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drawings/drawing3.xml" ContentType="application/vnd.openxmlformats-officedocument.drawing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mber\Desktop\"/>
    </mc:Choice>
  </mc:AlternateContent>
  <xr:revisionPtr revIDLastSave="0" documentId="13_ncr:1_{A8B2F16B-D0FC-4FE3-87BA-4C89C49F0890}" xr6:coauthVersionLast="47" xr6:coauthVersionMax="47" xr10:uidLastSave="{00000000-0000-0000-0000-000000000000}"/>
  <bookViews>
    <workbookView xWindow="-98" yWindow="-98" windowWidth="19396" windowHeight="11475" tabRatio="871" firstSheet="6" activeTab="6" xr2:uid="{00000000-000D-0000-FFFF-FFFF00000000}"/>
  </bookViews>
  <sheets>
    <sheet name="VLOOKUP函数模型" sheetId="25" state="hidden" r:id="rId1"/>
    <sheet name="VLOOKUP实例" sheetId="29" state="hidden" r:id="rId2"/>
    <sheet name="实例" sheetId="2" state="hidden" r:id="rId3"/>
    <sheet name="IF+AND+OR例子" sheetId="6" state="hidden" r:id="rId4"/>
    <sheet name="借贷-sumif" sheetId="8" state="hidden" r:id="rId5"/>
    <sheet name="COUNTIF-统计" sheetId="15" state="hidden" r:id="rId6"/>
    <sheet name="VLOOKUP实例1" sheetId="44" r:id="rId7"/>
    <sheet name="VLOOKUP实例2" sheetId="52" r:id="rId8"/>
    <sheet name="员工档案表" sheetId="50" r:id="rId9"/>
    <sheet name="全国地区表" sheetId="51" r:id="rId10"/>
    <sheet name="MATCH理解" sheetId="19" r:id="rId11"/>
    <sheet name="MATCH判断重复" sheetId="53" r:id="rId12"/>
    <sheet name="INDEX和MATCH多条件查询" sheetId="55" r:id="rId13"/>
    <sheet name="indirect二级组合框" sheetId="34" r:id="rId14"/>
    <sheet name="行政区划分" sheetId="35" r:id="rId15"/>
    <sheet name="indirect实例" sheetId="54" r:id="rId16"/>
  </sheets>
  <definedNames>
    <definedName name="_xlnm._FilterDatabase" localSheetId="6" hidden="1">VLOOKUP实例1!$A$1:$C$62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HTML_CodePage" hidden="1">936</definedName>
    <definedName name="HTML_Control" localSheetId="13" hidden="1">{"'Sheet1'!$E$13"}</definedName>
    <definedName name="HTML_Control" localSheetId="4" hidden="1">{"'Sheet1'!$E$13"}</definedName>
    <definedName name="HTML_Control" localSheetId="2" hidden="1">{"'Sheet1'!$E$13"}</definedName>
    <definedName name="HTML_Control" localSheetId="14" hidden="1">{"'Sheet1'!$E$13"}</definedName>
    <definedName name="HTML_Control" hidden="1">{"'Sheet1'!$E$13"}</definedName>
    <definedName name="HTML_Description" hidden="1">""</definedName>
    <definedName name="HTML_Email" hidden="1">""</definedName>
    <definedName name="HTML_Header" hidden="1">"Sheet1"</definedName>
    <definedName name="HTML_LastUpdate" hidden="1">"2000-05-24"</definedName>
    <definedName name="HTML_LineAfter" hidden="1">FALSE</definedName>
    <definedName name="HTML_LineBefore" hidden="1">FALSE</definedName>
    <definedName name="HTML_Name" hidden="1">"ma"</definedName>
    <definedName name="HTML_OBDlg2" hidden="1">TRUE</definedName>
    <definedName name="HTML_OBDlg4" hidden="1">TRUE</definedName>
    <definedName name="HTML_OS" hidden="1">0</definedName>
    <definedName name="HTML_PathFile" hidden="1">"E:\讲稿-备课\Network\html\excel_1.htm"</definedName>
    <definedName name="HTML_Title" hidden="1">"EXCEL例子1"</definedName>
    <definedName name="w" hidden="1">{"'Sheet1'!$E$13"}</definedName>
    <definedName name="安徽省">行政区划分!$N$2:$N$18</definedName>
    <definedName name="北京市">行政区划分!$B$2:$B$24</definedName>
    <definedName name="第二季">indirect实例!$C$2:$C$7</definedName>
    <definedName name="第三季">indirect实例!$D$2:$D$7</definedName>
    <definedName name="第四季">indirect实例!$E$2:$E$7</definedName>
    <definedName name="第一季">indirect实例!$B$2:$B$7</definedName>
    <definedName name="福建省">行政区划分!$O$2:$O$12</definedName>
    <definedName name="甘肃省">行政区划分!$AC$2:$AC$7</definedName>
    <definedName name="广东省">行政区划分!$U$2:$U$24</definedName>
    <definedName name="广西省">行政区划分!$V$2:$V$22</definedName>
    <definedName name="贵州省">行政区划分!$Y$2:$Y$5</definedName>
    <definedName name="海南省">行政区划分!$W$2:$W$9</definedName>
    <definedName name="河北省">行政区划分!$F$2:$F$12</definedName>
    <definedName name="河南省">行政区划分!$R$2:$R$24</definedName>
    <definedName name="黑龙江省">行政区划分!$K$2:$K$20</definedName>
    <definedName name="湖北省">行政区划分!$S$2:$S$14</definedName>
    <definedName name="湖南省">行政区划分!$T$2:$T$20</definedName>
    <definedName name="吉林省">行政区划分!$J$2:$J$14</definedName>
    <definedName name="江苏省">行政区划分!$L$2:$L$22</definedName>
    <definedName name="江西省">行政区划分!$P$2:$P$12</definedName>
    <definedName name="金山区">行政区划分!$D$18:$D$21</definedName>
    <definedName name="津南区">行政区划分!$C$14:$C$16</definedName>
    <definedName name="辽宁省">行政区划分!$I$2:$I$15</definedName>
    <definedName name="闵行区">行政区划分!$D$14:$D$16</definedName>
    <definedName name="内蒙古自治区">行政区划分!$H$2:$H$6</definedName>
    <definedName name="宁河县">行政区划分!$C$18:$C$21</definedName>
    <definedName name="宁夏回族自治区">行政区划分!$AE$2:$AE$7</definedName>
    <definedName name="青海省">行政区划分!$AD$2:$AD$10</definedName>
    <definedName name="山东省">行政区划分!$Q$2:$Q$29</definedName>
    <definedName name="山西省">行政区划分!$G$2:$G$13</definedName>
    <definedName name="陕西省">行政区划分!$AB$2:$AB$11</definedName>
    <definedName name="上海市">行政区划分!$D$2:$D$12</definedName>
    <definedName name="四川省">行政区划分!$X$2:$X$23</definedName>
    <definedName name="天津市">行政区划分!$C$2:$C$12</definedName>
    <definedName name="西藏自治区">行政区划分!$AA$2:$AA$9</definedName>
    <definedName name="新疆维吾尔自治区">行政区划分!$AF$2:$AF$20</definedName>
    <definedName name="渝北区">行政区划分!$E$14:$E$16</definedName>
    <definedName name="云南省">行政区划分!$Z$2:$Z$7</definedName>
    <definedName name="浙江省">行政区划分!$M$2:$M$23</definedName>
    <definedName name="重庆市">行政区划分!$E$2:$E$12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5" l="1"/>
  <c r="J16" i="19"/>
  <c r="J18" i="19"/>
  <c r="J17" i="19"/>
  <c r="C2" i="44"/>
  <c r="J3" i="53"/>
  <c r="J4" i="53"/>
  <c r="J5" i="53"/>
  <c r="J6" i="53"/>
  <c r="J7" i="53"/>
  <c r="J8" i="53"/>
  <c r="J9" i="53"/>
  <c r="J2" i="53"/>
  <c r="H2" i="53"/>
  <c r="G2" i="53"/>
  <c r="F2" i="52"/>
  <c r="E8" i="54"/>
  <c r="D8" i="54"/>
  <c r="B8" i="54"/>
  <c r="E9" i="53"/>
  <c r="E5" i="53"/>
  <c r="E4" i="53"/>
  <c r="K2" i="50"/>
  <c r="J2" i="50"/>
  <c r="H3" i="54"/>
  <c r="I2" i="50" l="1"/>
  <c r="H2" i="50"/>
  <c r="F3" i="50"/>
  <c r="F4" i="50"/>
  <c r="F5" i="50"/>
  <c r="F6" i="50"/>
  <c r="F7" i="50"/>
  <c r="F8" i="50"/>
  <c r="F9" i="50"/>
  <c r="F10" i="50"/>
  <c r="F11" i="50"/>
  <c r="F12" i="50"/>
  <c r="F13" i="50"/>
  <c r="F14" i="50"/>
  <c r="F15" i="50"/>
  <c r="F16" i="50"/>
  <c r="F17" i="50"/>
  <c r="F18" i="50"/>
  <c r="F19" i="50"/>
  <c r="F20" i="50"/>
  <c r="F21" i="50"/>
  <c r="F22" i="50"/>
  <c r="F23" i="50"/>
  <c r="F24" i="50"/>
  <c r="F25" i="50"/>
  <c r="F2" i="50"/>
  <c r="G2" i="50" s="1"/>
  <c r="D2" i="52"/>
  <c r="E2" i="52" s="1"/>
  <c r="C8" i="54" l="1"/>
  <c r="E8" i="53" l="1"/>
  <c r="E7" i="53"/>
  <c r="E6" i="53"/>
  <c r="E3" i="53"/>
  <c r="E2" i="53"/>
  <c r="O3" i="6" l="1"/>
  <c r="O5" i="6"/>
  <c r="O6" i="6"/>
  <c r="O4" i="6"/>
  <c r="D3" i="29" l="1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D86" i="29"/>
  <c r="D87" i="29"/>
  <c r="D88" i="29"/>
  <c r="D89" i="29"/>
  <c r="D90" i="29"/>
  <c r="D91" i="29"/>
  <c r="D92" i="29"/>
  <c r="D93" i="29"/>
  <c r="D94" i="29"/>
  <c r="D95" i="29"/>
  <c r="D96" i="29"/>
  <c r="D97" i="29"/>
  <c r="D98" i="29"/>
  <c r="D99" i="29"/>
  <c r="D100" i="29"/>
  <c r="D101" i="29"/>
  <c r="T2" i="15" l="1"/>
  <c r="U2" i="15"/>
  <c r="D2" i="29" l="1"/>
  <c r="I4" i="6" l="1"/>
  <c r="I5" i="6"/>
  <c r="I6" i="6"/>
  <c r="I7" i="6"/>
  <c r="I8" i="6"/>
  <c r="I9" i="6"/>
  <c r="I10" i="6"/>
  <c r="I11" i="6"/>
  <c r="I3" i="6"/>
  <c r="H4" i="6"/>
  <c r="H5" i="6"/>
  <c r="H6" i="6"/>
  <c r="H7" i="6"/>
  <c r="H8" i="6"/>
  <c r="H9" i="6"/>
  <c r="H10" i="6"/>
  <c r="H11" i="6"/>
  <c r="H3" i="6"/>
  <c r="F8" i="25" l="1"/>
  <c r="D8" i="25"/>
  <c r="I8" i="25" l="1"/>
  <c r="C21" i="25" s="1"/>
  <c r="IX12" i="25"/>
  <c r="L3" i="15" l="1"/>
  <c r="L4" i="15"/>
  <c r="M4" i="15" s="1"/>
  <c r="L5" i="15"/>
  <c r="M5" i="15" s="1"/>
  <c r="L6" i="15"/>
  <c r="M6" i="15" s="1"/>
  <c r="L7" i="15"/>
  <c r="L8" i="15"/>
  <c r="M8" i="15" s="1"/>
  <c r="L9" i="15"/>
  <c r="M9" i="15" s="1"/>
  <c r="L10" i="15"/>
  <c r="M10" i="15" s="1"/>
  <c r="L11" i="15"/>
  <c r="L2" i="15"/>
  <c r="M2" i="15" s="1"/>
  <c r="M3" i="15"/>
  <c r="M7" i="15"/>
  <c r="M11" i="15"/>
  <c r="G4" i="2"/>
  <c r="G5" i="2"/>
  <c r="G6" i="2"/>
  <c r="G7" i="2"/>
  <c r="G8" i="2"/>
  <c r="G9" i="2"/>
  <c r="G10" i="2"/>
  <c r="G3" i="2"/>
  <c r="F17" i="8" l="1"/>
  <c r="B17" i="8"/>
  <c r="N8" i="6"/>
  <c r="N3" i="6" l="1"/>
  <c r="N4" i="6"/>
  <c r="I4" i="2" l="1"/>
  <c r="I5" i="2"/>
  <c r="I6" i="2"/>
  <c r="I7" i="2"/>
  <c r="I8" i="2"/>
  <c r="I9" i="2"/>
  <c r="I10" i="2"/>
  <c r="I3" i="2"/>
  <c r="A11" i="6" l="1"/>
  <c r="A10" i="6"/>
  <c r="A9" i="6"/>
  <c r="A8" i="6"/>
  <c r="A7" i="6"/>
  <c r="A6" i="6"/>
  <c r="A5" i="6"/>
  <c r="A4" i="6"/>
  <c r="A3" i="6"/>
  <c r="N5" i="6"/>
  <c r="C16" i="2"/>
  <c r="C15" i="2"/>
  <c r="C14" i="2"/>
  <c r="J10" i="2"/>
  <c r="F10" i="2"/>
  <c r="H10" i="2" s="1"/>
  <c r="J9" i="2"/>
  <c r="F9" i="2"/>
  <c r="H9" i="2" s="1"/>
  <c r="K9" i="2" s="1"/>
  <c r="J8" i="2"/>
  <c r="F8" i="2"/>
  <c r="H8" i="2" s="1"/>
  <c r="K8" i="2" s="1"/>
  <c r="J7" i="2"/>
  <c r="F7" i="2"/>
  <c r="H7" i="2" s="1"/>
  <c r="K7" i="2" s="1"/>
  <c r="J6" i="2"/>
  <c r="F6" i="2"/>
  <c r="H6" i="2" s="1"/>
  <c r="K6" i="2" s="1"/>
  <c r="J5" i="2"/>
  <c r="F5" i="2"/>
  <c r="H5" i="2" s="1"/>
  <c r="K5" i="2" s="1"/>
  <c r="J4" i="2"/>
  <c r="F4" i="2"/>
  <c r="H4" i="2" s="1"/>
  <c r="K4" i="2" s="1"/>
  <c r="J3" i="2"/>
  <c r="F3" i="2"/>
  <c r="H3" i="2" s="1"/>
  <c r="K10" i="2" l="1"/>
  <c r="L10" i="2" s="1"/>
  <c r="G14" i="2"/>
  <c r="D14" i="2"/>
  <c r="D16" i="2"/>
  <c r="D15" i="2"/>
  <c r="L4" i="2"/>
  <c r="L5" i="2"/>
  <c r="L6" i="2"/>
  <c r="L7" i="2"/>
  <c r="L8" i="2"/>
  <c r="L9" i="2"/>
  <c r="K3" i="2"/>
  <c r="L3" i="2" s="1"/>
  <c r="M3" i="2" l="1"/>
  <c r="K14" i="2" a="1"/>
  <c r="M10" i="2"/>
  <c r="M6" i="2"/>
  <c r="M9" i="2"/>
  <c r="M5" i="2"/>
  <c r="M8" i="2"/>
  <c r="M4" i="2"/>
  <c r="M7" i="2"/>
  <c r="K14" i="2" l="1"/>
  <c r="K17" i="2"/>
  <c r="K16" i="2"/>
  <c r="K1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一题+二题+三题</t>
        </r>
      </text>
    </comment>
    <comment ref="D1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平时+上机（按AJ2和AK2比例并保留整数）</t>
        </r>
      </text>
    </comment>
    <comment ref="H1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平时+上机（按AJ2和AK2比例并保留整数）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P1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平时+上机（按AJ2和AK2比例并保留整数）</t>
        </r>
      </text>
    </comment>
  </commentList>
</comments>
</file>

<file path=xl/sharedStrings.xml><?xml version="1.0" encoding="utf-8"?>
<sst xmlns="http://schemas.openxmlformats.org/spreadsheetml/2006/main" count="13947" uniqueCount="12469">
  <si>
    <t>编号</t>
    <phoneticPr fontId="13" type="noConversion"/>
  </si>
  <si>
    <t>姓名</t>
    <phoneticPr fontId="13" type="noConversion"/>
  </si>
  <si>
    <t>职务</t>
    <phoneticPr fontId="13" type="noConversion"/>
  </si>
  <si>
    <t>入职日期</t>
    <phoneticPr fontId="13" type="noConversion"/>
  </si>
  <si>
    <t>月薪</t>
    <phoneticPr fontId="13" type="noConversion"/>
  </si>
  <si>
    <t>工龄补贴</t>
    <phoneticPr fontId="13" type="noConversion"/>
  </si>
  <si>
    <t>职务补贴</t>
    <phoneticPr fontId="13" type="noConversion"/>
  </si>
  <si>
    <t>应发</t>
    <phoneticPr fontId="13" type="noConversion"/>
  </si>
  <si>
    <t>4位随机密码</t>
    <phoneticPr fontId="13" type="noConversion"/>
  </si>
  <si>
    <t>用户名</t>
    <phoneticPr fontId="13" type="noConversion"/>
  </si>
  <si>
    <t>公共发展基金</t>
    <phoneticPr fontId="9" type="noConversion"/>
  </si>
  <si>
    <t>实发</t>
    <phoneticPr fontId="9" type="noConversion"/>
  </si>
  <si>
    <t>排名</t>
    <phoneticPr fontId="9" type="noConversion"/>
  </si>
  <si>
    <t>U301</t>
    <phoneticPr fontId="9" type="noConversion"/>
  </si>
  <si>
    <t>甲</t>
    <phoneticPr fontId="13" type="noConversion"/>
  </si>
  <si>
    <t>职员</t>
    <phoneticPr fontId="13" type="noConversion"/>
  </si>
  <si>
    <t>U302</t>
  </si>
  <si>
    <t>乙</t>
  </si>
  <si>
    <t>职员</t>
    <phoneticPr fontId="13" type="noConversion"/>
  </si>
  <si>
    <t>U303</t>
  </si>
  <si>
    <t>丙</t>
  </si>
  <si>
    <t>经理</t>
    <phoneticPr fontId="13" type="noConversion"/>
  </si>
  <si>
    <t>U304</t>
  </si>
  <si>
    <t>丁</t>
  </si>
  <si>
    <t>科长</t>
  </si>
  <si>
    <t>U305</t>
  </si>
  <si>
    <t>戊</t>
  </si>
  <si>
    <t>职员</t>
    <phoneticPr fontId="13" type="noConversion"/>
  </si>
  <si>
    <t>U306</t>
  </si>
  <si>
    <t>己</t>
  </si>
  <si>
    <t>U307</t>
  </si>
  <si>
    <t>庚</t>
  </si>
  <si>
    <t>U308</t>
  </si>
  <si>
    <t>辛</t>
  </si>
  <si>
    <t>经理</t>
    <phoneticPr fontId="13" type="noConversion"/>
  </si>
  <si>
    <t>职务补贴</t>
    <phoneticPr fontId="13" type="noConversion"/>
  </si>
  <si>
    <t>countif()、sumif()</t>
    <phoneticPr fontId="9" type="noConversion"/>
  </si>
  <si>
    <t>VLOOKUP（）</t>
    <phoneticPr fontId="9" type="noConversion"/>
  </si>
  <si>
    <t>相关职务人数</t>
    <phoneticPr fontId="13" type="noConversion"/>
  </si>
  <si>
    <t>应发总额</t>
    <phoneticPr fontId="13" type="noConversion"/>
  </si>
  <si>
    <t>姓名</t>
    <phoneticPr fontId="13" type="noConversion"/>
  </si>
  <si>
    <t>月薪</t>
    <phoneticPr fontId="13" type="noConversion"/>
  </si>
  <si>
    <t>公共发展基金标准</t>
    <phoneticPr fontId="9" type="noConversion"/>
  </si>
  <si>
    <t>应发*比例</t>
    <phoneticPr fontId="9" type="noConversion"/>
  </si>
  <si>
    <t>职员</t>
    <phoneticPr fontId="13" type="noConversion"/>
  </si>
  <si>
    <t>4000以下</t>
    <phoneticPr fontId="9" type="noConversion"/>
  </si>
  <si>
    <r>
      <t>4001</t>
    </r>
    <r>
      <rPr>
        <sz val="12"/>
        <rFont val="宋体"/>
        <family val="3"/>
        <charset val="134"/>
      </rPr>
      <t>-</t>
    </r>
    <r>
      <rPr>
        <sz val="12"/>
        <rFont val="宋体"/>
        <family val="3"/>
        <charset val="134"/>
      </rPr>
      <t>7</t>
    </r>
    <r>
      <rPr>
        <sz val="12"/>
        <rFont val="宋体"/>
        <family val="3"/>
        <charset val="134"/>
      </rPr>
      <t>000</t>
    </r>
    <phoneticPr fontId="9" type="noConversion"/>
  </si>
  <si>
    <r>
      <t>7</t>
    </r>
    <r>
      <rPr>
        <sz val="12"/>
        <rFont val="宋体"/>
        <family val="3"/>
        <charset val="134"/>
      </rPr>
      <t>001</t>
    </r>
    <r>
      <rPr>
        <sz val="12"/>
        <rFont val="宋体"/>
        <family val="3"/>
        <charset val="134"/>
      </rPr>
      <t>-</t>
    </r>
    <r>
      <rPr>
        <sz val="12"/>
        <rFont val="宋体"/>
        <family val="3"/>
        <charset val="134"/>
      </rPr>
      <t>10</t>
    </r>
    <r>
      <rPr>
        <sz val="12"/>
        <rFont val="宋体"/>
        <family val="3"/>
        <charset val="134"/>
      </rPr>
      <t>000</t>
    </r>
    <phoneticPr fontId="9" type="noConversion"/>
  </si>
  <si>
    <r>
      <t>1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000以上</t>
    </r>
    <phoneticPr fontId="9" type="noConversion"/>
  </si>
  <si>
    <t>FREQUENCY（）</t>
    <phoneticPr fontId="9" type="noConversion"/>
  </si>
  <si>
    <t>薪酬范围</t>
    <phoneticPr fontId="9" type="noConversion"/>
  </si>
  <si>
    <t>分段点</t>
    <phoneticPr fontId="9" type="noConversion"/>
  </si>
  <si>
    <t>人数</t>
    <phoneticPr fontId="9" type="noConversion"/>
  </si>
  <si>
    <r>
      <t>3</t>
    </r>
    <r>
      <rPr>
        <sz val="12"/>
        <rFont val="宋体"/>
        <family val="3"/>
        <charset val="134"/>
      </rPr>
      <t>000以下</t>
    </r>
    <phoneticPr fontId="9" type="noConversion"/>
  </si>
  <si>
    <t>3000-5000</t>
    <phoneticPr fontId="9" type="noConversion"/>
  </si>
  <si>
    <t>5000-8000</t>
    <phoneticPr fontId="9" type="noConversion"/>
  </si>
  <si>
    <t>8000以上</t>
    <phoneticPr fontId="9" type="noConversion"/>
  </si>
  <si>
    <t>刘柳</t>
    <phoneticPr fontId="9" type="noConversion"/>
  </si>
  <si>
    <t>成绩</t>
    <phoneticPr fontId="9" type="noConversion"/>
  </si>
  <si>
    <t>评价</t>
    <phoneticPr fontId="9" type="noConversion"/>
  </si>
  <si>
    <t>优秀</t>
    <phoneticPr fontId="9" type="noConversion"/>
  </si>
  <si>
    <t>AND( )</t>
    <phoneticPr fontId="9" type="noConversion"/>
  </si>
  <si>
    <t>IF( )+OR( )</t>
    <phoneticPr fontId="9" type="noConversion"/>
  </si>
  <si>
    <t>班级</t>
    <phoneticPr fontId="9" type="noConversion"/>
  </si>
  <si>
    <t>学号</t>
    <phoneticPr fontId="9" type="noConversion"/>
  </si>
  <si>
    <t>姓名</t>
    <phoneticPr fontId="9" type="noConversion"/>
  </si>
  <si>
    <t>性别</t>
    <phoneticPr fontId="9" type="noConversion"/>
  </si>
  <si>
    <t>数学</t>
    <phoneticPr fontId="9" type="noConversion"/>
  </si>
  <si>
    <t>计算机</t>
    <phoneticPr fontId="9" type="noConversion"/>
  </si>
  <si>
    <t>英语</t>
    <phoneticPr fontId="9" type="noConversion"/>
  </si>
  <si>
    <t>评价（三门均通过）</t>
    <phoneticPr fontId="9" type="noConversion"/>
  </si>
  <si>
    <t>评价（三门之一通过）</t>
    <phoneticPr fontId="9" type="noConversion"/>
  </si>
  <si>
    <t>李孔</t>
    <phoneticPr fontId="9" type="noConversion"/>
  </si>
  <si>
    <t>男</t>
    <phoneticPr fontId="9" type="noConversion"/>
  </si>
  <si>
    <t>孙文</t>
    <phoneticPr fontId="9" type="noConversion"/>
  </si>
  <si>
    <t>女</t>
    <phoneticPr fontId="9" type="noConversion"/>
  </si>
  <si>
    <t>张扬</t>
    <phoneticPr fontId="9" type="noConversion"/>
  </si>
  <si>
    <t>男</t>
    <phoneticPr fontId="9" type="noConversion"/>
  </si>
  <si>
    <t>严冬</t>
    <phoneticPr fontId="9" type="noConversion"/>
  </si>
  <si>
    <t>男</t>
    <phoneticPr fontId="9" type="noConversion"/>
  </si>
  <si>
    <t>夏令</t>
    <phoneticPr fontId="9" type="noConversion"/>
  </si>
  <si>
    <t>丘陵</t>
    <phoneticPr fontId="9" type="noConversion"/>
  </si>
  <si>
    <t>马克</t>
    <phoneticPr fontId="9" type="noConversion"/>
  </si>
  <si>
    <t>董齐</t>
    <phoneticPr fontId="9" type="noConversion"/>
  </si>
  <si>
    <t>传票核对清单</t>
    <phoneticPr fontId="9" type="noConversion"/>
  </si>
  <si>
    <t>传票号码</t>
    <phoneticPr fontId="9" type="noConversion"/>
  </si>
  <si>
    <t>传票日期</t>
    <phoneticPr fontId="9" type="noConversion"/>
  </si>
  <si>
    <t>会计科目</t>
    <phoneticPr fontId="9" type="noConversion"/>
  </si>
  <si>
    <t>借/贷</t>
    <phoneticPr fontId="9" type="noConversion"/>
  </si>
  <si>
    <t>银行名称</t>
    <phoneticPr fontId="9" type="noConversion"/>
  </si>
  <si>
    <t>支票号码</t>
    <phoneticPr fontId="9" type="noConversion"/>
  </si>
  <si>
    <t>客户名称</t>
    <phoneticPr fontId="9" type="noConversion"/>
  </si>
  <si>
    <t>金额</t>
    <phoneticPr fontId="9" type="noConversion"/>
  </si>
  <si>
    <t>摘要</t>
    <phoneticPr fontId="9" type="noConversion"/>
  </si>
  <si>
    <t>银行存款</t>
    <phoneticPr fontId="9" type="noConversion"/>
  </si>
  <si>
    <t>借</t>
    <phoneticPr fontId="9" type="noConversion"/>
  </si>
  <si>
    <t>工行</t>
    <phoneticPr fontId="9" type="noConversion"/>
  </si>
  <si>
    <t>应付票据</t>
    <phoneticPr fontId="9" type="noConversion"/>
  </si>
  <si>
    <t>贷</t>
    <phoneticPr fontId="9" type="noConversion"/>
  </si>
  <si>
    <t>光明电子</t>
    <phoneticPr fontId="9" type="noConversion"/>
  </si>
  <si>
    <t>建行</t>
    <phoneticPr fontId="9" type="noConversion"/>
  </si>
  <si>
    <t>新星电机</t>
    <phoneticPr fontId="9" type="noConversion"/>
  </si>
  <si>
    <t>借方</t>
    <phoneticPr fontId="9" type="noConversion"/>
  </si>
  <si>
    <t>贷方</t>
    <phoneticPr fontId="9" type="noConversion"/>
  </si>
  <si>
    <t xml:space="preserve">     学号  日期</t>
    <phoneticPr fontId="9" type="noConversion"/>
  </si>
  <si>
    <t>迟到次数</t>
    <phoneticPr fontId="9" type="noConversion"/>
  </si>
  <si>
    <t>旷课次数</t>
    <phoneticPr fontId="9" type="noConversion"/>
  </si>
  <si>
    <r>
      <t>200</t>
    </r>
    <r>
      <rPr>
        <sz val="12"/>
        <rFont val="宋体"/>
        <family val="3"/>
        <charset val="134"/>
      </rPr>
      <t>9</t>
    </r>
    <r>
      <rPr>
        <sz val="12"/>
        <rFont val="宋体"/>
        <family val="3"/>
        <charset val="134"/>
      </rPr>
      <t>102101</t>
    </r>
    <phoneticPr fontId="9" type="noConversion"/>
  </si>
  <si>
    <t>b</t>
    <phoneticPr fontId="9" type="noConversion"/>
  </si>
  <si>
    <t>a</t>
    <phoneticPr fontId="9" type="noConversion"/>
  </si>
  <si>
    <t>b</t>
    <phoneticPr fontId="9" type="noConversion"/>
  </si>
  <si>
    <t>c</t>
    <phoneticPr fontId="9" type="noConversion"/>
  </si>
  <si>
    <t>c</t>
    <phoneticPr fontId="9" type="noConversion"/>
  </si>
  <si>
    <r>
      <t>2009102102</t>
    </r>
    <r>
      <rPr>
        <sz val="12"/>
        <rFont val="宋体"/>
        <family val="3"/>
        <charset val="134"/>
      </rPr>
      <t/>
    </r>
  </si>
  <si>
    <t>a</t>
    <phoneticPr fontId="9" type="noConversion"/>
  </si>
  <si>
    <r>
      <t>2009102103</t>
    </r>
    <r>
      <rPr>
        <sz val="12"/>
        <rFont val="宋体"/>
        <family val="3"/>
        <charset val="134"/>
      </rPr>
      <t/>
    </r>
  </si>
  <si>
    <r>
      <t>2009102104</t>
    </r>
    <r>
      <rPr>
        <sz val="12"/>
        <rFont val="宋体"/>
        <family val="3"/>
        <charset val="134"/>
      </rPr>
      <t/>
    </r>
  </si>
  <si>
    <r>
      <t>2009102105</t>
    </r>
    <r>
      <rPr>
        <sz val="12"/>
        <rFont val="宋体"/>
        <family val="3"/>
        <charset val="134"/>
      </rPr>
      <t/>
    </r>
  </si>
  <si>
    <r>
      <t>2009102106</t>
    </r>
    <r>
      <rPr>
        <sz val="12"/>
        <rFont val="宋体"/>
        <family val="3"/>
        <charset val="134"/>
      </rPr>
      <t/>
    </r>
  </si>
  <si>
    <r>
      <t>2009102107</t>
    </r>
    <r>
      <rPr>
        <sz val="12"/>
        <rFont val="宋体"/>
        <family val="3"/>
        <charset val="134"/>
      </rPr>
      <t/>
    </r>
  </si>
  <si>
    <r>
      <t>2009102108</t>
    </r>
    <r>
      <rPr>
        <sz val="12"/>
        <rFont val="宋体"/>
        <family val="3"/>
        <charset val="134"/>
      </rPr>
      <t/>
    </r>
  </si>
  <si>
    <r>
      <t>2009102109</t>
    </r>
    <r>
      <rPr>
        <sz val="12"/>
        <rFont val="宋体"/>
        <family val="3"/>
        <charset val="134"/>
      </rPr>
      <t/>
    </r>
  </si>
  <si>
    <r>
      <t>2009102110</t>
    </r>
    <r>
      <rPr>
        <sz val="12"/>
        <rFont val="宋体"/>
        <family val="3"/>
        <charset val="134"/>
      </rPr>
      <t/>
    </r>
  </si>
  <si>
    <t>IF()</t>
    <phoneticPr fontId="9" type="noConversion"/>
  </si>
  <si>
    <t>BD12879</t>
    <phoneticPr fontId="9" type="noConversion"/>
  </si>
  <si>
    <t>订货现款</t>
    <phoneticPr fontId="9" type="noConversion"/>
  </si>
  <si>
    <t>BD12983</t>
    <phoneticPr fontId="9" type="noConversion"/>
  </si>
  <si>
    <t>银行存款</t>
    <phoneticPr fontId="9" type="noConversion"/>
  </si>
  <si>
    <t>传真机</t>
    <phoneticPr fontId="9" type="noConversion"/>
  </si>
  <si>
    <t>应收账款</t>
    <phoneticPr fontId="9" type="noConversion"/>
  </si>
  <si>
    <t>BD13213</t>
    <phoneticPr fontId="9" type="noConversion"/>
  </si>
  <si>
    <t>运输费用</t>
    <phoneticPr fontId="9" type="noConversion"/>
  </si>
  <si>
    <t>应付票据</t>
    <phoneticPr fontId="9" type="noConversion"/>
  </si>
  <si>
    <t>BD13762</t>
    <phoneticPr fontId="9" type="noConversion"/>
  </si>
  <si>
    <t>BD12983</t>
    <phoneticPr fontId="9" type="noConversion"/>
  </si>
  <si>
    <t>应付票据</t>
    <phoneticPr fontId="9" type="noConversion"/>
  </si>
  <si>
    <t>汇总：</t>
    <phoneticPr fontId="9" type="noConversion"/>
  </si>
  <si>
    <t>姓名</t>
    <phoneticPr fontId="9" type="noConversion"/>
  </si>
  <si>
    <t>性别</t>
    <phoneticPr fontId="9" type="noConversion"/>
  </si>
  <si>
    <t>年龄</t>
    <phoneticPr fontId="9" type="noConversion"/>
  </si>
  <si>
    <t>查找位置--行号：</t>
    <phoneticPr fontId="9" type="noConversion"/>
  </si>
  <si>
    <t>0：任何排序</t>
    <phoneticPr fontId="9" type="noConversion"/>
  </si>
  <si>
    <t>1：升序</t>
    <phoneticPr fontId="9" type="noConversion"/>
  </si>
  <si>
    <t>-1：降序</t>
    <phoneticPr fontId="9" type="noConversion"/>
  </si>
  <si>
    <t>经理</t>
  </si>
  <si>
    <t>职员</t>
  </si>
  <si>
    <t>知识点：函数。</t>
    <phoneticPr fontId="9" type="noConversion"/>
  </si>
  <si>
    <t>四个部分：QW4，编号后3位，-，随机数前2位</t>
    <phoneticPr fontId="9" type="noConversion"/>
  </si>
  <si>
    <t>统计不同工资范围出现次数</t>
    <phoneticPr fontId="9" type="noConversion"/>
  </si>
  <si>
    <t>按姓名查找</t>
    <phoneticPr fontId="9" type="noConversion"/>
  </si>
  <si>
    <t>统计职务人数和工资总和。</t>
    <phoneticPr fontId="9" type="noConversion"/>
  </si>
  <si>
    <t>a：全勤</t>
    <phoneticPr fontId="9" type="noConversion"/>
  </si>
  <si>
    <r>
      <t>b</t>
    </r>
    <r>
      <rPr>
        <sz val="12"/>
        <rFont val="宋体"/>
        <family val="3"/>
        <charset val="134"/>
      </rPr>
      <t>:迟到</t>
    </r>
    <phoneticPr fontId="9" type="noConversion"/>
  </si>
  <si>
    <r>
      <t>c</t>
    </r>
    <r>
      <rPr>
        <sz val="12"/>
        <rFont val="宋体"/>
        <family val="3"/>
        <charset val="134"/>
      </rPr>
      <t>:旷课</t>
    </r>
    <phoneticPr fontId="9" type="noConversion"/>
  </si>
  <si>
    <t>知识点：MATCH函数。</t>
    <phoneticPr fontId="9" type="noConversion"/>
  </si>
  <si>
    <t>查找位置--列号：</t>
    <phoneticPr fontId="9" type="noConversion"/>
  </si>
  <si>
    <t>特点:给出一个查找值，返回在指定范围的相对行号或列号。</t>
    <phoneticPr fontId="9" type="noConversion"/>
  </si>
  <si>
    <r>
      <t>VLOOKUP</t>
    </r>
    <r>
      <rPr>
        <b/>
        <sz val="20"/>
        <color indexed="8"/>
        <rFont val="宋体"/>
        <family val="3"/>
        <charset val="134"/>
      </rPr>
      <t>函数动态图解</t>
    </r>
    <phoneticPr fontId="9" type="noConversion"/>
  </si>
  <si>
    <t>函数解释：</t>
    <phoneticPr fontId="9" type="noConversion"/>
  </si>
  <si>
    <t>搜索表区域首列满足条件的元素，确定待检索单元格所在的区域中的行序号，再进一步返回选定单元格的值。</t>
    <phoneticPr fontId="9" type="noConversion"/>
  </si>
  <si>
    <t>简称</t>
    <phoneticPr fontId="9" type="noConversion"/>
  </si>
  <si>
    <t>省会</t>
  </si>
  <si>
    <t>省花</t>
    <phoneticPr fontId="9" type="noConversion"/>
  </si>
  <si>
    <t>景点</t>
    <phoneticPr fontId="9" type="noConversion"/>
  </si>
  <si>
    <t>特产</t>
    <phoneticPr fontId="9" type="noConversion"/>
  </si>
  <si>
    <t>区号</t>
    <phoneticPr fontId="9" type="noConversion"/>
  </si>
  <si>
    <t>江西</t>
    <phoneticPr fontId="9" type="noConversion"/>
  </si>
  <si>
    <t>赣</t>
    <phoneticPr fontId="9" type="noConversion"/>
  </si>
  <si>
    <t>南昌</t>
  </si>
  <si>
    <t>杜鹃</t>
    <phoneticPr fontId="9" type="noConversion"/>
  </si>
  <si>
    <t>庐山</t>
    <phoneticPr fontId="9" type="noConversion"/>
  </si>
  <si>
    <t>瓷器</t>
    <phoneticPr fontId="9" type="noConversion"/>
  </si>
  <si>
    <t>0791</t>
    <phoneticPr fontId="9" type="noConversion"/>
  </si>
  <si>
    <t>浙江</t>
    <phoneticPr fontId="9" type="noConversion"/>
  </si>
  <si>
    <t>浙</t>
    <phoneticPr fontId="9" type="noConversion"/>
  </si>
  <si>
    <t>杭州</t>
  </si>
  <si>
    <t>玉兰</t>
    <phoneticPr fontId="9" type="noConversion"/>
  </si>
  <si>
    <t>西湖</t>
    <phoneticPr fontId="9" type="noConversion"/>
  </si>
  <si>
    <t>龙井茶</t>
    <phoneticPr fontId="9" type="noConversion"/>
  </si>
  <si>
    <t>0571</t>
    <phoneticPr fontId="9" type="noConversion"/>
  </si>
  <si>
    <t>江苏</t>
    <phoneticPr fontId="9" type="noConversion"/>
  </si>
  <si>
    <t>苏</t>
    <phoneticPr fontId="9" type="noConversion"/>
  </si>
  <si>
    <t>南京</t>
    <phoneticPr fontId="9" type="noConversion"/>
  </si>
  <si>
    <t>茉莉</t>
    <phoneticPr fontId="9" type="noConversion"/>
  </si>
  <si>
    <t>苏州园林</t>
    <phoneticPr fontId="9" type="noConversion"/>
  </si>
  <si>
    <t>苏绣</t>
    <phoneticPr fontId="9" type="noConversion"/>
  </si>
  <si>
    <t>0512</t>
    <phoneticPr fontId="9" type="noConversion"/>
  </si>
  <si>
    <t>四川</t>
    <phoneticPr fontId="9" type="noConversion"/>
  </si>
  <si>
    <t>蜀</t>
    <phoneticPr fontId="9" type="noConversion"/>
  </si>
  <si>
    <t>成都</t>
  </si>
  <si>
    <t>木芙蓉</t>
    <phoneticPr fontId="9" type="noConversion"/>
  </si>
  <si>
    <t>九寨沟</t>
    <phoneticPr fontId="9" type="noConversion"/>
  </si>
  <si>
    <t>榨菜</t>
    <phoneticPr fontId="9" type="noConversion"/>
  </si>
  <si>
    <t>028</t>
    <phoneticPr fontId="9" type="noConversion"/>
  </si>
  <si>
    <t>安徽</t>
    <phoneticPr fontId="9" type="noConversion"/>
  </si>
  <si>
    <t>皖</t>
    <phoneticPr fontId="9" type="noConversion"/>
  </si>
  <si>
    <t>合肥</t>
  </si>
  <si>
    <t>紫薇</t>
    <phoneticPr fontId="9" type="noConversion"/>
  </si>
  <si>
    <t>黄山</t>
    <phoneticPr fontId="9" type="noConversion"/>
  </si>
  <si>
    <t>徽墨</t>
    <phoneticPr fontId="9" type="noConversion"/>
  </si>
  <si>
    <t>0551</t>
    <phoneticPr fontId="9" type="noConversion"/>
  </si>
  <si>
    <t>湖南</t>
    <phoneticPr fontId="9" type="noConversion"/>
  </si>
  <si>
    <t>湘</t>
    <phoneticPr fontId="9" type="noConversion"/>
  </si>
  <si>
    <t>长沙</t>
    <phoneticPr fontId="9" type="noConversion"/>
  </si>
  <si>
    <t>荷花</t>
    <phoneticPr fontId="9" type="noConversion"/>
  </si>
  <si>
    <t>张家界</t>
    <phoneticPr fontId="9" type="noConversion"/>
  </si>
  <si>
    <t>臭豆腐</t>
    <phoneticPr fontId="9" type="noConversion"/>
  </si>
  <si>
    <t>0731</t>
    <phoneticPr fontId="9" type="noConversion"/>
  </si>
  <si>
    <t>结果：</t>
    <phoneticPr fontId="9" type="noConversion"/>
  </si>
  <si>
    <t>查找值：</t>
    <phoneticPr fontId="9" type="noConversion"/>
  </si>
  <si>
    <t>需要的列数据：</t>
    <phoneticPr fontId="9" type="noConversion"/>
  </si>
  <si>
    <t>学号</t>
    <phoneticPr fontId="43" type="noConversion"/>
  </si>
  <si>
    <t>姓名</t>
    <phoneticPr fontId="43" type="noConversion"/>
  </si>
  <si>
    <t>20091011128</t>
  </si>
  <si>
    <t>徐立特</t>
  </si>
  <si>
    <t>20091051215</t>
  </si>
  <si>
    <t>阳叶萍</t>
  </si>
  <si>
    <t>20101011241</t>
  </si>
  <si>
    <t>王双平</t>
  </si>
  <si>
    <t>20101011250</t>
  </si>
  <si>
    <t>徐恒鹏</t>
  </si>
  <si>
    <t>20111043101</t>
  </si>
  <si>
    <t>余世帆</t>
  </si>
  <si>
    <t>20111043102</t>
  </si>
  <si>
    <t>谭高鑫</t>
  </si>
  <si>
    <t>20111043103</t>
  </si>
  <si>
    <t>宋志阳</t>
  </si>
  <si>
    <t>20111043104</t>
  </si>
  <si>
    <t>王千慧</t>
  </si>
  <si>
    <t>20111043105</t>
  </si>
  <si>
    <t>高艺</t>
  </si>
  <si>
    <t>20111043106</t>
  </si>
  <si>
    <t>蔡仲璋</t>
  </si>
  <si>
    <t>20111043107</t>
  </si>
  <si>
    <t>李文琪</t>
  </si>
  <si>
    <t>20111043108</t>
  </si>
  <si>
    <t>庞振军</t>
  </si>
  <si>
    <t>20111043109</t>
  </si>
  <si>
    <t>黄舒馨</t>
  </si>
  <si>
    <t>20111043110</t>
  </si>
  <si>
    <t>黄武聪</t>
  </si>
  <si>
    <t>20111043111</t>
  </si>
  <si>
    <t>陈滢歆</t>
  </si>
  <si>
    <t>20111043112</t>
  </si>
  <si>
    <t>刘志来</t>
  </si>
  <si>
    <t>20111043113</t>
  </si>
  <si>
    <t>范凯媛</t>
  </si>
  <si>
    <t>20111043114</t>
  </si>
  <si>
    <t>孙永波</t>
  </si>
  <si>
    <t>20111043115</t>
  </si>
  <si>
    <t>蕫瀚文</t>
  </si>
  <si>
    <t>20111043116</t>
  </si>
  <si>
    <t>邹宛廷</t>
  </si>
  <si>
    <t>20111043117</t>
  </si>
  <si>
    <t>王嵘</t>
  </si>
  <si>
    <t>20111043118</t>
  </si>
  <si>
    <t>李冠伦</t>
  </si>
  <si>
    <t>20111043119</t>
  </si>
  <si>
    <t>胡小强</t>
  </si>
  <si>
    <t>20111043120</t>
  </si>
  <si>
    <t>董丽丽</t>
  </si>
  <si>
    <t>20111043122</t>
  </si>
  <si>
    <t>孙桐</t>
  </si>
  <si>
    <t>20111043123</t>
  </si>
  <si>
    <t>徐叶</t>
  </si>
  <si>
    <t>20111043124</t>
  </si>
  <si>
    <t>朱静</t>
  </si>
  <si>
    <t>20111043125</t>
  </si>
  <si>
    <t>曾嘉欣</t>
  </si>
  <si>
    <t>20111043126</t>
  </si>
  <si>
    <t>齐跃</t>
  </si>
  <si>
    <t>20111043127</t>
  </si>
  <si>
    <t>李红梅</t>
  </si>
  <si>
    <t>20111043128</t>
  </si>
  <si>
    <t>王乐洁</t>
  </si>
  <si>
    <t>20111043129</t>
  </si>
  <si>
    <t>杨莹</t>
  </si>
  <si>
    <t>20111043130</t>
  </si>
  <si>
    <t>孙冠群</t>
  </si>
  <si>
    <t>20111043131</t>
  </si>
  <si>
    <t>王风</t>
  </si>
  <si>
    <t>20111043132</t>
  </si>
  <si>
    <t>张凯睿</t>
  </si>
  <si>
    <t>20111043133</t>
  </si>
  <si>
    <t>李璨</t>
  </si>
  <si>
    <t>20111043134</t>
  </si>
  <si>
    <t>沈咏仪</t>
  </si>
  <si>
    <t>20111043135</t>
  </si>
  <si>
    <t>马菡</t>
  </si>
  <si>
    <t>20111043136</t>
  </si>
  <si>
    <t>王小雨</t>
  </si>
  <si>
    <t>20111043137</t>
  </si>
  <si>
    <t>王韵迪</t>
  </si>
  <si>
    <t>20111043138</t>
  </si>
  <si>
    <t>王玺钦</t>
  </si>
  <si>
    <t>20111043139</t>
  </si>
  <si>
    <t>俱冰瑜</t>
  </si>
  <si>
    <t>20111043140</t>
  </si>
  <si>
    <t>吕蕾</t>
  </si>
  <si>
    <t>20111043141</t>
  </si>
  <si>
    <t>张海波</t>
  </si>
  <si>
    <t>20101021147</t>
  </si>
  <si>
    <t>卓玛措</t>
  </si>
  <si>
    <t>20101043107</t>
  </si>
  <si>
    <t>柴健</t>
  </si>
  <si>
    <t>20101043203</t>
  </si>
  <si>
    <t>高昂</t>
  </si>
  <si>
    <t>20101043221</t>
  </si>
  <si>
    <t>徐至贤</t>
  </si>
  <si>
    <t>20101051101</t>
  </si>
  <si>
    <t>陈敏杰</t>
  </si>
  <si>
    <t>20111043201</t>
  </si>
  <si>
    <t>李毅</t>
  </si>
  <si>
    <t>20111043202</t>
  </si>
  <si>
    <t>李慧群</t>
  </si>
  <si>
    <t>20111043203</t>
  </si>
  <si>
    <t>宋雅伦</t>
  </si>
  <si>
    <t>20111043204</t>
  </si>
  <si>
    <t>刘志航</t>
  </si>
  <si>
    <t>20111043205</t>
  </si>
  <si>
    <t>邓灵倩</t>
  </si>
  <si>
    <t>20111043206</t>
  </si>
  <si>
    <t>杨宁</t>
  </si>
  <si>
    <t>20111043207</t>
  </si>
  <si>
    <t>吕艳婷</t>
  </si>
  <si>
    <t>20111043208</t>
  </si>
  <si>
    <t>罗跃</t>
  </si>
  <si>
    <t>20111043209</t>
  </si>
  <si>
    <t>蔡冈谕</t>
  </si>
  <si>
    <t>20111043210</t>
  </si>
  <si>
    <t>王宁</t>
  </si>
  <si>
    <t>20111043211</t>
  </si>
  <si>
    <t>王娜</t>
  </si>
  <si>
    <t>大学计算机基础</t>
    <phoneticPr fontId="9" type="noConversion"/>
  </si>
  <si>
    <t>20111043212</t>
  </si>
  <si>
    <t>陈思</t>
  </si>
  <si>
    <t>20111043213</t>
  </si>
  <si>
    <t>李想</t>
  </si>
  <si>
    <t>20111043214</t>
  </si>
  <si>
    <t>蒋毅</t>
  </si>
  <si>
    <t>20111043215</t>
  </si>
  <si>
    <t>王宇晗</t>
  </si>
  <si>
    <t>20111043216</t>
  </si>
  <si>
    <t>刘思慧</t>
  </si>
  <si>
    <t>20111043217</t>
  </si>
  <si>
    <t>邹芷茜</t>
  </si>
  <si>
    <t>20111043218</t>
  </si>
  <si>
    <t>许云帆</t>
  </si>
  <si>
    <t>20111043219</t>
  </si>
  <si>
    <t>王若蒙</t>
  </si>
  <si>
    <t>20111043220</t>
  </si>
  <si>
    <t>孙宁晨</t>
  </si>
  <si>
    <t>20111043221</t>
  </si>
  <si>
    <t>门思源</t>
  </si>
  <si>
    <t>20111043222</t>
  </si>
  <si>
    <t>苏玥玥</t>
  </si>
  <si>
    <t>20111043223</t>
  </si>
  <si>
    <t>蒋小涵</t>
  </si>
  <si>
    <t>20111043224</t>
  </si>
  <si>
    <t>魏琼</t>
  </si>
  <si>
    <t>20111043225</t>
  </si>
  <si>
    <t>张吉夫</t>
  </si>
  <si>
    <t>20111043226</t>
  </si>
  <si>
    <t>朱紫阳</t>
  </si>
  <si>
    <t>20111043227</t>
  </si>
  <si>
    <t>曹丹</t>
  </si>
  <si>
    <t>20111043228</t>
  </si>
  <si>
    <t>张超</t>
  </si>
  <si>
    <t>20111043229</t>
  </si>
  <si>
    <t>李迪</t>
  </si>
  <si>
    <t>20111043230</t>
  </si>
  <si>
    <t>王建璐</t>
  </si>
  <si>
    <t>20111043231</t>
  </si>
  <si>
    <t>陈兴晔</t>
  </si>
  <si>
    <t>20111043232</t>
  </si>
  <si>
    <t>展亚飞</t>
  </si>
  <si>
    <t>20111043233</t>
  </si>
  <si>
    <t>张栋彬</t>
  </si>
  <si>
    <t>20111043234</t>
  </si>
  <si>
    <t>王雅淇</t>
  </si>
  <si>
    <t>20111043235</t>
  </si>
  <si>
    <t>黄榕</t>
  </si>
  <si>
    <t>20111043236</t>
  </si>
  <si>
    <t>金思</t>
  </si>
  <si>
    <t>20111043237</t>
  </si>
  <si>
    <t>陈虹雯</t>
  </si>
  <si>
    <t>数据库技术与编程</t>
    <phoneticPr fontId="43" type="noConversion"/>
  </si>
  <si>
    <t>统计区间</t>
    <phoneticPr fontId="9" type="noConversion"/>
  </si>
  <si>
    <t>人数(方法1）</t>
    <phoneticPr fontId="9" type="noConversion"/>
  </si>
  <si>
    <t>人数(方法2）</t>
  </si>
  <si>
    <t xml:space="preserve">   查找区域</t>
    <phoneticPr fontId="9" type="noConversion"/>
  </si>
  <si>
    <t>知识点：提取数据库成绩。</t>
    <phoneticPr fontId="9" type="noConversion"/>
  </si>
  <si>
    <t>原数据：</t>
    <phoneticPr fontId="9" type="noConversion"/>
  </si>
  <si>
    <t>LOOKUP（）</t>
    <phoneticPr fontId="9" type="noConversion"/>
  </si>
  <si>
    <t>省直辖市自治区</t>
    <phoneticPr fontId="21" type="noConversion"/>
  </si>
  <si>
    <t>关联的市/区</t>
    <phoneticPr fontId="21" type="noConversion"/>
  </si>
  <si>
    <t>天津市</t>
  </si>
  <si>
    <t>河东区</t>
  </si>
  <si>
    <t>不带工作表名的名称定义:引用位置输入 :=!A1:A10</t>
    <phoneticPr fontId="50" type="noConversion"/>
  </si>
  <si>
    <t>台湾省</t>
  </si>
  <si>
    <t>新疆维吾尔自治区</t>
  </si>
  <si>
    <t>宁夏回族自治区</t>
  </si>
  <si>
    <t>青海省</t>
  </si>
  <si>
    <t>荣成市</t>
  </si>
  <si>
    <t>甘肃省</t>
  </si>
  <si>
    <t>文登市</t>
  </si>
  <si>
    <t>使用Ctrl键帮助逐列选择(长度不一),然后选择"根据所选内容创建",在打开的对话框选择"首行"即可批量建立.</t>
    <phoneticPr fontId="50" type="noConversion"/>
  </si>
  <si>
    <t>A3:=INDIRECT(A2)</t>
    <phoneticPr fontId="50" type="noConversion"/>
  </si>
  <si>
    <t>陕西省</t>
  </si>
  <si>
    <t>滕州市</t>
  </si>
  <si>
    <t>A2:=名称</t>
    <phoneticPr fontId="50" type="noConversion"/>
  </si>
  <si>
    <t>西藏自治区</t>
  </si>
  <si>
    <t>莱州市</t>
  </si>
  <si>
    <t>2.设置数据有效性</t>
    <phoneticPr fontId="50" type="noConversion"/>
  </si>
  <si>
    <t>云南省</t>
  </si>
  <si>
    <t>莱阳市</t>
  </si>
  <si>
    <t>1.名称定义:定义所有第1行名称</t>
    <phoneticPr fontId="50" type="noConversion"/>
  </si>
  <si>
    <t>贵州省</t>
  </si>
  <si>
    <t>云浮市</t>
  </si>
  <si>
    <t>辉县市</t>
  </si>
  <si>
    <t>诸城市</t>
  </si>
  <si>
    <t>延庆县</t>
  </si>
  <si>
    <t>四川省</t>
  </si>
  <si>
    <t>都江堰市</t>
  </si>
  <si>
    <t>揭阳市</t>
  </si>
  <si>
    <t>卫辉市</t>
  </si>
  <si>
    <t>胶州市</t>
  </si>
  <si>
    <t>诸暨市</t>
  </si>
  <si>
    <t>密云县</t>
  </si>
  <si>
    <t>重庆市</t>
  </si>
  <si>
    <t>江油市</t>
  </si>
  <si>
    <t>凭祥市</t>
  </si>
  <si>
    <t>潮州市</t>
  </si>
  <si>
    <t>禹州市</t>
  </si>
  <si>
    <t>新泰市</t>
  </si>
  <si>
    <t>奉化市</t>
  </si>
  <si>
    <t>宜兴市</t>
  </si>
  <si>
    <t>怀柔县</t>
  </si>
  <si>
    <t>海南省</t>
  </si>
  <si>
    <t>广汉市</t>
  </si>
  <si>
    <t>崇左市</t>
  </si>
  <si>
    <t>三亚市</t>
  </si>
  <si>
    <t>济源市</t>
  </si>
  <si>
    <t>曲阜市</t>
  </si>
  <si>
    <t>慈溪市</t>
  </si>
  <si>
    <t>兴化市</t>
  </si>
  <si>
    <t>奉贤区</t>
  </si>
  <si>
    <t>蓟县</t>
  </si>
  <si>
    <t>平谷县</t>
  </si>
  <si>
    <t>广西省</t>
    <phoneticPr fontId="51" type="noConversion"/>
  </si>
  <si>
    <t>阿勒泰地区</t>
  </si>
  <si>
    <t>资阳市</t>
  </si>
  <si>
    <t>合山市</t>
  </si>
  <si>
    <t>中山市</t>
  </si>
  <si>
    <t>津市市</t>
  </si>
  <si>
    <t>汝州市</t>
  </si>
  <si>
    <t>龙口市</t>
  </si>
  <si>
    <t>东阳市</t>
  </si>
  <si>
    <t>东台市</t>
  </si>
  <si>
    <t>密山市</t>
  </si>
  <si>
    <t>南汇区</t>
  </si>
  <si>
    <t>宝坻县</t>
  </si>
  <si>
    <t>房山</t>
  </si>
  <si>
    <t>广东省</t>
  </si>
  <si>
    <t>塔城地区</t>
  </si>
  <si>
    <t>巴中市</t>
  </si>
  <si>
    <t>来宾市</t>
  </si>
  <si>
    <t>东莞市</t>
  </si>
  <si>
    <t>汨罗市</t>
  </si>
  <si>
    <t>义马市</t>
  </si>
  <si>
    <t>青州市</t>
  </si>
  <si>
    <t>义乌市</t>
  </si>
  <si>
    <t>丹阳市</t>
  </si>
  <si>
    <t>铁力市</t>
  </si>
  <si>
    <t>青浦区</t>
  </si>
  <si>
    <t>静海县</t>
  </si>
  <si>
    <t>大兴县</t>
  </si>
  <si>
    <t>湖南省</t>
  </si>
  <si>
    <t>伊犁地区</t>
    <phoneticPr fontId="21" type="noConversion"/>
  </si>
  <si>
    <t>雅安市</t>
  </si>
  <si>
    <t>宜州市</t>
  </si>
  <si>
    <t>清远市</t>
  </si>
  <si>
    <t>耒阳市</t>
  </si>
  <si>
    <t>驻马店市</t>
  </si>
  <si>
    <t>菏泽市</t>
  </si>
  <si>
    <t>宣城市</t>
  </si>
  <si>
    <t>江山市</t>
  </si>
  <si>
    <t>江阴市</t>
  </si>
  <si>
    <t>富锦市</t>
  </si>
  <si>
    <t>松江区</t>
  </si>
  <si>
    <t>武清</t>
  </si>
  <si>
    <t>通县</t>
  </si>
  <si>
    <t>湖北省</t>
  </si>
  <si>
    <t>伊犁哈萨克自治州</t>
    <phoneticPr fontId="21" type="noConversion"/>
  </si>
  <si>
    <t>达州市</t>
  </si>
  <si>
    <t>河池市</t>
  </si>
  <si>
    <t>阳江市</t>
  </si>
  <si>
    <t>湘乡市</t>
  </si>
  <si>
    <t>周口市</t>
  </si>
  <si>
    <t>滨州市</t>
  </si>
  <si>
    <t>池州市</t>
  </si>
  <si>
    <t>萧山市</t>
  </si>
  <si>
    <t>张家港市</t>
  </si>
  <si>
    <t>同江市</t>
  </si>
  <si>
    <t>金山区</t>
  </si>
  <si>
    <t>宁河县</t>
  </si>
  <si>
    <t>顺义区</t>
    <phoneticPr fontId="21" type="noConversion"/>
  </si>
  <si>
    <t>河南省</t>
  </si>
  <si>
    <t>和田地区</t>
  </si>
  <si>
    <t>广安市</t>
  </si>
  <si>
    <t>贺州市</t>
  </si>
  <si>
    <t>河源市</t>
  </si>
  <si>
    <t>醴陵市</t>
  </si>
  <si>
    <t>信阳市</t>
  </si>
  <si>
    <t>聊城市</t>
  </si>
  <si>
    <t>亳州市</t>
  </si>
  <si>
    <t>瑞安市</t>
  </si>
  <si>
    <t>常熟市</t>
  </si>
  <si>
    <t>阿城市</t>
  </si>
  <si>
    <t>长寿区</t>
  </si>
  <si>
    <t>浦东新区</t>
  </si>
  <si>
    <t>宝坻区</t>
  </si>
  <si>
    <t>昌平区</t>
    <phoneticPr fontId="21" type="noConversion"/>
  </si>
  <si>
    <t>山东省</t>
  </si>
  <si>
    <t>喀什地区</t>
  </si>
  <si>
    <t>宜宾市</t>
  </si>
  <si>
    <t>百色市</t>
  </si>
  <si>
    <t>汕尾市</t>
  </si>
  <si>
    <t>湘西土家族自治州</t>
    <phoneticPr fontId="21" type="noConversion"/>
  </si>
  <si>
    <t>商丘市</t>
  </si>
  <si>
    <t>德州市</t>
  </si>
  <si>
    <t>六安市</t>
  </si>
  <si>
    <t>兰溪市</t>
  </si>
  <si>
    <t>仪征市</t>
  </si>
  <si>
    <t>绥芬河市</t>
  </si>
  <si>
    <t>葫芦岛市</t>
  </si>
  <si>
    <t>黔江区</t>
  </si>
  <si>
    <t>嘉定区</t>
  </si>
  <si>
    <t>武清区</t>
  </si>
  <si>
    <t>大兴区</t>
    <phoneticPr fontId="21" type="noConversion"/>
  </si>
  <si>
    <t>江西省</t>
  </si>
  <si>
    <t>克孜勒苏柯尔克孜自治州</t>
    <phoneticPr fontId="21" type="noConversion"/>
  </si>
  <si>
    <t>眉山市</t>
  </si>
  <si>
    <t>北流市</t>
  </si>
  <si>
    <t>梅州市</t>
  </si>
  <si>
    <t>娄底市</t>
  </si>
  <si>
    <t>随州市</t>
  </si>
  <si>
    <t>南阳市</t>
  </si>
  <si>
    <t>临沂市</t>
  </si>
  <si>
    <t>巢湖市</t>
  </si>
  <si>
    <t>海宁市</t>
  </si>
  <si>
    <t>宿迁市</t>
  </si>
  <si>
    <t>大兴安岭市</t>
    <phoneticPr fontId="21" type="noConversion"/>
  </si>
  <si>
    <t>九台山市</t>
  </si>
  <si>
    <t>朝阳市</t>
  </si>
  <si>
    <t>巴南区</t>
  </si>
  <si>
    <t>宝山区</t>
  </si>
  <si>
    <t>北辰区</t>
  </si>
  <si>
    <t>昌平区</t>
  </si>
  <si>
    <t>福建省</t>
  </si>
  <si>
    <t>阿克苏地区</t>
  </si>
  <si>
    <t>万县市</t>
  </si>
  <si>
    <t>玉林市</t>
  </si>
  <si>
    <t>惠州市</t>
  </si>
  <si>
    <t>怀化市</t>
  </si>
  <si>
    <t>咸宁市</t>
  </si>
  <si>
    <t>三门峡市</t>
  </si>
  <si>
    <t>莱芜市</t>
  </si>
  <si>
    <t>宿州市</t>
  </si>
  <si>
    <t>余姚市</t>
  </si>
  <si>
    <t>泰州市</t>
  </si>
  <si>
    <t>绥化市</t>
  </si>
  <si>
    <t>桦甸市</t>
  </si>
  <si>
    <t>铁岭市</t>
  </si>
  <si>
    <t>古交市</t>
  </si>
  <si>
    <t>渝北区</t>
  </si>
  <si>
    <t>闵行区</t>
  </si>
  <si>
    <t>津南区</t>
  </si>
  <si>
    <t>顺义区</t>
  </si>
  <si>
    <t>安徽省</t>
  </si>
  <si>
    <t>巴音郭楞蒙古自治州</t>
    <phoneticPr fontId="21" type="noConversion"/>
  </si>
  <si>
    <t>南充市</t>
  </si>
  <si>
    <t>桂平市</t>
  </si>
  <si>
    <t>肇庆市</t>
  </si>
  <si>
    <t>永州市</t>
  </si>
  <si>
    <t>黄冈市</t>
  </si>
  <si>
    <t>漯河市</t>
  </si>
  <si>
    <t>日照市</t>
  </si>
  <si>
    <t>上饶市</t>
  </si>
  <si>
    <t>石狮市</t>
  </si>
  <si>
    <t>阜阳市</t>
  </si>
  <si>
    <t>丽水市</t>
  </si>
  <si>
    <t>镇江市</t>
  </si>
  <si>
    <t>黑河市</t>
  </si>
  <si>
    <t>集安市</t>
  </si>
  <si>
    <t>盘锦市</t>
  </si>
  <si>
    <t>临汾市</t>
  </si>
  <si>
    <t>衡水市</t>
  </si>
  <si>
    <t>双桥区</t>
  </si>
  <si>
    <t>吴淞区</t>
  </si>
  <si>
    <t>西青区</t>
  </si>
  <si>
    <t>通州区</t>
  </si>
  <si>
    <t>浙江省</t>
  </si>
  <si>
    <t>博尔塔拉蒙古自治州</t>
    <phoneticPr fontId="21" type="noConversion"/>
  </si>
  <si>
    <t>商洛市</t>
  </si>
  <si>
    <t>乐山市</t>
  </si>
  <si>
    <t>贵港市</t>
  </si>
  <si>
    <t>海口市</t>
  </si>
  <si>
    <t>郴州市</t>
  </si>
  <si>
    <t>荆州市</t>
  </si>
  <si>
    <t>许昌市</t>
  </si>
  <si>
    <t>威海市</t>
  </si>
  <si>
    <t>抚州市</t>
  </si>
  <si>
    <t>永安市</t>
  </si>
  <si>
    <t>滁州市</t>
  </si>
  <si>
    <t>台州市</t>
  </si>
  <si>
    <t>扬州市</t>
  </si>
  <si>
    <t>牡丹江市</t>
  </si>
  <si>
    <t>梅河口市</t>
  </si>
  <si>
    <t>辽阳市</t>
  </si>
  <si>
    <t>忻州市</t>
  </si>
  <si>
    <t>廊坊市</t>
  </si>
  <si>
    <t>万盛区</t>
  </si>
  <si>
    <t>杨浦区</t>
  </si>
  <si>
    <t>东丽区</t>
  </si>
  <si>
    <t>房山区</t>
  </si>
  <si>
    <t>江苏省</t>
  </si>
  <si>
    <t>玉树藏族自治州</t>
  </si>
  <si>
    <t>安康市</t>
  </si>
  <si>
    <t>内江市</t>
  </si>
  <si>
    <t>钦州市</t>
  </si>
  <si>
    <t>茂名市</t>
  </si>
  <si>
    <t>益阳市</t>
  </si>
  <si>
    <t>孝感市</t>
  </si>
  <si>
    <t>濮阳市</t>
  </si>
  <si>
    <t>泰安市</t>
  </si>
  <si>
    <t>宜春市</t>
  </si>
  <si>
    <t>宁德市</t>
  </si>
  <si>
    <t>黄山市</t>
  </si>
  <si>
    <t>舟山市</t>
  </si>
  <si>
    <t>盐城市</t>
  </si>
  <si>
    <t>七台河市</t>
  </si>
  <si>
    <t>公主岭市</t>
  </si>
  <si>
    <t>阜新市</t>
  </si>
  <si>
    <t>运城市</t>
  </si>
  <si>
    <t>沧州市</t>
  </si>
  <si>
    <t>北碚区</t>
  </si>
  <si>
    <t>虹口区</t>
  </si>
  <si>
    <t>大港区</t>
  </si>
  <si>
    <t>门头沟区</t>
  </si>
  <si>
    <t>上海市</t>
  </si>
  <si>
    <t>黄南藏族自治州</t>
  </si>
  <si>
    <t>榆林市</t>
  </si>
  <si>
    <t>江孜地区</t>
  </si>
  <si>
    <t>遂宁市</t>
  </si>
  <si>
    <t>东方市</t>
    <phoneticPr fontId="21" type="noConversion"/>
  </si>
  <si>
    <t>东兴市</t>
  </si>
  <si>
    <t>湛江市</t>
  </si>
  <si>
    <t>张家界市</t>
  </si>
  <si>
    <t>荆门市</t>
  </si>
  <si>
    <t>焦作市</t>
  </si>
  <si>
    <t>济宁市</t>
  </si>
  <si>
    <t>吉安市</t>
  </si>
  <si>
    <t>龙岩市</t>
  </si>
  <si>
    <t>安庆市</t>
  </si>
  <si>
    <t>衢州市</t>
  </si>
  <si>
    <t>淮安市</t>
  </si>
  <si>
    <t>佳木斯市</t>
  </si>
  <si>
    <t>白城市</t>
  </si>
  <si>
    <t>营口市</t>
  </si>
  <si>
    <t>晋中市</t>
  </si>
  <si>
    <t>承德市</t>
  </si>
  <si>
    <t>南岸区</t>
  </si>
  <si>
    <t>闸北区</t>
  </si>
  <si>
    <t>汉沽区</t>
  </si>
  <si>
    <t>海淀区</t>
  </si>
  <si>
    <t>黑龙江省</t>
  </si>
  <si>
    <t>伊犁哈萨克自治州</t>
    <phoneticPr fontId="21" type="noConversion"/>
  </si>
  <si>
    <t>河南蒙古族自治县</t>
  </si>
  <si>
    <t>汉中市</t>
  </si>
  <si>
    <t>林芝地区</t>
  </si>
  <si>
    <t>广元市</t>
  </si>
  <si>
    <t>儋州市</t>
    <phoneticPr fontId="21" type="noConversion"/>
  </si>
  <si>
    <t>防城港市</t>
  </si>
  <si>
    <t>江门市</t>
  </si>
  <si>
    <t>常德市</t>
  </si>
  <si>
    <t>鄂州市</t>
  </si>
  <si>
    <t>新乡市</t>
  </si>
  <si>
    <t>潍坊市</t>
  </si>
  <si>
    <t>赣州市</t>
  </si>
  <si>
    <t>南平市</t>
  </si>
  <si>
    <t>铜陵市</t>
  </si>
  <si>
    <t>金华市</t>
  </si>
  <si>
    <t>连云港市</t>
  </si>
  <si>
    <t>伊春市</t>
  </si>
  <si>
    <t>松原市</t>
  </si>
  <si>
    <t>锦州市</t>
  </si>
  <si>
    <t>朔州市</t>
  </si>
  <si>
    <t>张家口市</t>
  </si>
  <si>
    <t>九龙坡区</t>
  </si>
  <si>
    <t>普陀区</t>
  </si>
  <si>
    <t>塘沽区</t>
  </si>
  <si>
    <t>石景山区</t>
  </si>
  <si>
    <t>吉林省</t>
  </si>
  <si>
    <t>昌吉回族自治州</t>
    <phoneticPr fontId="21" type="noConversion"/>
  </si>
  <si>
    <t>固原地区</t>
  </si>
  <si>
    <t>海西蒙古族藏族自治州</t>
  </si>
  <si>
    <t>武威市</t>
  </si>
  <si>
    <t>延安市</t>
  </si>
  <si>
    <t>阿里地区</t>
  </si>
  <si>
    <t>昭通市</t>
  </si>
  <si>
    <t>绵阳市</t>
  </si>
  <si>
    <t>万宁市</t>
    <phoneticPr fontId="21" type="noConversion"/>
  </si>
  <si>
    <t>北海市</t>
  </si>
  <si>
    <t>佛山市</t>
  </si>
  <si>
    <t>岳阳市</t>
  </si>
  <si>
    <t>襄樊市</t>
  </si>
  <si>
    <t>鹤壁市</t>
  </si>
  <si>
    <t>烟台市</t>
  </si>
  <si>
    <t>鹰潭市</t>
  </si>
  <si>
    <t>漳州市</t>
  </si>
  <si>
    <t>淮北市</t>
  </si>
  <si>
    <t>绍兴市</t>
  </si>
  <si>
    <t>南通市</t>
  </si>
  <si>
    <t>大庆市</t>
  </si>
  <si>
    <t>白山市</t>
  </si>
  <si>
    <t>丹东市</t>
  </si>
  <si>
    <t>晋城市</t>
  </si>
  <si>
    <t>保定市</t>
  </si>
  <si>
    <t>沙坪坝区</t>
  </si>
  <si>
    <t>静安区</t>
  </si>
  <si>
    <t>红桥区</t>
  </si>
  <si>
    <t>丰台区</t>
  </si>
  <si>
    <t>辽宁省</t>
  </si>
  <si>
    <t>哈密地区</t>
  </si>
  <si>
    <t>银南地区</t>
  </si>
  <si>
    <t>海南藏族自治州</t>
  </si>
  <si>
    <t>天水市</t>
  </si>
  <si>
    <t>渭南市</t>
  </si>
  <si>
    <t>那曲地区</t>
  </si>
  <si>
    <t>保山市</t>
  </si>
  <si>
    <t>德阳市</t>
  </si>
  <si>
    <t>琼海市</t>
    <phoneticPr fontId="21" type="noConversion"/>
  </si>
  <si>
    <t>岑溪市</t>
  </si>
  <si>
    <t>汕头市</t>
  </si>
  <si>
    <t>邵阳市</t>
  </si>
  <si>
    <t>宜昌市</t>
  </si>
  <si>
    <t>安阳市</t>
  </si>
  <si>
    <t>东营市</t>
  </si>
  <si>
    <t>新余市</t>
  </si>
  <si>
    <t>泉州市</t>
  </si>
  <si>
    <t>马鞍山市</t>
  </si>
  <si>
    <t>湖州市</t>
  </si>
  <si>
    <t>苏州市</t>
  </si>
  <si>
    <t>双鸭山市</t>
  </si>
  <si>
    <t>通化市</t>
  </si>
  <si>
    <t>本溪市</t>
  </si>
  <si>
    <t>通辽市</t>
  </si>
  <si>
    <t>长治市</t>
  </si>
  <si>
    <t>邢台市</t>
  </si>
  <si>
    <t>江北区</t>
  </si>
  <si>
    <t>长宁区</t>
  </si>
  <si>
    <t>河北区</t>
  </si>
  <si>
    <t>朝阳区</t>
  </si>
  <si>
    <t>内蒙古自治区</t>
  </si>
  <si>
    <t>吐鲁番地区</t>
  </si>
  <si>
    <t>固原市</t>
  </si>
  <si>
    <t>海北藏族自治州</t>
  </si>
  <si>
    <t>白银市</t>
  </si>
  <si>
    <t>咸阳市</t>
  </si>
  <si>
    <t>日喀则地</t>
  </si>
  <si>
    <t>玉溪市</t>
  </si>
  <si>
    <t>安顺市</t>
  </si>
  <si>
    <t>泸州市</t>
  </si>
  <si>
    <t>文昌市</t>
    <phoneticPr fontId="21" type="noConversion"/>
  </si>
  <si>
    <t>梧州市</t>
  </si>
  <si>
    <t>珠海市</t>
  </si>
  <si>
    <t>衡阳市</t>
  </si>
  <si>
    <t>沙市市</t>
  </si>
  <si>
    <t>平顶山市</t>
  </si>
  <si>
    <t>枣庄市</t>
  </si>
  <si>
    <t>九江市</t>
  </si>
  <si>
    <t>三明市</t>
  </si>
  <si>
    <t>淮南市</t>
  </si>
  <si>
    <t>嘉兴市</t>
  </si>
  <si>
    <t>常州市</t>
  </si>
  <si>
    <t>鹤岗市</t>
  </si>
  <si>
    <t>辽源市</t>
  </si>
  <si>
    <t>抚顺市</t>
  </si>
  <si>
    <t>赤峰市</t>
  </si>
  <si>
    <t>阳泉市</t>
  </si>
  <si>
    <t>邯郸市</t>
  </si>
  <si>
    <t>大渡口区</t>
  </si>
  <si>
    <t>徐汇区</t>
  </si>
  <si>
    <t>南开区</t>
  </si>
  <si>
    <t>宣武区</t>
  </si>
  <si>
    <t>山西省</t>
  </si>
  <si>
    <t>石河子市</t>
  </si>
  <si>
    <t>吴忠市</t>
  </si>
  <si>
    <t>果洛藏族自治州</t>
  </si>
  <si>
    <t>金昌市</t>
  </si>
  <si>
    <t>宝鸡市</t>
  </si>
  <si>
    <t>山南地区</t>
  </si>
  <si>
    <t>曲靖市</t>
  </si>
  <si>
    <t>遵义市</t>
  </si>
  <si>
    <t>攀枝花市</t>
  </si>
  <si>
    <t>五指山市</t>
    <phoneticPr fontId="21" type="noConversion"/>
  </si>
  <si>
    <t>桂林市</t>
  </si>
  <si>
    <t>深圳市</t>
  </si>
  <si>
    <t>湘潭市</t>
  </si>
  <si>
    <t>十堰市</t>
  </si>
  <si>
    <t>洛阳市</t>
  </si>
  <si>
    <t>淄博市</t>
  </si>
  <si>
    <t>萍乡市</t>
  </si>
  <si>
    <t>莆田市</t>
  </si>
  <si>
    <t>蚌埠市</t>
  </si>
  <si>
    <t>温州市</t>
  </si>
  <si>
    <t>徐州市</t>
  </si>
  <si>
    <t>鸡西市</t>
  </si>
  <si>
    <t>四平市</t>
  </si>
  <si>
    <t>鞍山市</t>
  </si>
  <si>
    <t>乌海市</t>
  </si>
  <si>
    <t>大同市</t>
  </si>
  <si>
    <t>秦皇岛市</t>
  </si>
  <si>
    <t>渝中区</t>
  </si>
  <si>
    <t>卢湾区</t>
  </si>
  <si>
    <t>河西区</t>
  </si>
  <si>
    <t>崇文区</t>
  </si>
  <si>
    <t>河北省</t>
  </si>
  <si>
    <t>克拉玛依市</t>
  </si>
  <si>
    <t>石嘴山市</t>
  </si>
  <si>
    <t>海东地区</t>
  </si>
  <si>
    <t>嘉峪关市</t>
  </si>
  <si>
    <t>铜川市</t>
  </si>
  <si>
    <t>昌都地区</t>
  </si>
  <si>
    <t>东川市</t>
  </si>
  <si>
    <t>六盘水市</t>
  </si>
  <si>
    <t>自贡市</t>
  </si>
  <si>
    <t>三亚市</t>
    <phoneticPr fontId="21" type="noConversion"/>
  </si>
  <si>
    <t>柳州市</t>
  </si>
  <si>
    <t>韶关市</t>
  </si>
  <si>
    <t>株洲市</t>
  </si>
  <si>
    <t>黄石市</t>
  </si>
  <si>
    <t>开封市</t>
  </si>
  <si>
    <t>青岛市</t>
  </si>
  <si>
    <t>景德镇市</t>
  </si>
  <si>
    <t>厦门市</t>
  </si>
  <si>
    <t>芜湖市</t>
  </si>
  <si>
    <t>宁波市</t>
  </si>
  <si>
    <t>无锡市</t>
  </si>
  <si>
    <t>齐齐哈尔</t>
  </si>
  <si>
    <t>吉林市</t>
  </si>
  <si>
    <t>大连市</t>
  </si>
  <si>
    <t>包头市</t>
  </si>
  <si>
    <t>太原市</t>
  </si>
  <si>
    <t>唐山市</t>
  </si>
  <si>
    <t>涪陵区</t>
  </si>
  <si>
    <t>南市区</t>
  </si>
  <si>
    <t>东城区</t>
  </si>
  <si>
    <t>乌鲁木齐市</t>
  </si>
  <si>
    <t>银川市</t>
  </si>
  <si>
    <t>西宁市</t>
  </si>
  <si>
    <t>兰州市</t>
  </si>
  <si>
    <t>西安市</t>
  </si>
  <si>
    <t>拉萨市</t>
  </si>
  <si>
    <t>昆明市</t>
  </si>
  <si>
    <t>贵阳市</t>
  </si>
  <si>
    <t>成都市</t>
  </si>
  <si>
    <t>海口市</t>
    <phoneticPr fontId="21" type="noConversion"/>
  </si>
  <si>
    <t>南宁市</t>
  </si>
  <si>
    <t>广州市</t>
  </si>
  <si>
    <t>长沙市</t>
  </si>
  <si>
    <t>武汉市</t>
  </si>
  <si>
    <t>郑州市</t>
  </si>
  <si>
    <t>济南市</t>
  </si>
  <si>
    <t>南昌市</t>
  </si>
  <si>
    <t>福州市</t>
  </si>
  <si>
    <t>合肥市</t>
  </si>
  <si>
    <t>杭州市</t>
  </si>
  <si>
    <t>南京市</t>
  </si>
  <si>
    <t>哈尔滨市</t>
  </si>
  <si>
    <t>长春市</t>
  </si>
  <si>
    <t>沈阳市</t>
  </si>
  <si>
    <t>呼和浩特市</t>
    <phoneticPr fontId="21" type="noConversion"/>
  </si>
  <si>
    <t>武安市</t>
  </si>
  <si>
    <t>石家庄市</t>
  </si>
  <si>
    <t>万州区</t>
  </si>
  <si>
    <t>黄浦区</t>
  </si>
  <si>
    <t>和平区</t>
  </si>
  <si>
    <t>北京市</t>
  </si>
  <si>
    <t>广西省</t>
    <phoneticPr fontId="51" type="noConversion"/>
  </si>
  <si>
    <t>重庆市</t>
    <phoneticPr fontId="21" type="noConversion"/>
  </si>
  <si>
    <t>上海市</t>
    <phoneticPr fontId="21" type="noConversion"/>
  </si>
  <si>
    <t>北京市</t>
    <phoneticPr fontId="50" type="noConversion"/>
  </si>
  <si>
    <t>张帆</t>
  </si>
  <si>
    <t>中国</t>
    <phoneticPr fontId="9" type="noConversion"/>
  </si>
  <si>
    <t>省直辖市自治区</t>
    <phoneticPr fontId="21" type="noConversion"/>
  </si>
  <si>
    <t>数据库技术与编程</t>
    <phoneticPr fontId="43" type="noConversion"/>
  </si>
  <si>
    <t>学号</t>
    <phoneticPr fontId="43" type="noConversion"/>
  </si>
  <si>
    <t>姓名</t>
    <phoneticPr fontId="43" type="noConversion"/>
  </si>
  <si>
    <t>DATEDIF(E25,TODAY(),"M")</t>
  </si>
  <si>
    <t>431227198507235305</t>
    <phoneticPr fontId="9" type="noConversion"/>
  </si>
  <si>
    <t>女</t>
    <phoneticPr fontId="9" type="noConversion"/>
  </si>
  <si>
    <t>王小若</t>
    <phoneticPr fontId="9" type="noConversion"/>
  </si>
  <si>
    <t>CYU024</t>
  </si>
  <si>
    <t>372229198911061217</t>
    <phoneticPr fontId="9" type="noConversion"/>
  </si>
  <si>
    <t>于伟</t>
    <phoneticPr fontId="9" type="noConversion"/>
  </si>
  <si>
    <t>CYU023</t>
  </si>
  <si>
    <t>372229198003231285</t>
    <phoneticPr fontId="9" type="noConversion"/>
  </si>
  <si>
    <t>薛晶</t>
    <phoneticPr fontId="9" type="noConversion"/>
  </si>
  <si>
    <t>CYU022</t>
  </si>
  <si>
    <t>372229198003231205</t>
    <phoneticPr fontId="9" type="noConversion"/>
  </si>
  <si>
    <t>曾云</t>
    <phoneticPr fontId="9" type="noConversion"/>
  </si>
  <si>
    <t>CYU021</t>
  </si>
  <si>
    <t>451229198306143235</t>
    <phoneticPr fontId="9" type="noConversion"/>
  </si>
  <si>
    <t>王朔</t>
    <phoneticPr fontId="9" type="noConversion"/>
  </si>
  <si>
    <t>CYU020</t>
  </si>
  <si>
    <t>372229198112251215</t>
    <phoneticPr fontId="9" type="noConversion"/>
  </si>
  <si>
    <t>张军</t>
    <phoneticPr fontId="9" type="noConversion"/>
  </si>
  <si>
    <t>CYU019</t>
  </si>
  <si>
    <t>140303197607110432</t>
    <phoneticPr fontId="9" type="noConversion"/>
  </si>
  <si>
    <t>李贵明</t>
    <phoneticPr fontId="9" type="noConversion"/>
  </si>
  <si>
    <t>CYU018</t>
  </si>
  <si>
    <t>140303197905062320</t>
    <phoneticPr fontId="9" type="noConversion"/>
  </si>
  <si>
    <t>路瑶</t>
    <phoneticPr fontId="9" type="noConversion"/>
  </si>
  <si>
    <t>CYU017</t>
  </si>
  <si>
    <t>140303197807110432</t>
    <phoneticPr fontId="9" type="noConversion"/>
  </si>
  <si>
    <t>石节庆</t>
    <phoneticPr fontId="9" type="noConversion"/>
  </si>
  <si>
    <t>CYU016</t>
  </si>
  <si>
    <t>350122196408101841</t>
    <phoneticPr fontId="9" type="noConversion"/>
  </si>
  <si>
    <t>刘丽丽</t>
  </si>
  <si>
    <t>CYU015</t>
  </si>
  <si>
    <t>女</t>
    <phoneticPr fontId="9" type="noConversion"/>
  </si>
  <si>
    <t>张珊珊</t>
  </si>
  <si>
    <t>CYU014</t>
  </si>
  <si>
    <t>350127197008101861</t>
    <phoneticPr fontId="9" type="noConversion"/>
  </si>
  <si>
    <t>CYU013</t>
  </si>
  <si>
    <t>李丽</t>
  </si>
  <si>
    <t>CYU012</t>
  </si>
  <si>
    <t>350124196508101850</t>
    <phoneticPr fontId="9" type="noConversion"/>
  </si>
  <si>
    <t>王明</t>
  </si>
  <si>
    <t>CYU011</t>
  </si>
  <si>
    <t>赵军力</t>
  </si>
  <si>
    <t>CYU010</t>
  </si>
  <si>
    <t>140303197805062382</t>
    <phoneticPr fontId="9" type="noConversion"/>
  </si>
  <si>
    <t>王丽</t>
    <phoneticPr fontId="9" type="noConversion"/>
  </si>
  <si>
    <t>CYU009</t>
  </si>
  <si>
    <t>140303197403110442</t>
    <phoneticPr fontId="9" type="noConversion"/>
  </si>
  <si>
    <t>程晓</t>
    <phoneticPr fontId="9" type="noConversion"/>
  </si>
  <si>
    <t>CYU008</t>
  </si>
  <si>
    <t>140303198405062320</t>
    <phoneticPr fontId="9" type="noConversion"/>
  </si>
  <si>
    <t>张瑛</t>
    <phoneticPr fontId="9" type="noConversion"/>
  </si>
  <si>
    <t>CYU007</t>
  </si>
  <si>
    <t>140303197705110462</t>
    <phoneticPr fontId="9" type="noConversion"/>
  </si>
  <si>
    <t>石璐</t>
    <phoneticPr fontId="9" type="noConversion"/>
  </si>
  <si>
    <t>CYU006</t>
  </si>
  <si>
    <t>140303197405062320</t>
    <phoneticPr fontId="9" type="noConversion"/>
  </si>
  <si>
    <t>陈雨</t>
    <phoneticPr fontId="9" type="noConversion"/>
  </si>
  <si>
    <t>CYU005</t>
  </si>
  <si>
    <t>350124198008101841</t>
    <phoneticPr fontId="9" type="noConversion"/>
  </si>
  <si>
    <t>CYU004</t>
  </si>
  <si>
    <t>350122197911201811</t>
    <phoneticPr fontId="9" type="noConversion"/>
  </si>
  <si>
    <t>李磊</t>
    <phoneticPr fontId="9" type="noConversion"/>
  </si>
  <si>
    <t>CYU003</t>
  </si>
  <si>
    <t>方鹏</t>
    <phoneticPr fontId="9" type="noConversion"/>
  </si>
  <si>
    <t>CYU002</t>
  </si>
  <si>
    <t>372229198003231215</t>
    <phoneticPr fontId="9" type="noConversion"/>
  </si>
  <si>
    <t>李楠</t>
    <phoneticPr fontId="9" type="noConversion"/>
  </si>
  <si>
    <t>CYU001</t>
    <phoneticPr fontId="9" type="noConversion"/>
  </si>
  <si>
    <t>所属区县</t>
    <phoneticPr fontId="9" type="noConversion"/>
  </si>
  <si>
    <t>所属省自治区直辖市</t>
    <phoneticPr fontId="9" type="noConversion"/>
  </si>
  <si>
    <t>以及不足一年的工龄(月)</t>
    <phoneticPr fontId="9" type="noConversion"/>
  </si>
  <si>
    <t>工龄（年）</t>
    <phoneticPr fontId="9" type="noConversion"/>
  </si>
  <si>
    <t>出生日期</t>
    <phoneticPr fontId="9" type="noConversion"/>
  </si>
  <si>
    <t>入职时间</t>
    <phoneticPr fontId="9" type="noConversion"/>
  </si>
  <si>
    <t>身份证号码</t>
    <phoneticPr fontId="9" type="noConversion"/>
  </si>
  <si>
    <t>编号</t>
    <phoneticPr fontId="9" type="noConversion"/>
  </si>
  <si>
    <t>省直辖行政单位-石河子市</t>
  </si>
  <si>
    <t>659001</t>
  </si>
  <si>
    <t>省直辖行政单位</t>
  </si>
  <si>
    <t>006590</t>
  </si>
  <si>
    <t>阿勒泰地区--吉木乃县</t>
  </si>
  <si>
    <t>654326</t>
  </si>
  <si>
    <t>阿勒泰地区--青河县</t>
  </si>
  <si>
    <t>654325</t>
  </si>
  <si>
    <t>阿勒泰地区--哈巴河县</t>
  </si>
  <si>
    <t>654324</t>
  </si>
  <si>
    <t>阿勒泰地区--福海县</t>
  </si>
  <si>
    <t>654323</t>
  </si>
  <si>
    <t>阿勒泰地区--富蕴县</t>
  </si>
  <si>
    <t>654322</t>
  </si>
  <si>
    <t>阿勒泰地区--布尔津县</t>
  </si>
  <si>
    <t>654321</t>
  </si>
  <si>
    <t>阿勒泰地区--阿勒泰市</t>
  </si>
  <si>
    <t>654301</t>
  </si>
  <si>
    <t>006543</t>
  </si>
  <si>
    <t>塔城地区-和布克赛尔蒙古自治县</t>
  </si>
  <si>
    <t>654226</t>
  </si>
  <si>
    <t>塔城地区--裕民县</t>
  </si>
  <si>
    <t>654225</t>
  </si>
  <si>
    <t>塔城地区--托里县</t>
  </si>
  <si>
    <t>654224</t>
  </si>
  <si>
    <t>塔城地区--沙湾县</t>
  </si>
  <si>
    <t>654223</t>
  </si>
  <si>
    <t>塔城地区--乌苏</t>
  </si>
  <si>
    <t>654222</t>
  </si>
  <si>
    <t>塔城地区--额敏县</t>
  </si>
  <si>
    <t>654221</t>
  </si>
  <si>
    <t>塔城地区--乌苏市</t>
  </si>
  <si>
    <t>654202</t>
  </si>
  <si>
    <t>塔城地区--塔城市</t>
  </si>
  <si>
    <t>654201</t>
  </si>
  <si>
    <t>006542</t>
  </si>
  <si>
    <t>伊犁地区--尼勒克县</t>
  </si>
  <si>
    <t>654128</t>
  </si>
  <si>
    <t>伊犁地区--特克斯县</t>
  </si>
  <si>
    <t>654127</t>
  </si>
  <si>
    <t>伊犁地区--昭苏县</t>
  </si>
  <si>
    <t>654126</t>
  </si>
  <si>
    <t>伊犁地区--新源县</t>
  </si>
  <si>
    <t>654125</t>
  </si>
  <si>
    <t>伊犁地区--巩留县</t>
  </si>
  <si>
    <t>654124</t>
  </si>
  <si>
    <t>伊犁地区--霍城县</t>
  </si>
  <si>
    <t>654123</t>
  </si>
  <si>
    <t>伊犁地区-察布查尔锡伯自治县</t>
  </si>
  <si>
    <t>654122</t>
  </si>
  <si>
    <t>伊犁地区--伊宁县</t>
  </si>
  <si>
    <t>654121</t>
  </si>
  <si>
    <t>伊犁地区--伊宁市</t>
  </si>
  <si>
    <t>654101</t>
  </si>
  <si>
    <t>006541</t>
  </si>
  <si>
    <t>伊犁哈萨克自治州--尼勒克县</t>
  </si>
  <si>
    <t>654028</t>
  </si>
  <si>
    <t>伊犁哈萨克自治州--特克斯县</t>
  </si>
  <si>
    <t>654027</t>
  </si>
  <si>
    <t>伊犁哈萨克自治州--昭苏县</t>
  </si>
  <si>
    <t>654026</t>
  </si>
  <si>
    <t>伊犁哈萨克自治州--新源县</t>
  </si>
  <si>
    <t>654025</t>
  </si>
  <si>
    <t>伊犁哈萨克自治州--巩留县</t>
  </si>
  <si>
    <t>654024</t>
  </si>
  <si>
    <t>伊犁哈萨克自治州-霍城县</t>
  </si>
  <si>
    <t>654023</t>
  </si>
  <si>
    <t>伊犁哈萨克自治州-察布查尔锡伯自治县</t>
  </si>
  <si>
    <t>654022</t>
  </si>
  <si>
    <t>伊犁哈萨克自治州--伊宁</t>
  </si>
  <si>
    <t>654021</t>
  </si>
  <si>
    <t>伊犁哈萨克自治州--伊宁市</t>
  </si>
  <si>
    <t>654002</t>
  </si>
  <si>
    <t>伊犁哈萨克自治州--奎屯市</t>
  </si>
  <si>
    <t>654001</t>
  </si>
  <si>
    <t>伊犁哈萨克自治州</t>
  </si>
  <si>
    <t>006540</t>
  </si>
  <si>
    <t>和田地区--民丰县</t>
  </si>
  <si>
    <t>653227</t>
  </si>
  <si>
    <t>和田地区--于田县</t>
  </si>
  <si>
    <t>653226</t>
  </si>
  <si>
    <t>和田地区--策勒县</t>
  </si>
  <si>
    <t>653225</t>
  </si>
  <si>
    <t>和田地区--洛浦县</t>
  </si>
  <si>
    <t>653224</t>
  </si>
  <si>
    <t>和田地区--皮山县</t>
  </si>
  <si>
    <t>653223</t>
  </si>
  <si>
    <t>和田地区--墨玉县</t>
  </si>
  <si>
    <t>653222</t>
  </si>
  <si>
    <t>和田地区--和田县</t>
  </si>
  <si>
    <t>653221</t>
  </si>
  <si>
    <t>和田地区--和田市</t>
  </si>
  <si>
    <t>653201</t>
  </si>
  <si>
    <t>006532</t>
  </si>
  <si>
    <t>喀什地区-塔什库尔干塔吉克自治县</t>
  </si>
  <si>
    <t>653131</t>
  </si>
  <si>
    <t>喀什地区--巴楚县</t>
  </si>
  <si>
    <t>653130</t>
  </si>
  <si>
    <t>喀什地区--伽师县</t>
  </si>
  <si>
    <t>653129</t>
  </si>
  <si>
    <t>喀什地区--岳普湖县</t>
  </si>
  <si>
    <t>653128</t>
  </si>
  <si>
    <t>喀什地区--麦盖提县</t>
  </si>
  <si>
    <t>653127</t>
  </si>
  <si>
    <t>喀什地区--叶城县</t>
  </si>
  <si>
    <t>653126</t>
  </si>
  <si>
    <t>喀什地区--莎车县</t>
  </si>
  <si>
    <t>653125</t>
  </si>
  <si>
    <t>喀什地区--泽普县</t>
  </si>
  <si>
    <t>653124</t>
  </si>
  <si>
    <t>喀什地区--英吉沙县</t>
  </si>
  <si>
    <t>653123</t>
  </si>
  <si>
    <t>喀什地区--疏勒县</t>
  </si>
  <si>
    <t>653122</t>
  </si>
  <si>
    <t>喀什地区--疏附县</t>
  </si>
  <si>
    <t>653121</t>
  </si>
  <si>
    <t>喀什地区--喀什市</t>
  </si>
  <si>
    <t>653101</t>
  </si>
  <si>
    <t>006531</t>
  </si>
  <si>
    <t>克孜勒苏柯尔克孜自治州-乌恰县</t>
  </si>
  <si>
    <t>653024</t>
  </si>
  <si>
    <t>克孜勒苏柯尔克孜自治州-阿合奇县</t>
  </si>
  <si>
    <t>653023</t>
  </si>
  <si>
    <t>克孜勒苏柯尔克孜自治州-阿克陶县</t>
  </si>
  <si>
    <t>653022</t>
  </si>
  <si>
    <t>克孜勒苏柯尔克孜自治州-阿图什</t>
  </si>
  <si>
    <t>653021</t>
  </si>
  <si>
    <t>克孜勒苏柯尔克孜自治州-阿图什市</t>
  </si>
  <si>
    <t>653001</t>
  </si>
  <si>
    <t>克孜勒苏柯尔克孜自治州</t>
  </si>
  <si>
    <t>006530</t>
  </si>
  <si>
    <t>阿克苏地区--柯坪县</t>
  </si>
  <si>
    <t>652929</t>
  </si>
  <si>
    <t>阿克苏地区--阿瓦提县</t>
  </si>
  <si>
    <t>652928</t>
  </si>
  <si>
    <t>阿克苏地区--乌什县</t>
  </si>
  <si>
    <t>652927</t>
  </si>
  <si>
    <t>阿克苏地区--拜城县</t>
  </si>
  <si>
    <t>652926</t>
  </si>
  <si>
    <t>阿克苏地区--新和县</t>
  </si>
  <si>
    <t>652925</t>
  </si>
  <si>
    <t>阿克苏地区--沙雅县</t>
  </si>
  <si>
    <t>652924</t>
  </si>
  <si>
    <t>阿克苏地区--库车县</t>
  </si>
  <si>
    <t>652923</t>
  </si>
  <si>
    <t>阿克苏地区--温宿县</t>
  </si>
  <si>
    <t>652922</t>
  </si>
  <si>
    <t>阿克苏地区--阿克苏</t>
  </si>
  <si>
    <t>652921</t>
  </si>
  <si>
    <t>阿克苏地区--阿克苏市</t>
  </si>
  <si>
    <t>652901</t>
  </si>
  <si>
    <t>006529</t>
  </si>
  <si>
    <t>巴音郭楞蒙古自治州--博湖县</t>
  </si>
  <si>
    <t>652829</t>
  </si>
  <si>
    <t>巴音郭楞蒙古自治州--和硕县</t>
  </si>
  <si>
    <t>652828</t>
  </si>
  <si>
    <t>巴音郭楞蒙古自治州--和静县</t>
  </si>
  <si>
    <t>652827</t>
  </si>
  <si>
    <t>巴音郭楞蒙古自治州-焉耆回族自治县</t>
  </si>
  <si>
    <t>652826</t>
  </si>
  <si>
    <t>巴音郭楞蒙古自治州-且末县</t>
  </si>
  <si>
    <t>652825</t>
  </si>
  <si>
    <t>巴音郭楞蒙古自治州--若羌县</t>
  </si>
  <si>
    <t>652824</t>
  </si>
  <si>
    <t>巴音郭楞蒙古自治州--尉犁县</t>
  </si>
  <si>
    <t>652823</t>
  </si>
  <si>
    <t>巴音郭楞蒙古自治州--轮台县</t>
  </si>
  <si>
    <t>652822</t>
  </si>
  <si>
    <t>巴音郭楞蒙古自治州-库尔勒</t>
  </si>
  <si>
    <t>652821</t>
  </si>
  <si>
    <t>巴音郭楞蒙古自治州-库尔勒市</t>
  </si>
  <si>
    <t>652801</t>
  </si>
  <si>
    <t>巴音郭楞蒙古自治州</t>
  </si>
  <si>
    <t>006528</t>
  </si>
  <si>
    <t>博尔塔拉蒙古自治州--温泉县</t>
  </si>
  <si>
    <t>652723</t>
  </si>
  <si>
    <t>博尔塔拉蒙古自治州--精河县</t>
  </si>
  <si>
    <t>652722</t>
  </si>
  <si>
    <t>博尔塔拉蒙古自治州--博乐</t>
  </si>
  <si>
    <t>652721</t>
  </si>
  <si>
    <t>博尔塔拉蒙古自治州--博乐市</t>
  </si>
  <si>
    <t>652701</t>
  </si>
  <si>
    <t>博尔塔拉蒙古自治州</t>
  </si>
  <si>
    <t>006527</t>
  </si>
  <si>
    <t>阿勒泰地区--吉林乃</t>
  </si>
  <si>
    <t>652627</t>
  </si>
  <si>
    <t>阿勒泰地区--青河</t>
  </si>
  <si>
    <t>652626</t>
  </si>
  <si>
    <t>阿勒泰地区--哈巴河</t>
  </si>
  <si>
    <t>652624</t>
  </si>
  <si>
    <t>阿勒泰地区--富蕴</t>
  </si>
  <si>
    <t>652623</t>
  </si>
  <si>
    <t>阿勒泰地区--布尔津</t>
  </si>
  <si>
    <t>652622</t>
  </si>
  <si>
    <t>阿勒泰地区--阿勒泰</t>
  </si>
  <si>
    <t>652621</t>
  </si>
  <si>
    <t>006526</t>
  </si>
  <si>
    <t>塔城地区-和布克塞尔蒙古自治县</t>
  </si>
  <si>
    <t>652527</t>
  </si>
  <si>
    <t>塔城地区--裕民</t>
  </si>
  <si>
    <t>652526</t>
  </si>
  <si>
    <t>塔城地区--托里</t>
  </si>
  <si>
    <t>652525</t>
  </si>
  <si>
    <t>塔城地区--沙湾</t>
  </si>
  <si>
    <t>652524</t>
  </si>
  <si>
    <t>652523</t>
  </si>
  <si>
    <t>塔城地区--额敏</t>
  </si>
  <si>
    <t>652522</t>
  </si>
  <si>
    <t>塔城地区--塔城</t>
  </si>
  <si>
    <t>652521</t>
  </si>
  <si>
    <t>006525</t>
  </si>
  <si>
    <t>伊犁哈萨克自治州--尼勒克</t>
  </si>
  <si>
    <t>652428</t>
  </si>
  <si>
    <t>伊犁哈萨克自治州--特克斯</t>
  </si>
  <si>
    <t>652427</t>
  </si>
  <si>
    <t>伊犁哈萨克自治州--昭苏</t>
  </si>
  <si>
    <t>652426</t>
  </si>
  <si>
    <t>伊犁哈萨克自治州--新源</t>
  </si>
  <si>
    <t>652425</t>
  </si>
  <si>
    <t>伊犁哈萨克自治州--巩留</t>
  </si>
  <si>
    <t>652424</t>
  </si>
  <si>
    <t>伊犁哈萨克自治州--霍城</t>
  </si>
  <si>
    <t>652423</t>
  </si>
  <si>
    <t>652422</t>
  </si>
  <si>
    <t>652421</t>
  </si>
  <si>
    <t>652402</t>
  </si>
  <si>
    <t>伊犁哈萨克自治州-伊宁市</t>
  </si>
  <si>
    <t>652401</t>
  </si>
  <si>
    <t>006524</t>
  </si>
  <si>
    <t>昌吉回族自治州-木垒哈萨克自治县</t>
  </si>
  <si>
    <t>652328</t>
  </si>
  <si>
    <t>昌吉回族自治州-吉木萨尔县</t>
  </si>
  <si>
    <t>652327</t>
  </si>
  <si>
    <t>昌吉回族自治州--阜康</t>
  </si>
  <si>
    <t>652326</t>
  </si>
  <si>
    <t>昌吉回族自治州--奇台县</t>
  </si>
  <si>
    <t>652325</t>
  </si>
  <si>
    <t>昌吉回族自治州--玛纳斯县</t>
  </si>
  <si>
    <t>652324</t>
  </si>
  <si>
    <t>昌吉回族自治州--呼图壁县</t>
  </si>
  <si>
    <t>652323</t>
  </si>
  <si>
    <t>昌吉回族自治州--米泉</t>
  </si>
  <si>
    <t>652322</t>
  </si>
  <si>
    <t>昌吉回族自治州--昌吉</t>
  </si>
  <si>
    <t>652321</t>
  </si>
  <si>
    <t>昌吉回族自治州--米泉市</t>
  </si>
  <si>
    <t>652303</t>
  </si>
  <si>
    <t>昌吉回族自治州--阜康市</t>
  </si>
  <si>
    <t>652302</t>
  </si>
  <si>
    <t>昌吉回族自治州--昌吉市</t>
  </si>
  <si>
    <t>652301</t>
  </si>
  <si>
    <t>昌吉回族自治州</t>
  </si>
  <si>
    <t>006523</t>
  </si>
  <si>
    <t>哈密地区--伊吾县</t>
  </si>
  <si>
    <t>652223</t>
  </si>
  <si>
    <t>哈密地区-巴里坤哈萨克自治县</t>
  </si>
  <si>
    <t>652222</t>
  </si>
  <si>
    <t>哈密地区--哈密</t>
  </si>
  <si>
    <t>652221</t>
  </si>
  <si>
    <t>哈密地区--哈密市</t>
  </si>
  <si>
    <t>652201</t>
  </si>
  <si>
    <t>006522</t>
  </si>
  <si>
    <t>吐鲁番地区--托克逊县</t>
  </si>
  <si>
    <t>652123</t>
  </si>
  <si>
    <t>吐鲁番地区--鄯善县</t>
  </si>
  <si>
    <t>652122</t>
  </si>
  <si>
    <t>吐鲁番地区--吐鲁番</t>
  </si>
  <si>
    <t>652121</t>
  </si>
  <si>
    <t>吐鲁番地区--吐鲁番市</t>
  </si>
  <si>
    <t>652101</t>
  </si>
  <si>
    <t>006521</t>
  </si>
  <si>
    <t>006503</t>
  </si>
  <si>
    <t>克拉玛依市--乌尔禾区</t>
  </si>
  <si>
    <t>650205</t>
  </si>
  <si>
    <t>克拉玛依市--白碱滩区</t>
  </si>
  <si>
    <t>650204</t>
  </si>
  <si>
    <t>克拉玛依市-克拉玛依区</t>
  </si>
  <si>
    <t>650203</t>
  </si>
  <si>
    <t>克拉玛依市--独山子区</t>
  </si>
  <si>
    <t>650202</t>
  </si>
  <si>
    <t>克拉玛依市--市辖区</t>
  </si>
  <si>
    <t>650201</t>
  </si>
  <si>
    <t>006502</t>
  </si>
  <si>
    <t>乌鲁木齐市--乌鲁木齐县</t>
  </si>
  <si>
    <t>650121</t>
  </si>
  <si>
    <t>乌鲁木齐市--东山区</t>
  </si>
  <si>
    <t>650108</t>
  </si>
  <si>
    <t>乌鲁木齐市--南泉区</t>
  </si>
  <si>
    <t>650107</t>
  </si>
  <si>
    <t>乌鲁木齐市--头屯河区</t>
  </si>
  <si>
    <t>650106</t>
  </si>
  <si>
    <t>乌鲁木齐市--水磨沟区</t>
  </si>
  <si>
    <t>650105</t>
  </si>
  <si>
    <t>乌鲁木齐市--新市区</t>
  </si>
  <si>
    <t>650104</t>
  </si>
  <si>
    <t>乌鲁木齐市--沙依巴克区</t>
  </si>
  <si>
    <t>650103</t>
  </si>
  <si>
    <t>乌鲁木齐市--天山区</t>
  </si>
  <si>
    <t>650102</t>
  </si>
  <si>
    <t>乌鲁木齐市--市辖区</t>
  </si>
  <si>
    <t>650101</t>
  </si>
  <si>
    <t>006501</t>
  </si>
  <si>
    <t>固原地区--彭阳县</t>
  </si>
  <si>
    <t>642226</t>
  </si>
  <si>
    <t>固原地区--泾源县</t>
  </si>
  <si>
    <t>642225</t>
  </si>
  <si>
    <t>固原地区--隆德县</t>
  </si>
  <si>
    <t>642224</t>
  </si>
  <si>
    <t>固原地区--西吉县</t>
  </si>
  <si>
    <t>642223</t>
  </si>
  <si>
    <t>固原地区--海原县</t>
  </si>
  <si>
    <t>642222</t>
  </si>
  <si>
    <t>固原地区--固原县</t>
  </si>
  <si>
    <t>642221</t>
  </si>
  <si>
    <t>006422</t>
  </si>
  <si>
    <t>银南地区--同心</t>
  </si>
  <si>
    <t>642127</t>
  </si>
  <si>
    <t>银南地区--盐池</t>
  </si>
  <si>
    <t>642126</t>
  </si>
  <si>
    <t>银南地区--灵武</t>
  </si>
  <si>
    <t>642125</t>
  </si>
  <si>
    <t>银南地区--中宁</t>
  </si>
  <si>
    <t>642124</t>
  </si>
  <si>
    <t>银南地区--中卫</t>
  </si>
  <si>
    <t>642123</t>
  </si>
  <si>
    <t>银南地区--青铜峡市</t>
  </si>
  <si>
    <t>642122</t>
  </si>
  <si>
    <t>银南地区--吴忠</t>
  </si>
  <si>
    <t>642121</t>
  </si>
  <si>
    <t>642102</t>
  </si>
  <si>
    <t>银南地区--吴忠市</t>
  </si>
  <si>
    <t>642101</t>
  </si>
  <si>
    <t>006421</t>
  </si>
  <si>
    <t>固原市--彭阳县</t>
  </si>
  <si>
    <t>640425</t>
  </si>
  <si>
    <t>固原市--泾源县</t>
  </si>
  <si>
    <t>640424</t>
  </si>
  <si>
    <t>固原市--德隆县</t>
  </si>
  <si>
    <t>640423</t>
  </si>
  <si>
    <t>固原市--西吉县</t>
  </si>
  <si>
    <t>640422</t>
  </si>
  <si>
    <t>固原市--海原县</t>
  </si>
  <si>
    <t>640421</t>
  </si>
  <si>
    <t>固原市--原州区</t>
  </si>
  <si>
    <t>640402</t>
  </si>
  <si>
    <t>固原市--市辖区</t>
  </si>
  <si>
    <t>640401</t>
  </si>
  <si>
    <t>006404</t>
  </si>
  <si>
    <t>吴忠市--灵武市</t>
  </si>
  <si>
    <t>640382</t>
  </si>
  <si>
    <t>吴忠市--青铜峡市</t>
  </si>
  <si>
    <t>640381</t>
  </si>
  <si>
    <t>吴忠市--同心县</t>
  </si>
  <si>
    <t>640324</t>
  </si>
  <si>
    <t>吴忠市--盐池县</t>
  </si>
  <si>
    <t>640323</t>
  </si>
  <si>
    <t>吴忠市--中宁县</t>
  </si>
  <si>
    <t>640322</t>
  </si>
  <si>
    <t>吴忠市--中卫县</t>
  </si>
  <si>
    <t>640321</t>
  </si>
  <si>
    <t>吴忠市--利通区</t>
  </si>
  <si>
    <t>640302</t>
  </si>
  <si>
    <t>吴忠市--市辖区</t>
  </si>
  <si>
    <t>640301</t>
  </si>
  <si>
    <t>006403</t>
  </si>
  <si>
    <t>石嘴山市--惠农县</t>
  </si>
  <si>
    <t>640223</t>
  </si>
  <si>
    <t>石嘴山市--陶乐县</t>
  </si>
  <si>
    <t>640222</t>
  </si>
  <si>
    <t>石嘴山市--平罗县</t>
  </si>
  <si>
    <t>640221</t>
  </si>
  <si>
    <t>石嘴山市--石炭井区</t>
  </si>
  <si>
    <t>640204</t>
  </si>
  <si>
    <t>石嘴山市--石嘴山区</t>
  </si>
  <si>
    <t>640203</t>
  </si>
  <si>
    <t>石嘴山市--大武口区</t>
  </si>
  <si>
    <t>640202</t>
  </si>
  <si>
    <t>石嘴山市--市辖区</t>
  </si>
  <si>
    <t>640201</t>
  </si>
  <si>
    <t>006402</t>
  </si>
  <si>
    <t>银川市--贺兰县</t>
  </si>
  <si>
    <t>640122</t>
  </si>
  <si>
    <t>银川市--永宁县</t>
  </si>
  <si>
    <t>640121</t>
  </si>
  <si>
    <t>银川市--郊区</t>
  </si>
  <si>
    <t>640111</t>
  </si>
  <si>
    <t>银川市--新城区</t>
  </si>
  <si>
    <t>640103</t>
  </si>
  <si>
    <t>银川市--城区</t>
  </si>
  <si>
    <t>640102</t>
  </si>
  <si>
    <t>银川市--市辖区</t>
  </si>
  <si>
    <t>640101</t>
  </si>
  <si>
    <t>006401</t>
  </si>
  <si>
    <t>海西蒙古族藏族自治州--大柴旦</t>
  </si>
  <si>
    <t>632824</t>
  </si>
  <si>
    <t>海西蒙古族藏族自治州--天峻县</t>
  </si>
  <si>
    <t>632823</t>
  </si>
  <si>
    <t>海西蒙古族藏族自治州--都兰县</t>
  </si>
  <si>
    <t>632822</t>
  </si>
  <si>
    <t>海西蒙古族藏族自治州--乌兰县</t>
  </si>
  <si>
    <t>632821</t>
  </si>
  <si>
    <t>海西蒙古族藏族自治州--茫崖区</t>
  </si>
  <si>
    <t>632804</t>
  </si>
  <si>
    <t>海西蒙古族藏族自治州--冷湖区</t>
  </si>
  <si>
    <t>632803</t>
  </si>
  <si>
    <t>海西蒙古族藏族自治州--德令哈市</t>
  </si>
  <si>
    <t>632802</t>
  </si>
  <si>
    <t>海西蒙古族藏族自治州--格尔木市</t>
  </si>
  <si>
    <t>632801</t>
  </si>
  <si>
    <t>006328</t>
  </si>
  <si>
    <t>玉树藏族自治州--曲麻莱县</t>
  </si>
  <si>
    <t>632726</t>
  </si>
  <si>
    <t>玉树藏族自治州--囊谦县</t>
  </si>
  <si>
    <t>632725</t>
  </si>
  <si>
    <t>玉树藏族自治州--治多县</t>
  </si>
  <si>
    <t>632724</t>
  </si>
  <si>
    <t>玉树藏族自治州--称多县</t>
  </si>
  <si>
    <t>632723</t>
  </si>
  <si>
    <t>玉树藏族自治州--杂多县</t>
  </si>
  <si>
    <t>632722</t>
  </si>
  <si>
    <t>玉树藏族自治州--玉树县</t>
  </si>
  <si>
    <t>632721</t>
  </si>
  <si>
    <t>006327</t>
  </si>
  <si>
    <t>果洛藏族自治州--玛多县</t>
  </si>
  <si>
    <t>632626</t>
  </si>
  <si>
    <t>果洛藏族自治州--久治县</t>
  </si>
  <si>
    <t>632625</t>
  </si>
  <si>
    <t>果洛藏族自治州--达日县</t>
  </si>
  <si>
    <t>632624</t>
  </si>
  <si>
    <t>果洛藏族自治州--甘德县</t>
  </si>
  <si>
    <t>632623</t>
  </si>
  <si>
    <t>果洛藏族自治州--班玛县</t>
  </si>
  <si>
    <t>632622</t>
  </si>
  <si>
    <t>果洛藏族自治州--玛沁县</t>
  </si>
  <si>
    <t>632621</t>
  </si>
  <si>
    <t>006326</t>
  </si>
  <si>
    <t>海南藏族自治州--贵南县</t>
  </si>
  <si>
    <t>632525</t>
  </si>
  <si>
    <t>海南藏族自治州--兴海县</t>
  </si>
  <si>
    <t>632524</t>
  </si>
  <si>
    <t>海南藏族自治州--贵德县</t>
  </si>
  <si>
    <t>632523</t>
  </si>
  <si>
    <t>海南藏族自治州--同德县</t>
  </si>
  <si>
    <t>632522</t>
  </si>
  <si>
    <t>海南藏族自治州--共和县</t>
  </si>
  <si>
    <t>632521</t>
  </si>
  <si>
    <t>006325</t>
  </si>
  <si>
    <t>006324</t>
  </si>
  <si>
    <t>黄南藏族自治州-河南蒙古族自治县</t>
  </si>
  <si>
    <t>632324</t>
  </si>
  <si>
    <t>黄南藏族自治州--泽库县</t>
  </si>
  <si>
    <t>632323</t>
  </si>
  <si>
    <t>黄南藏族自治州--尖扎县</t>
  </si>
  <si>
    <t>632322</t>
  </si>
  <si>
    <t>黄南藏族自治州--同仁县</t>
  </si>
  <si>
    <t>632321</t>
  </si>
  <si>
    <t>006323</t>
  </si>
  <si>
    <t>海北藏族自治州--刚察县</t>
  </si>
  <si>
    <t>632224</t>
  </si>
  <si>
    <t>海北藏族自治州--海晏县</t>
  </si>
  <si>
    <t>632223</t>
  </si>
  <si>
    <t>海北藏族自治州--祁连县</t>
  </si>
  <si>
    <t>632222</t>
  </si>
  <si>
    <t>海北藏族自治州-门源回族自治县</t>
  </si>
  <si>
    <t>632221</t>
  </si>
  <si>
    <t>006322</t>
  </si>
  <si>
    <t>海东地区--循化撒拉族自治县</t>
  </si>
  <si>
    <t>632128</t>
  </si>
  <si>
    <t>海东地区--化隆回族自治县</t>
  </si>
  <si>
    <t>632127</t>
  </si>
  <si>
    <t>海东地区--互助土族自治县</t>
  </si>
  <si>
    <t>632126</t>
  </si>
  <si>
    <t>海东地区--湟源</t>
  </si>
  <si>
    <t>632125</t>
  </si>
  <si>
    <t>海东地区--湟中</t>
  </si>
  <si>
    <t>632124</t>
  </si>
  <si>
    <t>海东地区--乐都县</t>
  </si>
  <si>
    <t>632123</t>
  </si>
  <si>
    <t>海东地区--民和回族土族自治县</t>
  </si>
  <si>
    <t>632122</t>
  </si>
  <si>
    <t>海东地区--平安县</t>
  </si>
  <si>
    <t>632121</t>
  </si>
  <si>
    <t>006321</t>
  </si>
  <si>
    <t>西宁市--湟源县</t>
  </si>
  <si>
    <t>630123</t>
  </si>
  <si>
    <t>西宁市--湟中县</t>
  </si>
  <si>
    <t>630122</t>
  </si>
  <si>
    <t>西宁市--大通回族土族自治县</t>
  </si>
  <si>
    <t>630121</t>
  </si>
  <si>
    <t>西宁市--郊区</t>
  </si>
  <si>
    <t>630111</t>
  </si>
  <si>
    <t>西宁市--城北区</t>
  </si>
  <si>
    <t>630105</t>
  </si>
  <si>
    <t>西宁市--城西区</t>
  </si>
  <si>
    <t>630104</t>
  </si>
  <si>
    <t>西宁市--城中区</t>
  </si>
  <si>
    <t>630103</t>
  </si>
  <si>
    <t>西宁市--城东区</t>
  </si>
  <si>
    <t>630102</t>
  </si>
  <si>
    <t>西宁市--市辖区</t>
  </si>
  <si>
    <t>630101</t>
  </si>
  <si>
    <t>006301</t>
  </si>
  <si>
    <t>甘南藏族自治州--夏河县</t>
  </si>
  <si>
    <t>623027</t>
  </si>
  <si>
    <t>甘南藏族自治州--碌曲县</t>
  </si>
  <si>
    <t>623026</t>
  </si>
  <si>
    <t>甘南藏族自治州--玛曲县</t>
  </si>
  <si>
    <t>623025</t>
  </si>
  <si>
    <t>甘南藏族自治州--迭部县</t>
  </si>
  <si>
    <t>623024</t>
  </si>
  <si>
    <t>甘南藏族自治州--舟曲县</t>
  </si>
  <si>
    <t>623023</t>
  </si>
  <si>
    <t>甘南藏族自治州--卓尼县</t>
  </si>
  <si>
    <t>623022</t>
  </si>
  <si>
    <t>甘南藏族自治州--临潭县</t>
  </si>
  <si>
    <t>623021</t>
  </si>
  <si>
    <t>甘南藏族自治州--合作市</t>
  </si>
  <si>
    <t>623001</t>
  </si>
  <si>
    <t>甘南藏族自治州</t>
  </si>
  <si>
    <t>006230</t>
  </si>
  <si>
    <t>宁夏回族自治州-积石山保安族东乡族撒拉族自治县</t>
  </si>
  <si>
    <t>622927</t>
  </si>
  <si>
    <t>宁夏回族自治州--东乡族自治县</t>
  </si>
  <si>
    <t>622926</t>
  </si>
  <si>
    <t>宁夏回族自治州--和政县</t>
  </si>
  <si>
    <t>622925</t>
  </si>
  <si>
    <t>宁夏回族自治州--广河县</t>
  </si>
  <si>
    <t>622924</t>
  </si>
  <si>
    <t>宁夏回族自治州--永靖县</t>
  </si>
  <si>
    <t>622923</t>
  </si>
  <si>
    <t>宁夏回族自治州--康乐县</t>
  </si>
  <si>
    <t>622922</t>
  </si>
  <si>
    <t>宁夏回族自治州--宁夏县</t>
  </si>
  <si>
    <t>622921</t>
  </si>
  <si>
    <t>宁夏回族自治州--宁夏市</t>
  </si>
  <si>
    <t>622901</t>
  </si>
  <si>
    <t>宁夏回族自治州</t>
  </si>
  <si>
    <t>006229</t>
  </si>
  <si>
    <t>庆阳地区--镇原县</t>
  </si>
  <si>
    <t>622827</t>
  </si>
  <si>
    <t>庆阳地区--宁县</t>
  </si>
  <si>
    <t>622826</t>
  </si>
  <si>
    <t>庆阳地区--正宁县</t>
  </si>
  <si>
    <t>622825</t>
  </si>
  <si>
    <t>庆阳地区--合水县</t>
  </si>
  <si>
    <t>622824</t>
  </si>
  <si>
    <t>庆阳地区--华池县</t>
  </si>
  <si>
    <t>622823</t>
  </si>
  <si>
    <t>庆阳地区--环县</t>
  </si>
  <si>
    <t>622822</t>
  </si>
  <si>
    <t>庆阳地区--庆阳县</t>
  </si>
  <si>
    <t>622821</t>
  </si>
  <si>
    <t>庆阳地区--西峰市</t>
  </si>
  <si>
    <t>622801</t>
  </si>
  <si>
    <t>庆阳地区</t>
  </si>
  <si>
    <t>006228</t>
  </si>
  <si>
    <t>平凉地区--静宁县</t>
  </si>
  <si>
    <t>622727</t>
  </si>
  <si>
    <t>平凉地区--庄浪县</t>
  </si>
  <si>
    <t>622726</t>
  </si>
  <si>
    <t>平凉地区--华亭县</t>
  </si>
  <si>
    <t>622725</t>
  </si>
  <si>
    <t>平凉地区--崇信县</t>
  </si>
  <si>
    <t>622724</t>
  </si>
  <si>
    <t>平凉地区--灵台县</t>
  </si>
  <si>
    <t>622723</t>
  </si>
  <si>
    <t>平凉地区--泾川县</t>
  </si>
  <si>
    <t>622722</t>
  </si>
  <si>
    <t>平凉地区--平凉</t>
  </si>
  <si>
    <t>622721</t>
  </si>
  <si>
    <t>平凉地区--平凉市</t>
  </si>
  <si>
    <t>622701</t>
  </si>
  <si>
    <t>平凉地区</t>
  </si>
  <si>
    <t>006227</t>
  </si>
  <si>
    <t>陇南地区--徽县</t>
  </si>
  <si>
    <t>622630</t>
  </si>
  <si>
    <t>陇南地区--两当县</t>
  </si>
  <si>
    <t>622629</t>
  </si>
  <si>
    <t>陇南地区--礼县</t>
  </si>
  <si>
    <t>622628</t>
  </si>
  <si>
    <t>陇南地区--西和县</t>
  </si>
  <si>
    <t>622627</t>
  </si>
  <si>
    <t>陇南地区--文县</t>
  </si>
  <si>
    <t>622626</t>
  </si>
  <si>
    <t>陇南地区--康县</t>
  </si>
  <si>
    <t>622625</t>
  </si>
  <si>
    <t>陇南地区--成县</t>
  </si>
  <si>
    <t>622624</t>
  </si>
  <si>
    <t>陇南地区--宕昌县</t>
  </si>
  <si>
    <t>622623</t>
  </si>
  <si>
    <t>陇南地区--岷县</t>
  </si>
  <si>
    <t>622622</t>
  </si>
  <si>
    <t>陇南地区--武都县</t>
  </si>
  <si>
    <t>622621</t>
  </si>
  <si>
    <t>陇南地区</t>
  </si>
  <si>
    <t>006226</t>
  </si>
  <si>
    <t>天水地区--漳县</t>
  </si>
  <si>
    <t>622531</t>
  </si>
  <si>
    <t>天水地区--泰安</t>
  </si>
  <si>
    <t>622530</t>
  </si>
  <si>
    <t>天水地区--甘谷</t>
  </si>
  <si>
    <t>622529</t>
  </si>
  <si>
    <t>天水地区--武山</t>
  </si>
  <si>
    <t>622528</t>
  </si>
  <si>
    <t>天水地区--西和</t>
  </si>
  <si>
    <t>622527</t>
  </si>
  <si>
    <t>天水地区--礼县</t>
  </si>
  <si>
    <t>622526</t>
  </si>
  <si>
    <t>天水地区--两当</t>
  </si>
  <si>
    <t>622525</t>
  </si>
  <si>
    <t>天水地区--徽县</t>
  </si>
  <si>
    <t>622524</t>
  </si>
  <si>
    <t>天水地区--清水</t>
  </si>
  <si>
    <t>622523</t>
  </si>
  <si>
    <t>天水地区--天水</t>
  </si>
  <si>
    <t>622522</t>
  </si>
  <si>
    <t>天水地区--张家川回族自治县</t>
  </si>
  <si>
    <t>622521</t>
  </si>
  <si>
    <t>天水地区--天水市</t>
  </si>
  <si>
    <t>622501</t>
  </si>
  <si>
    <t>天水地区</t>
  </si>
  <si>
    <t>006225</t>
  </si>
  <si>
    <t>定西地区--岷县</t>
  </si>
  <si>
    <t>622429</t>
  </si>
  <si>
    <t>定西地区--漳县</t>
  </si>
  <si>
    <t>622428</t>
  </si>
  <si>
    <t>定西地区--临洮县</t>
  </si>
  <si>
    <t>622427</t>
  </si>
  <si>
    <t>定西地区--渭源县</t>
  </si>
  <si>
    <t>622426</t>
  </si>
  <si>
    <t>定西地区--陇西县</t>
  </si>
  <si>
    <t>622425</t>
  </si>
  <si>
    <t>定西地区--通渭县</t>
  </si>
  <si>
    <t>622424</t>
  </si>
  <si>
    <t>定西地区--会宁</t>
  </si>
  <si>
    <t>622423</t>
  </si>
  <si>
    <t>定西地区--靖远</t>
  </si>
  <si>
    <t>622422</t>
  </si>
  <si>
    <t>定西地区--定西县</t>
  </si>
  <si>
    <t>622421</t>
  </si>
  <si>
    <t>定西地区</t>
  </si>
  <si>
    <t>006224</t>
  </si>
  <si>
    <t>武威地区--天祝藏族自治县</t>
  </si>
  <si>
    <t>622326</t>
  </si>
  <si>
    <t>武威地区--景泰</t>
  </si>
  <si>
    <t>622324</t>
  </si>
  <si>
    <t>武威地区--古浪县</t>
  </si>
  <si>
    <t>622323</t>
  </si>
  <si>
    <t>武威地区--民勤县</t>
  </si>
  <si>
    <t>622322</t>
  </si>
  <si>
    <t>武威地区--武威</t>
  </si>
  <si>
    <t>622321</t>
  </si>
  <si>
    <t>武威地区--武威市</t>
  </si>
  <si>
    <t>622301</t>
  </si>
  <si>
    <t>武威地区</t>
  </si>
  <si>
    <t>006223</t>
  </si>
  <si>
    <t>张掖地区--山丹县</t>
  </si>
  <si>
    <t>622226</t>
  </si>
  <si>
    <t>张掖地区--高台县</t>
  </si>
  <si>
    <t>622225</t>
  </si>
  <si>
    <t>张掖地区--临泽县</t>
  </si>
  <si>
    <t>622224</t>
  </si>
  <si>
    <t>张掖地区--民乐县</t>
  </si>
  <si>
    <t>622223</t>
  </si>
  <si>
    <t>张掖地区--肃南裕固族自治县</t>
  </si>
  <si>
    <t>622222</t>
  </si>
  <si>
    <t>张掖地区--张掖</t>
  </si>
  <si>
    <t>622221</t>
  </si>
  <si>
    <t>张掖地区--张掖市</t>
  </si>
  <si>
    <t>622201</t>
  </si>
  <si>
    <t>张掖地区</t>
  </si>
  <si>
    <t>006222</t>
  </si>
  <si>
    <t>酒泉地区--安西县</t>
  </si>
  <si>
    <t>622126</t>
  </si>
  <si>
    <t>酒泉地区--阿克塞哈萨克族自治县</t>
  </si>
  <si>
    <t>622125</t>
  </si>
  <si>
    <t>酒泉地区--肃北蒙古族自治县</t>
  </si>
  <si>
    <t>622124</t>
  </si>
  <si>
    <t>酒泉地区--金塔县</t>
  </si>
  <si>
    <t>622123</t>
  </si>
  <si>
    <t>酒泉地区--敦煌</t>
  </si>
  <si>
    <t>622122</t>
  </si>
  <si>
    <t>酒泉地区--酒泉</t>
  </si>
  <si>
    <t>622121</t>
  </si>
  <si>
    <t>酒泉地区--敦煌市</t>
  </si>
  <si>
    <t>622103</t>
  </si>
  <si>
    <t>酒泉地区--酒泉市</t>
  </si>
  <si>
    <t>622102</t>
  </si>
  <si>
    <t>酒泉地区--玉门市</t>
  </si>
  <si>
    <t>622101</t>
  </si>
  <si>
    <t>酒泉地区</t>
  </si>
  <si>
    <t>006221</t>
  </si>
  <si>
    <t>武威市--天祝藏族自治县</t>
  </si>
  <si>
    <t>620623</t>
  </si>
  <si>
    <t>武威市--古浪县</t>
  </si>
  <si>
    <t>620622</t>
  </si>
  <si>
    <t>武威市--民勤县</t>
  </si>
  <si>
    <t>620621</t>
  </si>
  <si>
    <t>武威市--凉州区</t>
  </si>
  <si>
    <t>620602</t>
  </si>
  <si>
    <t>武威市--市辖区</t>
  </si>
  <si>
    <t>620601</t>
  </si>
  <si>
    <t>006206</t>
  </si>
  <si>
    <t>天水市--张家川回族自治县</t>
  </si>
  <si>
    <t>620525</t>
  </si>
  <si>
    <t>天水市--武山县</t>
  </si>
  <si>
    <t>620524</t>
  </si>
  <si>
    <t>天水市--甘谷县</t>
  </si>
  <si>
    <t>620523</t>
  </si>
  <si>
    <t>天水市--秦安县</t>
  </si>
  <si>
    <t>620522</t>
  </si>
  <si>
    <t>天水市--清水县</t>
  </si>
  <si>
    <t>620521</t>
  </si>
  <si>
    <t>天水市--北道区</t>
  </si>
  <si>
    <t>620503</t>
  </si>
  <si>
    <t>天水市--秦城区</t>
  </si>
  <si>
    <t>620502</t>
  </si>
  <si>
    <t>天水市--市辖区</t>
  </si>
  <si>
    <t>620501</t>
  </si>
  <si>
    <t>006205</t>
  </si>
  <si>
    <t>白银市--景泰县</t>
  </si>
  <si>
    <t>620423</t>
  </si>
  <si>
    <t>白银市--会宁县</t>
  </si>
  <si>
    <t>620422</t>
  </si>
  <si>
    <t>白银市--靖远县</t>
  </si>
  <si>
    <t>620421</t>
  </si>
  <si>
    <t>白银市--平川区</t>
  </si>
  <si>
    <t>620403</t>
  </si>
  <si>
    <t>白银市--白银区</t>
  </si>
  <si>
    <t>620402</t>
  </si>
  <si>
    <t>白银市--市辖区</t>
  </si>
  <si>
    <t>620401</t>
  </si>
  <si>
    <t>006204</t>
  </si>
  <si>
    <t>金昌市--永昌县</t>
  </si>
  <si>
    <t>620321</t>
  </si>
  <si>
    <t>金昌市--金川区</t>
  </si>
  <si>
    <t>620302</t>
  </si>
  <si>
    <t>金昌市--市辖区</t>
  </si>
  <si>
    <t>620301</t>
  </si>
  <si>
    <t>006203</t>
  </si>
  <si>
    <t>嘉峪关市--市辖区</t>
  </si>
  <si>
    <t>620201</t>
  </si>
  <si>
    <t>006202</t>
  </si>
  <si>
    <t>兰州市--榆中县</t>
  </si>
  <si>
    <t>620123</t>
  </si>
  <si>
    <t>兰州市--皋兰县</t>
  </si>
  <si>
    <t>620122</t>
  </si>
  <si>
    <t>兰州市--永登县</t>
  </si>
  <si>
    <t>620121</t>
  </si>
  <si>
    <t>兰州市--白银区</t>
  </si>
  <si>
    <t>620112</t>
  </si>
  <si>
    <t>兰州市--红古区</t>
  </si>
  <si>
    <t>620111</t>
  </si>
  <si>
    <t>兰州市--安宁区</t>
  </si>
  <si>
    <t>620105</t>
  </si>
  <si>
    <t>兰州市--西固区</t>
  </si>
  <si>
    <t>620104</t>
  </si>
  <si>
    <t>兰州市--七里河区</t>
  </si>
  <si>
    <t>620103</t>
  </si>
  <si>
    <t>兰州市--城关区</t>
  </si>
  <si>
    <t>620102</t>
  </si>
  <si>
    <t>兰州市--市辖区</t>
  </si>
  <si>
    <t>620101</t>
  </si>
  <si>
    <t>006201</t>
  </si>
  <si>
    <t>榆林地区--子洲</t>
  </si>
  <si>
    <t>612732</t>
  </si>
  <si>
    <t>榆林地区--清涧</t>
  </si>
  <si>
    <t>612731</t>
  </si>
  <si>
    <t>榆林地区--吴堡</t>
  </si>
  <si>
    <t>612730</t>
  </si>
  <si>
    <t>榆林地区--佳县</t>
  </si>
  <si>
    <t>612729</t>
  </si>
  <si>
    <t>榆林地区--米脂</t>
  </si>
  <si>
    <t>612728</t>
  </si>
  <si>
    <t>榆林地区--绥德</t>
  </si>
  <si>
    <t>612727</t>
  </si>
  <si>
    <t>榆林地区--定边</t>
  </si>
  <si>
    <t>612726</t>
  </si>
  <si>
    <t>榆林地区--靖边</t>
  </si>
  <si>
    <t>612725</t>
  </si>
  <si>
    <t>榆林地区--横山</t>
  </si>
  <si>
    <t>612724</t>
  </si>
  <si>
    <t>榆林地区--府谷</t>
  </si>
  <si>
    <t>612723</t>
  </si>
  <si>
    <t>榆林地区--神木</t>
  </si>
  <si>
    <t>612722</t>
  </si>
  <si>
    <t>榆林地区--榆林</t>
  </si>
  <si>
    <t>612721</t>
  </si>
  <si>
    <t>榆林地区--榆林市</t>
  </si>
  <si>
    <t>612701</t>
  </si>
  <si>
    <t>榆林地区</t>
  </si>
  <si>
    <t>006127</t>
  </si>
  <si>
    <t>延安地区--宜君</t>
  </si>
  <si>
    <t>612633</t>
  </si>
  <si>
    <t>延安地区--黄陵</t>
  </si>
  <si>
    <t>612632</t>
  </si>
  <si>
    <t>延安地区--黄龙</t>
  </si>
  <si>
    <t>612631</t>
  </si>
  <si>
    <t>延安地区--宜川</t>
  </si>
  <si>
    <t>612630</t>
  </si>
  <si>
    <t>延安地区--洛川</t>
  </si>
  <si>
    <t>612629</t>
  </si>
  <si>
    <t>延安地区--富县</t>
  </si>
  <si>
    <t>612628</t>
  </si>
  <si>
    <t>延安地区--甘泉</t>
  </si>
  <si>
    <t>612627</t>
  </si>
  <si>
    <t>延安地区--吴旗</t>
  </si>
  <si>
    <t>612626</t>
  </si>
  <si>
    <t>延安地区--志丹</t>
  </si>
  <si>
    <t>612625</t>
  </si>
  <si>
    <t>延安地区--安塞</t>
  </si>
  <si>
    <t>612624</t>
  </si>
  <si>
    <t>延安地区--子长</t>
  </si>
  <si>
    <t>612623</t>
  </si>
  <si>
    <t>延安地区--延川</t>
  </si>
  <si>
    <t>612622</t>
  </si>
  <si>
    <t>延安地区--延长</t>
  </si>
  <si>
    <t>612621</t>
  </si>
  <si>
    <t>延安地区--延安市</t>
  </si>
  <si>
    <t>612601</t>
  </si>
  <si>
    <t>延安地区</t>
  </si>
  <si>
    <t>006126</t>
  </si>
  <si>
    <t>商洛地区--柞水县</t>
  </si>
  <si>
    <t>612527</t>
  </si>
  <si>
    <t>商洛地区--镇安县</t>
  </si>
  <si>
    <t>612526</t>
  </si>
  <si>
    <t>商洛地区--山阳县</t>
  </si>
  <si>
    <t>612525</t>
  </si>
  <si>
    <t>商洛地区--商南县</t>
  </si>
  <si>
    <t>612524</t>
  </si>
  <si>
    <t>商洛地区--丹凤县</t>
  </si>
  <si>
    <t>612523</t>
  </si>
  <si>
    <t>商洛地区--洛南县</t>
  </si>
  <si>
    <t>612522</t>
  </si>
  <si>
    <t>商洛地区--商县</t>
  </si>
  <si>
    <t>612521</t>
  </si>
  <si>
    <t>商洛地区--商州市</t>
  </si>
  <si>
    <t>612501</t>
  </si>
  <si>
    <t>商洛地区</t>
  </si>
  <si>
    <t>006125</t>
  </si>
  <si>
    <t>安康地区--白河</t>
  </si>
  <si>
    <t>612430</t>
  </si>
  <si>
    <t>安康地区--旬阳</t>
  </si>
  <si>
    <t>612429</t>
  </si>
  <si>
    <t>安康地区--镇坪</t>
  </si>
  <si>
    <t>612428</t>
  </si>
  <si>
    <t>安康地区--平利</t>
  </si>
  <si>
    <t>612427</t>
  </si>
  <si>
    <t>安康地区--岚皋</t>
  </si>
  <si>
    <t>612426</t>
  </si>
  <si>
    <t>安康地区--紫阳</t>
  </si>
  <si>
    <t>612425</t>
  </si>
  <si>
    <t>安康地区--宁陕</t>
  </si>
  <si>
    <t>612424</t>
  </si>
  <si>
    <t>安康地区--石泉</t>
  </si>
  <si>
    <t>612423</t>
  </si>
  <si>
    <t>安康地区--汉阴</t>
  </si>
  <si>
    <t>612422</t>
  </si>
  <si>
    <t>安康地区--安康</t>
  </si>
  <si>
    <t>612421</t>
  </si>
  <si>
    <t>安康地区--安康市</t>
  </si>
  <si>
    <t>612401</t>
  </si>
  <si>
    <t>安康地区</t>
  </si>
  <si>
    <t>006124</t>
  </si>
  <si>
    <t>汉中地区--佛平</t>
  </si>
  <si>
    <t>612330</t>
  </si>
  <si>
    <t>汉中地区--留坝</t>
  </si>
  <si>
    <t>612329</t>
  </si>
  <si>
    <t>汉中地区--镇巴</t>
  </si>
  <si>
    <t>612328</t>
  </si>
  <si>
    <t>汉中地区--略阳</t>
  </si>
  <si>
    <t>612327</t>
  </si>
  <si>
    <t>汉中地区--宁强</t>
  </si>
  <si>
    <t>612326</t>
  </si>
  <si>
    <t>汉中地区--勉县</t>
  </si>
  <si>
    <t>612325</t>
  </si>
  <si>
    <t>汉中地区--西乡</t>
  </si>
  <si>
    <t>612324</t>
  </si>
  <si>
    <t>汉中地区--洋县</t>
  </si>
  <si>
    <t>612323</t>
  </si>
  <si>
    <t>汉中地区--城固</t>
  </si>
  <si>
    <t>612322</t>
  </si>
  <si>
    <t>汉中地区--南郑</t>
  </si>
  <si>
    <t>612321</t>
  </si>
  <si>
    <t>汉中地区--汉中市</t>
  </si>
  <si>
    <t>612301</t>
  </si>
  <si>
    <t>汉中地区</t>
  </si>
  <si>
    <t>006123</t>
  </si>
  <si>
    <t>咸阳地区--淳化</t>
  </si>
  <si>
    <t>612233</t>
  </si>
  <si>
    <t>咸阳地区--旬邑</t>
  </si>
  <si>
    <t>612232</t>
  </si>
  <si>
    <t>咸阳地区--长武</t>
  </si>
  <si>
    <t>612231</t>
  </si>
  <si>
    <t>咸阳地区--彬县</t>
  </si>
  <si>
    <t>612230</t>
  </si>
  <si>
    <t>咸阳地区--永寿</t>
  </si>
  <si>
    <t>612229</t>
  </si>
  <si>
    <t>咸阳地区--礼泉</t>
  </si>
  <si>
    <t>612228</t>
  </si>
  <si>
    <t>咸阳地区--乾县</t>
  </si>
  <si>
    <t>612227</t>
  </si>
  <si>
    <t>咸阳地区--高棱</t>
  </si>
  <si>
    <t>612226</t>
  </si>
  <si>
    <t>咸阳地区--泾阳</t>
  </si>
  <si>
    <t>612225</t>
  </si>
  <si>
    <t>咸阳地区--三原</t>
  </si>
  <si>
    <t>612224</t>
  </si>
  <si>
    <t>咸阳地区--户县</t>
  </si>
  <si>
    <t>612223</t>
  </si>
  <si>
    <t>咸阳地区--周至</t>
  </si>
  <si>
    <t>612222</t>
  </si>
  <si>
    <t>咸阳地区--兴平</t>
  </si>
  <si>
    <t>612221</t>
  </si>
  <si>
    <t>咸阳地区--咸阳市</t>
  </si>
  <si>
    <t>612201</t>
  </si>
  <si>
    <t>咸阳地区</t>
  </si>
  <si>
    <t>006122</t>
  </si>
  <si>
    <t>渭南地区--富平</t>
  </si>
  <si>
    <t>612133</t>
  </si>
  <si>
    <t>渭南地区--合阳</t>
  </si>
  <si>
    <t>612132</t>
  </si>
  <si>
    <t>渭南地区--韩城</t>
  </si>
  <si>
    <t>612131</t>
  </si>
  <si>
    <t>渭南地区--白水</t>
  </si>
  <si>
    <t>612130</t>
  </si>
  <si>
    <t>渭南地区--澄城</t>
  </si>
  <si>
    <t>612129</t>
  </si>
  <si>
    <t>渭南地区--蒲城</t>
  </si>
  <si>
    <t>612128</t>
  </si>
  <si>
    <t>渭南地区--大荔</t>
  </si>
  <si>
    <t>612127</t>
  </si>
  <si>
    <t>渭南地区--潼关</t>
  </si>
  <si>
    <t>612126</t>
  </si>
  <si>
    <t>渭南地区--华阴</t>
  </si>
  <si>
    <t>612125</t>
  </si>
  <si>
    <t>渭南地区--华县</t>
  </si>
  <si>
    <t>612124</t>
  </si>
  <si>
    <t>渭南地区--渭南</t>
  </si>
  <si>
    <t>612123</t>
  </si>
  <si>
    <t>渭南地区--临潼</t>
  </si>
  <si>
    <t>612122</t>
  </si>
  <si>
    <t>渭南地区--蓝田</t>
  </si>
  <si>
    <t>612121</t>
  </si>
  <si>
    <t>渭南地区--华阴市</t>
  </si>
  <si>
    <t>612103</t>
  </si>
  <si>
    <t>渭南地区--韩城市</t>
  </si>
  <si>
    <t>612102</t>
  </si>
  <si>
    <t>渭南地区--渭南市</t>
  </si>
  <si>
    <t>612101</t>
  </si>
  <si>
    <t>渭南地区</t>
  </si>
  <si>
    <t>006121</t>
  </si>
  <si>
    <t>商洛市--柞水县</t>
  </si>
  <si>
    <t>611026</t>
  </si>
  <si>
    <t>商洛市--镇安县</t>
  </si>
  <si>
    <t>611025</t>
  </si>
  <si>
    <t>商洛市--山阳县</t>
  </si>
  <si>
    <t>611024</t>
  </si>
  <si>
    <t>商洛市--商南县</t>
  </si>
  <si>
    <t>611023</t>
  </si>
  <si>
    <t>商洛市--丹凤县</t>
  </si>
  <si>
    <t>611022</t>
  </si>
  <si>
    <t>商洛市--洛南县</t>
  </si>
  <si>
    <t>611021</t>
  </si>
  <si>
    <t>商洛市--商州区</t>
  </si>
  <si>
    <t>611002</t>
  </si>
  <si>
    <t>商洛市--市辖区</t>
  </si>
  <si>
    <t>611001</t>
  </si>
  <si>
    <t>006110</t>
  </si>
  <si>
    <t>安康市--白河县</t>
  </si>
  <si>
    <t>610929</t>
  </si>
  <si>
    <t>安康市--旬阳县</t>
  </si>
  <si>
    <t>610928</t>
  </si>
  <si>
    <t>安康市--镇坪县</t>
  </si>
  <si>
    <t>610927</t>
  </si>
  <si>
    <t>安康市--平利县</t>
  </si>
  <si>
    <t>610926</t>
  </si>
  <si>
    <t>安康市--岚皋县</t>
  </si>
  <si>
    <t>610925</t>
  </si>
  <si>
    <t>安康市--紫阳县</t>
  </si>
  <si>
    <t>610924</t>
  </si>
  <si>
    <t>安康市--宁陕县</t>
  </si>
  <si>
    <t>610923</t>
  </si>
  <si>
    <t>安康市--石泉县</t>
  </si>
  <si>
    <t>610922</t>
  </si>
  <si>
    <t>安康市--汉阴县</t>
  </si>
  <si>
    <t>610921</t>
  </si>
  <si>
    <t>安康市--汉滨区</t>
  </si>
  <si>
    <t>610902</t>
  </si>
  <si>
    <t>安康市--市辖区</t>
  </si>
  <si>
    <t>610901</t>
  </si>
  <si>
    <t>006109</t>
  </si>
  <si>
    <t>榆林市--子洲县</t>
  </si>
  <si>
    <t>610831</t>
  </si>
  <si>
    <t>榆林市--清涧县</t>
  </si>
  <si>
    <t>610830</t>
  </si>
  <si>
    <t>榆林市--吴堡县</t>
  </si>
  <si>
    <t>610829</t>
  </si>
  <si>
    <t>榆林市--佳县</t>
  </si>
  <si>
    <t>610828</t>
  </si>
  <si>
    <t>榆林市--米脂县</t>
  </si>
  <si>
    <t>610827</t>
  </si>
  <si>
    <t>榆林市--绥德县</t>
  </si>
  <si>
    <t>610826</t>
  </si>
  <si>
    <t>榆林市--定边县</t>
  </si>
  <si>
    <t>610825</t>
  </si>
  <si>
    <t>榆林市--靖边县</t>
  </si>
  <si>
    <t>610824</t>
  </si>
  <si>
    <t>榆林市--横山县</t>
  </si>
  <si>
    <t>610823</t>
  </si>
  <si>
    <t>榆林市--府谷县</t>
  </si>
  <si>
    <t>610822</t>
  </si>
  <si>
    <t>榆林市--神木县</t>
  </si>
  <si>
    <t>610821</t>
  </si>
  <si>
    <t>榆林市--榆阳区</t>
  </si>
  <si>
    <t>610802</t>
  </si>
  <si>
    <t>榆林市--市辖区</t>
  </si>
  <si>
    <t>610801</t>
  </si>
  <si>
    <t>006108</t>
  </si>
  <si>
    <t>汉中市--佛坪县</t>
  </si>
  <si>
    <t>610730</t>
  </si>
  <si>
    <t>汉中市--留坝县</t>
  </si>
  <si>
    <t>610729</t>
  </si>
  <si>
    <t>汉中市--镇巴县</t>
  </si>
  <si>
    <t>610728</t>
  </si>
  <si>
    <t>汉中市--略阳县</t>
  </si>
  <si>
    <t>610727</t>
  </si>
  <si>
    <t>汉中市--宁强县</t>
  </si>
  <si>
    <t>610726</t>
  </si>
  <si>
    <t>汉中市--勉县</t>
  </si>
  <si>
    <t>610725</t>
  </si>
  <si>
    <t>汉中市--西乡县</t>
  </si>
  <si>
    <t>610724</t>
  </si>
  <si>
    <t>汉中市--洋县</t>
  </si>
  <si>
    <t>610723</t>
  </si>
  <si>
    <t>汉中市--城固县</t>
  </si>
  <si>
    <t>610722</t>
  </si>
  <si>
    <t>汉中市--南郑县</t>
  </si>
  <si>
    <t>610721</t>
  </si>
  <si>
    <t>汉中市--汉台区</t>
  </si>
  <si>
    <t>610702</t>
  </si>
  <si>
    <t>汉中市--市辖区</t>
  </si>
  <si>
    <t>610701</t>
  </si>
  <si>
    <t>006107</t>
  </si>
  <si>
    <t>延安市--黄陵县</t>
  </si>
  <si>
    <t>610632</t>
  </si>
  <si>
    <t>延安市--黄龙县</t>
  </si>
  <si>
    <t>610631</t>
  </si>
  <si>
    <t>延安市--宜川县</t>
  </si>
  <si>
    <t>610630</t>
  </si>
  <si>
    <t>延安市--洛川县</t>
  </si>
  <si>
    <t>610629</t>
  </si>
  <si>
    <t>延安市--富县</t>
  </si>
  <si>
    <t>610628</t>
  </si>
  <si>
    <t>延安市--甘泉县</t>
  </si>
  <si>
    <t>610627</t>
  </si>
  <si>
    <t>延安市--吴旗县</t>
  </si>
  <si>
    <t>610626</t>
  </si>
  <si>
    <t>延安市--志丹县</t>
  </si>
  <si>
    <t>610625</t>
  </si>
  <si>
    <t>延安市--安塞县</t>
  </si>
  <si>
    <t>610624</t>
  </si>
  <si>
    <t>延安市--子长县</t>
  </si>
  <si>
    <t>610623</t>
  </si>
  <si>
    <t>延安市--延川县</t>
  </si>
  <si>
    <t>610622</t>
  </si>
  <si>
    <t>延安市--延长县</t>
  </si>
  <si>
    <t>610621</t>
  </si>
  <si>
    <t>延安市--宝塔区</t>
  </si>
  <si>
    <t>610602</t>
  </si>
  <si>
    <t>延安市--市辖区</t>
  </si>
  <si>
    <t>610601</t>
  </si>
  <si>
    <t>006106</t>
  </si>
  <si>
    <t>渭南市--华阴市</t>
  </si>
  <si>
    <t>610582</t>
  </si>
  <si>
    <t>渭南市--韩城市</t>
  </si>
  <si>
    <t>610581</t>
  </si>
  <si>
    <t>渭南市--富平县</t>
  </si>
  <si>
    <t>610528</t>
  </si>
  <si>
    <t>渭南市--白水县</t>
  </si>
  <si>
    <t>610527</t>
  </si>
  <si>
    <t>渭南市--蒲城县</t>
  </si>
  <si>
    <t>610526</t>
  </si>
  <si>
    <t>渭南市--澄城县</t>
  </si>
  <si>
    <t>610525</t>
  </si>
  <si>
    <t>渭南市--合阳县</t>
  </si>
  <si>
    <t>610524</t>
  </si>
  <si>
    <t>渭南市--大荔县</t>
  </si>
  <si>
    <t>610523</t>
  </si>
  <si>
    <t>渭南市--潼关县</t>
  </si>
  <si>
    <t>610522</t>
  </si>
  <si>
    <t>渭南市--华县</t>
  </si>
  <si>
    <t>610521</t>
  </si>
  <si>
    <t>渭南市--临渭区</t>
  </si>
  <si>
    <t>610502</t>
  </si>
  <si>
    <t>渭南市--市辖区</t>
  </si>
  <si>
    <t>610501</t>
  </si>
  <si>
    <t>006105</t>
  </si>
  <si>
    <t>咸阳市--兴平市</t>
  </si>
  <si>
    <t>610481</t>
  </si>
  <si>
    <t>咸阳市--武功县</t>
  </si>
  <si>
    <t>610431</t>
  </si>
  <si>
    <t>咸阳市--淳化县</t>
  </si>
  <si>
    <t>610430</t>
  </si>
  <si>
    <t>咸阳市--旬邑县</t>
  </si>
  <si>
    <t>610429</t>
  </si>
  <si>
    <t>咸阳市--长武县</t>
  </si>
  <si>
    <t>610428</t>
  </si>
  <si>
    <t>咸阳市--彬县</t>
  </si>
  <si>
    <t>610427</t>
  </si>
  <si>
    <t>咸阳市--永寿县</t>
  </si>
  <si>
    <t>610426</t>
  </si>
  <si>
    <t>咸阳市--礼泉县</t>
  </si>
  <si>
    <t>610425</t>
  </si>
  <si>
    <t>咸阳市--乾县</t>
  </si>
  <si>
    <t>610424</t>
  </si>
  <si>
    <t>咸阳市--泾阳县</t>
  </si>
  <si>
    <t>610423</t>
  </si>
  <si>
    <t>咸阳市--三原县</t>
  </si>
  <si>
    <t>610422</t>
  </si>
  <si>
    <t>咸阳市--兴平</t>
  </si>
  <si>
    <t>610421</t>
  </si>
  <si>
    <t>咸阳市--渭城区</t>
  </si>
  <si>
    <t>610404</t>
  </si>
  <si>
    <t>咸阳市--杨陵区</t>
  </si>
  <si>
    <t>610403</t>
  </si>
  <si>
    <t>咸阳市--秦都区</t>
  </si>
  <si>
    <t>610402</t>
  </si>
  <si>
    <t>咸阳市--市辖区</t>
  </si>
  <si>
    <t>610401</t>
  </si>
  <si>
    <t>006104</t>
  </si>
  <si>
    <t>宝鸡市--太白县</t>
  </si>
  <si>
    <t>610331</t>
  </si>
  <si>
    <t>宝鸡市--凤县</t>
  </si>
  <si>
    <t>610330</t>
  </si>
  <si>
    <t>宝鸡市--麟游县</t>
  </si>
  <si>
    <t>610329</t>
  </si>
  <si>
    <t>宝鸡市--千阳县</t>
  </si>
  <si>
    <t>610328</t>
  </si>
  <si>
    <t>宝鸡市--陇县</t>
  </si>
  <si>
    <t>610327</t>
  </si>
  <si>
    <t>宝鸡市--眉县</t>
  </si>
  <si>
    <t>610326</t>
  </si>
  <si>
    <t>宝鸡市--武功</t>
  </si>
  <si>
    <t>610325</t>
  </si>
  <si>
    <t>宝鸡市--扶风县</t>
  </si>
  <si>
    <t>610324</t>
  </si>
  <si>
    <t>宝鸡市--岐山县</t>
  </si>
  <si>
    <t>610323</t>
  </si>
  <si>
    <t>宝鸡市--凤翔县</t>
  </si>
  <si>
    <t>610322</t>
  </si>
  <si>
    <t>宝鸡市--宝鸡县</t>
  </si>
  <si>
    <t>610321</t>
  </si>
  <si>
    <t>宝鸡市--金台区</t>
  </si>
  <si>
    <t>610303</t>
  </si>
  <si>
    <t>宝鸡市--渭滨区</t>
  </si>
  <si>
    <t>610302</t>
  </si>
  <si>
    <t>宝鸡市--市辖区</t>
  </si>
  <si>
    <t>610301</t>
  </si>
  <si>
    <t>006103</t>
  </si>
  <si>
    <t>铜川市--宜君县</t>
  </si>
  <si>
    <t>610222</t>
  </si>
  <si>
    <t>铜川市--耀县</t>
  </si>
  <si>
    <t>610221</t>
  </si>
  <si>
    <t>铜川市--印台区</t>
  </si>
  <si>
    <t>610203</t>
  </si>
  <si>
    <t>铜川市--王益区</t>
  </si>
  <si>
    <t>610202</t>
  </si>
  <si>
    <t>铜川市--市辖区</t>
  </si>
  <si>
    <t>610201</t>
  </si>
  <si>
    <t>006102</t>
  </si>
  <si>
    <t>西安市--高陵县</t>
  </si>
  <si>
    <t>610126</t>
  </si>
  <si>
    <t>西安市--户县</t>
  </si>
  <si>
    <t>610125</t>
  </si>
  <si>
    <t>西安市--周至县</t>
  </si>
  <si>
    <t>610124</t>
  </si>
  <si>
    <t>西安市--临潼</t>
  </si>
  <si>
    <t>610123</t>
  </si>
  <si>
    <t>西安市--蓝田县</t>
  </si>
  <si>
    <t>610122</t>
  </si>
  <si>
    <t>西安市--长安县</t>
  </si>
  <si>
    <t>610121</t>
  </si>
  <si>
    <t>西安市--临潼区</t>
  </si>
  <si>
    <t>610115</t>
  </si>
  <si>
    <t>西安市--阎良区</t>
  </si>
  <si>
    <t>610114</t>
  </si>
  <si>
    <t>西安市--雁塔区</t>
  </si>
  <si>
    <t>610113</t>
  </si>
  <si>
    <t>西安市--未央区</t>
  </si>
  <si>
    <t>610112</t>
  </si>
  <si>
    <t>西安市--灞桥区</t>
  </si>
  <si>
    <t>610111</t>
  </si>
  <si>
    <t>西安市--莲湖区</t>
  </si>
  <si>
    <t>610104</t>
  </si>
  <si>
    <t>西安市--碑林区</t>
  </si>
  <si>
    <t>610103</t>
  </si>
  <si>
    <t>西安市--新城区</t>
  </si>
  <si>
    <t>610102</t>
  </si>
  <si>
    <t>西安市--市辖区</t>
  </si>
  <si>
    <t>610101</t>
  </si>
  <si>
    <t>006101</t>
  </si>
  <si>
    <t>江孜地区--岗巴</t>
  </si>
  <si>
    <t>542727</t>
  </si>
  <si>
    <t>江孜地区--亚东</t>
  </si>
  <si>
    <t>542726</t>
  </si>
  <si>
    <t>江孜地区--康马</t>
  </si>
  <si>
    <t>542725</t>
  </si>
  <si>
    <t>江孜地区--仁布</t>
  </si>
  <si>
    <t>542724</t>
  </si>
  <si>
    <t>江孜地区--白朗</t>
  </si>
  <si>
    <t>542723</t>
  </si>
  <si>
    <t>江孜地区--良卡子</t>
  </si>
  <si>
    <t>542722</t>
  </si>
  <si>
    <t>江孜地区--江孜</t>
  </si>
  <si>
    <t>542721</t>
  </si>
  <si>
    <t>005427</t>
  </si>
  <si>
    <t>林芝地区--朗县</t>
  </si>
  <si>
    <t>542627</t>
  </si>
  <si>
    <t>林芝地区--察隅县</t>
  </si>
  <si>
    <t>542626</t>
  </si>
  <si>
    <t>林芝地区--波密县</t>
  </si>
  <si>
    <t>542625</t>
  </si>
  <si>
    <t>林芝地区--墨脱县</t>
  </si>
  <si>
    <t>542624</t>
  </si>
  <si>
    <t>林芝地区--米林县</t>
  </si>
  <si>
    <t>542623</t>
  </si>
  <si>
    <t>林芝地区--工布江达县</t>
  </si>
  <si>
    <t>542622</t>
  </si>
  <si>
    <t>林芝地区--林芝县</t>
  </si>
  <si>
    <t>542621</t>
  </si>
  <si>
    <t>005426</t>
  </si>
  <si>
    <t>阿里地区--隆重格尔县</t>
  </si>
  <si>
    <t>542528</t>
  </si>
  <si>
    <t>阿里地区--措勤县</t>
  </si>
  <si>
    <t>542527</t>
  </si>
  <si>
    <t>阿里地区--改则县</t>
  </si>
  <si>
    <t>542526</t>
  </si>
  <si>
    <t>阿里地区--革吉县</t>
  </si>
  <si>
    <t>542525</t>
  </si>
  <si>
    <t>阿里地区--日土县</t>
  </si>
  <si>
    <t>542524</t>
  </si>
  <si>
    <t>阿里地区--噶尔县</t>
  </si>
  <si>
    <t>542523</t>
  </si>
  <si>
    <t>阿里地区--札达县</t>
  </si>
  <si>
    <t>542522</t>
  </si>
  <si>
    <t>阿里地区--普兰县</t>
  </si>
  <si>
    <t>542521</t>
  </si>
  <si>
    <t>005425</t>
  </si>
  <si>
    <t>那曲地区--尼玛县</t>
  </si>
  <si>
    <t>542430</t>
  </si>
  <si>
    <t>那曲地区--巴青县</t>
  </si>
  <si>
    <t>542429</t>
  </si>
  <si>
    <t>那曲地区--班戈县</t>
  </si>
  <si>
    <t>542428</t>
  </si>
  <si>
    <t>那曲地区--索县</t>
  </si>
  <si>
    <t>542427</t>
  </si>
  <si>
    <t>那曲地区--申扎县</t>
  </si>
  <si>
    <t>542426</t>
  </si>
  <si>
    <t>那曲地区--安多县</t>
  </si>
  <si>
    <t>542425</t>
  </si>
  <si>
    <t>那曲地区--聂荣县</t>
  </si>
  <si>
    <t>542424</t>
  </si>
  <si>
    <t>那曲地区--比如县</t>
  </si>
  <si>
    <t>542423</t>
  </si>
  <si>
    <t>那曲地区--嘉黎县</t>
  </si>
  <si>
    <t>542422</t>
  </si>
  <si>
    <t>那曲地区--那曲县</t>
  </si>
  <si>
    <t>542421</t>
  </si>
  <si>
    <t>005424</t>
  </si>
  <si>
    <t>日喀则地区--岗巴县</t>
  </si>
  <si>
    <t>542338</t>
  </si>
  <si>
    <t>日喀则地区--萨嘎县</t>
  </si>
  <si>
    <t>542337</t>
  </si>
  <si>
    <t>日喀则地区--聂拉木县</t>
  </si>
  <si>
    <t>542336</t>
  </si>
  <si>
    <t>日喀则地区--吉隆县</t>
  </si>
  <si>
    <t>542335</t>
  </si>
  <si>
    <t>日喀则地区--亚东县</t>
  </si>
  <si>
    <t>542334</t>
  </si>
  <si>
    <t>日喀则地区--仲巴县</t>
  </si>
  <si>
    <t>542333</t>
  </si>
  <si>
    <t>日喀则地区--定结县</t>
  </si>
  <si>
    <t>542332</t>
  </si>
  <si>
    <t>日喀则地区--康马县</t>
  </si>
  <si>
    <t>542331</t>
  </si>
  <si>
    <t>日喀则地区--仁布县</t>
  </si>
  <si>
    <t>542330</t>
  </si>
  <si>
    <t>日喀则地区--白朗县</t>
  </si>
  <si>
    <t>542329</t>
  </si>
  <si>
    <t>日喀则地区--谢通门县</t>
  </si>
  <si>
    <t>542328</t>
  </si>
  <si>
    <t>日喀则地区--昂仁县</t>
  </si>
  <si>
    <t>542327</t>
  </si>
  <si>
    <t>日喀则地区--拉孜县</t>
  </si>
  <si>
    <t>542326</t>
  </si>
  <si>
    <t>日喀则地区--萨迦县</t>
  </si>
  <si>
    <t>542325</t>
  </si>
  <si>
    <t>日喀则地区--定日县</t>
  </si>
  <si>
    <t>542324</t>
  </si>
  <si>
    <t>日喀则地区--江孜县</t>
  </si>
  <si>
    <t>542323</t>
  </si>
  <si>
    <t>日喀则地区--南木林县</t>
  </si>
  <si>
    <t>542322</t>
  </si>
  <si>
    <t>日喀则地区--日喀则</t>
  </si>
  <si>
    <t>542321</t>
  </si>
  <si>
    <t>日喀则地区--日喀则市</t>
  </si>
  <si>
    <t>542301</t>
  </si>
  <si>
    <t>日喀则地区</t>
  </si>
  <si>
    <t>005423</t>
  </si>
  <si>
    <t>山南地区--浪卡子县</t>
  </si>
  <si>
    <t>542233</t>
  </si>
  <si>
    <t>山南地区--错那县</t>
  </si>
  <si>
    <t>542232</t>
  </si>
  <si>
    <t>山南地区--隆子县</t>
  </si>
  <si>
    <t>542231</t>
  </si>
  <si>
    <t>山南地区--朗县</t>
  </si>
  <si>
    <t>542230</t>
  </si>
  <si>
    <t>山南地区--加查县</t>
  </si>
  <si>
    <t>542229</t>
  </si>
  <si>
    <t>山南地区--洛扎县</t>
  </si>
  <si>
    <t>542228</t>
  </si>
  <si>
    <t>山南地区--措美县</t>
  </si>
  <si>
    <t>542227</t>
  </si>
  <si>
    <t>山南地区--曲松县</t>
  </si>
  <si>
    <t>542226</t>
  </si>
  <si>
    <t>山南地区--琼结县</t>
  </si>
  <si>
    <t>542225</t>
  </si>
  <si>
    <t>山南地区--桑日县</t>
  </si>
  <si>
    <t>542224</t>
  </si>
  <si>
    <t>山南地区--贡嘎县</t>
  </si>
  <si>
    <t>542223</t>
  </si>
  <si>
    <t>山南地区--扎囊县</t>
  </si>
  <si>
    <t>542222</t>
  </si>
  <si>
    <t>山南地区--乃东县</t>
  </si>
  <si>
    <t>542221</t>
  </si>
  <si>
    <t>005422</t>
  </si>
  <si>
    <t>昌都地区--生达县</t>
  </si>
  <si>
    <t>542137</t>
  </si>
  <si>
    <t>昌都地区--妥坝县</t>
  </si>
  <si>
    <t>542136</t>
  </si>
  <si>
    <t>昌都地区--碧土县</t>
  </si>
  <si>
    <t>542135</t>
  </si>
  <si>
    <t>昌都地区--盐井县</t>
  </si>
  <si>
    <t>542134</t>
  </si>
  <si>
    <t>昌都地区--边坝县</t>
  </si>
  <si>
    <t>542133</t>
  </si>
  <si>
    <t>昌都地区--洛隆县</t>
  </si>
  <si>
    <t>542132</t>
  </si>
  <si>
    <t>昌都地区--察隅</t>
  </si>
  <si>
    <t>542131</t>
  </si>
  <si>
    <t>昌都地区--波密</t>
  </si>
  <si>
    <t>542130</t>
  </si>
  <si>
    <t>昌都地区--芒康县</t>
  </si>
  <si>
    <t>542129</t>
  </si>
  <si>
    <t>昌都地区--左贡县</t>
  </si>
  <si>
    <t>542128</t>
  </si>
  <si>
    <t>昌都地区--八宿县</t>
  </si>
  <si>
    <t>542127</t>
  </si>
  <si>
    <t>昌都地区--察雅县</t>
  </si>
  <si>
    <t>542126</t>
  </si>
  <si>
    <t>昌都地区--丁青县</t>
  </si>
  <si>
    <t>542125</t>
  </si>
  <si>
    <t>昌都地区--类乌齐县</t>
  </si>
  <si>
    <t>542124</t>
  </si>
  <si>
    <t>昌都地区--贡觉县</t>
  </si>
  <si>
    <t>542123</t>
  </si>
  <si>
    <t>昌都地区--江达县</t>
  </si>
  <si>
    <t>542122</t>
  </si>
  <si>
    <t>昌都地区--昌都县</t>
  </si>
  <si>
    <t>542121</t>
  </si>
  <si>
    <t>昌都地区--昌都地区</t>
  </si>
  <si>
    <t>005421</t>
  </si>
  <si>
    <t>拉萨市--墨脱</t>
  </si>
  <si>
    <t>540131</t>
  </si>
  <si>
    <t>拉萨市--米林</t>
  </si>
  <si>
    <t>540130</t>
  </si>
  <si>
    <t>拉萨市--林芝</t>
  </si>
  <si>
    <t>540129</t>
  </si>
  <si>
    <t>拉萨市--工布江达</t>
  </si>
  <si>
    <t>540128</t>
  </si>
  <si>
    <t>拉萨市--墨竹工卡县</t>
  </si>
  <si>
    <t>540127</t>
  </si>
  <si>
    <t>拉萨市--达孜县</t>
  </si>
  <si>
    <t>540126</t>
  </si>
  <si>
    <t>拉萨市--堆龙德庆县</t>
  </si>
  <si>
    <t>540125</t>
  </si>
  <si>
    <t>拉萨市--曲水县</t>
  </si>
  <si>
    <t>540124</t>
  </si>
  <si>
    <t>拉萨市--尼木县</t>
  </si>
  <si>
    <t>540123</t>
  </si>
  <si>
    <t>拉萨市--当雄县</t>
  </si>
  <si>
    <t>540122</t>
  </si>
  <si>
    <t>拉萨市--林周县</t>
  </si>
  <si>
    <t>540121</t>
  </si>
  <si>
    <t>拉萨市--城关区</t>
  </si>
  <si>
    <t>540102</t>
  </si>
  <si>
    <t>拉萨市--市辖区</t>
  </si>
  <si>
    <t>540101</t>
  </si>
  <si>
    <t>005401</t>
  </si>
  <si>
    <t>临沧地区--沧源佤族自治县</t>
  </si>
  <si>
    <t>533528</t>
  </si>
  <si>
    <t>临沧地区--耿马傣族佤族自治县</t>
  </si>
  <si>
    <t>533527</t>
  </si>
  <si>
    <t>533526</t>
  </si>
  <si>
    <t>临沧地区--镇康县</t>
  </si>
  <si>
    <t>533525</t>
  </si>
  <si>
    <t>临沧地区--永德县</t>
  </si>
  <si>
    <t>533524</t>
  </si>
  <si>
    <t>临沧地区--云县</t>
  </si>
  <si>
    <t>533523</t>
  </si>
  <si>
    <t>临沧地区--凤庆县</t>
  </si>
  <si>
    <t>533522</t>
  </si>
  <si>
    <t>临沧地区--临沧县</t>
  </si>
  <si>
    <t>533521</t>
  </si>
  <si>
    <t>临沧地区</t>
  </si>
  <si>
    <t>005335</t>
  </si>
  <si>
    <t>迪庆藏族自治州--维西傈僳族自治县</t>
  </si>
  <si>
    <t>533423</t>
  </si>
  <si>
    <t>迪庆藏族自治州--德钦县</t>
  </si>
  <si>
    <t>533422</t>
  </si>
  <si>
    <t>迪庆藏族自治州--中甸县</t>
  </si>
  <si>
    <t>533421</t>
  </si>
  <si>
    <t>迪庆藏族自治州</t>
  </si>
  <si>
    <t>005334</t>
  </si>
  <si>
    <t>怒江傈僳族自治州-兰坪白族普米族自治县</t>
  </si>
  <si>
    <t>533325</t>
  </si>
  <si>
    <t>怒江傈僳族自治州-贡山独龙族怒族自治县</t>
  </si>
  <si>
    <t>533324</t>
  </si>
  <si>
    <t>怒江傈僳族自治州--福贡县</t>
  </si>
  <si>
    <t>533323</t>
  </si>
  <si>
    <t>怒江傈僳族自治州--泸水县</t>
  </si>
  <si>
    <t>533321</t>
  </si>
  <si>
    <t>怒江傈僳族自治州</t>
  </si>
  <si>
    <t>005333</t>
  </si>
  <si>
    <t>丽江地区--宁蒗彝族自治县</t>
  </si>
  <si>
    <t>533224</t>
  </si>
  <si>
    <t>丽江地区--华坪县</t>
  </si>
  <si>
    <t>533223</t>
  </si>
  <si>
    <t>丽江地区--永胜县</t>
  </si>
  <si>
    <t>533222</t>
  </si>
  <si>
    <t>丽江地区--丽江纳西族自治县</t>
  </si>
  <si>
    <t>533221</t>
  </si>
  <si>
    <t>丽江地区</t>
  </si>
  <si>
    <t>005332</t>
  </si>
  <si>
    <t>德宏傣族景颇族自治州--畹町镇</t>
  </si>
  <si>
    <t>533126</t>
  </si>
  <si>
    <t>德宏傣族景颇族自治州--瑞丽</t>
  </si>
  <si>
    <t>533125</t>
  </si>
  <si>
    <t>德宏傣族景颇族自治州--陇川县</t>
  </si>
  <si>
    <t>533124</t>
  </si>
  <si>
    <t>德宏傣族景颇族自治州--盈江县</t>
  </si>
  <si>
    <t>533123</t>
  </si>
  <si>
    <t>德宏傣族景颇族自治州--梁河县</t>
  </si>
  <si>
    <t>533122</t>
  </si>
  <si>
    <t>德宏傣族景颇族自治州--潞西</t>
  </si>
  <si>
    <t>533121</t>
  </si>
  <si>
    <t>德宏傣族景颇族自治州--潞西市</t>
  </si>
  <si>
    <t>533103</t>
  </si>
  <si>
    <t>德宏傣族景颇族自治州--瑞丽市</t>
  </si>
  <si>
    <t>533102</t>
  </si>
  <si>
    <t>德宏傣族景颇族自治州--畹町市</t>
  </si>
  <si>
    <t>533101</t>
  </si>
  <si>
    <t>德宏傣族景颇族自治州</t>
  </si>
  <si>
    <t>005331</t>
  </si>
  <si>
    <t>保山地区--昌宁</t>
  </si>
  <si>
    <t>533025</t>
  </si>
  <si>
    <t>保山地区--龙陵</t>
  </si>
  <si>
    <t>533024</t>
  </si>
  <si>
    <t>保山地区--腾冲</t>
  </si>
  <si>
    <t>533023</t>
  </si>
  <si>
    <t>保山地区--施甸</t>
  </si>
  <si>
    <t>533022</t>
  </si>
  <si>
    <t>保山地区--保山</t>
  </si>
  <si>
    <t>533021</t>
  </si>
  <si>
    <t>保山地区--保山市</t>
  </si>
  <si>
    <t>533001</t>
  </si>
  <si>
    <t>保山地区</t>
  </si>
  <si>
    <t>005330</t>
  </si>
  <si>
    <t>523025</t>
  </si>
  <si>
    <t>523024</t>
  </si>
  <si>
    <t>523023</t>
  </si>
  <si>
    <t>523021</t>
  </si>
  <si>
    <t>523001</t>
  </si>
  <si>
    <t>005230</t>
  </si>
  <si>
    <t>大理白族自治州--鹤庆县</t>
  </si>
  <si>
    <t>532932</t>
  </si>
  <si>
    <t>大理白族自治州--剑川县</t>
  </si>
  <si>
    <t>532931</t>
  </si>
  <si>
    <t>大理白族自治州--洱源县</t>
  </si>
  <si>
    <t>532930</t>
  </si>
  <si>
    <t>大理白族自治州--云龙县</t>
  </si>
  <si>
    <t>532929</t>
  </si>
  <si>
    <t>大理白族自治州--永平县</t>
  </si>
  <si>
    <t>532928</t>
  </si>
  <si>
    <t>大理白族自治州-巍山彝族回族自治县</t>
  </si>
  <si>
    <t>532927</t>
  </si>
  <si>
    <t>大理白族自治州--南涧彝族自治县</t>
  </si>
  <si>
    <t>532926</t>
  </si>
  <si>
    <t>大理白族自治州--弥渡县</t>
  </si>
  <si>
    <t>532925</t>
  </si>
  <si>
    <t>大理白族自治州--宾川县</t>
  </si>
  <si>
    <t>532924</t>
  </si>
  <si>
    <t>大理白族自治州--祥云县</t>
  </si>
  <si>
    <t>532923</t>
  </si>
  <si>
    <t>大理白族自治州--漾濞彝族自治县</t>
  </si>
  <si>
    <t>532922</t>
  </si>
  <si>
    <t>大理白族自治州--大理</t>
  </si>
  <si>
    <t>532921</t>
  </si>
  <si>
    <t>大理白族自治州--大理市</t>
  </si>
  <si>
    <t>532901</t>
  </si>
  <si>
    <t>大理白族自治州</t>
  </si>
  <si>
    <t>005329</t>
  </si>
  <si>
    <t>西双版纳傣族自治州--勐腊县</t>
  </si>
  <si>
    <t>532823</t>
  </si>
  <si>
    <t>西双版纳傣族自治州--勐海县</t>
  </si>
  <si>
    <t>532822</t>
  </si>
  <si>
    <t>西双版纳傣族自治州--景洪</t>
  </si>
  <si>
    <t>532821</t>
  </si>
  <si>
    <t>西双版纳傣族自治州--景洪市</t>
  </si>
  <si>
    <t>532801</t>
  </si>
  <si>
    <t>西双版纳傣族自治州</t>
  </si>
  <si>
    <t>005328</t>
  </si>
  <si>
    <t>思茅地区--西盟佤族自治县</t>
  </si>
  <si>
    <t>532730</t>
  </si>
  <si>
    <t>思茅地区--澜沧拉祜族自治县</t>
  </si>
  <si>
    <t>532729</t>
  </si>
  <si>
    <t>思茅地区-孟连傣族拉祜族佤族自治县</t>
  </si>
  <si>
    <t>532728</t>
  </si>
  <si>
    <t>思茅地区--江城哈尼族彝族自治县</t>
  </si>
  <si>
    <t>532727</t>
  </si>
  <si>
    <t>思茅地区-镇沅彝族哈尼族拉祜族自治县</t>
  </si>
  <si>
    <t>532726</t>
  </si>
  <si>
    <t>思茅地区--景谷傣族彝族自治县</t>
  </si>
  <si>
    <t>532725</t>
  </si>
  <si>
    <t>思茅地区--景东彝族自治县</t>
  </si>
  <si>
    <t>532724</t>
  </si>
  <si>
    <t>思茅地区--墨江哈尼族自治县</t>
  </si>
  <si>
    <t>532723</t>
  </si>
  <si>
    <t>思茅地区--普洱哈尼族彝族自治县</t>
  </si>
  <si>
    <t>532722</t>
  </si>
  <si>
    <t>思茅地区--思茅</t>
  </si>
  <si>
    <t>532702</t>
  </si>
  <si>
    <t>思茅地区--思茅市</t>
  </si>
  <si>
    <t>532701</t>
  </si>
  <si>
    <t>思茅地区</t>
  </si>
  <si>
    <t>005327</t>
  </si>
  <si>
    <t>文山壮族苗族自治州--富宁县</t>
  </si>
  <si>
    <t>532628</t>
  </si>
  <si>
    <t>文山壮族苗族自治州--广南县</t>
  </si>
  <si>
    <t>532627</t>
  </si>
  <si>
    <t>文山壮族苗族自治州--丘北县</t>
  </si>
  <si>
    <t>532626</t>
  </si>
  <si>
    <t>文山壮族苗族自治州--马关县</t>
  </si>
  <si>
    <t>532625</t>
  </si>
  <si>
    <t>文山壮族苗族自治州--麻栗坡县</t>
  </si>
  <si>
    <t>532624</t>
  </si>
  <si>
    <t>文山壮族苗族自治州--西畴县</t>
  </si>
  <si>
    <t>532623</t>
  </si>
  <si>
    <t>文山壮族苗族自治州--砚山县</t>
  </si>
  <si>
    <t>532622</t>
  </si>
  <si>
    <t>文山壮族苗族自治州--文山县</t>
  </si>
  <si>
    <t>532621</t>
  </si>
  <si>
    <t>文山壮族苗族自治州</t>
  </si>
  <si>
    <t>005326</t>
  </si>
  <si>
    <t>红河哈尼族彝族自治州--河口瑶族自治县</t>
  </si>
  <si>
    <t>532532</t>
  </si>
  <si>
    <t>红河哈尼族彝族自治州--绿春县</t>
  </si>
  <si>
    <t>532531</t>
  </si>
  <si>
    <t>红河哈尼族彝族自治州-金平苗族瑶族傣族自治县</t>
  </si>
  <si>
    <t>532530</t>
  </si>
  <si>
    <t>红河哈尼族彝族自治州--红河县</t>
  </si>
  <si>
    <t>532529</t>
  </si>
  <si>
    <t>红河哈尼族彝族自治州--元阳县</t>
  </si>
  <si>
    <t>532528</t>
  </si>
  <si>
    <t>红河哈尼族彝族自治州--泸西县</t>
  </si>
  <si>
    <t>532527</t>
  </si>
  <si>
    <t>红河哈尼族彝族自治州--弥勒县</t>
  </si>
  <si>
    <t>532526</t>
  </si>
  <si>
    <t>红河哈尼族彝族自治州--石屏县</t>
  </si>
  <si>
    <t>532525</t>
  </si>
  <si>
    <t>红河哈尼族彝族自治州--建水县</t>
  </si>
  <si>
    <t>532524</t>
  </si>
  <si>
    <t>红河哈尼族彝族自治州--屏边苗族自治县</t>
  </si>
  <si>
    <t>532523</t>
  </si>
  <si>
    <t>红河哈尼族彝族自治州--蒙自县</t>
  </si>
  <si>
    <t>532522</t>
  </si>
  <si>
    <t>红河哈尼族彝族自治州--开远市</t>
  </si>
  <si>
    <t>532502</t>
  </si>
  <si>
    <t>红河哈尼族彝族自治州--个旧市</t>
  </si>
  <si>
    <t>532501</t>
  </si>
  <si>
    <t>红河哈尼族彝族自治州</t>
  </si>
  <si>
    <t>005325</t>
  </si>
  <si>
    <t>玉溪地区--哈尼族彝族傣族自治县</t>
  </si>
  <si>
    <t>532429</t>
  </si>
  <si>
    <t>玉溪地区--新平彝族傣族自治县</t>
  </si>
  <si>
    <t>532428</t>
  </si>
  <si>
    <t>玉溪地区--峨山彝族自治县</t>
  </si>
  <si>
    <t>532427</t>
  </si>
  <si>
    <t>玉溪地区--易门</t>
  </si>
  <si>
    <t>532426</t>
  </si>
  <si>
    <t>玉溪地区--华宁</t>
  </si>
  <si>
    <t>532425</t>
  </si>
  <si>
    <t>玉溪地区--通海</t>
  </si>
  <si>
    <t>532424</t>
  </si>
  <si>
    <t>玉溪地区--澄江</t>
  </si>
  <si>
    <t>532423</t>
  </si>
  <si>
    <t>玉溪地区--江川</t>
  </si>
  <si>
    <t>532422</t>
  </si>
  <si>
    <t>玉溪地区--玉溪</t>
  </si>
  <si>
    <t>532421</t>
  </si>
  <si>
    <t>玉溪地区--玉溪市</t>
  </si>
  <si>
    <t>532401</t>
  </si>
  <si>
    <t>玉溪地区</t>
  </si>
  <si>
    <t>005324</t>
  </si>
  <si>
    <t>楚雄彝族自治州--禄丰县</t>
  </si>
  <si>
    <t>532331</t>
  </si>
  <si>
    <t>楚雄彝族自治州--禄劝</t>
  </si>
  <si>
    <t>532330</t>
  </si>
  <si>
    <t>楚雄彝族自治州--武定县</t>
  </si>
  <si>
    <t>532329</t>
  </si>
  <si>
    <t>楚雄彝族自治州--元谋县</t>
  </si>
  <si>
    <t>532328</t>
  </si>
  <si>
    <t>楚雄彝族自治州--永仁县</t>
  </si>
  <si>
    <t>532327</t>
  </si>
  <si>
    <t>楚雄彝族自治州--大姚县</t>
  </si>
  <si>
    <t>532326</t>
  </si>
  <si>
    <t>楚雄彝族自治州--姚安县</t>
  </si>
  <si>
    <t>532325</t>
  </si>
  <si>
    <t>楚雄彝族自治州--南华县</t>
  </si>
  <si>
    <t>532324</t>
  </si>
  <si>
    <t>楚雄彝族自治州--牟定县</t>
  </si>
  <si>
    <t>532323</t>
  </si>
  <si>
    <t>楚雄彝族自治州--双柏县</t>
  </si>
  <si>
    <t>532322</t>
  </si>
  <si>
    <t>楚雄彝族自治州--楚雄</t>
  </si>
  <si>
    <t>532321</t>
  </si>
  <si>
    <t>楚雄彝族自治州--楚雄市</t>
  </si>
  <si>
    <t>532301</t>
  </si>
  <si>
    <t>楚雄彝族自治州</t>
  </si>
  <si>
    <t>005323</t>
  </si>
  <si>
    <t>曲靖地区--会泽</t>
  </si>
  <si>
    <t>532233</t>
  </si>
  <si>
    <t>曲靖地区--嵩明</t>
  </si>
  <si>
    <t>532232</t>
  </si>
  <si>
    <t>曲靖地区--寻甸回彝族族自治县</t>
  </si>
  <si>
    <t>532231</t>
  </si>
  <si>
    <t>曲靖地区--路南彝族自治县</t>
  </si>
  <si>
    <t>532230</t>
  </si>
  <si>
    <t>曲靖地区--宜良</t>
  </si>
  <si>
    <t>532229</t>
  </si>
  <si>
    <t>曲靖地区--陆良</t>
  </si>
  <si>
    <t>532228</t>
  </si>
  <si>
    <t>曲靖地区--师宗</t>
  </si>
  <si>
    <t>532227</t>
  </si>
  <si>
    <t>曲靖地区--罗平</t>
  </si>
  <si>
    <t>532226</t>
  </si>
  <si>
    <t>曲靖地区--富源</t>
  </si>
  <si>
    <t>532225</t>
  </si>
  <si>
    <t>曲靖地区--宣威</t>
  </si>
  <si>
    <t>532224</t>
  </si>
  <si>
    <t>曲靖地区--马龙</t>
  </si>
  <si>
    <t>532223</t>
  </si>
  <si>
    <t>曲靖地区--沾益</t>
  </si>
  <si>
    <t>532222</t>
  </si>
  <si>
    <t>曲靖地区--曲靖</t>
  </si>
  <si>
    <t>532221</t>
  </si>
  <si>
    <t>曲靖地区--宣威市</t>
  </si>
  <si>
    <t>532202</t>
  </si>
  <si>
    <t>曲靖地区--曲靖市</t>
  </si>
  <si>
    <t>532201</t>
  </si>
  <si>
    <t>曲靖地区</t>
  </si>
  <si>
    <t>005322</t>
  </si>
  <si>
    <t>昭通地区--水富县</t>
  </si>
  <si>
    <t>532131</t>
  </si>
  <si>
    <t>昭通地区--威信县</t>
  </si>
  <si>
    <t>532130</t>
  </si>
  <si>
    <t>昭通地区--彝良县</t>
  </si>
  <si>
    <t>532129</t>
  </si>
  <si>
    <t>昭通地区--镇雄县</t>
  </si>
  <si>
    <t>532128</t>
  </si>
  <si>
    <t>昭通地区--绥江县</t>
  </si>
  <si>
    <t>532127</t>
  </si>
  <si>
    <t>昭通地区--永善县</t>
  </si>
  <si>
    <t>532126</t>
  </si>
  <si>
    <t>昭通地区--大关县</t>
  </si>
  <si>
    <t>532125</t>
  </si>
  <si>
    <t>昭通地区--盐津县</t>
  </si>
  <si>
    <t>532124</t>
  </si>
  <si>
    <t>昭通地区--巧家县</t>
  </si>
  <si>
    <t>532123</t>
  </si>
  <si>
    <t>昭通地区--鲁甸县</t>
  </si>
  <si>
    <t>532122</t>
  </si>
  <si>
    <t>昭通地区--昭通</t>
  </si>
  <si>
    <t>532121</t>
  </si>
  <si>
    <t>昭通地区--昭通市</t>
  </si>
  <si>
    <t>532101</t>
  </si>
  <si>
    <t>昭通地区</t>
  </si>
  <si>
    <t>005321</t>
  </si>
  <si>
    <t>昭通市--富县</t>
  </si>
  <si>
    <t>530630</t>
  </si>
  <si>
    <t>昭通市--威信县</t>
  </si>
  <si>
    <t>530629</t>
  </si>
  <si>
    <t>昭通市--彝良县</t>
  </si>
  <si>
    <t>530628</t>
  </si>
  <si>
    <t>昭通市--镇雄县</t>
  </si>
  <si>
    <t>530627</t>
  </si>
  <si>
    <t>昭通市--绥江县</t>
  </si>
  <si>
    <t>530626</t>
  </si>
  <si>
    <t>昭通市--永善县</t>
  </si>
  <si>
    <t>530625</t>
  </si>
  <si>
    <t>昭通市--大关县</t>
  </si>
  <si>
    <t>530624</t>
  </si>
  <si>
    <t>昭通市--盐津县</t>
  </si>
  <si>
    <t>530623</t>
  </si>
  <si>
    <t>昭通市--巧家县</t>
  </si>
  <si>
    <t>530622</t>
  </si>
  <si>
    <t>昭通市--鲁甸县</t>
  </si>
  <si>
    <t>530621</t>
  </si>
  <si>
    <t>昭通市--昭阳区</t>
  </si>
  <si>
    <t>530602</t>
  </si>
  <si>
    <t>昭通市--市辖区</t>
  </si>
  <si>
    <t>530601</t>
  </si>
  <si>
    <t>005306</t>
  </si>
  <si>
    <t>保山市--昌宁县</t>
  </si>
  <si>
    <t>530524</t>
  </si>
  <si>
    <t>保山市--龙陵县</t>
  </si>
  <si>
    <t>530523</t>
  </si>
  <si>
    <t>保山市--腾冲县</t>
  </si>
  <si>
    <t>530522</t>
  </si>
  <si>
    <t>保山市--施甸县</t>
  </si>
  <si>
    <t>530521</t>
  </si>
  <si>
    <t>保山市--隆阳区</t>
  </si>
  <si>
    <t>530502</t>
  </si>
  <si>
    <t>保山市--市辖区</t>
  </si>
  <si>
    <t>530501</t>
  </si>
  <si>
    <t>005305</t>
  </si>
  <si>
    <t>玉溪市--元江哈尼族彝族傣族自治县</t>
  </si>
  <si>
    <t>530428</t>
  </si>
  <si>
    <t>玉溪市--新平彝族傣族自治县</t>
  </si>
  <si>
    <t>530427</t>
  </si>
  <si>
    <t>玉溪市--峨山彝族自治县</t>
  </si>
  <si>
    <t>530426</t>
  </si>
  <si>
    <t>玉溪市--易门县</t>
  </si>
  <si>
    <t>530425</t>
  </si>
  <si>
    <t>玉溪市--华宁县</t>
  </si>
  <si>
    <t>530424</t>
  </si>
  <si>
    <t>玉溪市--通海县</t>
  </si>
  <si>
    <t>530423</t>
  </si>
  <si>
    <t>玉溪市--澄江县</t>
  </si>
  <si>
    <t>530422</t>
  </si>
  <si>
    <t>玉溪市--江川县</t>
  </si>
  <si>
    <t>530421</t>
  </si>
  <si>
    <t>玉溪市--红塔区</t>
  </si>
  <si>
    <t>530402</t>
  </si>
  <si>
    <t>玉溪市--市辖区</t>
  </si>
  <si>
    <t>530401</t>
  </si>
  <si>
    <t>005304</t>
  </si>
  <si>
    <t>曲靖市--宣威市</t>
  </si>
  <si>
    <t>530381</t>
  </si>
  <si>
    <t>曲靖市--沾益县</t>
  </si>
  <si>
    <t>530328</t>
  </si>
  <si>
    <t>曲靖市--会泽县</t>
  </si>
  <si>
    <t>530326</t>
  </si>
  <si>
    <t>曲靖市--富源县</t>
  </si>
  <si>
    <t>530325</t>
  </si>
  <si>
    <t>曲靖市--罗平县</t>
  </si>
  <si>
    <t>530324</t>
  </si>
  <si>
    <t>曲靖市--师宗县</t>
  </si>
  <si>
    <t>530323</t>
  </si>
  <si>
    <t>曲靖市--陆良县</t>
  </si>
  <si>
    <t>530322</t>
  </si>
  <si>
    <t>曲靖市--马龙县</t>
  </si>
  <si>
    <t>530321</t>
  </si>
  <si>
    <t>曲靖市--麒麟区</t>
  </si>
  <si>
    <t>530302</t>
  </si>
  <si>
    <t>曲靖市--市辖区</t>
  </si>
  <si>
    <t>530301</t>
  </si>
  <si>
    <t>005303</t>
  </si>
  <si>
    <t>005302</t>
  </si>
  <si>
    <t>昆明市--安宁市</t>
  </si>
  <si>
    <t>530181</t>
  </si>
  <si>
    <t>昆明市--寻甸回族彝族自治县</t>
  </si>
  <si>
    <t>530129</t>
  </si>
  <si>
    <t>昆明市--禄劝彝族苗族自治县</t>
  </si>
  <si>
    <t>530128</t>
  </si>
  <si>
    <t>昆明市--嵩明县</t>
  </si>
  <si>
    <t>530127</t>
  </si>
  <si>
    <t>昆明市--石林彝族自治县</t>
  </si>
  <si>
    <t>530126</t>
  </si>
  <si>
    <t>昆明市--宜良县</t>
  </si>
  <si>
    <t>530125</t>
  </si>
  <si>
    <t>昆明市--富民县</t>
  </si>
  <si>
    <t>530124</t>
  </si>
  <si>
    <t>昆明市--安宁</t>
  </si>
  <si>
    <t>530123</t>
  </si>
  <si>
    <t>昆明市--晋宁县</t>
  </si>
  <si>
    <t>530122</t>
  </si>
  <si>
    <t>昆明市--呈贡县</t>
  </si>
  <si>
    <t>530121</t>
  </si>
  <si>
    <t>昆明市--东川区</t>
  </si>
  <si>
    <t>530113</t>
  </si>
  <si>
    <t>昆明市--西山区</t>
  </si>
  <si>
    <t>530112</t>
  </si>
  <si>
    <t>昆明市--官渡区</t>
  </si>
  <si>
    <t>530111</t>
  </si>
  <si>
    <t>昆明市--盘龙区</t>
  </si>
  <si>
    <t>530103</t>
  </si>
  <si>
    <t>昆明市--五华区</t>
  </si>
  <si>
    <t>530102</t>
  </si>
  <si>
    <t>昆明市--市辖区</t>
  </si>
  <si>
    <t>530101</t>
  </si>
  <si>
    <t>005301</t>
  </si>
  <si>
    <t>黔南布依族苗族自治州--三都水族自治县</t>
  </si>
  <si>
    <t>522732</t>
  </si>
  <si>
    <t>黔南布依族苗族自治州--惠水县</t>
  </si>
  <si>
    <t>522731</t>
  </si>
  <si>
    <t>黔南布依族苗族自治州--龙里县</t>
  </si>
  <si>
    <t>522730</t>
  </si>
  <si>
    <t>黔南布依族苗族自治州--长顺县</t>
  </si>
  <si>
    <t>522729</t>
  </si>
  <si>
    <t>黔南布依族苗族自治州--罗甸县</t>
  </si>
  <si>
    <t>522728</t>
  </si>
  <si>
    <t>黔南布依族苗族自治州--平塘县</t>
  </si>
  <si>
    <t>522727</t>
  </si>
  <si>
    <t>黔南布依族苗族自治州--独山县</t>
  </si>
  <si>
    <t>522726</t>
  </si>
  <si>
    <t>黔南布依族苗族自治州--瓮安县</t>
  </si>
  <si>
    <t>522725</t>
  </si>
  <si>
    <t>黔南布依族苗族自治州--福泉</t>
  </si>
  <si>
    <t>522724</t>
  </si>
  <si>
    <t>黔南布依族苗族自治州--贵定县</t>
  </si>
  <si>
    <t>522723</t>
  </si>
  <si>
    <t>黔南布依族苗族自治州--荔波县</t>
  </si>
  <si>
    <t>522722</t>
  </si>
  <si>
    <t>黔南布依族苗族自治州--都匀</t>
  </si>
  <si>
    <t>522721</t>
  </si>
  <si>
    <t>黔南布依族苗族自治州--福泉市</t>
  </si>
  <si>
    <t>522702</t>
  </si>
  <si>
    <t>黔南布依族苗族自治州--都匀市</t>
  </si>
  <si>
    <t>522701</t>
  </si>
  <si>
    <t>黔南布依族苗族自治州</t>
  </si>
  <si>
    <t>005227</t>
  </si>
  <si>
    <t>黔东南苗族侗族自治州--丹寨县</t>
  </si>
  <si>
    <t>522636</t>
  </si>
  <si>
    <t>黔东南苗族侗族自治州--麻江县</t>
  </si>
  <si>
    <t>522635</t>
  </si>
  <si>
    <t>黔东南苗族侗族自治州--雷山县</t>
  </si>
  <si>
    <t>522634</t>
  </si>
  <si>
    <t>黔东南苗族侗族自治州--从江县</t>
  </si>
  <si>
    <t>522633</t>
  </si>
  <si>
    <t>黔东南苗族侗族自治州--榕江县</t>
  </si>
  <si>
    <t>522632</t>
  </si>
  <si>
    <t>黔东南苗族侗族自治州--黎平县</t>
  </si>
  <si>
    <t>522631</t>
  </si>
  <si>
    <t>黔东南苗族侗族自治州--台江县</t>
  </si>
  <si>
    <t>522630</t>
  </si>
  <si>
    <t>黔东南苗族侗族自治州--剑河县</t>
  </si>
  <si>
    <t>522629</t>
  </si>
  <si>
    <t>黔东南苗族侗族自治州--锦屏县</t>
  </si>
  <si>
    <t>522628</t>
  </si>
  <si>
    <t>黔东南苗族侗族自治州--天柱县</t>
  </si>
  <si>
    <t>522627</t>
  </si>
  <si>
    <t>黔东南苗族侗族自治州--岑巩县</t>
  </si>
  <si>
    <t>522626</t>
  </si>
  <si>
    <t>黔东南苗族侗族自治州--镇远县</t>
  </si>
  <si>
    <t>522625</t>
  </si>
  <si>
    <t>黔东南苗族侗族自治州--三穗县</t>
  </si>
  <si>
    <t>522624</t>
  </si>
  <si>
    <t>黔东南苗族侗族自治州--施秉县</t>
  </si>
  <si>
    <t>522623</t>
  </si>
  <si>
    <t>黔东南苗族侗族自治州--黄平县</t>
  </si>
  <si>
    <t>522622</t>
  </si>
  <si>
    <t>黔东南苗族侗族自治州--凯里</t>
  </si>
  <si>
    <t>522621</t>
  </si>
  <si>
    <t>黔东南苗族侗族自治州--凯里市</t>
  </si>
  <si>
    <t>522601</t>
  </si>
  <si>
    <t>黔东南苗族侗族自治州</t>
  </si>
  <si>
    <t>005226</t>
  </si>
  <si>
    <t>安顺地区--紫云布依族苗族自治县</t>
  </si>
  <si>
    <t>522530</t>
  </si>
  <si>
    <t>安顺地区--镇宁布依族苗族自治县</t>
  </si>
  <si>
    <t>522529</t>
  </si>
  <si>
    <t>安顺地区--关岭布依族苗族自治县</t>
  </si>
  <si>
    <t>522528</t>
  </si>
  <si>
    <t>安顺地区--普定</t>
  </si>
  <si>
    <t>522527</t>
  </si>
  <si>
    <t>安顺地区--平坝</t>
  </si>
  <si>
    <t>522526</t>
  </si>
  <si>
    <t>安顺地区--清镇</t>
  </si>
  <si>
    <t>522525</t>
  </si>
  <si>
    <t>安顺地区--修文</t>
  </si>
  <si>
    <t>522524</t>
  </si>
  <si>
    <t>安顺地区--息烽</t>
  </si>
  <si>
    <t>522523</t>
  </si>
  <si>
    <t>安顺地区--开阳</t>
  </si>
  <si>
    <t>522522</t>
  </si>
  <si>
    <t>安顺地区--安顺</t>
  </si>
  <si>
    <t>522521</t>
  </si>
  <si>
    <t>安顺地区--清镇市</t>
  </si>
  <si>
    <t>522502</t>
  </si>
  <si>
    <t>安顺地区--安顺市</t>
  </si>
  <si>
    <t>522501</t>
  </si>
  <si>
    <t>安顺地区</t>
  </si>
  <si>
    <t>005225</t>
  </si>
  <si>
    <t>毕节地区--赫章县</t>
  </si>
  <si>
    <t>522428</t>
  </si>
  <si>
    <t>毕节地区--威宁彝族回族苗族自治县</t>
  </si>
  <si>
    <t>522427</t>
  </si>
  <si>
    <t>毕节地区--纳雍县</t>
  </si>
  <si>
    <t>522426</t>
  </si>
  <si>
    <t>毕节地区--织金县</t>
  </si>
  <si>
    <t>522425</t>
  </si>
  <si>
    <t>毕节地区--金沙县</t>
  </si>
  <si>
    <t>522424</t>
  </si>
  <si>
    <t>毕节地区--黔西县</t>
  </si>
  <si>
    <t>522423</t>
  </si>
  <si>
    <t>毕节地区--大方县</t>
  </si>
  <si>
    <t>522422</t>
  </si>
  <si>
    <t>毕节地区--毕节</t>
  </si>
  <si>
    <t>522421</t>
  </si>
  <si>
    <t>毕节地区--毕节市</t>
  </si>
  <si>
    <t>522401</t>
  </si>
  <si>
    <t>毕节地区</t>
  </si>
  <si>
    <t>005224</t>
  </si>
  <si>
    <t>黔西南布依族苗族自治州--安龙县</t>
  </si>
  <si>
    <t>522328</t>
  </si>
  <si>
    <t>黔西南布依族苗族自治州--册亨县</t>
  </si>
  <si>
    <t>522327</t>
  </si>
  <si>
    <t>黔西南布依族苗族自治州--望谟县</t>
  </si>
  <si>
    <t>522326</t>
  </si>
  <si>
    <t>黔西南布依族苗族自治州--贞丰县</t>
  </si>
  <si>
    <t>522325</t>
  </si>
  <si>
    <t>黔西南布依族苗族自治州--晴隆县</t>
  </si>
  <si>
    <t>522324</t>
  </si>
  <si>
    <t>黔西南布依族苗族自治州--普安县</t>
  </si>
  <si>
    <t>522323</t>
  </si>
  <si>
    <t>黔西南布依族苗族自治州--兴仁县</t>
  </si>
  <si>
    <t>522322</t>
  </si>
  <si>
    <t>黔西南布依族苗族自治州--兴义</t>
  </si>
  <si>
    <t>522302</t>
  </si>
  <si>
    <t>黔西南布依族苗族自治州--兴义市</t>
  </si>
  <si>
    <t>522301</t>
  </si>
  <si>
    <t>黔西南布依族苗族自治州</t>
  </si>
  <si>
    <t>005223</t>
  </si>
  <si>
    <t>铜仁地区--万山特区</t>
  </si>
  <si>
    <t>522230</t>
  </si>
  <si>
    <t>铜仁地区--松桃苗族自治县</t>
  </si>
  <si>
    <t>522229</t>
  </si>
  <si>
    <t>铜仁地区--沿河土家族自治县</t>
  </si>
  <si>
    <t>522228</t>
  </si>
  <si>
    <t>铜仁地区--德江县</t>
  </si>
  <si>
    <t>522227</t>
  </si>
  <si>
    <t>铜仁地区--印江土家族苗族自治县</t>
  </si>
  <si>
    <t>522226</t>
  </si>
  <si>
    <t>铜仁地区--思南县</t>
  </si>
  <si>
    <t>522225</t>
  </si>
  <si>
    <t>铜仁地区--石阡县</t>
  </si>
  <si>
    <t>522224</t>
  </si>
  <si>
    <t>铜仁地区--玉屏侗族自治县</t>
  </si>
  <si>
    <t>522223</t>
  </si>
  <si>
    <t>铜仁地区--江口县</t>
  </si>
  <si>
    <t>522222</t>
  </si>
  <si>
    <t>铜仁地区--铜仁</t>
  </si>
  <si>
    <t>522221</t>
  </si>
  <si>
    <t>铜仁地区--铜仁市</t>
  </si>
  <si>
    <t>522201</t>
  </si>
  <si>
    <t>铜仁地区</t>
  </si>
  <si>
    <t>005222</t>
  </si>
  <si>
    <t>遵义地区--习水</t>
  </si>
  <si>
    <t>522132</t>
  </si>
  <si>
    <t>遵义地区--赤水</t>
  </si>
  <si>
    <t>522131</t>
  </si>
  <si>
    <t>遵义地区--仁怀</t>
  </si>
  <si>
    <t>522130</t>
  </si>
  <si>
    <t>遵义地区--余庆</t>
  </si>
  <si>
    <t>522129</t>
  </si>
  <si>
    <t>遵义地区--湄潭</t>
  </si>
  <si>
    <t>522128</t>
  </si>
  <si>
    <t>遵义地区--凤冈</t>
  </si>
  <si>
    <t>522127</t>
  </si>
  <si>
    <t>遵义地区--务川仡佬族苗族自治县</t>
  </si>
  <si>
    <t>522126</t>
  </si>
  <si>
    <t>遵义地区--道真</t>
  </si>
  <si>
    <t>522125</t>
  </si>
  <si>
    <t>遵义地区--正安</t>
  </si>
  <si>
    <t>522124</t>
  </si>
  <si>
    <t>遵义地区--绥阳</t>
  </si>
  <si>
    <t>522123</t>
  </si>
  <si>
    <t>遵义地区--桐梓</t>
  </si>
  <si>
    <t>522122</t>
  </si>
  <si>
    <t>遵义地区--遵义</t>
  </si>
  <si>
    <t>522121</t>
  </si>
  <si>
    <t>遵义地区--赤水市</t>
  </si>
  <si>
    <t>522102</t>
  </si>
  <si>
    <t>遵义地区--遵义市</t>
  </si>
  <si>
    <t>522101</t>
  </si>
  <si>
    <t>遵义地区</t>
  </si>
  <si>
    <t>005221</t>
  </si>
  <si>
    <t>安顺市--紫云苗族布依族自治县</t>
  </si>
  <si>
    <t>520425</t>
  </si>
  <si>
    <t>安顺市--关岭布依族苗族自治县</t>
  </si>
  <si>
    <t>520424</t>
  </si>
  <si>
    <t>安顺市--镇宁布依族苗族自治县</t>
  </si>
  <si>
    <t>520423</t>
  </si>
  <si>
    <t>安顺市--普定县</t>
  </si>
  <si>
    <t>520422</t>
  </si>
  <si>
    <t>安顺市--平坝县</t>
  </si>
  <si>
    <t>520421</t>
  </si>
  <si>
    <t>安顺市--西秀区</t>
  </si>
  <si>
    <t>520402</t>
  </si>
  <si>
    <t>安顺市--市辖区</t>
  </si>
  <si>
    <t>520401</t>
  </si>
  <si>
    <t>005204</t>
  </si>
  <si>
    <t>遵义市--仁怀市</t>
  </si>
  <si>
    <t>520382</t>
  </si>
  <si>
    <t>遵义市--赤水市</t>
  </si>
  <si>
    <t>520381</t>
  </si>
  <si>
    <t>遵义市--习水县</t>
  </si>
  <si>
    <t>520330</t>
  </si>
  <si>
    <t>遵义市--余庆县</t>
  </si>
  <si>
    <t>520329</t>
  </si>
  <si>
    <t>遵义市--湄潭县</t>
  </si>
  <si>
    <t>520328</t>
  </si>
  <si>
    <t>遵义市--凤冈县</t>
  </si>
  <si>
    <t>520327</t>
  </si>
  <si>
    <t>遵义市--务川仡佬族苗族自治县</t>
  </si>
  <si>
    <t>520326</t>
  </si>
  <si>
    <t>遵义市--道真仡佬族苗族自治县</t>
  </si>
  <si>
    <t>520325</t>
  </si>
  <si>
    <t>遵义市--正安县</t>
  </si>
  <si>
    <t>520324</t>
  </si>
  <si>
    <t>遵义市--绥阳县</t>
  </si>
  <si>
    <t>520323</t>
  </si>
  <si>
    <t>遵义市--桐梓县</t>
  </si>
  <si>
    <t>520322</t>
  </si>
  <si>
    <t>遵义市--遵义县</t>
  </si>
  <si>
    <t>520321</t>
  </si>
  <si>
    <t>遵义市--红花岗区</t>
  </si>
  <si>
    <t>520302</t>
  </si>
  <si>
    <t>遵义市--市辖区</t>
  </si>
  <si>
    <t>520301</t>
  </si>
  <si>
    <t>005203</t>
  </si>
  <si>
    <t>六盘水市--盘县</t>
  </si>
  <si>
    <t>520222</t>
  </si>
  <si>
    <t>六盘水市--水城县</t>
  </si>
  <si>
    <t>520221</t>
  </si>
  <si>
    <t>六盘水市--六枝特区</t>
  </si>
  <si>
    <t>520203</t>
  </si>
  <si>
    <t>六盘水市--盘县特区</t>
  </si>
  <si>
    <t>520202</t>
  </si>
  <si>
    <t>六盘水市--钟山区</t>
  </si>
  <si>
    <t>520201</t>
  </si>
  <si>
    <t>005202</t>
  </si>
  <si>
    <t>贵阳市--清镇市</t>
  </si>
  <si>
    <t>520181</t>
  </si>
  <si>
    <t>贵阳市--修文县</t>
  </si>
  <si>
    <t>520123</t>
  </si>
  <si>
    <t>贵阳市--息烽县</t>
  </si>
  <si>
    <t>520122</t>
  </si>
  <si>
    <t>贵阳市--开阳县</t>
  </si>
  <si>
    <t>520121</t>
  </si>
  <si>
    <t>贵阳市--小河区</t>
  </si>
  <si>
    <t>520114</t>
  </si>
  <si>
    <t>贵阳市--白云区</t>
  </si>
  <si>
    <t>520113</t>
  </si>
  <si>
    <t>贵阳市--乌当区</t>
  </si>
  <si>
    <t>520112</t>
  </si>
  <si>
    <t>贵阳市--花溪区</t>
  </si>
  <si>
    <t>520111</t>
  </si>
  <si>
    <t>贵阳市--云岩区</t>
  </si>
  <si>
    <t>520103</t>
  </si>
  <si>
    <t>贵阳市--南明区</t>
  </si>
  <si>
    <t>520102</t>
  </si>
  <si>
    <t>贵阳市--市辖区</t>
  </si>
  <si>
    <t>520101</t>
  </si>
  <si>
    <t>005201</t>
  </si>
  <si>
    <t>峨山市眉</t>
  </si>
  <si>
    <t>519004</t>
  </si>
  <si>
    <t>519003</t>
  </si>
  <si>
    <t>519002</t>
  </si>
  <si>
    <t>519001</t>
  </si>
  <si>
    <t>005190</t>
  </si>
  <si>
    <t>巴中地区--平昌</t>
  </si>
  <si>
    <t>513723</t>
  </si>
  <si>
    <t>巴中地区--南江</t>
  </si>
  <si>
    <t>513722</t>
  </si>
  <si>
    <t>巴中地区--通江</t>
  </si>
  <si>
    <t>513721</t>
  </si>
  <si>
    <t>巴中地区--巴中市</t>
  </si>
  <si>
    <t>513701</t>
  </si>
  <si>
    <t>巴中地区</t>
  </si>
  <si>
    <t>005137</t>
  </si>
  <si>
    <t>广安地区--邻水</t>
  </si>
  <si>
    <t>513624</t>
  </si>
  <si>
    <t>广安地区--武胜</t>
  </si>
  <si>
    <t>513623</t>
  </si>
  <si>
    <t>广安地区--岳池</t>
  </si>
  <si>
    <t>513622</t>
  </si>
  <si>
    <t>广安地区--广安</t>
  </si>
  <si>
    <t>513621</t>
  </si>
  <si>
    <t>广安地区--华</t>
  </si>
  <si>
    <t>513601</t>
  </si>
  <si>
    <t>广安地区</t>
  </si>
  <si>
    <t>005136</t>
  </si>
  <si>
    <t>黔江地区--彭水土家族自治县</t>
  </si>
  <si>
    <t>513525</t>
  </si>
  <si>
    <t>黔江地区--酉阳土家族自治县</t>
  </si>
  <si>
    <t>513524</t>
  </si>
  <si>
    <t>黔江地区--黔江土家族自治县</t>
  </si>
  <si>
    <t>513523</t>
  </si>
  <si>
    <t>黔江地区--秀山土家族自治县</t>
  </si>
  <si>
    <t>513522</t>
  </si>
  <si>
    <t>黔江地区--石柱土家族自治县</t>
  </si>
  <si>
    <t>513521</t>
  </si>
  <si>
    <t>黔江地区</t>
  </si>
  <si>
    <t>005135</t>
  </si>
  <si>
    <t>凉山彝族自治州--雷波县</t>
  </si>
  <si>
    <t>513437</t>
  </si>
  <si>
    <t>凉山彝族自治州--美姑县</t>
  </si>
  <si>
    <t>513436</t>
  </si>
  <si>
    <t>凉山彝族自治州--甘洛县</t>
  </si>
  <si>
    <t>513435</t>
  </si>
  <si>
    <t>凉山彝族自治州--越西县</t>
  </si>
  <si>
    <t>513434</t>
  </si>
  <si>
    <t>凉山彝族自治州--冕宁县</t>
  </si>
  <si>
    <t>513433</t>
  </si>
  <si>
    <t>凉山彝族自治州--喜德县</t>
  </si>
  <si>
    <t>513432</t>
  </si>
  <si>
    <t>凉山彝族自治州--昭觉县</t>
  </si>
  <si>
    <t>513431</t>
  </si>
  <si>
    <t>凉山彝族自治州--金阳县</t>
  </si>
  <si>
    <t>513430</t>
  </si>
  <si>
    <t>凉山彝族自治州--布拖县</t>
  </si>
  <si>
    <t>513429</t>
  </si>
  <si>
    <t>凉山彝族自治州--普格县</t>
  </si>
  <si>
    <t>513428</t>
  </si>
  <si>
    <t>凉山彝族自治州--宁南县</t>
  </si>
  <si>
    <t>513427</t>
  </si>
  <si>
    <t>凉山彝族自治州--会东县</t>
  </si>
  <si>
    <t>513426</t>
  </si>
  <si>
    <t>凉山彝族自治州--会理县</t>
  </si>
  <si>
    <t>513425</t>
  </si>
  <si>
    <t>凉山彝族自治州--德昌县</t>
  </si>
  <si>
    <t>513424</t>
  </si>
  <si>
    <t>凉山彝族自治州--盐源县</t>
  </si>
  <si>
    <t>513423</t>
  </si>
  <si>
    <t>凉山彝族自治州--木里藏族自治县</t>
  </si>
  <si>
    <t>513422</t>
  </si>
  <si>
    <t>凉山彝族自治州--西昌</t>
  </si>
  <si>
    <t>513402</t>
  </si>
  <si>
    <t>凉山彝族自治州--西昌市</t>
  </si>
  <si>
    <t>513401</t>
  </si>
  <si>
    <t>凉山彝族自治州</t>
  </si>
  <si>
    <t>005134</t>
  </si>
  <si>
    <t>甘孜藏族自治州--得荣县</t>
  </si>
  <si>
    <t>513338</t>
  </si>
  <si>
    <t>甘孜藏族自治州--稻城县</t>
  </si>
  <si>
    <t>513337</t>
  </si>
  <si>
    <t>甘孜藏族自治州--乡城县</t>
  </si>
  <si>
    <t>513336</t>
  </si>
  <si>
    <t>甘孜藏族自治州--巴塘县</t>
  </si>
  <si>
    <t>513335</t>
  </si>
  <si>
    <t>甘孜藏族自治州--理塘县</t>
  </si>
  <si>
    <t>513334</t>
  </si>
  <si>
    <t>甘孜藏族自治州--色达县</t>
  </si>
  <si>
    <t>513333</t>
  </si>
  <si>
    <t>甘孜藏族自治州--石渠县</t>
  </si>
  <si>
    <t>513332</t>
  </si>
  <si>
    <t>甘孜藏族自治州--白玉县</t>
  </si>
  <si>
    <t>513331</t>
  </si>
  <si>
    <t>甘孜藏族自治州--德格县</t>
  </si>
  <si>
    <t>513330</t>
  </si>
  <si>
    <t>甘孜藏族自治州--新龙县</t>
  </si>
  <si>
    <t>513329</t>
  </si>
  <si>
    <t>甘孜藏族自治州--甘孜县</t>
  </si>
  <si>
    <t>513328</t>
  </si>
  <si>
    <t>甘孜藏族自治州--炉霍县</t>
  </si>
  <si>
    <t>513327</t>
  </si>
  <si>
    <t>甘孜藏族自治州--道孚县</t>
  </si>
  <si>
    <t>513326</t>
  </si>
  <si>
    <t>甘孜藏族自治州--雅江县</t>
  </si>
  <si>
    <t>513325</t>
  </si>
  <si>
    <t>甘孜藏族自治州--九龙县</t>
  </si>
  <si>
    <t>513324</t>
  </si>
  <si>
    <t>甘孜藏族自治州--丹巴县</t>
  </si>
  <si>
    <t>513323</t>
  </si>
  <si>
    <t>甘孜藏族自治州--泸定县</t>
  </si>
  <si>
    <t>513322</t>
  </si>
  <si>
    <t>甘孜藏族自治州--康定县</t>
  </si>
  <si>
    <t>513321</t>
  </si>
  <si>
    <t>甘孜藏族自治州</t>
  </si>
  <si>
    <t>005133</t>
  </si>
  <si>
    <t>阿坝藏族羌族自治州--红原县</t>
  </si>
  <si>
    <t>513233</t>
  </si>
  <si>
    <t>阿坝藏族羌族自治州--若尔盖县</t>
  </si>
  <si>
    <t>513232</t>
  </si>
  <si>
    <t>阿坝藏族羌族自治州--阿坝县</t>
  </si>
  <si>
    <t>513231</t>
  </si>
  <si>
    <t>阿坝藏族羌族自治州--壤塘县</t>
  </si>
  <si>
    <t>513230</t>
  </si>
  <si>
    <t>阿坝藏族羌族自治州--马尔康县</t>
  </si>
  <si>
    <t>513229</t>
  </si>
  <si>
    <t>阿坝藏族羌族自治州--黑水县</t>
  </si>
  <si>
    <t>513228</t>
  </si>
  <si>
    <t>阿坝藏族羌族自治州--小金县</t>
  </si>
  <si>
    <t>513227</t>
  </si>
  <si>
    <t>阿坝藏族羌族自治州--金川县</t>
  </si>
  <si>
    <t>513226</t>
  </si>
  <si>
    <t>阿坝藏族羌族自治州--九寨沟县</t>
  </si>
  <si>
    <t>513225</t>
  </si>
  <si>
    <t>阿坝藏族羌族自治州--松潘县</t>
  </si>
  <si>
    <t>513224</t>
  </si>
  <si>
    <t>阿坝藏族羌族自治州--茂县</t>
  </si>
  <si>
    <t>513223</t>
  </si>
  <si>
    <t>阿坝藏族羌族自治州--理县</t>
  </si>
  <si>
    <t>513222</t>
  </si>
  <si>
    <t>阿坝藏族羌族自治州--汶川县</t>
  </si>
  <si>
    <t>513221</t>
  </si>
  <si>
    <t>阿坝藏族羌族自治州</t>
  </si>
  <si>
    <t>005132</t>
  </si>
  <si>
    <t>雅安地区--宝兴</t>
  </si>
  <si>
    <t>513128</t>
  </si>
  <si>
    <t>雅安地区--芦山</t>
  </si>
  <si>
    <t>513127</t>
  </si>
  <si>
    <t>雅安地区--天全</t>
  </si>
  <si>
    <t>513126</t>
  </si>
  <si>
    <t>雅安地区--石棉</t>
  </si>
  <si>
    <t>513125</t>
  </si>
  <si>
    <t>雅安地区--汉源</t>
  </si>
  <si>
    <t>513124</t>
  </si>
  <si>
    <t>雅安地区--荥经</t>
  </si>
  <si>
    <t>513123</t>
  </si>
  <si>
    <t>雅安地区--名山</t>
  </si>
  <si>
    <t>513122</t>
  </si>
  <si>
    <t>雅安地区--雅安</t>
  </si>
  <si>
    <t>513121</t>
  </si>
  <si>
    <t>雅安地区--雅安市</t>
  </si>
  <si>
    <t>513101</t>
  </si>
  <si>
    <t>雅安地区</t>
  </si>
  <si>
    <t>005131</t>
  </si>
  <si>
    <t>达县地区--白沙工农区</t>
  </si>
  <si>
    <t>513032</t>
  </si>
  <si>
    <t>达县地区--邻水</t>
  </si>
  <si>
    <t>513031</t>
  </si>
  <si>
    <t>达县地区--渠县</t>
  </si>
  <si>
    <t>513030</t>
  </si>
  <si>
    <t>达县地区--大竹</t>
  </si>
  <si>
    <t>513029</t>
  </si>
  <si>
    <t>达县地区--平昌</t>
  </si>
  <si>
    <t>513028</t>
  </si>
  <si>
    <t>达县地区--巴中</t>
  </si>
  <si>
    <t>513027</t>
  </si>
  <si>
    <t>达县地区--南江</t>
  </si>
  <si>
    <t>513026</t>
  </si>
  <si>
    <t>达县地区--通江</t>
  </si>
  <si>
    <t>513025</t>
  </si>
  <si>
    <t>达县地区--万源</t>
  </si>
  <si>
    <t>513024</t>
  </si>
  <si>
    <t>达县地区--开江</t>
  </si>
  <si>
    <t>513023</t>
  </si>
  <si>
    <t>达县地区--宣汉</t>
  </si>
  <si>
    <t>513022</t>
  </si>
  <si>
    <t>达县地区--达县</t>
  </si>
  <si>
    <t>513021</t>
  </si>
  <si>
    <t>达县地区--达县市</t>
  </si>
  <si>
    <t>513001</t>
  </si>
  <si>
    <t>达县地区</t>
  </si>
  <si>
    <t>005130</t>
  </si>
  <si>
    <t>南充地区--华云工农区</t>
  </si>
  <si>
    <t>512932</t>
  </si>
  <si>
    <t>南充地区--苍溪</t>
  </si>
  <si>
    <t>512931</t>
  </si>
  <si>
    <t>南充地区--阆中</t>
  </si>
  <si>
    <t>512930</t>
  </si>
  <si>
    <t>南充地区--西充</t>
  </si>
  <si>
    <t>512929</t>
  </si>
  <si>
    <t>南充地区--武胜</t>
  </si>
  <si>
    <t>512928</t>
  </si>
  <si>
    <t>南充地区--仪陇</t>
  </si>
  <si>
    <t>512927</t>
  </si>
  <si>
    <t>南充地区--蓬安</t>
  </si>
  <si>
    <t>512926</t>
  </si>
  <si>
    <t>南充地区--广安</t>
  </si>
  <si>
    <t>512925</t>
  </si>
  <si>
    <t>南充地区--营山</t>
  </si>
  <si>
    <t>512924</t>
  </si>
  <si>
    <t>南充地区--岳池</t>
  </si>
  <si>
    <t>512923</t>
  </si>
  <si>
    <t>南充地区--南部</t>
  </si>
  <si>
    <t>512922</t>
  </si>
  <si>
    <t>南充地区--南充</t>
  </si>
  <si>
    <t>512921</t>
  </si>
  <si>
    <t>南充地区--阆中市</t>
  </si>
  <si>
    <t>512903</t>
  </si>
  <si>
    <t>南充地区--华</t>
  </si>
  <si>
    <t>512902</t>
  </si>
  <si>
    <t>南充地区--南充市</t>
  </si>
  <si>
    <t>512901</t>
  </si>
  <si>
    <t>南充地区</t>
  </si>
  <si>
    <t>005129</t>
  </si>
  <si>
    <t>锦阳地区--盐亭</t>
  </si>
  <si>
    <t>512837</t>
  </si>
  <si>
    <t>锦阳地区--射洪</t>
  </si>
  <si>
    <t>512836</t>
  </si>
  <si>
    <t>锦阳地区--蓬溪</t>
  </si>
  <si>
    <t>512835</t>
  </si>
  <si>
    <t>锦阳地区--中江</t>
  </si>
  <si>
    <t>512834</t>
  </si>
  <si>
    <t>锦阳地区--三台</t>
  </si>
  <si>
    <t>512833</t>
  </si>
  <si>
    <t>锦阳地区--遂宁</t>
  </si>
  <si>
    <t>512832</t>
  </si>
  <si>
    <t>锦阳地区--北川</t>
  </si>
  <si>
    <t>512831</t>
  </si>
  <si>
    <t>锦阳地区--平武</t>
  </si>
  <si>
    <t>512830</t>
  </si>
  <si>
    <t>锦阳地区--青川</t>
  </si>
  <si>
    <t>512829</t>
  </si>
  <si>
    <t>锦阳地区--旺苍</t>
  </si>
  <si>
    <t>512828</t>
  </si>
  <si>
    <t>锦阳地区--广元</t>
  </si>
  <si>
    <t>512827</t>
  </si>
  <si>
    <t>锦阳地区--剑阁</t>
  </si>
  <si>
    <t>512826</t>
  </si>
  <si>
    <t>锦阳地区--梓潼</t>
  </si>
  <si>
    <t>512825</t>
  </si>
  <si>
    <t>锦阳地区--江油</t>
  </si>
  <si>
    <t>512824</t>
  </si>
  <si>
    <t>锦阳地区--安县</t>
  </si>
  <si>
    <t>512823</t>
  </si>
  <si>
    <t>锦阳地区--绵竹</t>
  </si>
  <si>
    <t>512822</t>
  </si>
  <si>
    <t>锦阳地区--德阳</t>
  </si>
  <si>
    <t>512821</t>
  </si>
  <si>
    <t>锦阳地区--绵阳市</t>
  </si>
  <si>
    <t>512801</t>
  </si>
  <si>
    <t>锦阳地区</t>
  </si>
  <si>
    <t>005128</t>
  </si>
  <si>
    <t>温江地区--新津</t>
  </si>
  <si>
    <t>512732</t>
  </si>
  <si>
    <t>温江地区--蒲江</t>
  </si>
  <si>
    <t>512731</t>
  </si>
  <si>
    <t>温江地区--邛崃</t>
  </si>
  <si>
    <t>512730</t>
  </si>
  <si>
    <t>温江地区--大邑</t>
  </si>
  <si>
    <t>512729</t>
  </si>
  <si>
    <t>温江地区--崇庆</t>
  </si>
  <si>
    <t>512728</t>
  </si>
  <si>
    <t>温江地区--灌县</t>
  </si>
  <si>
    <t>512727</t>
  </si>
  <si>
    <t>温江地区--澎县</t>
  </si>
  <si>
    <t>512726</t>
  </si>
  <si>
    <t>温江地区--什邡</t>
  </si>
  <si>
    <t>512725</t>
  </si>
  <si>
    <t>温江地区--广汉</t>
  </si>
  <si>
    <t>512724</t>
  </si>
  <si>
    <t>温江地区--新都</t>
  </si>
  <si>
    <t>512723</t>
  </si>
  <si>
    <t>温江地区--郫县</t>
  </si>
  <si>
    <t>512722</t>
  </si>
  <si>
    <t>温江地区--温江</t>
  </si>
  <si>
    <t>512721</t>
  </si>
  <si>
    <t>温江地区</t>
  </si>
  <si>
    <t>005127</t>
  </si>
  <si>
    <t>乐山地区--金口河工农区</t>
  </si>
  <si>
    <t>512634</t>
  </si>
  <si>
    <t>乐山地区--马边彝族自治县</t>
  </si>
  <si>
    <t>512633</t>
  </si>
  <si>
    <t>乐山地区--峨边彝族自治县</t>
  </si>
  <si>
    <t>512632</t>
  </si>
  <si>
    <t>乐山地区--丹棱</t>
  </si>
  <si>
    <t>512631</t>
  </si>
  <si>
    <t>乐山地区--青神</t>
  </si>
  <si>
    <t>512630</t>
  </si>
  <si>
    <t>乐山地区--沐川</t>
  </si>
  <si>
    <t>512629</t>
  </si>
  <si>
    <t>乐山地区--澎山</t>
  </si>
  <si>
    <t>512628</t>
  </si>
  <si>
    <t>乐山地区--洪雅</t>
  </si>
  <si>
    <t>512627</t>
  </si>
  <si>
    <t>乐山地区--夹江</t>
  </si>
  <si>
    <t>512626</t>
  </si>
  <si>
    <t>乐山地区--峨眉</t>
  </si>
  <si>
    <t>512625</t>
  </si>
  <si>
    <t>乐山地区--并研</t>
  </si>
  <si>
    <t>512624</t>
  </si>
  <si>
    <t>乐山地区--犍为</t>
  </si>
  <si>
    <t>512623</t>
  </si>
  <si>
    <t>乐山地区--眉山</t>
  </si>
  <si>
    <t>512622</t>
  </si>
  <si>
    <t>乐山地区--仁寿</t>
  </si>
  <si>
    <t>512621</t>
  </si>
  <si>
    <t>乐山地区--乐山市</t>
  </si>
  <si>
    <t>512601</t>
  </si>
  <si>
    <t>乐山地区</t>
  </si>
  <si>
    <t>005126</t>
  </si>
  <si>
    <t>宜宾地区--屏山</t>
  </si>
  <si>
    <t>512535</t>
  </si>
  <si>
    <t>宜宾地区--兴文</t>
  </si>
  <si>
    <t>512534</t>
  </si>
  <si>
    <t>宜宾地区--珙县</t>
  </si>
  <si>
    <t>512533</t>
  </si>
  <si>
    <t>宜宾地区--筠连</t>
  </si>
  <si>
    <t>512532</t>
  </si>
  <si>
    <t>宜宾地区--高县</t>
  </si>
  <si>
    <t>512531</t>
  </si>
  <si>
    <t>宜宾地区--长宁</t>
  </si>
  <si>
    <t>512530</t>
  </si>
  <si>
    <t>宜宾地区--江安</t>
  </si>
  <si>
    <t>512529</t>
  </si>
  <si>
    <t>宜宾地区--南溪</t>
  </si>
  <si>
    <t>512528</t>
  </si>
  <si>
    <t>宜宾地区--宜宾</t>
  </si>
  <si>
    <t>512527</t>
  </si>
  <si>
    <t>宜宾地区--古蔺</t>
  </si>
  <si>
    <t>512526</t>
  </si>
  <si>
    <t>宜宾地区--叙永</t>
  </si>
  <si>
    <t>512525</t>
  </si>
  <si>
    <t>宜宾地区--纳溪</t>
  </si>
  <si>
    <t>512524</t>
  </si>
  <si>
    <t>宜宾地区--合江</t>
  </si>
  <si>
    <t>512523</t>
  </si>
  <si>
    <t>宜宾地区--富县</t>
  </si>
  <si>
    <t>512522</t>
  </si>
  <si>
    <t>宜宾地区--泸县</t>
  </si>
  <si>
    <t>512521</t>
  </si>
  <si>
    <t>宜宾地区--泸州市</t>
  </si>
  <si>
    <t>512502</t>
  </si>
  <si>
    <t>宜宾地区--宜宾市</t>
  </si>
  <si>
    <t>512501</t>
  </si>
  <si>
    <t>宜宾地区</t>
  </si>
  <si>
    <t>005125</t>
  </si>
  <si>
    <t>内江地区--乐至</t>
  </si>
  <si>
    <t>512428</t>
  </si>
  <si>
    <t>内江地区--安岳</t>
  </si>
  <si>
    <t>512427</t>
  </si>
  <si>
    <t>内江地区--隆昌</t>
  </si>
  <si>
    <t>512426</t>
  </si>
  <si>
    <t>内江地区--威远</t>
  </si>
  <si>
    <t>512425</t>
  </si>
  <si>
    <t>内江地区--简阳</t>
  </si>
  <si>
    <t>512424</t>
  </si>
  <si>
    <t>内江地区--资阳</t>
  </si>
  <si>
    <t>512423</t>
  </si>
  <si>
    <t>内江地区--资中</t>
  </si>
  <si>
    <t>512422</t>
  </si>
  <si>
    <t>内江地区--内江</t>
  </si>
  <si>
    <t>512421</t>
  </si>
  <si>
    <t>内江地区--内江市</t>
  </si>
  <si>
    <t>512401</t>
  </si>
  <si>
    <t>内江地区</t>
  </si>
  <si>
    <t>005124</t>
  </si>
  <si>
    <t>涪陵地区--黔江</t>
  </si>
  <si>
    <t>512328</t>
  </si>
  <si>
    <t>涪陵地区--彭水</t>
  </si>
  <si>
    <t>512327</t>
  </si>
  <si>
    <t>涪陵地区--武隆</t>
  </si>
  <si>
    <t>512326</t>
  </si>
  <si>
    <t>涪陵地区--石柱</t>
  </si>
  <si>
    <t>512325</t>
  </si>
  <si>
    <t>涪陵地区--丰都</t>
  </si>
  <si>
    <t>512324</t>
  </si>
  <si>
    <t>涪陵地区--南川</t>
  </si>
  <si>
    <t>512323</t>
  </si>
  <si>
    <t>涪陵地区--垫江</t>
  </si>
  <si>
    <t>512322</t>
  </si>
  <si>
    <t>涪陵地区--涪陵</t>
  </si>
  <si>
    <t>512321</t>
  </si>
  <si>
    <t>涪陵地区--南川市</t>
  </si>
  <si>
    <t>512302</t>
  </si>
  <si>
    <t>涪陵地区--涪陵市</t>
  </si>
  <si>
    <t>512301</t>
  </si>
  <si>
    <t>涪陵地区</t>
  </si>
  <si>
    <t>005123</t>
  </si>
  <si>
    <t>万县地区--城口</t>
  </si>
  <si>
    <t>512229</t>
  </si>
  <si>
    <t>万县地区--巫溪</t>
  </si>
  <si>
    <t>512228</t>
  </si>
  <si>
    <t>万县地区--巫山</t>
  </si>
  <si>
    <t>512227</t>
  </si>
  <si>
    <t>万县地区--奉节</t>
  </si>
  <si>
    <t>512226</t>
  </si>
  <si>
    <t>万县地区--云阳</t>
  </si>
  <si>
    <t>512225</t>
  </si>
  <si>
    <t>万县地区--梁平</t>
  </si>
  <si>
    <t>512224</t>
  </si>
  <si>
    <t>万县地区--忠县</t>
  </si>
  <si>
    <t>512223</t>
  </si>
  <si>
    <t>万县地区--开县</t>
  </si>
  <si>
    <t>512222</t>
  </si>
  <si>
    <t>万县地区--万县</t>
  </si>
  <si>
    <t>512221</t>
  </si>
  <si>
    <t>万县地区--万县市</t>
  </si>
  <si>
    <t>512201</t>
  </si>
  <si>
    <t>万县地区</t>
  </si>
  <si>
    <t>005122</t>
  </si>
  <si>
    <t>永川地区--壁山</t>
  </si>
  <si>
    <t>512128</t>
  </si>
  <si>
    <t>永川地区--荣昌</t>
  </si>
  <si>
    <t>512127</t>
  </si>
  <si>
    <t>永川地区--大足</t>
  </si>
  <si>
    <t>512126</t>
  </si>
  <si>
    <t>永川地区--永川</t>
  </si>
  <si>
    <t>512125</t>
  </si>
  <si>
    <t>永川地区--铜梁</t>
  </si>
  <si>
    <t>512124</t>
  </si>
  <si>
    <t>永川地区--潼南</t>
  </si>
  <si>
    <t>512123</t>
  </si>
  <si>
    <t>永川地区--合川</t>
  </si>
  <si>
    <t>512122</t>
  </si>
  <si>
    <t>永川地区--江津</t>
  </si>
  <si>
    <t>512121</t>
  </si>
  <si>
    <t>永川地区</t>
  </si>
  <si>
    <t>005121</t>
  </si>
  <si>
    <t>资阳市--简阳市</t>
  </si>
  <si>
    <t>512081</t>
  </si>
  <si>
    <t>资阳市--乐至县</t>
  </si>
  <si>
    <t>512022</t>
  </si>
  <si>
    <t>资阳市--安岳县</t>
  </si>
  <si>
    <t>512021</t>
  </si>
  <si>
    <t>资阳市--雁江区</t>
  </si>
  <si>
    <t>512002</t>
  </si>
  <si>
    <t>资阳市--市辖区</t>
  </si>
  <si>
    <t>512001</t>
  </si>
  <si>
    <t>005120</t>
  </si>
  <si>
    <t>巴中市--平昌县</t>
  </si>
  <si>
    <t>511923</t>
  </si>
  <si>
    <t>巴中市--南江县</t>
  </si>
  <si>
    <t>511922</t>
  </si>
  <si>
    <t>巴中市--通江县</t>
  </si>
  <si>
    <t>511921</t>
  </si>
  <si>
    <t>巴中市--巴州区</t>
  </si>
  <si>
    <t>511902</t>
  </si>
  <si>
    <t>巴中市--市辖区</t>
  </si>
  <si>
    <t>511901</t>
  </si>
  <si>
    <t>005119</t>
  </si>
  <si>
    <t>雅安市--宝兴县</t>
  </si>
  <si>
    <t>511827</t>
  </si>
  <si>
    <t>雅安市--芦山县</t>
  </si>
  <si>
    <t>511826</t>
  </si>
  <si>
    <t>雅安市--天全县</t>
  </si>
  <si>
    <t>511825</t>
  </si>
  <si>
    <t>雅安市--石棉县</t>
  </si>
  <si>
    <t>511824</t>
  </si>
  <si>
    <t>雅安市--汉源县</t>
  </si>
  <si>
    <t>511823</t>
  </si>
  <si>
    <t>雅安市--荥经县</t>
  </si>
  <si>
    <t>511822</t>
  </si>
  <si>
    <t>雅安市--名山县</t>
  </si>
  <si>
    <t>511821</t>
  </si>
  <si>
    <t>雅安市--雨城区</t>
  </si>
  <si>
    <t>511802</t>
  </si>
  <si>
    <t>雅安市--市辖区</t>
  </si>
  <si>
    <t>511801</t>
    <phoneticPr fontId="51" type="noConversion"/>
  </si>
  <si>
    <t>005118</t>
  </si>
  <si>
    <t>达州市--万源市</t>
  </si>
  <si>
    <t>511781</t>
  </si>
  <si>
    <t>达州市--渠县</t>
  </si>
  <si>
    <t>511725</t>
  </si>
  <si>
    <t>达州市--大竹县</t>
  </si>
  <si>
    <t>511724</t>
  </si>
  <si>
    <t>达州市--开江县</t>
  </si>
  <si>
    <t>511723</t>
  </si>
  <si>
    <t>达州市--宣汉县</t>
  </si>
  <si>
    <t>511722</t>
  </si>
  <si>
    <t>达州市--达县</t>
  </si>
  <si>
    <t>511721</t>
  </si>
  <si>
    <t>达州市--通川区</t>
  </si>
  <si>
    <t>511702</t>
  </si>
  <si>
    <t>达州市--市辖区</t>
  </si>
  <si>
    <t>511701</t>
  </si>
  <si>
    <t>005117</t>
  </si>
  <si>
    <t>广安市--华莹市</t>
  </si>
  <si>
    <t>511681</t>
  </si>
  <si>
    <t>广安市--邻水县</t>
  </si>
  <si>
    <t>511623</t>
  </si>
  <si>
    <t>广安市--武胜县</t>
  </si>
  <si>
    <t>511622</t>
  </si>
  <si>
    <t>广安市--岳池县</t>
  </si>
  <si>
    <t>511621</t>
  </si>
  <si>
    <t>广安市--广安区</t>
  </si>
  <si>
    <t>511602</t>
  </si>
  <si>
    <t>广安市--市辖区</t>
  </si>
  <si>
    <t>511601</t>
  </si>
  <si>
    <t>005116</t>
  </si>
  <si>
    <t>宜宾市--屏山县</t>
  </si>
  <si>
    <t>511529</t>
  </si>
  <si>
    <t>宜宾市--兴文县</t>
  </si>
  <si>
    <t>511528</t>
  </si>
  <si>
    <t>宜宾市--筠连县</t>
  </si>
  <si>
    <t>511527</t>
  </si>
  <si>
    <t>宜宾市--珙县</t>
  </si>
  <si>
    <t>511526</t>
  </si>
  <si>
    <t>宜宾市--高县</t>
  </si>
  <si>
    <t>511525</t>
  </si>
  <si>
    <t>宜宾市--长宁县</t>
  </si>
  <si>
    <t>511524</t>
  </si>
  <si>
    <t>宜宾市--江安县</t>
  </si>
  <si>
    <t>511523</t>
  </si>
  <si>
    <t>宜宾市--南溪县</t>
  </si>
  <si>
    <t>511522</t>
  </si>
  <si>
    <t>宜宾市--宜宾县</t>
  </si>
  <si>
    <t>511521</t>
  </si>
  <si>
    <t>宜宾市--翠屏区</t>
  </si>
  <si>
    <t>511502</t>
  </si>
  <si>
    <t>宜宾市--市辖区</t>
  </si>
  <si>
    <t>511501</t>
  </si>
  <si>
    <t>005115</t>
  </si>
  <si>
    <t>眉山市--青神县</t>
  </si>
  <si>
    <t>511425</t>
  </si>
  <si>
    <t>眉山市--丹棱县</t>
  </si>
  <si>
    <t>511424</t>
  </si>
  <si>
    <t>眉山市--洪雅县</t>
  </si>
  <si>
    <t>511423</t>
  </si>
  <si>
    <t>眉山市--彭山县</t>
  </si>
  <si>
    <t>511422</t>
  </si>
  <si>
    <t>眉山市--仁寿县</t>
  </si>
  <si>
    <t>511421</t>
  </si>
  <si>
    <t>眉山市--东坡区</t>
  </si>
  <si>
    <t>511402</t>
  </si>
  <si>
    <t>眉山市--市辖区</t>
  </si>
  <si>
    <t>511401</t>
  </si>
  <si>
    <t>005114</t>
  </si>
  <si>
    <t>南充市--阆中市</t>
  </si>
  <si>
    <t>511381</t>
  </si>
  <si>
    <t>南充市--西充县</t>
  </si>
  <si>
    <t>511325</t>
  </si>
  <si>
    <t>南充市--仪陇县</t>
  </si>
  <si>
    <t>511324</t>
  </si>
  <si>
    <t>南充市--莲安县</t>
  </si>
  <si>
    <t>511323</t>
  </si>
  <si>
    <t>南充市--云山县</t>
  </si>
  <si>
    <t>511322</t>
  </si>
  <si>
    <t>南充市--南部县</t>
  </si>
  <si>
    <t>511321</t>
  </si>
  <si>
    <t>南充市--嘉陵区</t>
  </si>
  <si>
    <t>511304</t>
  </si>
  <si>
    <t>南充市--高平区</t>
  </si>
  <si>
    <t>511303</t>
  </si>
  <si>
    <t>南充市--顺庆区</t>
  </si>
  <si>
    <t>511302</t>
  </si>
  <si>
    <t>南充市--市辖区</t>
  </si>
  <si>
    <t>511301</t>
  </si>
  <si>
    <t>005113</t>
  </si>
  <si>
    <t>万县市--城口</t>
  </si>
  <si>
    <t>511228</t>
  </si>
  <si>
    <t>万县市--巫溪</t>
  </si>
  <si>
    <t>511227</t>
  </si>
  <si>
    <t>万县市--巫山</t>
  </si>
  <si>
    <t>511226</t>
  </si>
  <si>
    <t>万县市--奉节</t>
  </si>
  <si>
    <t>511225</t>
  </si>
  <si>
    <t>万县市--云阳</t>
  </si>
  <si>
    <t>511224</t>
  </si>
  <si>
    <t>万县市--梁平</t>
  </si>
  <si>
    <t>511223</t>
  </si>
  <si>
    <t>万县市--忠县</t>
  </si>
  <si>
    <t>511222</t>
  </si>
  <si>
    <t>万县市--开县</t>
  </si>
  <si>
    <t>511221</t>
  </si>
  <si>
    <t>万县市--五桥区</t>
  </si>
  <si>
    <t>511204</t>
  </si>
  <si>
    <t>万县市--天城区</t>
  </si>
  <si>
    <t>511203</t>
  </si>
  <si>
    <t>万县市--龙宝区</t>
  </si>
  <si>
    <t>511202</t>
  </si>
  <si>
    <t>万县市--市辖区</t>
  </si>
  <si>
    <t>511201</t>
  </si>
  <si>
    <t>005112</t>
  </si>
  <si>
    <t>南充市--蓬安县</t>
  </si>
  <si>
    <t>南充市--营山县</t>
  </si>
  <si>
    <t>南充市--高坪区</t>
  </si>
  <si>
    <t>乐山市--峨眉山市</t>
  </si>
  <si>
    <t>511181</t>
  </si>
  <si>
    <t>乐山市--马边彝族自治县</t>
  </si>
  <si>
    <t>511133</t>
  </si>
  <si>
    <t>乐山市--峨边彝族自治县</t>
  </si>
  <si>
    <t>511132</t>
  </si>
  <si>
    <t>乐山市--丹棱</t>
  </si>
  <si>
    <t>511131</t>
  </si>
  <si>
    <t>乐山市--青神</t>
  </si>
  <si>
    <t>511130</t>
  </si>
  <si>
    <t>乐山市--沐川县</t>
  </si>
  <si>
    <t>511129</t>
  </si>
  <si>
    <t>乐山市--彭州</t>
  </si>
  <si>
    <t>511128</t>
  </si>
  <si>
    <t>乐山市--洪雅</t>
  </si>
  <si>
    <t>511127</t>
  </si>
  <si>
    <t>乐山市--夹江县</t>
  </si>
  <si>
    <t>511126</t>
  </si>
  <si>
    <t>乐山市--峨眉</t>
  </si>
  <si>
    <t>511125</t>
  </si>
  <si>
    <t>乐山市--井研县</t>
  </si>
  <si>
    <t>511124</t>
  </si>
  <si>
    <t>乐山市--犍为县</t>
  </si>
  <si>
    <t>511123</t>
  </si>
  <si>
    <t>乐山市--眉山</t>
  </si>
  <si>
    <t>511122</t>
  </si>
  <si>
    <t>乐山市--仁寿</t>
  </si>
  <si>
    <t>511121</t>
  </si>
  <si>
    <t>乐山市--金口河区</t>
  </si>
  <si>
    <t>511113</t>
  </si>
  <si>
    <t>乐山市--五通桥区</t>
  </si>
  <si>
    <t>511112</t>
  </si>
  <si>
    <t>乐山市--沙湾区</t>
  </si>
  <si>
    <t>511111</t>
  </si>
  <si>
    <t>乐山市--市中区</t>
  </si>
  <si>
    <t>511102</t>
  </si>
  <si>
    <t>乐山市--市辖区</t>
  </si>
  <si>
    <t>511101</t>
  </si>
  <si>
    <t>005111</t>
  </si>
  <si>
    <t>内江市--隆昌县</t>
  </si>
  <si>
    <t>511028</t>
  </si>
  <si>
    <t>内江市--简阳</t>
  </si>
  <si>
    <t>511027</t>
  </si>
  <si>
    <t>内江市--资阳</t>
  </si>
  <si>
    <t>511026</t>
  </si>
  <si>
    <t>内江市--资中县</t>
  </si>
  <si>
    <t>511025</t>
  </si>
  <si>
    <t>内江市--威远县</t>
  </si>
  <si>
    <t>511024</t>
  </si>
  <si>
    <t>内江市--安岳</t>
  </si>
  <si>
    <t>511023</t>
  </si>
  <si>
    <t>内江市--乐至</t>
  </si>
  <si>
    <t>511022</t>
  </si>
  <si>
    <t>内江市--内江</t>
  </si>
  <si>
    <t>511021</t>
  </si>
  <si>
    <t>内江市--东兴区</t>
  </si>
  <si>
    <t>511011</t>
  </si>
  <si>
    <t>内江市--市中区</t>
  </si>
  <si>
    <t>511002</t>
  </si>
  <si>
    <t>内江市--市辖区</t>
  </si>
  <si>
    <t>511001</t>
  </si>
  <si>
    <t>005110</t>
  </si>
  <si>
    <t>遂宁市--大英县</t>
  </si>
  <si>
    <t>510923</t>
  </si>
  <si>
    <t>遂宁市--射洪县</t>
  </si>
  <si>
    <t>510922</t>
  </si>
  <si>
    <t>遂宁市--蓬溪县</t>
  </si>
  <si>
    <t>510921</t>
  </si>
  <si>
    <t>遂宁市--市中区</t>
  </si>
  <si>
    <t>510902</t>
  </si>
  <si>
    <t>遂宁市--市辖区</t>
  </si>
  <si>
    <t>510901</t>
  </si>
  <si>
    <t>005109</t>
  </si>
  <si>
    <t>广元市--苍溪县</t>
  </si>
  <si>
    <t>510824</t>
  </si>
  <si>
    <t>广元市--剑阁县</t>
  </si>
  <si>
    <t>510823</t>
  </si>
  <si>
    <t>广元市--青川县</t>
  </si>
  <si>
    <t>510822</t>
  </si>
  <si>
    <t>广元市--旺苍县</t>
  </si>
  <si>
    <t>510821</t>
  </si>
  <si>
    <t>广元市--朝天区</t>
  </si>
  <si>
    <t>510812</t>
  </si>
  <si>
    <t>广元市--元坝区</t>
  </si>
  <si>
    <t>510811</t>
  </si>
  <si>
    <t>广元市--市中区</t>
  </si>
  <si>
    <t>510802</t>
  </si>
  <si>
    <t>广元市--市辖区</t>
  </si>
  <si>
    <t>510801</t>
  </si>
  <si>
    <t>005108</t>
  </si>
  <si>
    <t>绵阳市--江油市</t>
  </si>
  <si>
    <t>510781</t>
  </si>
  <si>
    <t>绵阳市--平武县</t>
  </si>
  <si>
    <t>510727</t>
  </si>
  <si>
    <t>绵阳市--北川县</t>
  </si>
  <si>
    <t>510726</t>
  </si>
  <si>
    <t>绵阳市--梓潼县</t>
  </si>
  <si>
    <t>510725</t>
  </si>
  <si>
    <t>绵阳市--安县</t>
  </si>
  <si>
    <t>510724</t>
  </si>
  <si>
    <t>绵阳市--盐亭县</t>
  </si>
  <si>
    <t>510723</t>
  </si>
  <si>
    <t>绵阳市--三台县</t>
  </si>
  <si>
    <t>510722</t>
  </si>
  <si>
    <t>绵阳市--江油</t>
  </si>
  <si>
    <t>510721</t>
  </si>
  <si>
    <t>绵阳市--游仙区</t>
  </si>
  <si>
    <t>510704</t>
  </si>
  <si>
    <t>绵阳市--涪城区</t>
  </si>
  <si>
    <t>510703</t>
  </si>
  <si>
    <t>绵阳市--市中区</t>
  </si>
  <si>
    <t>510702</t>
  </si>
  <si>
    <t>绵阳市--市辖区</t>
  </si>
  <si>
    <t>510701</t>
  </si>
  <si>
    <t>005107</t>
  </si>
  <si>
    <t>德阳市--绵竹市</t>
  </si>
  <si>
    <t>510683</t>
  </si>
  <si>
    <t>德阳市--什邡市</t>
  </si>
  <si>
    <t>510682</t>
  </si>
  <si>
    <t>德阳市--广汉市</t>
  </si>
  <si>
    <t>510681</t>
  </si>
  <si>
    <t>德阳市--罗江县</t>
  </si>
  <si>
    <t>510626</t>
  </si>
  <si>
    <t>德阳市--什邡</t>
  </si>
  <si>
    <t>510625</t>
  </si>
  <si>
    <t>德阳市--广汉</t>
  </si>
  <si>
    <t>510624</t>
  </si>
  <si>
    <t>德阳市--中江县</t>
  </si>
  <si>
    <t>510623</t>
  </si>
  <si>
    <t>德阳市--绵竹</t>
  </si>
  <si>
    <t>510622</t>
  </si>
  <si>
    <t>德阳市--德阳</t>
  </si>
  <si>
    <t>510621</t>
  </si>
  <si>
    <t>德阳市--旌阳区</t>
  </si>
  <si>
    <t>510603</t>
  </si>
  <si>
    <t>德阳市--市辖区</t>
  </si>
  <si>
    <t>510601</t>
  </si>
  <si>
    <t>005106</t>
  </si>
  <si>
    <t>泸州市--古蔺县</t>
  </si>
  <si>
    <t>510525</t>
  </si>
  <si>
    <t>泸州市--叙永县</t>
  </si>
  <si>
    <t>510524</t>
  </si>
  <si>
    <t>泸州市--纳溪</t>
  </si>
  <si>
    <t>510523</t>
  </si>
  <si>
    <t>泸州市--合江县</t>
  </si>
  <si>
    <t>510522</t>
  </si>
  <si>
    <t>泸州市--泸县</t>
  </si>
  <si>
    <t>510521</t>
  </si>
  <si>
    <t>泸州市--龙马潭区</t>
  </si>
  <si>
    <t>510504</t>
  </si>
  <si>
    <t>泸州市--纳溪区</t>
  </si>
  <si>
    <t>510503</t>
  </si>
  <si>
    <t>泸州市--江阳区</t>
  </si>
  <si>
    <t>510502</t>
  </si>
  <si>
    <t>泸州市--市辖区</t>
  </si>
  <si>
    <t>510501</t>
  </si>
  <si>
    <t>005105</t>
  </si>
  <si>
    <t>攀枝花市--盐边县</t>
  </si>
  <si>
    <t>510422</t>
  </si>
  <si>
    <t>攀枝花市--米易县</t>
  </si>
  <si>
    <t>510421</t>
  </si>
  <si>
    <t>攀枝花市--仁和区</t>
  </si>
  <si>
    <t>510411</t>
  </si>
  <si>
    <t>攀枝花市--西区</t>
  </si>
  <si>
    <t>510403</t>
  </si>
  <si>
    <t>攀枝花市--东区</t>
  </si>
  <si>
    <t>510402</t>
  </si>
  <si>
    <t>攀枝花市--市辖区</t>
  </si>
  <si>
    <t>510401</t>
  </si>
  <si>
    <t>005104</t>
  </si>
  <si>
    <t>自贡市--富顺县</t>
  </si>
  <si>
    <t>510322</t>
  </si>
  <si>
    <t>自贡市--荣县</t>
  </si>
  <si>
    <t>510321</t>
  </si>
  <si>
    <t>自贡市--沿滩区</t>
  </si>
  <si>
    <t>510311</t>
  </si>
  <si>
    <t>自贡市--大安区</t>
  </si>
  <si>
    <t>510304</t>
  </si>
  <si>
    <t>自贡市--贡井区</t>
  </si>
  <si>
    <t>510303</t>
  </si>
  <si>
    <t>自贡市--自流井区</t>
  </si>
  <si>
    <t>510302</t>
  </si>
  <si>
    <t>自贡市--市辖区</t>
  </si>
  <si>
    <t>510301</t>
  </si>
  <si>
    <t>005103</t>
  </si>
  <si>
    <t>510283</t>
  </si>
  <si>
    <t>510282</t>
  </si>
  <si>
    <t>510281</t>
  </si>
  <si>
    <t>510232</t>
  </si>
  <si>
    <t>510231</t>
  </si>
  <si>
    <t>510230</t>
  </si>
  <si>
    <t>510229</t>
  </si>
  <si>
    <t>510228</t>
  </si>
  <si>
    <t>510227</t>
  </si>
  <si>
    <t>510226</t>
  </si>
  <si>
    <t>510225</t>
  </si>
  <si>
    <t>510224</t>
  </si>
  <si>
    <t>510223</t>
  </si>
  <si>
    <t>510222</t>
  </si>
  <si>
    <t>510221</t>
  </si>
  <si>
    <t>510220</t>
  </si>
  <si>
    <t>510219</t>
  </si>
  <si>
    <t>510218</t>
  </si>
  <si>
    <t>510217</t>
  </si>
  <si>
    <t>510216</t>
  </si>
  <si>
    <t>510215</t>
  </si>
  <si>
    <t>510214</t>
  </si>
  <si>
    <t>510213</t>
  </si>
  <si>
    <t>510212</t>
  </si>
  <si>
    <t>510211</t>
  </si>
  <si>
    <t>510203</t>
  </si>
  <si>
    <t>510202</t>
  </si>
  <si>
    <t>510201</t>
  </si>
  <si>
    <t>005102</t>
  </si>
  <si>
    <t>成都市--崇州市</t>
  </si>
  <si>
    <t>510184</t>
  </si>
  <si>
    <t>成都市--邛崃市</t>
  </si>
  <si>
    <t>510183</t>
  </si>
  <si>
    <t>成都市--彭州市</t>
  </si>
  <si>
    <t>510182</t>
  </si>
  <si>
    <t>成都市--都江堰市</t>
  </si>
  <si>
    <t>510181</t>
  </si>
  <si>
    <t>成都市--新津县</t>
  </si>
  <si>
    <t>510132</t>
  </si>
  <si>
    <t>成都市--蒲江县</t>
  </si>
  <si>
    <t>510131</t>
  </si>
  <si>
    <t>成都市--邛崃</t>
  </si>
  <si>
    <t>510130</t>
  </si>
  <si>
    <t>成都市--大邑县</t>
  </si>
  <si>
    <t>510129</t>
  </si>
  <si>
    <t>成都市--崇庆</t>
  </si>
  <si>
    <t>510128</t>
  </si>
  <si>
    <t>成都市--灌县</t>
  </si>
  <si>
    <t>510127</t>
  </si>
  <si>
    <t>成都市--彭县</t>
  </si>
  <si>
    <t>510126</t>
  </si>
  <si>
    <t>成都市--新都县</t>
  </si>
  <si>
    <t>510125</t>
  </si>
  <si>
    <t>成都市--郫县</t>
  </si>
  <si>
    <t>510124</t>
  </si>
  <si>
    <t>成都市--温江县</t>
  </si>
  <si>
    <t>510123</t>
  </si>
  <si>
    <t>成都市--双流县</t>
  </si>
  <si>
    <t>510122</t>
  </si>
  <si>
    <t>成都市--金堂县</t>
  </si>
  <si>
    <t>510121</t>
  </si>
  <si>
    <t>成都市--青白江区</t>
  </si>
  <si>
    <t>510113</t>
  </si>
  <si>
    <t>成都市--龙泉驿区</t>
  </si>
  <si>
    <t>510112</t>
  </si>
  <si>
    <t>成都市--金牛区</t>
  </si>
  <si>
    <t>510111</t>
  </si>
  <si>
    <t>成都市--成华区</t>
  </si>
  <si>
    <t>510108</t>
  </si>
  <si>
    <t>成都市--武侯区</t>
  </si>
  <si>
    <t>510107</t>
  </si>
  <si>
    <t>510106</t>
  </si>
  <si>
    <t>成都市--青羊区</t>
  </si>
  <si>
    <t>510105</t>
  </si>
  <si>
    <t>成都市--锦江区</t>
  </si>
  <si>
    <t>510104</t>
  </si>
  <si>
    <t>成都市--西城区</t>
  </si>
  <si>
    <t>510103</t>
  </si>
  <si>
    <t>成都市--东城区</t>
  </si>
  <si>
    <t>510102</t>
  </si>
  <si>
    <t>成都市--市辖区</t>
  </si>
  <si>
    <t>510101</t>
  </si>
  <si>
    <t>005101</t>
  </si>
  <si>
    <t>(市)--南川市</t>
  </si>
  <si>
    <t>500384</t>
  </si>
  <si>
    <t>(市)--永川市</t>
  </si>
  <si>
    <t>500383</t>
  </si>
  <si>
    <t>(市)--合川市</t>
  </si>
  <si>
    <t>500382</t>
  </si>
  <si>
    <t>(市)--江津市</t>
  </si>
  <si>
    <t>500381</t>
  </si>
  <si>
    <t>(市)</t>
  </si>
  <si>
    <t>005003</t>
  </si>
  <si>
    <t>(县)--彭水苗族土家族自治县</t>
  </si>
  <si>
    <t>500243</t>
  </si>
  <si>
    <t>(县)--酉阳土家族苗族自治县</t>
  </si>
  <si>
    <t>500242</t>
  </si>
  <si>
    <t>(县)--秀山土家族苗族自治县</t>
  </si>
  <si>
    <t>500241</t>
  </si>
  <si>
    <t>(县)--石柱土家族自治县</t>
  </si>
  <si>
    <t>500240</t>
  </si>
  <si>
    <t>(县)--巫溪县</t>
  </si>
  <si>
    <t>500238</t>
  </si>
  <si>
    <t>(县)--巫山县</t>
  </si>
  <si>
    <t>500237</t>
  </si>
  <si>
    <t>(县)--奉节县</t>
  </si>
  <si>
    <t>500236</t>
  </si>
  <si>
    <t>(县)--云阳县</t>
  </si>
  <si>
    <t>500235</t>
  </si>
  <si>
    <t>(县)--开县</t>
  </si>
  <si>
    <t>500234</t>
  </si>
  <si>
    <t>(县)--忠县</t>
  </si>
  <si>
    <t>500233</t>
  </si>
  <si>
    <t>(县)--武隆县</t>
  </si>
  <si>
    <t>500232</t>
  </si>
  <si>
    <t>(县)--垫江县</t>
  </si>
  <si>
    <t>500231</t>
  </si>
  <si>
    <t>(县)--丰都县</t>
  </si>
  <si>
    <t>500230</t>
  </si>
  <si>
    <t>(县)--城口县</t>
  </si>
  <si>
    <t>500229</t>
  </si>
  <si>
    <t>(县)--梁平县</t>
  </si>
  <si>
    <t>500228</t>
  </si>
  <si>
    <t>(县)--璧山县</t>
  </si>
  <si>
    <t>500227</t>
  </si>
  <si>
    <t>(县)--荣昌县</t>
  </si>
  <si>
    <t>500226</t>
  </si>
  <si>
    <t>(县)--大足县</t>
  </si>
  <si>
    <t>500225</t>
  </si>
  <si>
    <t>(县)--铜梁县</t>
  </si>
  <si>
    <t>500224</t>
  </si>
  <si>
    <t>(县)--潼南县</t>
  </si>
  <si>
    <t>500223</t>
  </si>
  <si>
    <t>(县)--綦江县</t>
  </si>
  <si>
    <t>500222</t>
  </si>
  <si>
    <t>(县)--长寿县</t>
  </si>
  <si>
    <t>500221</t>
  </si>
  <si>
    <t>(县)</t>
  </si>
  <si>
    <t>005002</t>
  </si>
  <si>
    <t>(市辖区)--长寿区</t>
  </si>
  <si>
    <t>500115</t>
  </si>
  <si>
    <t>(市辖区)--黔江区</t>
  </si>
  <si>
    <t>500114</t>
  </si>
  <si>
    <t>(市辖区)--巴南区</t>
  </si>
  <si>
    <t>500113</t>
  </si>
  <si>
    <t>(市辖区)--渝北区</t>
  </si>
  <si>
    <t>500112</t>
  </si>
  <si>
    <t>(市辖区)--双桥区</t>
  </si>
  <si>
    <t>500111</t>
  </si>
  <si>
    <t>(市辖区)--万盛区</t>
  </si>
  <si>
    <t>500110</t>
  </si>
  <si>
    <t>(市辖区)--北碚区</t>
  </si>
  <si>
    <t>500109</t>
  </si>
  <si>
    <t>(市辖区)--南岸区</t>
  </si>
  <si>
    <t>500108</t>
  </si>
  <si>
    <t>(市辖区)--九龙坡区</t>
  </si>
  <si>
    <t>500107</t>
  </si>
  <si>
    <t>(市辖区)--沙坪坝区</t>
  </si>
  <si>
    <t>500106</t>
  </si>
  <si>
    <t>(市辖区)--江北区</t>
  </si>
  <si>
    <t>500105</t>
  </si>
  <si>
    <t>(市辖区)--大渡口区</t>
  </si>
  <si>
    <t>500104</t>
  </si>
  <si>
    <t>(市辖区)--渝中区</t>
  </si>
  <si>
    <t>500103</t>
  </si>
  <si>
    <t>(市辖区)--涪陵区</t>
  </si>
  <si>
    <t>500102</t>
  </si>
  <si>
    <t>(市辖区)--万州区</t>
  </si>
  <si>
    <t>500101</t>
  </si>
  <si>
    <t>(市辖区)</t>
  </si>
  <si>
    <t>005001</t>
  </si>
  <si>
    <t>三亚市--市辖区</t>
  </si>
  <si>
    <t>460201</t>
  </si>
  <si>
    <t>004602</t>
  </si>
  <si>
    <t>海口市--秀英区</t>
  </si>
  <si>
    <t>460104</t>
  </si>
  <si>
    <t>海口市--新华区</t>
  </si>
  <si>
    <t>460103</t>
  </si>
  <si>
    <t>海口市--振东区</t>
  </si>
  <si>
    <t>460102</t>
  </si>
  <si>
    <t>海口市--市辖区</t>
  </si>
  <si>
    <t>460101</t>
  </si>
  <si>
    <t>004601</t>
  </si>
  <si>
    <t>通什市--中沙群岛的岛礁及其海域</t>
  </si>
  <si>
    <t>460039</t>
  </si>
  <si>
    <t>通什市--南沙群岛</t>
  </si>
  <si>
    <t>460038</t>
  </si>
  <si>
    <t>通什市--西沙群岛</t>
  </si>
  <si>
    <t>460037</t>
  </si>
  <si>
    <t>通什市--琼中黎族苗族自治县</t>
  </si>
  <si>
    <t>460036</t>
  </si>
  <si>
    <t>通什市--保亭黎族苗族自治县</t>
  </si>
  <si>
    <t>460035</t>
  </si>
  <si>
    <t>通什市--陵水黎族自治县</t>
  </si>
  <si>
    <t>460034</t>
  </si>
  <si>
    <t>通什市--乐东黎族自治县</t>
  </si>
  <si>
    <t>460033</t>
  </si>
  <si>
    <t>通什市--东方黎族自治县</t>
  </si>
  <si>
    <t>460032</t>
  </si>
  <si>
    <t>通什市--昌江黎族自治县</t>
  </si>
  <si>
    <t>460031</t>
  </si>
  <si>
    <t>通什市--白沙黎族自治县</t>
  </si>
  <si>
    <t>460030</t>
  </si>
  <si>
    <t>通什市--儋县</t>
  </si>
  <si>
    <t>460029</t>
  </si>
  <si>
    <t>通什市--临高县</t>
  </si>
  <si>
    <t>460028</t>
  </si>
  <si>
    <t>通什市--澄迈县</t>
  </si>
  <si>
    <t>460027</t>
  </si>
  <si>
    <t>通什市--屯昌县</t>
  </si>
  <si>
    <t>460026</t>
  </si>
  <si>
    <t>通什市--定安县</t>
  </si>
  <si>
    <t>460025</t>
  </si>
  <si>
    <t>通什市--万宁</t>
  </si>
  <si>
    <t>460024</t>
  </si>
  <si>
    <t>通什市--琼海</t>
  </si>
  <si>
    <t>460023</t>
  </si>
  <si>
    <t>通什市--文昌</t>
  </si>
  <si>
    <t>460022</t>
  </si>
  <si>
    <t>通什市--琼山</t>
  </si>
  <si>
    <t>460021</t>
  </si>
  <si>
    <t>通什市--东方市</t>
  </si>
  <si>
    <t>460007</t>
  </si>
  <si>
    <t>通什市--万宁市</t>
  </si>
  <si>
    <t>460006</t>
  </si>
  <si>
    <t>通什市--文昌市</t>
  </si>
  <si>
    <t>460005</t>
  </si>
  <si>
    <t>通什市--琼山市</t>
  </si>
  <si>
    <t>460004</t>
  </si>
  <si>
    <t>通什市--儋州市</t>
  </si>
  <si>
    <t>460003</t>
  </si>
  <si>
    <t>通什市--琼海市</t>
  </si>
  <si>
    <t>460002</t>
  </si>
  <si>
    <t>通什市</t>
  </si>
  <si>
    <t>004600</t>
  </si>
  <si>
    <t>451481</t>
  </si>
  <si>
    <t>天等县</t>
  </si>
  <si>
    <t>451425</t>
  </si>
  <si>
    <t>大新县</t>
  </si>
  <si>
    <t>451424</t>
  </si>
  <si>
    <t>龙州县</t>
  </si>
  <si>
    <t>451423</t>
  </si>
  <si>
    <t>宁明县</t>
  </si>
  <si>
    <t>451422</t>
  </si>
  <si>
    <t>扶绥县</t>
  </si>
  <si>
    <t>451421</t>
  </si>
  <si>
    <t>江洲区</t>
  </si>
  <si>
    <t>451402</t>
  </si>
  <si>
    <t>市辖区</t>
  </si>
  <si>
    <t>451401</t>
  </si>
  <si>
    <t>451400</t>
  </si>
  <si>
    <t>451381</t>
  </si>
  <si>
    <t>金秀瑶族自治县</t>
  </si>
  <si>
    <t>451324</t>
  </si>
  <si>
    <t>武宣县</t>
  </si>
  <si>
    <t>451323</t>
  </si>
  <si>
    <t>象州县</t>
  </si>
  <si>
    <t>451322</t>
  </si>
  <si>
    <t>忻城县</t>
  </si>
  <si>
    <t>451321</t>
  </si>
  <si>
    <t>兴宾区</t>
  </si>
  <si>
    <t>451302</t>
  </si>
  <si>
    <t>451301</t>
  </si>
  <si>
    <t>451300</t>
  </si>
  <si>
    <t>451281</t>
  </si>
  <si>
    <t>大化瑶族自治县</t>
  </si>
  <si>
    <t>451229</t>
  </si>
  <si>
    <t>都安瑶族自治县</t>
  </si>
  <si>
    <t>451228</t>
  </si>
  <si>
    <t>巴马瑶族自治县</t>
  </si>
  <si>
    <t>451227</t>
  </si>
  <si>
    <t>环江毛南族自治县</t>
  </si>
  <si>
    <t>451226</t>
  </si>
  <si>
    <t>罗城仫佬族自治县</t>
  </si>
  <si>
    <t>451225</t>
  </si>
  <si>
    <t>东兰县</t>
  </si>
  <si>
    <t>451224</t>
  </si>
  <si>
    <t>凤山县</t>
  </si>
  <si>
    <t>451223</t>
  </si>
  <si>
    <t>天峨县</t>
  </si>
  <si>
    <t>451222</t>
  </si>
  <si>
    <t>南丹县</t>
  </si>
  <si>
    <t>451221</t>
  </si>
  <si>
    <t>金城江区</t>
  </si>
  <si>
    <t>451202</t>
  </si>
  <si>
    <t>451201</t>
  </si>
  <si>
    <t>451200</t>
  </si>
  <si>
    <t>富川瑶族自治县</t>
  </si>
  <si>
    <t>451123</t>
  </si>
  <si>
    <t>钟山县</t>
  </si>
  <si>
    <t>451122</t>
  </si>
  <si>
    <t>昭平县</t>
  </si>
  <si>
    <t>451121</t>
  </si>
  <si>
    <t>八步区</t>
  </si>
  <si>
    <t>451102</t>
  </si>
  <si>
    <t>451101</t>
  </si>
  <si>
    <t>451100</t>
  </si>
  <si>
    <t>隆林各族自治县</t>
  </si>
  <si>
    <t>451031</t>
  </si>
  <si>
    <t>西林县</t>
  </si>
  <si>
    <t>451030</t>
  </si>
  <si>
    <t>田林县</t>
  </si>
  <si>
    <t>451029</t>
  </si>
  <si>
    <t>乐业县</t>
  </si>
  <si>
    <t>451028</t>
  </si>
  <si>
    <t>凌云县</t>
  </si>
  <si>
    <t>451027</t>
  </si>
  <si>
    <t>那坡县</t>
  </si>
  <si>
    <t>451026</t>
  </si>
  <si>
    <t>靖西县</t>
  </si>
  <si>
    <t>451025</t>
  </si>
  <si>
    <t>德保县</t>
  </si>
  <si>
    <t>451024</t>
  </si>
  <si>
    <t>平果县</t>
  </si>
  <si>
    <t>451023</t>
  </si>
  <si>
    <t>田东县</t>
  </si>
  <si>
    <t>451022</t>
  </si>
  <si>
    <t>田阳县</t>
  </si>
  <si>
    <t>451021</t>
  </si>
  <si>
    <t>右江区</t>
  </si>
  <si>
    <t>451002</t>
  </si>
  <si>
    <t>451001</t>
  </si>
  <si>
    <t>451000</t>
  </si>
  <si>
    <t>450981</t>
  </si>
  <si>
    <t>兴业县</t>
  </si>
  <si>
    <t>450924</t>
  </si>
  <si>
    <t>博白县</t>
  </si>
  <si>
    <t>450923</t>
  </si>
  <si>
    <t>陆川县</t>
  </si>
  <si>
    <t>450922</t>
  </si>
  <si>
    <t>容县</t>
  </si>
  <si>
    <t>450921</t>
  </si>
  <si>
    <t>玉州区</t>
  </si>
  <si>
    <t>450902</t>
  </si>
  <si>
    <t>450901</t>
  </si>
  <si>
    <t>450900</t>
  </si>
  <si>
    <t>450881</t>
  </si>
  <si>
    <t>平南县</t>
  </si>
  <si>
    <t>450821</t>
  </si>
  <si>
    <t>覃塘区</t>
  </si>
  <si>
    <t>450804</t>
  </si>
  <si>
    <t>港南区</t>
  </si>
  <si>
    <t>450803</t>
  </si>
  <si>
    <t>港北区</t>
  </si>
  <si>
    <t>450802</t>
  </si>
  <si>
    <t>450801</t>
  </si>
  <si>
    <t>450800</t>
  </si>
  <si>
    <t>浦北县</t>
  </si>
  <si>
    <t>450722</t>
  </si>
  <si>
    <t>灵山县</t>
  </si>
  <si>
    <t>450721</t>
  </si>
  <si>
    <t>钦北区</t>
  </si>
  <si>
    <t>450703</t>
  </si>
  <si>
    <t>钦南区</t>
  </si>
  <si>
    <t>450702</t>
  </si>
  <si>
    <t>450701</t>
  </si>
  <si>
    <t>450700</t>
  </si>
  <si>
    <t>450681</t>
  </si>
  <si>
    <t>上思县</t>
  </si>
  <si>
    <t>450621</t>
  </si>
  <si>
    <t>防城区</t>
  </si>
  <si>
    <t>450603</t>
  </si>
  <si>
    <t>港口区</t>
  </si>
  <si>
    <t>450602</t>
  </si>
  <si>
    <t>450601</t>
  </si>
  <si>
    <t>450600</t>
  </si>
  <si>
    <t>合浦县</t>
  </si>
  <si>
    <t>450521</t>
  </si>
  <si>
    <t>铁山港区</t>
  </si>
  <si>
    <t>450512</t>
  </si>
  <si>
    <t>银海区</t>
  </si>
  <si>
    <t>450503</t>
  </si>
  <si>
    <t>海城区</t>
  </si>
  <si>
    <t>450502</t>
  </si>
  <si>
    <t>450501</t>
  </si>
  <si>
    <t>450500</t>
  </si>
  <si>
    <t>450481</t>
  </si>
  <si>
    <t>蒙山县</t>
  </si>
  <si>
    <t>450423</t>
  </si>
  <si>
    <t>藤县</t>
  </si>
  <si>
    <t>450422</t>
  </si>
  <si>
    <t>苍梧县</t>
  </si>
  <si>
    <t>450421</t>
  </si>
  <si>
    <t>长洲区</t>
  </si>
  <si>
    <t>450405</t>
  </si>
  <si>
    <t>蝶山区</t>
  </si>
  <si>
    <t>450404</t>
  </si>
  <si>
    <t>万秀区</t>
  </si>
  <si>
    <t>450403</t>
  </si>
  <si>
    <t>450401</t>
  </si>
  <si>
    <t>450400</t>
  </si>
  <si>
    <t>恭城瑶族自治县</t>
  </si>
  <si>
    <t>450332</t>
  </si>
  <si>
    <t>荔蒲县</t>
  </si>
  <si>
    <t>450331</t>
  </si>
  <si>
    <t>平乐县</t>
  </si>
  <si>
    <t>450330</t>
  </si>
  <si>
    <t>资源县</t>
  </si>
  <si>
    <t>450329</t>
  </si>
  <si>
    <t>龙胜各族自治县</t>
  </si>
  <si>
    <t>450328</t>
  </si>
  <si>
    <t>灌阳县</t>
  </si>
  <si>
    <t>450327</t>
  </si>
  <si>
    <t>永福县</t>
  </si>
  <si>
    <t>450326</t>
  </si>
  <si>
    <t>兴安县</t>
  </si>
  <si>
    <t>450325</t>
  </si>
  <si>
    <t>全州县</t>
  </si>
  <si>
    <t>450324</t>
  </si>
  <si>
    <t>灵川县</t>
  </si>
  <si>
    <t>450323</t>
  </si>
  <si>
    <t>临桂县</t>
  </si>
  <si>
    <t>450322</t>
  </si>
  <si>
    <t>阳朔县</t>
  </si>
  <si>
    <t>450321</t>
  </si>
  <si>
    <t>雁山区</t>
  </si>
  <si>
    <t>450311</t>
  </si>
  <si>
    <t>七星区</t>
  </si>
  <si>
    <t>450305</t>
  </si>
  <si>
    <t>象山区</t>
  </si>
  <si>
    <t>450304</t>
  </si>
  <si>
    <t>叠彩区</t>
  </si>
  <si>
    <t>450303</t>
  </si>
  <si>
    <t>秀峰区</t>
  </si>
  <si>
    <t>450302</t>
  </si>
  <si>
    <t>450301</t>
  </si>
  <si>
    <t>450300</t>
  </si>
  <si>
    <t>三江侗族自治县</t>
  </si>
  <si>
    <t>450226</t>
  </si>
  <si>
    <t>融水苗族自治县</t>
  </si>
  <si>
    <t>450225</t>
  </si>
  <si>
    <t>融安县</t>
  </si>
  <si>
    <t>450224</t>
  </si>
  <si>
    <t>鹿寨县</t>
  </si>
  <si>
    <t>450223</t>
  </si>
  <si>
    <t>柳城县</t>
  </si>
  <si>
    <t>450222</t>
  </si>
  <si>
    <t>柳江县</t>
  </si>
  <si>
    <t>450221</t>
  </si>
  <si>
    <t>柳北区</t>
  </si>
  <si>
    <t>450205</t>
  </si>
  <si>
    <t>柳南区</t>
  </si>
  <si>
    <t>450204</t>
  </si>
  <si>
    <t>鱼峰区</t>
  </si>
  <si>
    <t>450203</t>
  </si>
  <si>
    <t>城中区</t>
  </si>
  <si>
    <t>450202</t>
  </si>
  <si>
    <t>450201</t>
  </si>
  <si>
    <t>450200</t>
  </si>
  <si>
    <t>横县</t>
  </si>
  <si>
    <t>450127</t>
  </si>
  <si>
    <t>宾阳县</t>
  </si>
  <si>
    <t>450126</t>
  </si>
  <si>
    <t>上林县</t>
  </si>
  <si>
    <t>450125</t>
  </si>
  <si>
    <t>马山县</t>
  </si>
  <si>
    <t>450124</t>
  </si>
  <si>
    <t>隆安县</t>
  </si>
  <si>
    <t>450123</t>
  </si>
  <si>
    <t>武鸣县</t>
  </si>
  <si>
    <t>450122</t>
  </si>
  <si>
    <t>邕宁县</t>
  </si>
  <si>
    <t>450121</t>
  </si>
  <si>
    <t>永新区</t>
  </si>
  <si>
    <t>450106</t>
  </si>
  <si>
    <t>江南区</t>
  </si>
  <si>
    <t>450105</t>
  </si>
  <si>
    <t>城北区</t>
  </si>
  <si>
    <t>450104</t>
  </si>
  <si>
    <t>新城区</t>
  </si>
  <si>
    <t>450103</t>
  </si>
  <si>
    <t>兴宁区</t>
  </si>
  <si>
    <t>450102</t>
  </si>
  <si>
    <t>450101</t>
  </si>
  <si>
    <t>南宁市</t>
    <phoneticPr fontId="51" type="noConversion"/>
  </si>
  <si>
    <t>450100</t>
  </si>
  <si>
    <t>广西壮族自治区</t>
  </si>
  <si>
    <t>450000</t>
  </si>
  <si>
    <t>449001</t>
  </si>
  <si>
    <t>004490</t>
  </si>
  <si>
    <t>云浮市--罗定市</t>
  </si>
  <si>
    <t>445381</t>
  </si>
  <si>
    <t>云浮市--云安县</t>
  </si>
  <si>
    <t>445323</t>
  </si>
  <si>
    <t>云浮市--郁南县</t>
  </si>
  <si>
    <t>445322</t>
  </si>
  <si>
    <t>云浮市--新兴县</t>
  </si>
  <si>
    <t>445321</t>
  </si>
  <si>
    <t>云浮市--云城区</t>
  </si>
  <si>
    <t>445302</t>
  </si>
  <si>
    <t>云浮市--市辖区</t>
  </si>
  <si>
    <t>445301</t>
  </si>
  <si>
    <t>004453</t>
  </si>
  <si>
    <t>揭阳市--普宁市</t>
  </si>
  <si>
    <t>445281</t>
  </si>
  <si>
    <t>揭阳市--惠来县</t>
  </si>
  <si>
    <t>445224</t>
  </si>
  <si>
    <t>揭阳市--普宁</t>
  </si>
  <si>
    <t>445223</t>
  </si>
  <si>
    <t>揭阳市--揭西县</t>
  </si>
  <si>
    <t>445222</t>
  </si>
  <si>
    <t>揭阳市--揭东县</t>
  </si>
  <si>
    <t>445221</t>
  </si>
  <si>
    <t>揭阳市--榕城区</t>
  </si>
  <si>
    <t>445202</t>
  </si>
  <si>
    <t>揭阳市--市辖区</t>
  </si>
  <si>
    <t>445201</t>
  </si>
  <si>
    <t>004452</t>
  </si>
  <si>
    <t>潮州市--饶平县</t>
  </si>
  <si>
    <t>445122</t>
  </si>
  <si>
    <t>潮州市--潮安县</t>
  </si>
  <si>
    <t>445121</t>
  </si>
  <si>
    <t>潮州市--湘桥区</t>
  </si>
  <si>
    <t>445102</t>
  </si>
  <si>
    <t>潮州市--市辖区</t>
  </si>
  <si>
    <t>445101</t>
  </si>
  <si>
    <t>004451</t>
  </si>
  <si>
    <t>湛江地区--徐闻</t>
  </si>
  <si>
    <t>442931</t>
  </si>
  <si>
    <t>湛江地区--海康</t>
  </si>
  <si>
    <t>442930</t>
  </si>
  <si>
    <t>湛江地区--遂溪</t>
  </si>
  <si>
    <t>442929</t>
  </si>
  <si>
    <t>湛江地区--廉江</t>
  </si>
  <si>
    <t>442928</t>
  </si>
  <si>
    <t>湛江地区--化州</t>
  </si>
  <si>
    <t>442927</t>
  </si>
  <si>
    <t>湛江地区--吴川</t>
  </si>
  <si>
    <t>442926</t>
  </si>
  <si>
    <t>湛江地区--电白</t>
  </si>
  <si>
    <t>442925</t>
  </si>
  <si>
    <t>湛江地区--高州</t>
  </si>
  <si>
    <t>442924</t>
  </si>
  <si>
    <t>湛江地区--信宜</t>
  </si>
  <si>
    <t>442923</t>
  </si>
  <si>
    <t>湛江地区--阳春</t>
  </si>
  <si>
    <t>442922</t>
  </si>
  <si>
    <t>湛江地区--阳江</t>
  </si>
  <si>
    <t>442921</t>
  </si>
  <si>
    <t>湛江地区--茂名市</t>
  </si>
  <si>
    <t>442902</t>
  </si>
  <si>
    <t>湛江地区--湛江市</t>
  </si>
  <si>
    <t>442901</t>
  </si>
  <si>
    <t>湛江地区</t>
  </si>
  <si>
    <t>004429</t>
  </si>
  <si>
    <t>肇庆地区--罗定</t>
  </si>
  <si>
    <t>442830</t>
  </si>
  <si>
    <t>肇庆地区--郁南</t>
  </si>
  <si>
    <t>442829</t>
  </si>
  <si>
    <t>肇庆地区--新兴</t>
  </si>
  <si>
    <t>442828</t>
  </si>
  <si>
    <t>肇庆地区--云浮</t>
  </si>
  <si>
    <t>442827</t>
  </si>
  <si>
    <t>肇庆地区--德庆</t>
  </si>
  <si>
    <t>442826</t>
  </si>
  <si>
    <t>肇庆地区--封开</t>
  </si>
  <si>
    <t>442825</t>
  </si>
  <si>
    <t>肇庆地区--怀集</t>
  </si>
  <si>
    <t>442824</t>
  </si>
  <si>
    <t>肇庆地区--广宁</t>
  </si>
  <si>
    <t>442823</t>
  </si>
  <si>
    <t>肇庆地区--四会</t>
  </si>
  <si>
    <t>442822</t>
  </si>
  <si>
    <t>肇庆地区--高要</t>
  </si>
  <si>
    <t>442821</t>
  </si>
  <si>
    <t>肇庆地区--肇庆市</t>
  </si>
  <si>
    <t>442801</t>
  </si>
  <si>
    <t>肇庆地区</t>
  </si>
  <si>
    <t>004428</t>
  </si>
  <si>
    <t>佛山地区--高明</t>
  </si>
  <si>
    <t>442732</t>
  </si>
  <si>
    <t>佛山地区--鹤山</t>
  </si>
  <si>
    <t>442731</t>
  </si>
  <si>
    <t>佛山地区--开平</t>
  </si>
  <si>
    <t>442729</t>
  </si>
  <si>
    <t>佛山地区--恩平</t>
  </si>
  <si>
    <t>442728</t>
  </si>
  <si>
    <t>佛山地区--台山</t>
  </si>
  <si>
    <t>442727</t>
  </si>
  <si>
    <t>佛山地区--新会</t>
  </si>
  <si>
    <t>442726</t>
  </si>
  <si>
    <t>佛山地区--斗门</t>
  </si>
  <si>
    <t>442725</t>
  </si>
  <si>
    <t>佛山地区--中山</t>
  </si>
  <si>
    <t>442724</t>
  </si>
  <si>
    <t>佛山地区--顺德</t>
  </si>
  <si>
    <t>442723</t>
  </si>
  <si>
    <t>佛山地区--南海</t>
  </si>
  <si>
    <t>442722</t>
  </si>
  <si>
    <t>佛山地区--三水</t>
  </si>
  <si>
    <t>442721</t>
  </si>
  <si>
    <t>佛山地区--江门市</t>
  </si>
  <si>
    <t>442702</t>
  </si>
  <si>
    <t>佛山地区--佛山市</t>
  </si>
  <si>
    <t>442701</t>
  </si>
  <si>
    <t>佛山地区</t>
  </si>
  <si>
    <t>004427</t>
  </si>
  <si>
    <t>韶关地区--乳源瑶族自治县</t>
  </si>
  <si>
    <t>442633</t>
  </si>
  <si>
    <t>韶关地区--连南瑶族自治县</t>
  </si>
  <si>
    <t>442632</t>
  </si>
  <si>
    <t>韶关地区--连山壮族瑶族自治县</t>
  </si>
  <si>
    <t>442631</t>
  </si>
  <si>
    <t>韶关地区--翁源</t>
  </si>
  <si>
    <t>442630</t>
  </si>
  <si>
    <t>韶关地区--佛冈</t>
  </si>
  <si>
    <t>442629</t>
  </si>
  <si>
    <t>韶关地区--清远</t>
  </si>
  <si>
    <t>442628</t>
  </si>
  <si>
    <t>韶关地区--英德</t>
  </si>
  <si>
    <t>442627</t>
  </si>
  <si>
    <t>韶关地区--阳山</t>
  </si>
  <si>
    <t>442626</t>
  </si>
  <si>
    <t>韶关地区--连县</t>
  </si>
  <si>
    <t>442625</t>
  </si>
  <si>
    <t>韶关地区--乐昌</t>
  </si>
  <si>
    <t>442624</t>
  </si>
  <si>
    <t>韶关地区--仁化</t>
  </si>
  <si>
    <t>442623</t>
  </si>
  <si>
    <t>韶关地区--南雄</t>
  </si>
  <si>
    <t>442622</t>
  </si>
  <si>
    <t>韶关地区--始兴</t>
  </si>
  <si>
    <t>442621</t>
  </si>
  <si>
    <t>韶关地区</t>
  </si>
  <si>
    <t>004426</t>
  </si>
  <si>
    <t>惠阳地区--海丰</t>
  </si>
  <si>
    <t>442531</t>
  </si>
  <si>
    <t>惠阳地区--陆丰</t>
  </si>
  <si>
    <t>442530</t>
  </si>
  <si>
    <t>惠阳地区--龙川</t>
  </si>
  <si>
    <t>442529</t>
  </si>
  <si>
    <t>惠阳地区--惠东</t>
  </si>
  <si>
    <t>442528</t>
  </si>
  <si>
    <t>惠阳地区--东莞</t>
  </si>
  <si>
    <t>442527</t>
  </si>
  <si>
    <t>惠阳地区--博罗</t>
  </si>
  <si>
    <t>442526</t>
  </si>
  <si>
    <t>惠阳地区--河源</t>
  </si>
  <si>
    <t>442525</t>
  </si>
  <si>
    <t>惠阳地区--连平</t>
  </si>
  <si>
    <t>442524</t>
  </si>
  <si>
    <t>惠阳地区--和平</t>
  </si>
  <si>
    <t>442523</t>
  </si>
  <si>
    <t>惠阳地区--紫金</t>
  </si>
  <si>
    <t>442522</t>
  </si>
  <si>
    <t>惠阳地区--惠阳</t>
  </si>
  <si>
    <t>442521</t>
  </si>
  <si>
    <t>惠阳地区--东莞市</t>
  </si>
  <si>
    <t>442502</t>
  </si>
  <si>
    <t>惠阳地区--惠州市</t>
  </si>
  <si>
    <t>442501</t>
  </si>
  <si>
    <t>惠阳地区</t>
  </si>
  <si>
    <t>004425</t>
  </si>
  <si>
    <t>梅县地区--蕉岭</t>
  </si>
  <si>
    <t>442427</t>
  </si>
  <si>
    <t>梅县地区--平远</t>
  </si>
  <si>
    <t>442426</t>
  </si>
  <si>
    <t>梅县地区--兴宁</t>
  </si>
  <si>
    <t>442425</t>
  </si>
  <si>
    <t>梅县地区--五华</t>
  </si>
  <si>
    <t>442424</t>
  </si>
  <si>
    <t>梅县地区--丰顺</t>
  </si>
  <si>
    <t>442423</t>
  </si>
  <si>
    <t>梅县地区--大埔</t>
  </si>
  <si>
    <t>442422</t>
  </si>
  <si>
    <t>梅县地区--梅县</t>
  </si>
  <si>
    <t>442421</t>
  </si>
  <si>
    <t>梅县地区--梅县市</t>
  </si>
  <si>
    <t>442401</t>
  </si>
  <si>
    <t>梅县地区</t>
  </si>
  <si>
    <t>004424</t>
  </si>
  <si>
    <t>汕头地区--海丰</t>
  </si>
  <si>
    <t>442331</t>
  </si>
  <si>
    <t>汕头地区--陆丰</t>
  </si>
  <si>
    <t>442330</t>
  </si>
  <si>
    <t>汕头地区--惠来</t>
  </si>
  <si>
    <t>442329</t>
  </si>
  <si>
    <t>汕头地区--普宁</t>
  </si>
  <si>
    <t>442328</t>
  </si>
  <si>
    <t>汕头地区--揭西</t>
  </si>
  <si>
    <t>442327</t>
  </si>
  <si>
    <t>汕头地区--揭阳</t>
  </si>
  <si>
    <t>442326</t>
  </si>
  <si>
    <t>汕头地区--潮阳</t>
  </si>
  <si>
    <t>442325</t>
  </si>
  <si>
    <t>汕头地区--南澳</t>
  </si>
  <si>
    <t>442324</t>
  </si>
  <si>
    <t>汕头地区--饶平</t>
  </si>
  <si>
    <t>442323</t>
  </si>
  <si>
    <t>汕头地区--澄海</t>
  </si>
  <si>
    <t>442322</t>
  </si>
  <si>
    <t>汕头地区--潮安</t>
  </si>
  <si>
    <t>442321</t>
  </si>
  <si>
    <t>汕头地区--潮州市</t>
  </si>
  <si>
    <t>442302</t>
  </si>
  <si>
    <t>汕头地区--汕头市</t>
  </si>
  <si>
    <t>442301</t>
  </si>
  <si>
    <t>汕头地区</t>
  </si>
  <si>
    <t>004423</t>
  </si>
  <si>
    <t>三亚市--南海诸岛</t>
  </si>
  <si>
    <t>442229</t>
  </si>
  <si>
    <t>三亚市--昌江黎族自治县</t>
  </si>
  <si>
    <t>442228</t>
  </si>
  <si>
    <t>三亚市--白沙</t>
  </si>
  <si>
    <t>442227</t>
  </si>
  <si>
    <t>三亚市--陵水黎族自治县</t>
  </si>
  <si>
    <t>442226</t>
  </si>
  <si>
    <t>三亚市--保亭</t>
  </si>
  <si>
    <t>442225</t>
  </si>
  <si>
    <t>三亚市--琼中</t>
  </si>
  <si>
    <t>442224</t>
  </si>
  <si>
    <t>三亚市--乐东</t>
  </si>
  <si>
    <t>442223</t>
  </si>
  <si>
    <t>三亚市--东方黎族自治县</t>
  </si>
  <si>
    <t>442222</t>
  </si>
  <si>
    <t>三亚市--崖县</t>
  </si>
  <si>
    <t>442221</t>
  </si>
  <si>
    <t>三亚市--通什市</t>
  </si>
  <si>
    <t>442202</t>
  </si>
  <si>
    <t>442201</t>
  </si>
  <si>
    <t>004422</t>
  </si>
  <si>
    <t>海南行政区--儋县</t>
  </si>
  <si>
    <t>442129</t>
  </si>
  <si>
    <t>海南行政区--临高</t>
  </si>
  <si>
    <t>442128</t>
  </si>
  <si>
    <t>海南行政区--澄迈</t>
  </si>
  <si>
    <t>442127</t>
  </si>
  <si>
    <t>海南行政区--屯昌</t>
  </si>
  <si>
    <t>442126</t>
  </si>
  <si>
    <t>海南行政区--定安</t>
  </si>
  <si>
    <t>442125</t>
  </si>
  <si>
    <t>海南行政区--万宁</t>
  </si>
  <si>
    <t>442124</t>
  </si>
  <si>
    <t>海南行政区--琼海</t>
  </si>
  <si>
    <t>442123</t>
  </si>
  <si>
    <t>海南行政区--文昌</t>
  </si>
  <si>
    <t>442122</t>
  </si>
  <si>
    <t>海南行政区--琼山</t>
  </si>
  <si>
    <t>442121</t>
  </si>
  <si>
    <t>海南行政区--海口市</t>
  </si>
  <si>
    <t>442101</t>
  </si>
  <si>
    <t>海南行政区</t>
  </si>
  <si>
    <t>004421</t>
  </si>
  <si>
    <t>中山市--市辖区</t>
  </si>
  <si>
    <t>442001</t>
  </si>
  <si>
    <t>004420</t>
  </si>
  <si>
    <t>东莞市--万江</t>
  </si>
  <si>
    <t>441999</t>
  </si>
  <si>
    <t>东莞市--篡村</t>
  </si>
  <si>
    <t>441998</t>
  </si>
  <si>
    <t>东莞市--附城</t>
  </si>
  <si>
    <t>441997</t>
  </si>
  <si>
    <t>东莞市--麻涌</t>
  </si>
  <si>
    <t>441996</t>
  </si>
  <si>
    <t>东莞市--洪梅</t>
  </si>
  <si>
    <t>441995</t>
  </si>
  <si>
    <t>东莞市--道窖</t>
  </si>
  <si>
    <t>441994</t>
  </si>
  <si>
    <t>东莞市--望牛墩</t>
  </si>
  <si>
    <t>441993</t>
  </si>
  <si>
    <t>东莞市--中堂</t>
  </si>
  <si>
    <t>441992</t>
  </si>
  <si>
    <t>东莞市--高步</t>
  </si>
  <si>
    <t>441991</t>
  </si>
  <si>
    <t>东莞市--石碣</t>
  </si>
  <si>
    <t>441990</t>
  </si>
  <si>
    <t>东莞市--石龙</t>
  </si>
  <si>
    <t>441989</t>
  </si>
  <si>
    <t>东莞市--石排</t>
  </si>
  <si>
    <t>441988</t>
  </si>
  <si>
    <t>东莞市--茶山</t>
  </si>
  <si>
    <t>441987</t>
  </si>
  <si>
    <t>东莞市--寮步</t>
  </si>
  <si>
    <t>441986</t>
  </si>
  <si>
    <t>东莞市--东坑</t>
  </si>
  <si>
    <t>441985</t>
  </si>
  <si>
    <t>东莞市--横沥</t>
  </si>
  <si>
    <t>441984</t>
  </si>
  <si>
    <t>东莞市--企石</t>
  </si>
  <si>
    <t>441983</t>
  </si>
  <si>
    <t>东莞市--桥头</t>
  </si>
  <si>
    <t>441982</t>
  </si>
  <si>
    <t>东莞市--常平</t>
  </si>
  <si>
    <t>441981</t>
  </si>
  <si>
    <t>东莞市--市辖区</t>
  </si>
  <si>
    <t>441901</t>
  </si>
  <si>
    <t>004419</t>
  </si>
  <si>
    <t>清远市--连州市</t>
  </si>
  <si>
    <t>441882</t>
  </si>
  <si>
    <t>清远市--英德市</t>
  </si>
  <si>
    <t>441881</t>
  </si>
  <si>
    <t>清远市--清新县</t>
  </si>
  <si>
    <t>441827</t>
  </si>
  <si>
    <t>清远市--连南瑶族自治县</t>
  </si>
  <si>
    <t>441826</t>
  </si>
  <si>
    <t>清远市--连山壮族瑶族自治县</t>
  </si>
  <si>
    <t>441825</t>
  </si>
  <si>
    <t>清远市--连县</t>
  </si>
  <si>
    <t>441824</t>
  </si>
  <si>
    <t>清远市--阳山县</t>
  </si>
  <si>
    <t>441823</t>
  </si>
  <si>
    <t>清远市--英德</t>
  </si>
  <si>
    <t>441822</t>
  </si>
  <si>
    <t>清远市--佛冈县</t>
  </si>
  <si>
    <t>441821</t>
  </si>
  <si>
    <t>清远市--郊区</t>
  </si>
  <si>
    <t>441811</t>
  </si>
  <si>
    <t>清远市--清城区</t>
  </si>
  <si>
    <t>441802</t>
  </si>
  <si>
    <t>清远市--市辖区</t>
  </si>
  <si>
    <t>441801</t>
  </si>
  <si>
    <t>004418</t>
  </si>
  <si>
    <t>阳江市--阳春市</t>
  </si>
  <si>
    <t>441781</t>
  </si>
  <si>
    <t>阳江市--阳东县</t>
  </si>
  <si>
    <t>441723</t>
  </si>
  <si>
    <t>阳江市--阳春</t>
  </si>
  <si>
    <t>441722</t>
  </si>
  <si>
    <t>阳江市--阳西县</t>
  </si>
  <si>
    <t>441721</t>
  </si>
  <si>
    <t>阳江市--东区</t>
  </si>
  <si>
    <t>441703</t>
  </si>
  <si>
    <t>阳江市--江城区</t>
  </si>
  <si>
    <t>441702</t>
  </si>
  <si>
    <t>阳江市--市辖区</t>
  </si>
  <si>
    <t>441701</t>
  </si>
  <si>
    <t>004417</t>
  </si>
  <si>
    <t>河源市--东源县</t>
  </si>
  <si>
    <t>441625</t>
  </si>
  <si>
    <t>河源市--和平县</t>
  </si>
  <si>
    <t>441624</t>
  </si>
  <si>
    <t>河源市--连平县</t>
  </si>
  <si>
    <t>441623</t>
  </si>
  <si>
    <t>河源市--龙川县</t>
  </si>
  <si>
    <t>441622</t>
  </si>
  <si>
    <t>河源市--紫金县</t>
  </si>
  <si>
    <t>441621</t>
  </si>
  <si>
    <t>河源市--郊区</t>
  </si>
  <si>
    <t>441611</t>
  </si>
  <si>
    <t>河源市--源城区</t>
  </si>
  <si>
    <t>441602</t>
  </si>
  <si>
    <t>河源市--市辖区</t>
  </si>
  <si>
    <t>441601</t>
  </si>
  <si>
    <t>004416</t>
  </si>
  <si>
    <t>汕尾市--陆丰市</t>
  </si>
  <si>
    <t>441581</t>
  </si>
  <si>
    <t>汕尾市--陆河县</t>
  </si>
  <si>
    <t>441523</t>
  </si>
  <si>
    <t>汕尾市--陆丰</t>
  </si>
  <si>
    <t>441522</t>
  </si>
  <si>
    <t>汕尾市--海丰县</t>
  </si>
  <si>
    <t>441521</t>
  </si>
  <si>
    <t>汕尾市--城区</t>
  </si>
  <si>
    <t>441502</t>
  </si>
  <si>
    <t>汕尾市--市辖区</t>
  </si>
  <si>
    <t>441501</t>
  </si>
  <si>
    <t>004415</t>
  </si>
  <si>
    <t>梅州市--兴宁市</t>
  </si>
  <si>
    <t>441481</t>
  </si>
  <si>
    <t>梅州市--蕉岭县</t>
  </si>
  <si>
    <t>441427</t>
  </si>
  <si>
    <t>梅州市--平远县</t>
  </si>
  <si>
    <t>441426</t>
  </si>
  <si>
    <t>梅州市--兴宁</t>
  </si>
  <si>
    <t>441425</t>
  </si>
  <si>
    <t>梅州市--五华县</t>
  </si>
  <si>
    <t>441424</t>
  </si>
  <si>
    <t>梅州市--丰顺县</t>
  </si>
  <si>
    <t>441423</t>
  </si>
  <si>
    <t>梅州市--大埔县</t>
  </si>
  <si>
    <t>441422</t>
  </si>
  <si>
    <t>梅州市--梅县</t>
  </si>
  <si>
    <t>441421</t>
  </si>
  <si>
    <t>梅州市--梅江区</t>
  </si>
  <si>
    <t>441402</t>
  </si>
  <si>
    <t>梅州市--市辖区</t>
  </si>
  <si>
    <t>441401</t>
  </si>
  <si>
    <t>004414</t>
  </si>
  <si>
    <t>惠州市--惠阳市</t>
  </si>
  <si>
    <t>441381</t>
  </si>
  <si>
    <t>惠州市--龙门县</t>
  </si>
  <si>
    <t>441324</t>
  </si>
  <si>
    <t>惠州市--惠东县</t>
  </si>
  <si>
    <t>441323</t>
  </si>
  <si>
    <t>惠州市--博罗县</t>
  </si>
  <si>
    <t>441322</t>
  </si>
  <si>
    <t>惠州市--惠阳</t>
  </si>
  <si>
    <t>441321</t>
  </si>
  <si>
    <t>惠州市--惠城区</t>
  </si>
  <si>
    <t>441302</t>
  </si>
  <si>
    <t>惠州市--市辖区</t>
  </si>
  <si>
    <t>441301</t>
  </si>
  <si>
    <t>004413</t>
  </si>
  <si>
    <t>肇庆市--四会市</t>
  </si>
  <si>
    <t>441284</t>
  </si>
  <si>
    <t>肇庆市--高要市</t>
  </si>
  <si>
    <t>441283</t>
  </si>
  <si>
    <t>肇庆市--罗定市</t>
  </si>
  <si>
    <t>441282</t>
  </si>
  <si>
    <t>肇庆市--云浮市</t>
  </si>
  <si>
    <t>441281</t>
  </si>
  <si>
    <t>肇庆市--罗定</t>
  </si>
  <si>
    <t>441230</t>
  </si>
  <si>
    <t>肇庆市--郁南</t>
  </si>
  <si>
    <t>441229</t>
  </si>
  <si>
    <t>肇庆市--新兴</t>
  </si>
  <si>
    <t>441228</t>
  </si>
  <si>
    <t>肇庆市--云浮</t>
  </si>
  <si>
    <t>441227</t>
  </si>
  <si>
    <t>肇庆市--德庆县</t>
  </si>
  <si>
    <t>441226</t>
  </si>
  <si>
    <t>肇庆市--封开县</t>
  </si>
  <si>
    <t>441225</t>
  </si>
  <si>
    <t>肇庆市--怀集县</t>
  </si>
  <si>
    <t>441224</t>
  </si>
  <si>
    <t>肇庆市--广宁县</t>
  </si>
  <si>
    <t>441223</t>
  </si>
  <si>
    <t>肇庆市--四会</t>
  </si>
  <si>
    <t>441222</t>
  </si>
  <si>
    <t>肇庆市--高要</t>
  </si>
  <si>
    <t>441221</t>
  </si>
  <si>
    <t>肇庆市--鼎湖区</t>
  </si>
  <si>
    <t>441203</t>
  </si>
  <si>
    <t>肇庆市--端州区</t>
  </si>
  <si>
    <t>441202</t>
  </si>
  <si>
    <t>肇庆市--市辖区</t>
  </si>
  <si>
    <t>441201</t>
  </si>
  <si>
    <t>004412</t>
  </si>
  <si>
    <t>海口市--海口市区</t>
  </si>
  <si>
    <t>441001</t>
  </si>
  <si>
    <t>004410</t>
  </si>
  <si>
    <t>茂名市--信宜市</t>
  </si>
  <si>
    <t>440983</t>
  </si>
  <si>
    <t>茂名市--化州市</t>
  </si>
  <si>
    <t>440982</t>
  </si>
  <si>
    <t>茂名市--高州市</t>
  </si>
  <si>
    <t>440981</t>
  </si>
  <si>
    <t>茂名市--化州</t>
  </si>
  <si>
    <t>440924</t>
  </si>
  <si>
    <t>茂名市--电白县</t>
  </si>
  <si>
    <t>440923</t>
  </si>
  <si>
    <t>茂名市--高州</t>
  </si>
  <si>
    <t>440922</t>
  </si>
  <si>
    <t>茂名市--信宜</t>
  </si>
  <si>
    <t>440921</t>
  </si>
  <si>
    <t>茂名市--茂港区</t>
  </si>
  <si>
    <t>440903</t>
  </si>
  <si>
    <t>茂名市--茂南区</t>
  </si>
  <si>
    <t>440902</t>
  </si>
  <si>
    <t>茂名市--市辖区</t>
  </si>
  <si>
    <t>440901</t>
  </si>
  <si>
    <t>004409</t>
  </si>
  <si>
    <t>湛江市--吴川市</t>
  </si>
  <si>
    <t>440883</t>
  </si>
  <si>
    <t>湛江市--雷州市</t>
  </si>
  <si>
    <t>440882</t>
  </si>
  <si>
    <t>湛江市--廉江市</t>
  </si>
  <si>
    <t>440881</t>
  </si>
  <si>
    <t>湛江市--徐闻县</t>
  </si>
  <si>
    <t>440825</t>
  </si>
  <si>
    <t>湛江市--海康</t>
  </si>
  <si>
    <t>440824</t>
  </si>
  <si>
    <t>湛江市--遂溪县</t>
  </si>
  <si>
    <t>440823</t>
  </si>
  <si>
    <t>湛江市--廉江</t>
  </si>
  <si>
    <t>440822</t>
  </si>
  <si>
    <t>湛江市--吴川</t>
  </si>
  <si>
    <t>440821</t>
  </si>
  <si>
    <t>湛江市--麻章区</t>
  </si>
  <si>
    <t>440811</t>
  </si>
  <si>
    <t>湛江市--坡头区</t>
  </si>
  <si>
    <t>440804</t>
  </si>
  <si>
    <t>湛江市--霞山区</t>
  </si>
  <si>
    <t>440803</t>
  </si>
  <si>
    <t>湛江市--赤坎区</t>
  </si>
  <si>
    <t>440802</t>
  </si>
  <si>
    <t>湛江市--市辖区</t>
  </si>
  <si>
    <t>440801</t>
  </si>
  <si>
    <t>004408</t>
  </si>
  <si>
    <t>江门市--恩平市</t>
  </si>
  <si>
    <t>440785</t>
  </si>
  <si>
    <t>江门市--鹤山市</t>
  </si>
  <si>
    <t>440784</t>
  </si>
  <si>
    <t>江门市--开平市</t>
  </si>
  <si>
    <t>440783</t>
  </si>
  <si>
    <t>江门市--新会市</t>
  </si>
  <si>
    <t>440782</t>
  </si>
  <si>
    <t>江门市--台山市</t>
  </si>
  <si>
    <t>440781</t>
  </si>
  <si>
    <t>江门市--阳春</t>
  </si>
  <si>
    <t>440727</t>
  </si>
  <si>
    <t>江门市--阳江</t>
  </si>
  <si>
    <t>440726</t>
  </si>
  <si>
    <t>江门市--鹤山</t>
  </si>
  <si>
    <t>440725</t>
  </si>
  <si>
    <t>江门市--开平</t>
  </si>
  <si>
    <t>440724</t>
  </si>
  <si>
    <t>江门市--恩平</t>
  </si>
  <si>
    <t>440723</t>
  </si>
  <si>
    <t>江门市--台山</t>
  </si>
  <si>
    <t>440722</t>
  </si>
  <si>
    <t>江门市--新会</t>
  </si>
  <si>
    <t>440721</t>
  </si>
  <si>
    <t>江门市--蓬江区</t>
  </si>
  <si>
    <t>440711</t>
  </si>
  <si>
    <t>江门市--江海区</t>
  </si>
  <si>
    <t>440704</t>
  </si>
  <si>
    <t>440703</t>
  </si>
  <si>
    <t>440702</t>
  </si>
  <si>
    <t>江门市--市辖区</t>
  </si>
  <si>
    <t>440701</t>
  </si>
  <si>
    <t>004407</t>
  </si>
  <si>
    <t>佛山市--高明市</t>
  </si>
  <si>
    <t>440684</t>
  </si>
  <si>
    <t>佛山市--三水市</t>
  </si>
  <si>
    <t>440683</t>
  </si>
  <si>
    <t>佛山市--南海市</t>
  </si>
  <si>
    <t>440682</t>
  </si>
  <si>
    <t>佛山市--顺德市</t>
  </si>
  <si>
    <t>440681</t>
  </si>
  <si>
    <t>佛山市--高明</t>
  </si>
  <si>
    <t>440624</t>
  </si>
  <si>
    <t>佛山市--顺德</t>
  </si>
  <si>
    <t>440623</t>
  </si>
  <si>
    <t>佛山市--南海</t>
  </si>
  <si>
    <t>440622</t>
  </si>
  <si>
    <t>佛山市--三水</t>
  </si>
  <si>
    <t>440621</t>
  </si>
  <si>
    <t>佛山市--石湾区</t>
  </si>
  <si>
    <t>440603</t>
  </si>
  <si>
    <t>佛山市--城区</t>
  </si>
  <si>
    <t>440602</t>
  </si>
  <si>
    <t>佛山市--市辖区</t>
  </si>
  <si>
    <t>440601</t>
  </si>
  <si>
    <t>004406</t>
  </si>
  <si>
    <t>汕头市--澄海市</t>
  </si>
  <si>
    <t>440583</t>
  </si>
  <si>
    <t>汕头市--潮阳市</t>
  </si>
  <si>
    <t>440582</t>
  </si>
  <si>
    <t>汕头市--潮州市</t>
  </si>
  <si>
    <t>440581</t>
  </si>
  <si>
    <t>汕头市--惠来</t>
  </si>
  <si>
    <t>440528</t>
  </si>
  <si>
    <t>汕头市--普宁</t>
  </si>
  <si>
    <t>440527</t>
  </si>
  <si>
    <t>汕头市--揭西</t>
  </si>
  <si>
    <t>440526</t>
  </si>
  <si>
    <t>汕头市--揭阳</t>
  </si>
  <si>
    <t>440525</t>
  </si>
  <si>
    <t>汕头市--潮阳</t>
  </si>
  <si>
    <t>440524</t>
  </si>
  <si>
    <t>汕头市--南澳县</t>
  </si>
  <si>
    <t>440523</t>
  </si>
  <si>
    <t>汕头市--饶平</t>
  </si>
  <si>
    <t>440522</t>
  </si>
  <si>
    <t>汕头市--澄海</t>
  </si>
  <si>
    <t>440521</t>
  </si>
  <si>
    <t>汕头市--郊区</t>
  </si>
  <si>
    <t>440511</t>
  </si>
  <si>
    <t>汕头市--河浦区</t>
  </si>
  <si>
    <t>440510</t>
  </si>
  <si>
    <t>汕头市--升平区</t>
  </si>
  <si>
    <t>440509</t>
  </si>
  <si>
    <t>汕头市--金园区</t>
  </si>
  <si>
    <t>440508</t>
  </si>
  <si>
    <t>汕头市--龙湖区</t>
  </si>
  <si>
    <t>440507</t>
  </si>
  <si>
    <t>汕头市--达濠区</t>
  </si>
  <si>
    <t>440506</t>
  </si>
  <si>
    <t>汕头市--金沙区</t>
  </si>
  <si>
    <t>440505</t>
  </si>
  <si>
    <t>汕头市--公园区</t>
  </si>
  <si>
    <t>440504</t>
  </si>
  <si>
    <t>汕头市--安平区</t>
  </si>
  <si>
    <t>440503</t>
  </si>
  <si>
    <t>汕头市--同平区</t>
  </si>
  <si>
    <t>440502</t>
  </si>
  <si>
    <t>汕头市--市辖区</t>
  </si>
  <si>
    <t>440501</t>
  </si>
  <si>
    <t>004405</t>
  </si>
  <si>
    <t>珠海市--斗门县</t>
  </si>
  <si>
    <t>440421</t>
  </si>
  <si>
    <t>珠海市--金湾区</t>
  </si>
  <si>
    <t>440404</t>
  </si>
  <si>
    <t>珠海市--斗门区</t>
  </si>
  <si>
    <t>440403</t>
  </si>
  <si>
    <t>珠海市--香洲区</t>
  </si>
  <si>
    <t>440402</t>
  </si>
  <si>
    <t>珠海市--市辖区</t>
  </si>
  <si>
    <t>440401</t>
  </si>
  <si>
    <t>004404</t>
  </si>
  <si>
    <t>深圳市--宝安</t>
  </si>
  <si>
    <t>440321</t>
  </si>
  <si>
    <t>深圳市--盐田区</t>
  </si>
  <si>
    <t>440308</t>
  </si>
  <si>
    <t>深圳市--龙岗区</t>
  </si>
  <si>
    <t>440307</t>
  </si>
  <si>
    <t>深圳市--宝安区</t>
  </si>
  <si>
    <t>440306</t>
  </si>
  <si>
    <t>深圳市--南山区</t>
  </si>
  <si>
    <t>440305</t>
  </si>
  <si>
    <t>深圳市--福田区</t>
  </si>
  <si>
    <t>440304</t>
  </si>
  <si>
    <t>深圳市--罗湖区</t>
  </si>
  <si>
    <t>440303</t>
  </si>
  <si>
    <t>深圳市--市辖区</t>
  </si>
  <si>
    <t>440301</t>
  </si>
  <si>
    <t>004403</t>
  </si>
  <si>
    <t>韶关市--南雄市</t>
  </si>
  <si>
    <t>440282</t>
  </si>
  <si>
    <t>韶关市--乐昌市</t>
  </si>
  <si>
    <t>440281</t>
  </si>
  <si>
    <t>韶关市--新丰县</t>
  </si>
  <si>
    <t>440233</t>
  </si>
  <si>
    <t>韶关市--乳源瑶族自治县</t>
  </si>
  <si>
    <t>440232</t>
  </si>
  <si>
    <t>韶关市--连南瑶族自治县</t>
  </si>
  <si>
    <t>440231</t>
  </si>
  <si>
    <t>韶关市--连山壮族瑶族自治县</t>
  </si>
  <si>
    <t>440230</t>
  </si>
  <si>
    <t>韶关市--翁源县</t>
  </si>
  <si>
    <t>440229</t>
  </si>
  <si>
    <t>韶关市--英德</t>
  </si>
  <si>
    <t>440228</t>
  </si>
  <si>
    <t>韶关市--阳山</t>
  </si>
  <si>
    <t>440227</t>
  </si>
  <si>
    <t>韶关市--连县</t>
  </si>
  <si>
    <t>440226</t>
  </si>
  <si>
    <t>韶关市--乐昌</t>
  </si>
  <si>
    <t>440225</t>
  </si>
  <si>
    <t>韶关市--仁化县</t>
  </si>
  <si>
    <t>440224</t>
  </si>
  <si>
    <t>韶关市--南雄</t>
  </si>
  <si>
    <t>440223</t>
  </si>
  <si>
    <t>韶关市--始兴县</t>
  </si>
  <si>
    <t>440222</t>
  </si>
  <si>
    <t>韶关市--曲江县</t>
  </si>
  <si>
    <t>440221</t>
  </si>
  <si>
    <t>韶关市--浈江区</t>
  </si>
  <si>
    <t>440204</t>
  </si>
  <si>
    <t>韶关市--武江区</t>
  </si>
  <si>
    <t>440203</t>
  </si>
  <si>
    <t>韶关市--北江区</t>
  </si>
  <si>
    <t>440202</t>
  </si>
  <si>
    <t>韶关市--市辖区</t>
  </si>
  <si>
    <t>440201</t>
  </si>
  <si>
    <t>004402</t>
  </si>
  <si>
    <t>广州市--从化市</t>
  </si>
  <si>
    <t>440184</t>
  </si>
  <si>
    <t>广州市--增城市</t>
  </si>
  <si>
    <t>440183</t>
  </si>
  <si>
    <t>广州市--花都市</t>
  </si>
  <si>
    <t>440182</t>
  </si>
  <si>
    <t>广州市--番禺市</t>
  </si>
  <si>
    <t>440181</t>
  </si>
  <si>
    <t>广州市--佛冈</t>
  </si>
  <si>
    <t>440128</t>
  </si>
  <si>
    <t>广州市--靖远</t>
  </si>
  <si>
    <t>440127</t>
  </si>
  <si>
    <t>广州市--番禺</t>
  </si>
  <si>
    <t>440126</t>
  </si>
  <si>
    <t>广州市--增城</t>
  </si>
  <si>
    <t>440125</t>
  </si>
  <si>
    <t>广州市--龙门</t>
  </si>
  <si>
    <t>440124</t>
  </si>
  <si>
    <t>广州市--新丰</t>
  </si>
  <si>
    <t>440123</t>
  </si>
  <si>
    <t>广州市--从化</t>
  </si>
  <si>
    <t>440122</t>
  </si>
  <si>
    <t>广州市--花县</t>
  </si>
  <si>
    <t>440121</t>
  </si>
  <si>
    <t>广州市--花都区</t>
  </si>
  <si>
    <t>440114</t>
  </si>
  <si>
    <t>广州市--番禺区</t>
  </si>
  <si>
    <t>440113</t>
  </si>
  <si>
    <t>广州市--黄埔区</t>
  </si>
  <si>
    <t>440112</t>
  </si>
  <si>
    <t>广州市--白云区</t>
  </si>
  <si>
    <t>440111</t>
  </si>
  <si>
    <t>广州市--芳村区</t>
  </si>
  <si>
    <t>440107</t>
  </si>
  <si>
    <t>广州市--天河区</t>
  </si>
  <si>
    <t>440106</t>
  </si>
  <si>
    <t>广州市--海珠区</t>
  </si>
  <si>
    <t>440105</t>
  </si>
  <si>
    <t>广州市--越秀区</t>
  </si>
  <si>
    <t>440104</t>
  </si>
  <si>
    <t>广州市--荔湾区</t>
  </si>
  <si>
    <t>440103</t>
  </si>
  <si>
    <t>广州市--东山区</t>
  </si>
  <si>
    <t>440102</t>
  </si>
  <si>
    <t>广州市--市辖区</t>
  </si>
  <si>
    <t>440101</t>
  </si>
  <si>
    <t>004401</t>
  </si>
  <si>
    <t>湘西土家族苗族自治州--龙山县</t>
  </si>
  <si>
    <t>433130</t>
  </si>
  <si>
    <t>439005</t>
  </si>
  <si>
    <t>439004</t>
  </si>
  <si>
    <t>439003</t>
  </si>
  <si>
    <t>439002</t>
  </si>
  <si>
    <t>439001</t>
  </si>
  <si>
    <t>004390</t>
  </si>
  <si>
    <t>湘西土家族自治州--桑植</t>
  </si>
  <si>
    <t>433129</t>
  </si>
  <si>
    <t>湘西土家族自治州--大庸</t>
  </si>
  <si>
    <t>433128</t>
  </si>
  <si>
    <t>湘西土家族自治州--顺县</t>
  </si>
  <si>
    <t>433127</t>
  </si>
  <si>
    <t>湘西土家族自治州--丈县</t>
  </si>
  <si>
    <t>433126</t>
  </si>
  <si>
    <t>湘西土家族自治州--保靖</t>
  </si>
  <si>
    <t>433125</t>
  </si>
  <si>
    <t>湘西土家族自治州--花垣</t>
  </si>
  <si>
    <t>433124</t>
  </si>
  <si>
    <t>湘西土家族自治州--凤凰</t>
  </si>
  <si>
    <t>433123</t>
  </si>
  <si>
    <t>湘西土家族自治州--泸溪</t>
  </si>
  <si>
    <t>433122</t>
  </si>
  <si>
    <t>湘西土家族自治州--吉首</t>
  </si>
  <si>
    <t>433121</t>
  </si>
  <si>
    <t>湘西土家族自治州--大庸市</t>
  </si>
  <si>
    <t>433102</t>
  </si>
  <si>
    <t>湘西土家族自治州--吉首市</t>
  </si>
  <si>
    <t>433101</t>
  </si>
  <si>
    <t>湘西土家族自治州</t>
    <phoneticPr fontId="51" type="noConversion"/>
  </si>
  <si>
    <t>004331</t>
  </si>
  <si>
    <t>怀北地区--通道侗族自治县</t>
  </si>
  <si>
    <t>433031</t>
  </si>
  <si>
    <t>怀北地区--靖州侗族自治县</t>
  </si>
  <si>
    <t>433030</t>
  </si>
  <si>
    <t>怀北地区--会同</t>
  </si>
  <si>
    <t>433029</t>
  </si>
  <si>
    <t>怀北地区--怀化</t>
  </si>
  <si>
    <t>433028</t>
  </si>
  <si>
    <t>怀北地区--芷江侗族自治县</t>
  </si>
  <si>
    <t>433027</t>
  </si>
  <si>
    <t>怀北地区--新晃侗族自治县</t>
  </si>
  <si>
    <t>433026</t>
  </si>
  <si>
    <t>怀北地区--麻阳</t>
  </si>
  <si>
    <t>433025</t>
  </si>
  <si>
    <t>怀北地区--溆浦</t>
  </si>
  <si>
    <t>433024</t>
  </si>
  <si>
    <t>怀北地区--辰溪</t>
  </si>
  <si>
    <t>433023</t>
  </si>
  <si>
    <t>怀北地区--沅陵</t>
  </si>
  <si>
    <t>433022</t>
  </si>
  <si>
    <t>怀北地区--黔阳</t>
  </si>
  <si>
    <t>433021</t>
  </si>
  <si>
    <t>怀北地区--洪江市</t>
  </si>
  <si>
    <t>433002</t>
  </si>
  <si>
    <t>怀北地区--怀化市</t>
  </si>
  <si>
    <t>433001</t>
  </si>
  <si>
    <t>怀北地区</t>
  </si>
  <si>
    <t>004330</t>
  </si>
  <si>
    <t>零陵地区--祁阳</t>
  </si>
  <si>
    <t>432930</t>
  </si>
  <si>
    <t>零陵地区--双牌</t>
  </si>
  <si>
    <t>432929</t>
  </si>
  <si>
    <t>零陵地区--新田</t>
  </si>
  <si>
    <t>432928</t>
  </si>
  <si>
    <t>零陵地区--蓝山</t>
  </si>
  <si>
    <t>432927</t>
  </si>
  <si>
    <t>零陵地区--江华瑶族自治县</t>
  </si>
  <si>
    <t>432926</t>
  </si>
  <si>
    <t>零陵地区--江永</t>
  </si>
  <si>
    <t>432925</t>
  </si>
  <si>
    <t>零陵地区--宁远</t>
  </si>
  <si>
    <t>432924</t>
  </si>
  <si>
    <t>零陵地区--道县</t>
  </si>
  <si>
    <t>432923</t>
  </si>
  <si>
    <t>零陵地区--东安</t>
  </si>
  <si>
    <t>432922</t>
  </si>
  <si>
    <t>零陵地区--零陵</t>
  </si>
  <si>
    <t>432921</t>
  </si>
  <si>
    <t>零陵地区--冷水滩市</t>
  </si>
  <si>
    <t>432902</t>
  </si>
  <si>
    <t>零陵地区--永州市</t>
  </si>
  <si>
    <t>432901</t>
  </si>
  <si>
    <t>零陵地区</t>
  </si>
  <si>
    <t>004329</t>
  </si>
  <si>
    <t>郴州地区--安仁</t>
  </si>
  <si>
    <t>432831</t>
  </si>
  <si>
    <t>郴州地区--耒阳</t>
  </si>
  <si>
    <t>432830</t>
  </si>
  <si>
    <t>郴州地区--桂东</t>
  </si>
  <si>
    <t>432829</t>
  </si>
  <si>
    <t>郴州地区--汝城</t>
  </si>
  <si>
    <t>432828</t>
  </si>
  <si>
    <t>郴州地区--临武</t>
  </si>
  <si>
    <t>432827</t>
  </si>
  <si>
    <t>郴州地区--嘉禾</t>
  </si>
  <si>
    <t>432826</t>
  </si>
  <si>
    <t>郴州地区--资兴</t>
  </si>
  <si>
    <t>432825</t>
  </si>
  <si>
    <t>郴州地区--宜樟</t>
  </si>
  <si>
    <t>432824</t>
  </si>
  <si>
    <t>郴州地区--永兴</t>
  </si>
  <si>
    <t>432823</t>
  </si>
  <si>
    <t>郴州地区--桂阳</t>
  </si>
  <si>
    <t>432822</t>
  </si>
  <si>
    <t>郴州地区--郴县</t>
  </si>
  <si>
    <t>432821</t>
  </si>
  <si>
    <t>郴州地区--资兴市</t>
  </si>
  <si>
    <t>432802</t>
  </si>
  <si>
    <t>郴州地区--郴州市</t>
  </si>
  <si>
    <t>432801</t>
  </si>
  <si>
    <t>郴州地区</t>
  </si>
  <si>
    <t>004328</t>
  </si>
  <si>
    <t>衡阳地区--祁阳</t>
  </si>
  <si>
    <t>432727</t>
  </si>
  <si>
    <t>衡阳地区--祁东</t>
  </si>
  <si>
    <t>432726</t>
  </si>
  <si>
    <t>衡阳地区--常宁</t>
  </si>
  <si>
    <t>432725</t>
  </si>
  <si>
    <t>衡阳地区--衡东</t>
  </si>
  <si>
    <t>432724</t>
  </si>
  <si>
    <t>衡阳地区--衡山</t>
  </si>
  <si>
    <t>432723</t>
  </si>
  <si>
    <t>衡阳地区--衡南</t>
  </si>
  <si>
    <t>432722</t>
  </si>
  <si>
    <t>衡阳地区--衡阳</t>
  </si>
  <si>
    <t>432721</t>
  </si>
  <si>
    <t>衡阳地区</t>
  </si>
  <si>
    <t>004327</t>
  </si>
  <si>
    <t>邵阳地区--城步苗族自治县</t>
  </si>
  <si>
    <t>432627</t>
  </si>
  <si>
    <t>邵阳地区--绥宁</t>
  </si>
  <si>
    <t>432626</t>
  </si>
  <si>
    <t>邵阳地区--新宁</t>
  </si>
  <si>
    <t>432625</t>
  </si>
  <si>
    <t>邵阳地区--洞口</t>
  </si>
  <si>
    <t>432624</t>
  </si>
  <si>
    <t>邵阳地区--武岗</t>
  </si>
  <si>
    <t>432623</t>
  </si>
  <si>
    <t>邵阳地区--隆回</t>
  </si>
  <si>
    <t>432622</t>
  </si>
  <si>
    <t>邵阳地区--邵阳</t>
  </si>
  <si>
    <t>432621</t>
  </si>
  <si>
    <t>邵阳地区</t>
  </si>
  <si>
    <t>004326</t>
  </si>
  <si>
    <t>娄底地区--新邵</t>
  </si>
  <si>
    <t>432525</t>
  </si>
  <si>
    <t>娄底地区--新化</t>
  </si>
  <si>
    <t>432524</t>
  </si>
  <si>
    <t>娄底地区--邵东</t>
  </si>
  <si>
    <t>432523</t>
  </si>
  <si>
    <t>娄底地区--双峰</t>
  </si>
  <si>
    <t>432522</t>
  </si>
  <si>
    <t>娄底地区--涟源</t>
  </si>
  <si>
    <t>432521</t>
  </si>
  <si>
    <t>娄底地区--涟源市</t>
  </si>
  <si>
    <t>432503</t>
  </si>
  <si>
    <t>娄底地区--冷水江市</t>
  </si>
  <si>
    <t>432502</t>
  </si>
  <si>
    <t>娄底地区--娄底市</t>
  </si>
  <si>
    <t>432501</t>
  </si>
  <si>
    <t>娄底地区</t>
  </si>
  <si>
    <t>004325</t>
  </si>
  <si>
    <t>常德地区--慈力</t>
  </si>
  <si>
    <t>422428</t>
  </si>
  <si>
    <t>常德地区--石门</t>
  </si>
  <si>
    <t>422427</t>
  </si>
  <si>
    <t>常德地区--桃源</t>
  </si>
  <si>
    <t>422426</t>
  </si>
  <si>
    <t>常德地区--临澧</t>
  </si>
  <si>
    <t>422425</t>
  </si>
  <si>
    <t>常德地区--澧县</t>
  </si>
  <si>
    <t>422424</t>
  </si>
  <si>
    <t>常德地区--汉寿</t>
  </si>
  <si>
    <t>422423</t>
  </si>
  <si>
    <t>常德地区--安乡</t>
  </si>
  <si>
    <t>422422</t>
  </si>
  <si>
    <t>常德地区--常德</t>
  </si>
  <si>
    <t>422421</t>
  </si>
  <si>
    <t>常德地区--津市市</t>
  </si>
  <si>
    <t>422402</t>
  </si>
  <si>
    <t>常德地区--常德市</t>
  </si>
  <si>
    <t>422401</t>
  </si>
  <si>
    <t>常德地区</t>
  </si>
  <si>
    <t>004224</t>
  </si>
  <si>
    <t>益阳地区--安化</t>
  </si>
  <si>
    <t>432326</t>
  </si>
  <si>
    <t>益阳地区--桃江</t>
  </si>
  <si>
    <t>432325</t>
  </si>
  <si>
    <t>益阳地区--宁乡</t>
  </si>
  <si>
    <t>432324</t>
  </si>
  <si>
    <t>益阳地区--沅江</t>
  </si>
  <si>
    <t>432323</t>
  </si>
  <si>
    <t>益阳地区--南县</t>
  </si>
  <si>
    <t>432322</t>
  </si>
  <si>
    <t>益阳地区--益阳</t>
  </si>
  <si>
    <t>432321</t>
  </si>
  <si>
    <t>益阳地区--沅江市</t>
  </si>
  <si>
    <t>432302</t>
  </si>
  <si>
    <t>益阳地区--益阳市</t>
  </si>
  <si>
    <t>432301</t>
  </si>
  <si>
    <t>益阳地区</t>
  </si>
  <si>
    <t>004323</t>
  </si>
  <si>
    <t>岳阳地区--华容</t>
  </si>
  <si>
    <t>432226</t>
  </si>
  <si>
    <t>岳阳地区--临湘</t>
  </si>
  <si>
    <t>432225</t>
  </si>
  <si>
    <t>岳阳地区--汨罗</t>
  </si>
  <si>
    <t>432224</t>
  </si>
  <si>
    <t>岳阳地区--湘阴</t>
  </si>
  <si>
    <t>432223</t>
  </si>
  <si>
    <t>岳阳地区--平江</t>
  </si>
  <si>
    <t>432222</t>
  </si>
  <si>
    <t>岳阳地区--岳阳市</t>
  </si>
  <si>
    <t>432201</t>
  </si>
  <si>
    <t>岳阳地区</t>
  </si>
  <si>
    <t>004322</t>
  </si>
  <si>
    <t>湘潭地区--</t>
  </si>
  <si>
    <t>432127</t>
  </si>
  <si>
    <t>湘潭地区--茶陵</t>
  </si>
  <si>
    <t>432126</t>
  </si>
  <si>
    <t>湘潭地区--攸县</t>
  </si>
  <si>
    <t>432125</t>
  </si>
  <si>
    <t>湘潭地区--浏阳</t>
  </si>
  <si>
    <t>432124</t>
  </si>
  <si>
    <t>湘潭地区--醴陵</t>
  </si>
  <si>
    <t>432123</t>
  </si>
  <si>
    <t>湘潭地区--湘乡</t>
  </si>
  <si>
    <t>432122</t>
  </si>
  <si>
    <t>湘潭地区--湘潭</t>
  </si>
  <si>
    <t>432121</t>
  </si>
  <si>
    <t>湘潭地区</t>
  </si>
  <si>
    <t>004321</t>
  </si>
  <si>
    <t>娄底市--涟源市</t>
  </si>
  <si>
    <t>431382</t>
  </si>
  <si>
    <t>娄底市--冷水江市</t>
  </si>
  <si>
    <t>431381</t>
  </si>
  <si>
    <t>娄底市--新化县</t>
  </si>
  <si>
    <t>431322</t>
  </si>
  <si>
    <t>娄底市--双峰县</t>
  </si>
  <si>
    <t>431321</t>
  </si>
  <si>
    <t>娄底市--娄星区</t>
  </si>
  <si>
    <t>431302</t>
  </si>
  <si>
    <t>娄底市--市辖区</t>
  </si>
  <si>
    <t>431301</t>
  </si>
  <si>
    <t>004313</t>
  </si>
  <si>
    <t>怀化市--洪江市</t>
  </si>
  <si>
    <t>431281</t>
  </si>
  <si>
    <t>怀化市--通道侗族自治县</t>
  </si>
  <si>
    <t>431230</t>
  </si>
  <si>
    <t>怀化市--靖州苗族侗族自治县</t>
  </si>
  <si>
    <t>431229</t>
  </si>
  <si>
    <t>怀化市--芷江侗族自治县</t>
  </si>
  <si>
    <t>431228</t>
  </si>
  <si>
    <t>怀化市--新晃侗族自治县</t>
  </si>
  <si>
    <t>431227</t>
  </si>
  <si>
    <t>怀化市--麻阳苗族自治县</t>
  </si>
  <si>
    <t>431226</t>
  </si>
  <si>
    <t>怀化市--会同县</t>
  </si>
  <si>
    <t>431225</t>
  </si>
  <si>
    <t>怀化市--溆浦县</t>
  </si>
  <si>
    <t>431224</t>
  </si>
  <si>
    <t>怀化市--辰溪县</t>
  </si>
  <si>
    <t>431223</t>
  </si>
  <si>
    <t>怀化市--沅陵县</t>
  </si>
  <si>
    <t>431222</t>
  </si>
  <si>
    <t>怀化市--中方县</t>
  </si>
  <si>
    <t>431221</t>
  </si>
  <si>
    <t>怀化市--鹤城区</t>
  </si>
  <si>
    <t>431202</t>
  </si>
  <si>
    <t>怀化市--市辖区</t>
  </si>
  <si>
    <t>431201</t>
  </si>
  <si>
    <t>004312</t>
  </si>
  <si>
    <t>永州市--江华瑶族自治县</t>
  </si>
  <si>
    <t>431129</t>
  </si>
  <si>
    <t>永州市--新田县</t>
  </si>
  <si>
    <t>431128</t>
  </si>
  <si>
    <t>永州市--蓝山县</t>
  </si>
  <si>
    <t>431127</t>
  </si>
  <si>
    <t>永州市--宁远县</t>
  </si>
  <si>
    <t>431126</t>
  </si>
  <si>
    <t>永州市--江永县</t>
  </si>
  <si>
    <t>431125</t>
  </si>
  <si>
    <t>永州市--道县</t>
  </si>
  <si>
    <t>431124</t>
  </si>
  <si>
    <t>永州市--双牌县</t>
  </si>
  <si>
    <t>431123</t>
  </si>
  <si>
    <t>永州市--东安县</t>
  </si>
  <si>
    <t>431122</t>
  </si>
  <si>
    <t>永州市--祁阳县</t>
  </si>
  <si>
    <t>431121</t>
  </si>
  <si>
    <t>永州市--冷水滩区</t>
  </si>
  <si>
    <t>431103</t>
  </si>
  <si>
    <t>永州市--芝山区</t>
  </si>
  <si>
    <t>431102</t>
  </si>
  <si>
    <t>永州市--市辖区</t>
  </si>
  <si>
    <t>431101</t>
  </si>
  <si>
    <t>004311</t>
  </si>
  <si>
    <t>郴州市--资兴市</t>
  </si>
  <si>
    <t>431081</t>
  </si>
  <si>
    <t>郴州市--安仁县</t>
  </si>
  <si>
    <t>431028</t>
  </si>
  <si>
    <t>郴州市--桂东县</t>
  </si>
  <si>
    <t>431027</t>
  </si>
  <si>
    <t>郴州市--汝城县</t>
  </si>
  <si>
    <t>431026</t>
  </si>
  <si>
    <t>郴州市--临武县</t>
  </si>
  <si>
    <t>431025</t>
  </si>
  <si>
    <t>郴州市--嘉禾县</t>
  </si>
  <si>
    <t>431024</t>
  </si>
  <si>
    <t>郴州市--永兴县</t>
  </si>
  <si>
    <t>431023</t>
  </si>
  <si>
    <t>郴州市--宜章县</t>
  </si>
  <si>
    <t>431022</t>
  </si>
  <si>
    <t>郴州市--桂阳县</t>
  </si>
  <si>
    <t>431021</t>
  </si>
  <si>
    <t>郴州市--苏仙区</t>
  </si>
  <si>
    <t>431003</t>
  </si>
  <si>
    <t>郴州市--北湖区</t>
  </si>
  <si>
    <t>431002</t>
  </si>
  <si>
    <t>郴州市--市辖区</t>
  </si>
  <si>
    <t>431001</t>
  </si>
  <si>
    <t>004310</t>
  </si>
  <si>
    <t>益阳市--沅江市</t>
  </si>
  <si>
    <t>430981</t>
  </si>
  <si>
    <t>益阳市--安化县</t>
  </si>
  <si>
    <t>430923</t>
  </si>
  <si>
    <t>益阳市--桃江县</t>
  </si>
  <si>
    <t>430922</t>
  </si>
  <si>
    <t>益阳市--南县</t>
  </si>
  <si>
    <t>430921</t>
  </si>
  <si>
    <t>益阳市--赫山区</t>
  </si>
  <si>
    <t>430903</t>
  </si>
  <si>
    <t>益阳市--资阳区</t>
  </si>
  <si>
    <t>430902</t>
  </si>
  <si>
    <t>益阳市--市辖区</t>
  </si>
  <si>
    <t>430901</t>
  </si>
  <si>
    <t>004309</t>
  </si>
  <si>
    <t>张家界市--桑植县</t>
  </si>
  <si>
    <t>430822</t>
  </si>
  <si>
    <t>张家界市--慈利县</t>
  </si>
  <si>
    <t>430821</t>
  </si>
  <si>
    <t>张家界市--武陵源区</t>
  </si>
  <si>
    <t>430811</t>
  </si>
  <si>
    <t>张家界市--永定区</t>
  </si>
  <si>
    <t>430802</t>
  </si>
  <si>
    <t>张家界市--市辖区</t>
  </si>
  <si>
    <t>430801</t>
  </si>
  <si>
    <t>004308</t>
  </si>
  <si>
    <t>常德市--津市市</t>
  </si>
  <si>
    <t>430781</t>
  </si>
  <si>
    <t>常德市--慈利</t>
  </si>
  <si>
    <t>430727</t>
  </si>
  <si>
    <t>常德市--石门县</t>
  </si>
  <si>
    <t>430726</t>
  </si>
  <si>
    <t>常德市--桃源县</t>
  </si>
  <si>
    <t>430725</t>
  </si>
  <si>
    <t>常德市--临澧县</t>
  </si>
  <si>
    <t>430724</t>
  </si>
  <si>
    <t>常德市--澧县</t>
  </si>
  <si>
    <t>430723</t>
  </si>
  <si>
    <t>常德市--汉寿县</t>
  </si>
  <si>
    <t>430722</t>
  </si>
  <si>
    <t>常德市--安乡县</t>
  </si>
  <si>
    <t>430721</t>
  </si>
  <si>
    <t>常德市--鼎城区</t>
  </si>
  <si>
    <t>430703</t>
  </si>
  <si>
    <t>常德市--武陵区</t>
  </si>
  <si>
    <t>430702</t>
  </si>
  <si>
    <t>常德市--市辖区</t>
  </si>
  <si>
    <t>430701</t>
  </si>
  <si>
    <t>004307</t>
  </si>
  <si>
    <t>岳阳市--临湘市</t>
  </si>
  <si>
    <t>430682</t>
  </si>
  <si>
    <t>岳阳市--汨罗市</t>
  </si>
  <si>
    <t>430681</t>
  </si>
  <si>
    <t>岳阳市--平江县</t>
  </si>
  <si>
    <t>430626</t>
  </si>
  <si>
    <t>岳阳市--汨罗</t>
  </si>
  <si>
    <t>430625</t>
  </si>
  <si>
    <t>岳阳市--湘阴县</t>
  </si>
  <si>
    <t>430624</t>
  </si>
  <si>
    <t>岳阳市--华容县</t>
  </si>
  <si>
    <t>430623</t>
  </si>
  <si>
    <t>岳阳市--临湘</t>
  </si>
  <si>
    <t>430622</t>
  </si>
  <si>
    <t>岳阳市--岳阳县</t>
  </si>
  <si>
    <t>430621</t>
  </si>
  <si>
    <t>岳阳市--君山区</t>
  </si>
  <si>
    <t>430611</t>
  </si>
  <si>
    <t>岳阳市--云溪区</t>
  </si>
  <si>
    <t>430603</t>
  </si>
  <si>
    <t>岳阳市--岳阳楼区</t>
  </si>
  <si>
    <t>430602</t>
  </si>
  <si>
    <t>岳阳市--市辖区</t>
  </si>
  <si>
    <t>430601</t>
  </si>
  <si>
    <t>004306</t>
  </si>
  <si>
    <t>邵阳市--武冈市</t>
  </si>
  <si>
    <t>430581</t>
  </si>
  <si>
    <t>邵阳市--城步苗族自治县</t>
  </si>
  <si>
    <t>430529</t>
  </si>
  <si>
    <t>邵阳市--新宁县</t>
  </si>
  <si>
    <t>430528</t>
  </si>
  <si>
    <t>邵阳市--绥宁县</t>
  </si>
  <si>
    <t>430527</t>
  </si>
  <si>
    <t>邵阳市--武冈</t>
  </si>
  <si>
    <t>430526</t>
  </si>
  <si>
    <t>邵阳市--洞口县</t>
  </si>
  <si>
    <t>430525</t>
  </si>
  <si>
    <t>邵阳市--隆回县</t>
  </si>
  <si>
    <t>430524</t>
  </si>
  <si>
    <t>邵阳市--邵阳县</t>
  </si>
  <si>
    <t>430523</t>
  </si>
  <si>
    <t>邵阳市--新邵县</t>
  </si>
  <si>
    <t>430522</t>
  </si>
  <si>
    <t>邵阳市--邵东县</t>
  </si>
  <si>
    <t>430521</t>
  </si>
  <si>
    <t>邵阳市--北塔区</t>
  </si>
  <si>
    <t>430511</t>
  </si>
  <si>
    <t>邵阳市--桥头区</t>
  </si>
  <si>
    <t>430504</t>
  </si>
  <si>
    <t>邵阳市--大祥区</t>
  </si>
  <si>
    <t>430503</t>
  </si>
  <si>
    <t>邵阳市--双清区</t>
  </si>
  <si>
    <t>430502</t>
  </si>
  <si>
    <t>邵阳市--市辖区</t>
  </si>
  <si>
    <t>430501</t>
  </si>
  <si>
    <t>004305</t>
  </si>
  <si>
    <t>衡阳市--常宁市</t>
  </si>
  <si>
    <t>430482</t>
  </si>
  <si>
    <t>衡阳市--耒阳市</t>
  </si>
  <si>
    <t>430481</t>
  </si>
  <si>
    <t>衡阳市--耒阳</t>
  </si>
  <si>
    <t>430427</t>
  </si>
  <si>
    <t>衡阳市--祁东县</t>
  </si>
  <si>
    <t>430426</t>
  </si>
  <si>
    <t>衡阳市--常宁</t>
  </si>
  <si>
    <t>430425</t>
  </si>
  <si>
    <t>衡阳市--衡东县</t>
  </si>
  <si>
    <t>430424</t>
  </si>
  <si>
    <t>衡阳市--衡山县</t>
  </si>
  <si>
    <t>430423</t>
  </si>
  <si>
    <t>衡阳市--衡南县</t>
  </si>
  <si>
    <t>430422</t>
  </si>
  <si>
    <t>衡阳市--衡阳县</t>
  </si>
  <si>
    <t>430421</t>
  </si>
  <si>
    <t>衡阳市--南岳区</t>
  </si>
  <si>
    <t>430412</t>
  </si>
  <si>
    <t>衡阳市--郊区</t>
  </si>
  <si>
    <t>430411</t>
  </si>
  <si>
    <t>衡阳市-蒸湘区</t>
  </si>
  <si>
    <t>430408</t>
  </si>
  <si>
    <t>衡阳市-石鼓区</t>
  </si>
  <si>
    <t>430407</t>
  </si>
  <si>
    <t>衡阳市-雁峰区</t>
  </si>
  <si>
    <t>430406</t>
  </si>
  <si>
    <t>衡阳市--晖区</t>
  </si>
  <si>
    <t>430405</t>
  </si>
  <si>
    <t>衡阳市--城北区</t>
  </si>
  <si>
    <t>430404</t>
  </si>
  <si>
    <t>衡阳市--城南区</t>
  </si>
  <si>
    <t>430403</t>
  </si>
  <si>
    <t>衡阳市--江东区</t>
  </si>
  <si>
    <t>430402</t>
  </si>
  <si>
    <t>衡阳市--市辖区</t>
  </si>
  <si>
    <t>430401</t>
  </si>
  <si>
    <t>004304</t>
  </si>
  <si>
    <t>湘潭市--韶山市</t>
  </si>
  <si>
    <t>430382</t>
  </si>
  <si>
    <t>湘潭市--湘乡市</t>
  </si>
  <si>
    <t>430381</t>
  </si>
  <si>
    <t>湘潭市--湘乡</t>
  </si>
  <si>
    <t>430322</t>
  </si>
  <si>
    <t>湘潭市--湘潭县</t>
  </si>
  <si>
    <t>430321</t>
  </si>
  <si>
    <t>湘潭市--韶山区</t>
  </si>
  <si>
    <t>430306</t>
  </si>
  <si>
    <t>湘潭市--板塘区</t>
  </si>
  <si>
    <t>430305</t>
  </si>
  <si>
    <t>湘潭市--岳塘区</t>
  </si>
  <si>
    <t>430304</t>
  </si>
  <si>
    <t>湘潭市--湘江区</t>
  </si>
  <si>
    <t>430303</t>
  </si>
  <si>
    <t>湘潭市--雨湖区</t>
  </si>
  <si>
    <t>430302</t>
  </si>
  <si>
    <t>湘潭市--市辖区</t>
  </si>
  <si>
    <t>430301</t>
  </si>
  <si>
    <t>004303</t>
  </si>
  <si>
    <t>株洲市--醴陵市</t>
  </si>
  <si>
    <t>430281</t>
  </si>
  <si>
    <t>株洲市--炎陵县</t>
  </si>
  <si>
    <t>430225</t>
  </si>
  <si>
    <t>株洲市--茶陵县</t>
  </si>
  <si>
    <t>430224</t>
  </si>
  <si>
    <t>株洲市--攸县</t>
  </si>
  <si>
    <t>430223</t>
  </si>
  <si>
    <t>株洲市--醴陵</t>
  </si>
  <si>
    <t>430222</t>
  </si>
  <si>
    <t>株洲市--株洲县</t>
  </si>
  <si>
    <t>430221</t>
  </si>
  <si>
    <t>株洲市--天元区</t>
  </si>
  <si>
    <t>430211</t>
  </si>
  <si>
    <t>株洲市--石峰区</t>
  </si>
  <si>
    <t>430204</t>
  </si>
  <si>
    <t>株洲市--芦淞区</t>
  </si>
  <si>
    <t>430203</t>
  </si>
  <si>
    <t>株洲市--荷塘区</t>
  </si>
  <si>
    <t>430202</t>
  </si>
  <si>
    <t>株洲市--市辖区</t>
  </si>
  <si>
    <t>430201</t>
  </si>
  <si>
    <t>004302</t>
  </si>
  <si>
    <t>长沙市--浏阳市</t>
  </si>
  <si>
    <t>430181</t>
  </si>
  <si>
    <t>长沙市--宁乡县</t>
  </si>
  <si>
    <t>430124</t>
  </si>
  <si>
    <t>长沙市--浏阳</t>
  </si>
  <si>
    <t>430123</t>
  </si>
  <si>
    <t>长沙市--望城县</t>
  </si>
  <si>
    <t>430122</t>
  </si>
  <si>
    <t>长沙市--长沙县</t>
  </si>
  <si>
    <t>430121</t>
  </si>
  <si>
    <t>长沙市--雨花区</t>
  </si>
  <si>
    <t>430111</t>
  </si>
  <si>
    <t>长沙市--开福区</t>
  </si>
  <si>
    <t>430105</t>
  </si>
  <si>
    <t>长沙市--岳麓区</t>
  </si>
  <si>
    <t>430104</t>
  </si>
  <si>
    <t>长沙市--天心区</t>
  </si>
  <si>
    <t>430103</t>
  </si>
  <si>
    <t>长沙市--芙蓉区</t>
  </si>
  <si>
    <t>430102</t>
  </si>
  <si>
    <t>长沙市--市辖区</t>
  </si>
  <si>
    <t>430101</t>
  </si>
  <si>
    <t>004301</t>
  </si>
  <si>
    <t>省直辖行政单位--神农架林区</t>
  </si>
  <si>
    <t>429021</t>
  </si>
  <si>
    <t>省直辖行政单位--天门市</t>
  </si>
  <si>
    <t>429006</t>
  </si>
  <si>
    <t>省直辖行政单位--潜江市</t>
  </si>
  <si>
    <t>429005</t>
  </si>
  <si>
    <t>省直辖行政单位--仙桃市</t>
  </si>
  <si>
    <t>429004</t>
  </si>
  <si>
    <t>省级行政单位枣阳市</t>
  </si>
  <si>
    <t>429003</t>
  </si>
  <si>
    <t>省级行政单位老河口市</t>
  </si>
  <si>
    <t>429002</t>
  </si>
  <si>
    <t>省级行政单位随州市</t>
  </si>
  <si>
    <t>429001</t>
  </si>
  <si>
    <t>004290</t>
  </si>
  <si>
    <t>恩施土家族苗族自治州--鹤峰县</t>
  </si>
  <si>
    <t>422828</t>
  </si>
  <si>
    <t>恩施土家族苗族自治州--来凤县</t>
  </si>
  <si>
    <t>422827</t>
  </si>
  <si>
    <t>恩施土家族苗族自治州--咸丰县</t>
  </si>
  <si>
    <t>422826</t>
  </si>
  <si>
    <t>恩施土家族苗族自治州--宣恩县</t>
  </si>
  <si>
    <t>422825</t>
  </si>
  <si>
    <t>恩施土家族苗族自治州--利川</t>
  </si>
  <si>
    <t>422824</t>
  </si>
  <si>
    <t>恩施土家族苗族自治州--巴东县</t>
  </si>
  <si>
    <t>422823</t>
  </si>
  <si>
    <t>恩施土家族苗族自治州--建始县</t>
  </si>
  <si>
    <t>422822</t>
  </si>
  <si>
    <t>恩施土家族苗族自治州--恩施</t>
  </si>
  <si>
    <t>422821</t>
  </si>
  <si>
    <t>恩施土家族苗族自治州--利川市</t>
  </si>
  <si>
    <t>422802</t>
  </si>
  <si>
    <t>恩施土家族苗族自治州--恩施市</t>
  </si>
  <si>
    <t>422801</t>
  </si>
  <si>
    <t>恩施土家族苗族自治州</t>
  </si>
  <si>
    <t>004228</t>
  </si>
  <si>
    <t>郧阳地区--神家架林区</t>
  </si>
  <si>
    <t>422627</t>
  </si>
  <si>
    <t>郧阳地区--房县</t>
  </si>
  <si>
    <t>422626</t>
  </si>
  <si>
    <t>郧阳地区--竹溪</t>
  </si>
  <si>
    <t>422625</t>
  </si>
  <si>
    <t>郧阳地区--竹山</t>
  </si>
  <si>
    <t>422624</t>
  </si>
  <si>
    <t>郧阳地区--郧西</t>
  </si>
  <si>
    <t>422623</t>
  </si>
  <si>
    <t>郧阳地区--郧县</t>
  </si>
  <si>
    <t>422622</t>
  </si>
  <si>
    <t>郧阳地区--均县</t>
  </si>
  <si>
    <t>422621</t>
  </si>
  <si>
    <t>郧阳地区--丹江口市</t>
  </si>
  <si>
    <t>422601</t>
  </si>
  <si>
    <t>郧阳地区</t>
  </si>
  <si>
    <t>004226</t>
  </si>
  <si>
    <t>襄阳地区--保康</t>
  </si>
  <si>
    <t>422528</t>
  </si>
  <si>
    <t>襄阳地区--谷城</t>
  </si>
  <si>
    <t>422527</t>
  </si>
  <si>
    <t>襄阳地区--光化</t>
  </si>
  <si>
    <t>422526</t>
  </si>
  <si>
    <t>襄阳地区--南漳</t>
  </si>
  <si>
    <t>422525</t>
  </si>
  <si>
    <t>襄阳地区--宣城</t>
  </si>
  <si>
    <t>422524</t>
  </si>
  <si>
    <t>襄阳地区--随县</t>
  </si>
  <si>
    <t>422523</t>
  </si>
  <si>
    <t>襄阳地区--枣阳</t>
  </si>
  <si>
    <t>422522</t>
  </si>
  <si>
    <t>襄阳地区--襄阳</t>
  </si>
  <si>
    <t>422521</t>
  </si>
  <si>
    <t>襄阳地区--老河口市</t>
  </si>
  <si>
    <t>422502</t>
  </si>
  <si>
    <t>襄阳地区--随州市</t>
  </si>
  <si>
    <t>422501</t>
  </si>
  <si>
    <t>襄阳地区</t>
  </si>
  <si>
    <t>004225</t>
  </si>
  <si>
    <t>荆州地区--京山</t>
  </si>
  <si>
    <t>422432</t>
  </si>
  <si>
    <t>荆州地区--锺祥</t>
  </si>
  <si>
    <t>422431</t>
  </si>
  <si>
    <t>荆州地区--荆门</t>
  </si>
  <si>
    <t>422430</t>
  </si>
  <si>
    <t>荆州地区--潜江</t>
  </si>
  <si>
    <t>422429</t>
  </si>
  <si>
    <t>荆州地区--天门</t>
  </si>
  <si>
    <t>荆州地区--沔门</t>
  </si>
  <si>
    <t>荆州地区--洪湖</t>
  </si>
  <si>
    <t>荆州地区--监利</t>
  </si>
  <si>
    <t>荆州地区--石首</t>
  </si>
  <si>
    <t>荆州地区--公安</t>
  </si>
  <si>
    <t>荆州地区--松兹</t>
  </si>
  <si>
    <t>荆州地区--江陵</t>
  </si>
  <si>
    <t>荆州地区--锺祥市</t>
  </si>
  <si>
    <t>422406</t>
  </si>
  <si>
    <t>荆州地区--潜江市</t>
  </si>
  <si>
    <t>422405</t>
  </si>
  <si>
    <t>荆州地区--天门市</t>
  </si>
  <si>
    <t>422404</t>
  </si>
  <si>
    <t>荆州地区--洪湖市</t>
  </si>
  <si>
    <t>422403</t>
  </si>
  <si>
    <t>荆州地区--石首市</t>
  </si>
  <si>
    <t>荆州地区--荆门市</t>
  </si>
  <si>
    <t>荆州地区</t>
  </si>
  <si>
    <t>咸宁地区--阳新</t>
  </si>
  <si>
    <t>422327</t>
  </si>
  <si>
    <t>咸宁地区--通山</t>
  </si>
  <si>
    <t>422326</t>
  </si>
  <si>
    <t>咸宁地区--崇阳</t>
  </si>
  <si>
    <t>422325</t>
  </si>
  <si>
    <t>咸宁地区--通城</t>
  </si>
  <si>
    <t>422324</t>
  </si>
  <si>
    <t>咸宁地区--蒲圻</t>
  </si>
  <si>
    <t>422323</t>
  </si>
  <si>
    <t>咸宁地区--嘉鱼</t>
  </si>
  <si>
    <t>422322</t>
  </si>
  <si>
    <t>咸宁地区--咸宁</t>
  </si>
  <si>
    <t>422321</t>
  </si>
  <si>
    <t>咸宁地区--蒲圻市</t>
  </si>
  <si>
    <t>422302</t>
  </si>
  <si>
    <t>咸宁地区--咸宁市</t>
  </si>
  <si>
    <t>422301</t>
  </si>
  <si>
    <t>咸宁地区</t>
  </si>
  <si>
    <t>004223</t>
  </si>
  <si>
    <t>孝感地区--汉川</t>
  </si>
  <si>
    <t>422228</t>
  </si>
  <si>
    <t>孝感地区--运城</t>
  </si>
  <si>
    <t>422227</t>
  </si>
  <si>
    <t>孝感地区--云梦</t>
  </si>
  <si>
    <t>422226</t>
  </si>
  <si>
    <t>孝感地区--安陆</t>
  </si>
  <si>
    <t>422225</t>
  </si>
  <si>
    <t>孝感地区--应山</t>
  </si>
  <si>
    <t>422224</t>
  </si>
  <si>
    <t>孝感地区--大悟</t>
  </si>
  <si>
    <t>422223</t>
  </si>
  <si>
    <t>孝感地区--黄坡</t>
  </si>
  <si>
    <t>422222</t>
  </si>
  <si>
    <t>孝感地区--孝感</t>
  </si>
  <si>
    <t>422221</t>
  </si>
  <si>
    <t>孝感地区--广水市</t>
  </si>
  <si>
    <t>422204</t>
  </si>
  <si>
    <t>孝感地区--安陆市</t>
  </si>
  <si>
    <t>422203</t>
  </si>
  <si>
    <t>孝感地区--运城市</t>
  </si>
  <si>
    <t>422202</t>
  </si>
  <si>
    <t>孝感地区--孝感市</t>
  </si>
  <si>
    <t>422201</t>
  </si>
  <si>
    <t>孝感地区</t>
  </si>
  <si>
    <t>004222</t>
  </si>
  <si>
    <t>黄冈地区--运城</t>
  </si>
  <si>
    <t>422131</t>
  </si>
  <si>
    <t>黄冈地区--黄梅</t>
  </si>
  <si>
    <t>422130</t>
  </si>
  <si>
    <t>黄冈地区--广济</t>
  </si>
  <si>
    <t>422129</t>
  </si>
  <si>
    <t>黄冈地区--蕲春</t>
  </si>
  <si>
    <t>422128</t>
  </si>
  <si>
    <t>黄冈地区--浠水</t>
  </si>
  <si>
    <t>422127</t>
  </si>
  <si>
    <t>黄冈地区--英山</t>
  </si>
  <si>
    <t>422126</t>
  </si>
  <si>
    <t>黄冈地区--罗田</t>
  </si>
  <si>
    <t>422125</t>
  </si>
  <si>
    <t>黄冈地区--麻城</t>
  </si>
  <si>
    <t>422124</t>
  </si>
  <si>
    <t>黄冈地区--红安</t>
  </si>
  <si>
    <t>422123</t>
  </si>
  <si>
    <t>黄冈地区--新州</t>
  </si>
  <si>
    <t>422122</t>
  </si>
  <si>
    <t>黄冈地区--黄冈</t>
  </si>
  <si>
    <t>422121</t>
  </si>
  <si>
    <t>黄冈地区--黄州市</t>
  </si>
  <si>
    <t>422103</t>
  </si>
  <si>
    <t>黄冈地区--武穴市</t>
  </si>
  <si>
    <t>422102</t>
  </si>
  <si>
    <t>黄冈地区--鄂城市</t>
  </si>
  <si>
    <t>422101</t>
  </si>
  <si>
    <t>黄冈地区</t>
  </si>
  <si>
    <t>004221</t>
  </si>
  <si>
    <t>随州市--广水市</t>
  </si>
  <si>
    <t>421381</t>
  </si>
  <si>
    <t>随州市--曾都区</t>
  </si>
  <si>
    <t>421302</t>
  </si>
  <si>
    <t>随州市--市辖区</t>
  </si>
  <si>
    <t>421301</t>
  </si>
  <si>
    <t>004213</t>
  </si>
  <si>
    <t>咸宁市--赤壁市</t>
  </si>
  <si>
    <t>421281</t>
  </si>
  <si>
    <t>咸宁市--通山县</t>
  </si>
  <si>
    <t>421224</t>
  </si>
  <si>
    <t>咸宁市--崇阳县</t>
  </si>
  <si>
    <t>421223</t>
  </si>
  <si>
    <t>咸宁市--通城县</t>
  </si>
  <si>
    <t>421222</t>
  </si>
  <si>
    <t>咸宁市--嘉鱼县</t>
  </si>
  <si>
    <t>421221</t>
  </si>
  <si>
    <t>咸宁市--咸安区</t>
  </si>
  <si>
    <t>421202</t>
  </si>
  <si>
    <t>咸宁市--市辖区</t>
  </si>
  <si>
    <t>421201</t>
  </si>
  <si>
    <t>004212</t>
  </si>
  <si>
    <t>黄冈市--武穴市</t>
  </si>
  <si>
    <t>421182</t>
  </si>
  <si>
    <t>黄冈市--麻城市</t>
  </si>
  <si>
    <t>421181</t>
  </si>
  <si>
    <t>黄冈市--黄梅县</t>
  </si>
  <si>
    <t>421127</t>
  </si>
  <si>
    <t>黄冈市--蕲春县</t>
  </si>
  <si>
    <t>421126</t>
  </si>
  <si>
    <t>黄冈市--浠水县</t>
  </si>
  <si>
    <t>421125</t>
  </si>
  <si>
    <t>黄冈市--英山县</t>
  </si>
  <si>
    <t>421124</t>
  </si>
  <si>
    <t>黄冈市--罗田县</t>
  </si>
  <si>
    <t>421123</t>
  </si>
  <si>
    <t>黄冈市--红安县</t>
  </si>
  <si>
    <t>421122</t>
  </si>
  <si>
    <t>黄冈市--团风县</t>
  </si>
  <si>
    <t>421121</t>
  </si>
  <si>
    <t>黄冈市--黄州区</t>
  </si>
  <si>
    <t>421102</t>
  </si>
  <si>
    <t>黄冈市--市辖区</t>
  </si>
  <si>
    <t>421101</t>
  </si>
  <si>
    <t>004211</t>
  </si>
  <si>
    <t>荆州市--松滋市</t>
  </si>
  <si>
    <t>421087</t>
  </si>
  <si>
    <t>荆州市-锺祥市</t>
  </si>
  <si>
    <t>421086</t>
  </si>
  <si>
    <t>荆州市--潜江市</t>
  </si>
  <si>
    <t>421085</t>
  </si>
  <si>
    <t>荆州市--天门市</t>
  </si>
  <si>
    <t>421084</t>
  </si>
  <si>
    <t>荆州市--洪湖市</t>
  </si>
  <si>
    <t>421083</t>
  </si>
  <si>
    <t>荆州市--石首市</t>
  </si>
  <si>
    <t>421081</t>
  </si>
  <si>
    <t>荆州市--江陵县</t>
  </si>
  <si>
    <t>421024</t>
  </si>
  <si>
    <t>荆州市--监利县</t>
  </si>
  <si>
    <t>421023</t>
  </si>
  <si>
    <t>荆州市--公安县</t>
  </si>
  <si>
    <t>421022</t>
  </si>
  <si>
    <t>荆州市--松滋</t>
  </si>
  <si>
    <t>421021</t>
  </si>
  <si>
    <t>荆州市--江陵区</t>
  </si>
  <si>
    <t>421004</t>
  </si>
  <si>
    <t>荆州市--荆州区</t>
  </si>
  <si>
    <t>421003</t>
  </si>
  <si>
    <t>荆州市--沙市区</t>
  </si>
  <si>
    <t>421002</t>
  </si>
  <si>
    <t>荆州市--市辖区</t>
  </si>
  <si>
    <t>421001</t>
  </si>
  <si>
    <t>004210</t>
  </si>
  <si>
    <t>孝感市--汉川市</t>
  </si>
  <si>
    <t>420984</t>
  </si>
  <si>
    <t>孝感市--广水市</t>
  </si>
  <si>
    <t>420983</t>
  </si>
  <si>
    <t>孝感市--安陆市</t>
  </si>
  <si>
    <t>420982</t>
  </si>
  <si>
    <t>孝感市--应城市</t>
  </si>
  <si>
    <t>420981</t>
  </si>
  <si>
    <t>孝感市--汉川</t>
  </si>
  <si>
    <t>420924</t>
  </si>
  <si>
    <t>孝感市--云梦县</t>
  </si>
  <si>
    <t>420923</t>
  </si>
  <si>
    <t>孝感市--大悟县</t>
  </si>
  <si>
    <t>420922</t>
  </si>
  <si>
    <t>孝感市--孝昌县</t>
  </si>
  <si>
    <t>420921</t>
  </si>
  <si>
    <t>孝感市--孝南区</t>
  </si>
  <si>
    <t>420902</t>
  </si>
  <si>
    <t>孝感市--市辖区</t>
  </si>
  <si>
    <t>420901</t>
  </si>
  <si>
    <t>004209</t>
  </si>
  <si>
    <t>荆门市--钟祥市</t>
  </si>
  <si>
    <t>420881</t>
  </si>
  <si>
    <t>荆门市--沙洋县</t>
  </si>
  <si>
    <t>420822</t>
  </si>
  <si>
    <t>荆门市--京山县</t>
  </si>
  <si>
    <t>420821</t>
  </si>
  <si>
    <t>荆门市--掇刀区</t>
  </si>
  <si>
    <t>420803</t>
  </si>
  <si>
    <t>荆门市--东宝区</t>
  </si>
  <si>
    <t>420802</t>
  </si>
  <si>
    <t>荆门市--市辖区</t>
  </si>
  <si>
    <t>420801</t>
  </si>
  <si>
    <t>004208</t>
  </si>
  <si>
    <t>鄂州市--鄂城区</t>
  </si>
  <si>
    <t>420704</t>
  </si>
  <si>
    <t>鄂州市--华容区</t>
  </si>
  <si>
    <t>420703</t>
  </si>
  <si>
    <t>鄂州市--梁子湖区</t>
  </si>
  <si>
    <t>420702</t>
  </si>
  <si>
    <t>鄂州市--市辖区</t>
  </si>
  <si>
    <t>420701</t>
  </si>
  <si>
    <t>004207</t>
  </si>
  <si>
    <t>襄樊市--宜城市</t>
  </si>
  <si>
    <t>420684</t>
  </si>
  <si>
    <t>襄樊市--枣阳市</t>
  </si>
  <si>
    <t>420683</t>
  </si>
  <si>
    <t>襄樊市--老河口市</t>
  </si>
  <si>
    <t>420682</t>
  </si>
  <si>
    <t>襄樊市--随州市</t>
  </si>
  <si>
    <t>420681</t>
  </si>
  <si>
    <t>襄樊市--保康县</t>
  </si>
  <si>
    <t>420626</t>
  </si>
  <si>
    <t>襄樊市--谷城县</t>
  </si>
  <si>
    <t>420625</t>
  </si>
  <si>
    <t>襄樊市--南漳县</t>
  </si>
  <si>
    <t>420624</t>
  </si>
  <si>
    <t>襄樊市--宜城</t>
  </si>
  <si>
    <t>420623</t>
  </si>
  <si>
    <t>襄樊市--枣阳</t>
  </si>
  <si>
    <t>420622</t>
  </si>
  <si>
    <t>襄樊市--襄阳县</t>
  </si>
  <si>
    <t>420621</t>
  </si>
  <si>
    <t>襄樊市--襄阳区</t>
  </si>
  <si>
    <t>420607</t>
  </si>
  <si>
    <t>襄樊市--樊城区</t>
  </si>
  <si>
    <t>420606</t>
  </si>
  <si>
    <t>襄樊市--郊区</t>
  </si>
  <si>
    <t>420605</t>
  </si>
  <si>
    <t>襄樊市--襄西区</t>
  </si>
  <si>
    <t>420604</t>
  </si>
  <si>
    <t>襄樊市--襄东区</t>
  </si>
  <si>
    <t>420603</t>
  </si>
  <si>
    <t>襄樊市--襄城区</t>
  </si>
  <si>
    <t>420602</t>
  </si>
  <si>
    <t>襄樊市--市辖区</t>
  </si>
  <si>
    <t>420601</t>
  </si>
  <si>
    <t>004206</t>
  </si>
  <si>
    <t>宜昌市--枝江市</t>
  </si>
  <si>
    <t>420583</t>
  </si>
  <si>
    <t>宜昌市--当阳市</t>
  </si>
  <si>
    <t>420582</t>
  </si>
  <si>
    <t>宜昌市--宜都市</t>
  </si>
  <si>
    <t>420581</t>
  </si>
  <si>
    <t>宜昌市--五峰土家族自治县</t>
  </si>
  <si>
    <t>420529</t>
  </si>
  <si>
    <t>宜昌市--长阳土家族自治县</t>
  </si>
  <si>
    <t>420528</t>
  </si>
  <si>
    <t>宜昌市--秭归县</t>
  </si>
  <si>
    <t>420527</t>
  </si>
  <si>
    <t>宜昌市--兴山县</t>
  </si>
  <si>
    <t>420526</t>
  </si>
  <si>
    <t>宜昌市--远安县</t>
  </si>
  <si>
    <t>420525</t>
  </si>
  <si>
    <t>宜昌市--宜昌县</t>
  </si>
  <si>
    <t>420521</t>
  </si>
  <si>
    <t>宜昌市--夷陵区</t>
  </si>
  <si>
    <t>420506</t>
  </si>
  <si>
    <t>宜昌市--虎亭区</t>
  </si>
  <si>
    <t>420505</t>
  </si>
  <si>
    <t>宜昌市--点军区</t>
  </si>
  <si>
    <t>420504</t>
  </si>
  <si>
    <t>宜昌市--伍家岗区</t>
  </si>
  <si>
    <t>420503</t>
  </si>
  <si>
    <t>宜昌市--西陵区</t>
  </si>
  <si>
    <t>420502</t>
  </si>
  <si>
    <t>宜昌市--市辖区</t>
  </si>
  <si>
    <t>420501</t>
  </si>
  <si>
    <t>004205</t>
  </si>
  <si>
    <t>004204</t>
  </si>
  <si>
    <t>十堰市--丹江口市</t>
  </si>
  <si>
    <t>420381</t>
  </si>
  <si>
    <t>十堰市--房县</t>
  </si>
  <si>
    <t>420325</t>
  </si>
  <si>
    <t>十堰市--竹溪县</t>
  </si>
  <si>
    <t>420324</t>
  </si>
  <si>
    <t>十堰市--竹山县</t>
  </si>
  <si>
    <t>420323</t>
  </si>
  <si>
    <t>十堰市--郧西县</t>
  </si>
  <si>
    <t>420322</t>
  </si>
  <si>
    <t>十堰市--郧县</t>
  </si>
  <si>
    <t>420321</t>
  </si>
  <si>
    <t>十堰市--张湾区</t>
  </si>
  <si>
    <t>420303</t>
  </si>
  <si>
    <t>十堰市--茅箭区</t>
  </si>
  <si>
    <t>420302</t>
  </si>
  <si>
    <t>十堰市--市辖区</t>
  </si>
  <si>
    <t>420301</t>
  </si>
  <si>
    <t>004203</t>
  </si>
  <si>
    <t>黄石市--大冶市</t>
  </si>
  <si>
    <t>420281</t>
  </si>
  <si>
    <t>黄石市--阳新县</t>
  </si>
  <si>
    <t>420222</t>
  </si>
  <si>
    <t>黄石市--大冶</t>
  </si>
  <si>
    <t>420221</t>
  </si>
  <si>
    <t>黄石市--铁山区</t>
  </si>
  <si>
    <t>420205</t>
  </si>
  <si>
    <t>黄石市--下陆区</t>
  </si>
  <si>
    <t>420204</t>
  </si>
  <si>
    <t>黄石市--石灰窑区</t>
  </si>
  <si>
    <t>420203</t>
  </si>
  <si>
    <t>黄石市--黄石港区</t>
  </si>
  <si>
    <t>420202</t>
  </si>
  <si>
    <t>黄石市--市辖区</t>
  </si>
  <si>
    <t>420201</t>
  </si>
  <si>
    <t>004202</t>
  </si>
  <si>
    <t>武汉市--新洲</t>
  </si>
  <si>
    <t>420124</t>
  </si>
  <si>
    <t>武汉市--黄陂</t>
  </si>
  <si>
    <t>420123</t>
  </si>
  <si>
    <t>武汉市--武昌</t>
  </si>
  <si>
    <t>420122</t>
  </si>
  <si>
    <t>武汉市--汉阳</t>
  </si>
  <si>
    <t>420121</t>
  </si>
  <si>
    <t>武汉市--新洲区</t>
  </si>
  <si>
    <t>420117</t>
  </si>
  <si>
    <t>武汉市--黄陂区</t>
  </si>
  <si>
    <t>420116</t>
  </si>
  <si>
    <t>武汉市--江夏区</t>
  </si>
  <si>
    <t>420115</t>
  </si>
  <si>
    <t>武汉市--蔡甸区</t>
  </si>
  <si>
    <t>420114</t>
  </si>
  <si>
    <t>武汉市--汉南区</t>
  </si>
  <si>
    <t>420113</t>
  </si>
  <si>
    <t>武汉市--东西湖区</t>
  </si>
  <si>
    <t>420112</t>
  </si>
  <si>
    <t>武汉市--洪山区</t>
  </si>
  <si>
    <t>420111</t>
  </si>
  <si>
    <t>武汉市--青山区</t>
  </si>
  <si>
    <t>420107</t>
  </si>
  <si>
    <t>武汉市--武昌区</t>
  </si>
  <si>
    <t>420106</t>
  </si>
  <si>
    <t>武汉市--汉阳区</t>
  </si>
  <si>
    <t>420105</t>
  </si>
  <si>
    <t>武汉市--乔口区</t>
  </si>
  <si>
    <t>420104</t>
  </si>
  <si>
    <t>武汉市--江汉区</t>
  </si>
  <si>
    <t>420103</t>
  </si>
  <si>
    <t>武汉市--江岸区</t>
  </si>
  <si>
    <t>420102</t>
  </si>
  <si>
    <t>武汉市--市辖区</t>
  </si>
  <si>
    <t>420101</t>
  </si>
  <si>
    <t>004201</t>
  </si>
  <si>
    <t>省级行政单位</t>
  </si>
  <si>
    <t>419006</t>
  </si>
  <si>
    <t>419005</t>
  </si>
  <si>
    <t>419004</t>
  </si>
  <si>
    <t>419003</t>
  </si>
  <si>
    <t>419002</t>
  </si>
  <si>
    <t>419001</t>
  </si>
  <si>
    <t>004190</t>
  </si>
  <si>
    <t>信阳地区--新县</t>
  </si>
  <si>
    <t>413029</t>
  </si>
  <si>
    <t>信阳地区--罗山</t>
  </si>
  <si>
    <t>413028</t>
  </si>
  <si>
    <t>信阳地区--商城</t>
  </si>
  <si>
    <t>413027</t>
  </si>
  <si>
    <t>信阳地区--固始</t>
  </si>
  <si>
    <t>413026</t>
  </si>
  <si>
    <t>信阳地区--光山</t>
  </si>
  <si>
    <t>413025</t>
  </si>
  <si>
    <t>信阳地区--潢川</t>
  </si>
  <si>
    <t>413024</t>
  </si>
  <si>
    <t>信阳地区--信阳</t>
  </si>
  <si>
    <t>413023</t>
  </si>
  <si>
    <t>信阳地区--淮滨</t>
  </si>
  <si>
    <t>413022</t>
  </si>
  <si>
    <t>信阳地区--息县</t>
  </si>
  <si>
    <t>413021</t>
  </si>
  <si>
    <t>信阳地区--信阳市</t>
  </si>
  <si>
    <t>413001</t>
  </si>
  <si>
    <t>信阳地区</t>
  </si>
  <si>
    <t>004130</t>
  </si>
  <si>
    <t>南阳地区--桐柏</t>
  </si>
  <si>
    <t>412932</t>
  </si>
  <si>
    <t>南阳地区--新野</t>
  </si>
  <si>
    <t>412931</t>
  </si>
  <si>
    <t>南阳地区--邓县</t>
  </si>
  <si>
    <t>412930</t>
  </si>
  <si>
    <t>南阳地区--唐河</t>
  </si>
  <si>
    <t>412929</t>
  </si>
  <si>
    <t>南阳地区--杜旗</t>
  </si>
  <si>
    <t>412928</t>
  </si>
  <si>
    <t>南阳地区--淅川</t>
  </si>
  <si>
    <t>412927</t>
  </si>
  <si>
    <t>南阳地区--内乡</t>
  </si>
  <si>
    <t>412926</t>
  </si>
  <si>
    <t>南阳地区--镇平</t>
  </si>
  <si>
    <t>412925</t>
  </si>
  <si>
    <t>南阳地区--南阳</t>
  </si>
  <si>
    <t>412924</t>
  </si>
  <si>
    <t>南阳地区--西峡</t>
  </si>
  <si>
    <t>412923</t>
  </si>
  <si>
    <t>南阳地区--方城</t>
  </si>
  <si>
    <t>412922</t>
  </si>
  <si>
    <t>南阳地区--南召</t>
  </si>
  <si>
    <t>412921</t>
  </si>
  <si>
    <t>南阳地区--邓州市</t>
  </si>
  <si>
    <t>412902</t>
  </si>
  <si>
    <t>南阳地区--南阳市</t>
  </si>
  <si>
    <t>412901</t>
  </si>
  <si>
    <t>南阳地区</t>
  </si>
  <si>
    <t>004129</t>
  </si>
  <si>
    <t>驻马店地区--正阳</t>
  </si>
  <si>
    <t>412829</t>
  </si>
  <si>
    <t>驻马店地区--新蔡</t>
  </si>
  <si>
    <t>412828</t>
  </si>
  <si>
    <t>驻马店地区--平舆</t>
  </si>
  <si>
    <t>412827</t>
  </si>
  <si>
    <t>驻马店地区--汝南</t>
  </si>
  <si>
    <t>412826</t>
  </si>
  <si>
    <t>驻马店地区--上蔡</t>
  </si>
  <si>
    <t>412825</t>
  </si>
  <si>
    <t>驻马店地区--西平</t>
  </si>
  <si>
    <t>412824</t>
  </si>
  <si>
    <t>驻马店地区--遂平</t>
  </si>
  <si>
    <t>412823</t>
  </si>
  <si>
    <t>驻马店地区--泌阳</t>
  </si>
  <si>
    <t>412822</t>
  </si>
  <si>
    <t>驻马店地区--确山</t>
  </si>
  <si>
    <t>412821</t>
  </si>
  <si>
    <t>驻马店地区--驻马店市</t>
  </si>
  <si>
    <t>412801</t>
  </si>
  <si>
    <t>驻马店地区</t>
  </si>
  <si>
    <t>004128</t>
  </si>
  <si>
    <t>周口地区--项城</t>
  </si>
  <si>
    <t>412729</t>
  </si>
  <si>
    <t>周口地区--沈丘</t>
  </si>
  <si>
    <t>412728</t>
  </si>
  <si>
    <t>周口地区--淮阳</t>
  </si>
  <si>
    <t>412727</t>
  </si>
  <si>
    <t>周口地区--郸城</t>
  </si>
  <si>
    <t>412726</t>
  </si>
  <si>
    <t>周口地区--鹿邑</t>
  </si>
  <si>
    <t>412725</t>
  </si>
  <si>
    <t>周口地区--太康</t>
  </si>
  <si>
    <t>412724</t>
  </si>
  <si>
    <t>周口地区--商水</t>
  </si>
  <si>
    <t>412723</t>
  </si>
  <si>
    <t>周口地区--西华</t>
  </si>
  <si>
    <t>412722</t>
  </si>
  <si>
    <t>周口地区--扶沟</t>
  </si>
  <si>
    <t>412721</t>
  </si>
  <si>
    <t>周口地区--项城市</t>
  </si>
  <si>
    <t>412702</t>
  </si>
  <si>
    <t>周口地区--周口市</t>
  </si>
  <si>
    <t>412701</t>
  </si>
  <si>
    <t>周口地区</t>
  </si>
  <si>
    <t>004127</t>
  </si>
  <si>
    <t>许昌地区--舞阳</t>
  </si>
  <si>
    <t>412632</t>
  </si>
  <si>
    <t>许昌地区--鲁山</t>
  </si>
  <si>
    <t>412631</t>
  </si>
  <si>
    <t>许昌地区--叶县</t>
  </si>
  <si>
    <t>412630</t>
  </si>
  <si>
    <t>许昌地区--郾城</t>
  </si>
  <si>
    <t>412629</t>
  </si>
  <si>
    <t>许昌地区--宝丰</t>
  </si>
  <si>
    <t>412628</t>
  </si>
  <si>
    <t>许昌地区--襄城</t>
  </si>
  <si>
    <t>412627</t>
  </si>
  <si>
    <t>许昌地区--临口</t>
  </si>
  <si>
    <t>412626</t>
  </si>
  <si>
    <t>许昌地区--郏县</t>
  </si>
  <si>
    <t>412625</t>
  </si>
  <si>
    <t>许昌地区--许昌</t>
  </si>
  <si>
    <t>412624</t>
  </si>
  <si>
    <t>许昌地区--鄢陵</t>
  </si>
  <si>
    <t>412623</t>
  </si>
  <si>
    <t>许昌地区--禹县</t>
  </si>
  <si>
    <t>412622</t>
  </si>
  <si>
    <t>许昌地区--长葛</t>
  </si>
  <si>
    <t>412621</t>
  </si>
  <si>
    <t>许昌地区--漯河市</t>
  </si>
  <si>
    <t>412602</t>
  </si>
  <si>
    <t>许昌地区--许昌市</t>
  </si>
  <si>
    <t>412601</t>
  </si>
  <si>
    <t>许昌地区</t>
  </si>
  <si>
    <t>004126</t>
  </si>
  <si>
    <t>洛阳地区--宜阳</t>
  </si>
  <si>
    <t>412534</t>
  </si>
  <si>
    <t>洛阳地区--临汝</t>
  </si>
  <si>
    <t>412533</t>
  </si>
  <si>
    <t>洛阳地区--栾川</t>
  </si>
  <si>
    <t>412532</t>
  </si>
  <si>
    <t>洛阳地区--卢氏</t>
  </si>
  <si>
    <t>412531</t>
  </si>
  <si>
    <t>洛阳地区--洛宁</t>
  </si>
  <si>
    <t>412530</t>
  </si>
  <si>
    <t>洛阳地区--嵩县</t>
  </si>
  <si>
    <t>412529</t>
  </si>
  <si>
    <t>洛阳地区--汝阳</t>
  </si>
  <si>
    <t>412528</t>
  </si>
  <si>
    <t>洛阳地区--伊川</t>
  </si>
  <si>
    <t>412527</t>
  </si>
  <si>
    <t>洛阳地区--灵宝</t>
  </si>
  <si>
    <t>412526</t>
  </si>
  <si>
    <t>洛阳地区--峡县</t>
  </si>
  <si>
    <t>412525</t>
  </si>
  <si>
    <t>洛阳地区--渑池</t>
  </si>
  <si>
    <t>412524</t>
  </si>
  <si>
    <t>洛阳地区--新安</t>
  </si>
  <si>
    <t>412523</t>
  </si>
  <si>
    <t>洛阳地区--孟津</t>
  </si>
  <si>
    <t>412522</t>
  </si>
  <si>
    <t>洛阳地区--偃师</t>
  </si>
  <si>
    <t>412521</t>
  </si>
  <si>
    <t>洛阳地区--义马市</t>
  </si>
  <si>
    <t>412502</t>
  </si>
  <si>
    <t>洛阳地区--三门峡市</t>
  </si>
  <si>
    <t>412501</t>
  </si>
  <si>
    <t>洛阳地区</t>
  </si>
  <si>
    <t>004125</t>
  </si>
  <si>
    <t>开封地区--兰考</t>
  </si>
  <si>
    <t>412430</t>
  </si>
  <si>
    <t>开封地区--密县</t>
  </si>
  <si>
    <t>412429</t>
  </si>
  <si>
    <t>开封地区--登封</t>
  </si>
  <si>
    <t>412428</t>
  </si>
  <si>
    <t>开封地区--巩县</t>
  </si>
  <si>
    <t>412427</t>
  </si>
  <si>
    <t>开封地区--新郑</t>
  </si>
  <si>
    <t>412426</t>
  </si>
  <si>
    <t>开封地区--中牟</t>
  </si>
  <si>
    <t>412425</t>
  </si>
  <si>
    <t>开封地区--开封</t>
  </si>
  <si>
    <t>412424</t>
  </si>
  <si>
    <t>开封地区--尉氏</t>
  </si>
  <si>
    <t>412423</t>
  </si>
  <si>
    <t>开封地区--通许</t>
  </si>
  <si>
    <t>412422</t>
  </si>
  <si>
    <t>开封地区--杞县</t>
  </si>
  <si>
    <t>412421</t>
  </si>
  <si>
    <t>开封地区</t>
  </si>
  <si>
    <t>004124</t>
  </si>
  <si>
    <t>商丘地区--永城</t>
  </si>
  <si>
    <t>412328</t>
  </si>
  <si>
    <t>商丘地区--柘城</t>
  </si>
  <si>
    <t>412327</t>
  </si>
  <si>
    <t>商丘地区--夏邑</t>
  </si>
  <si>
    <t>412326</t>
  </si>
  <si>
    <t>商丘地区--睢县</t>
  </si>
  <si>
    <t>412325</t>
  </si>
  <si>
    <t>商丘地区--宁陵</t>
  </si>
  <si>
    <t>412324</t>
  </si>
  <si>
    <t>商丘地区--民权</t>
  </si>
  <si>
    <t>412323</t>
  </si>
  <si>
    <t>商丘地区--商丘</t>
  </si>
  <si>
    <t>412322</t>
  </si>
  <si>
    <t>商丘地区--虞城</t>
  </si>
  <si>
    <t>412321</t>
  </si>
  <si>
    <t>商丘地区--商丘市</t>
  </si>
  <si>
    <t>412301</t>
  </si>
  <si>
    <t>商丘地区</t>
  </si>
  <si>
    <t>004123</t>
  </si>
  <si>
    <t>新乡地区--封丘</t>
  </si>
  <si>
    <t>412234</t>
  </si>
  <si>
    <t>新乡地区--延津</t>
  </si>
  <si>
    <t>412233</t>
  </si>
  <si>
    <t>新乡地区--原阳</t>
  </si>
  <si>
    <t>412232</t>
  </si>
  <si>
    <t>新乡地区--汲县</t>
  </si>
  <si>
    <t>412231</t>
  </si>
  <si>
    <t>新乡地区--辉县</t>
  </si>
  <si>
    <t>412230</t>
  </si>
  <si>
    <t>新乡地区--新乡</t>
  </si>
  <si>
    <t>412229</t>
  </si>
  <si>
    <t>新乡地区--获嘉</t>
  </si>
  <si>
    <t>412228</t>
  </si>
  <si>
    <t>新乡地区--修武</t>
  </si>
  <si>
    <t>412227</t>
  </si>
  <si>
    <t>新乡地区--武陟</t>
  </si>
  <si>
    <t>412226</t>
  </si>
  <si>
    <t>新乡地区--温县</t>
  </si>
  <si>
    <t>412225</t>
  </si>
  <si>
    <t>新乡地区--孟县</t>
  </si>
  <si>
    <t>412224</t>
  </si>
  <si>
    <t>新乡地区--济源</t>
  </si>
  <si>
    <t>412223</t>
  </si>
  <si>
    <t>新乡地区--博爱</t>
  </si>
  <si>
    <t>412222</t>
  </si>
  <si>
    <t>新乡地区--沁阳</t>
  </si>
  <si>
    <t>412221</t>
  </si>
  <si>
    <t>新乡地区</t>
  </si>
  <si>
    <t>004122</t>
  </si>
  <si>
    <t>安阳地区--台前</t>
  </si>
  <si>
    <t>412133</t>
  </si>
  <si>
    <t>安阳地区--范县</t>
  </si>
  <si>
    <t>412132</t>
  </si>
  <si>
    <t>安阳地区--长恒</t>
  </si>
  <si>
    <t>412131</t>
  </si>
  <si>
    <t>安阳地区--内黄</t>
  </si>
  <si>
    <t>412130</t>
  </si>
  <si>
    <t>安阳地区--南乐</t>
  </si>
  <si>
    <t>412129</t>
  </si>
  <si>
    <t>安阳地区--清丰</t>
  </si>
  <si>
    <t>412128</t>
  </si>
  <si>
    <t>安阳地区--滑县</t>
  </si>
  <si>
    <t>412127</t>
  </si>
  <si>
    <t>安阳地区--濮阳</t>
  </si>
  <si>
    <t>412126</t>
  </si>
  <si>
    <t>安阳地区--浚县</t>
  </si>
  <si>
    <t>412125</t>
  </si>
  <si>
    <t>安阳地区--淇县</t>
  </si>
  <si>
    <t>412124</t>
  </si>
  <si>
    <t>安阳地区--汤阴</t>
  </si>
  <si>
    <t>412123</t>
  </si>
  <si>
    <t>安阳地区--安阳</t>
  </si>
  <si>
    <t>412122</t>
  </si>
  <si>
    <t>安阳地区--林县</t>
  </si>
  <si>
    <t>412121</t>
  </si>
  <si>
    <t>安阳地区</t>
  </si>
  <si>
    <t>004121</t>
  </si>
  <si>
    <t>驻马店市--新蔡县</t>
  </si>
  <si>
    <t>411729</t>
  </si>
  <si>
    <t>驻马店市--遂平县</t>
  </si>
  <si>
    <t>411728</t>
  </si>
  <si>
    <t>驻马店市--汝南县</t>
  </si>
  <si>
    <t>411727</t>
  </si>
  <si>
    <t>驻马店市--泌阳县</t>
  </si>
  <si>
    <t>411726</t>
  </si>
  <si>
    <t>驻马店市--确山县</t>
  </si>
  <si>
    <t>411725</t>
  </si>
  <si>
    <t>驻马店市--正阳县</t>
  </si>
  <si>
    <t>411724</t>
  </si>
  <si>
    <t>驻马店市--平舆县</t>
  </si>
  <si>
    <t>411723</t>
  </si>
  <si>
    <t>驻马店市--上蔡县</t>
  </si>
  <si>
    <t>411722</t>
  </si>
  <si>
    <t>驻马店市--西平县</t>
  </si>
  <si>
    <t>411721</t>
  </si>
  <si>
    <t>驻马店市--驿城区</t>
  </si>
  <si>
    <t>411702</t>
  </si>
  <si>
    <t>驻马店市--市辖区</t>
  </si>
  <si>
    <t>411701</t>
  </si>
  <si>
    <t>004117</t>
  </si>
  <si>
    <t>周口市--项城市</t>
  </si>
  <si>
    <t>411681</t>
  </si>
  <si>
    <t>周口市--鹿邑县</t>
  </si>
  <si>
    <t>411628</t>
  </si>
  <si>
    <t>周口市--太康县</t>
  </si>
  <si>
    <t>411627</t>
  </si>
  <si>
    <t>周口市--淮阳县</t>
  </si>
  <si>
    <t>411626</t>
  </si>
  <si>
    <t>周口市--郸城县</t>
  </si>
  <si>
    <t>411625</t>
  </si>
  <si>
    <t>周口市--沈丘县</t>
  </si>
  <si>
    <t>411624</t>
  </si>
  <si>
    <t>周口市--商水县</t>
  </si>
  <si>
    <t>411623</t>
  </si>
  <si>
    <t>周口市--西华县</t>
  </si>
  <si>
    <t>411622</t>
  </si>
  <si>
    <t>周口市--扶沟县</t>
  </si>
  <si>
    <t>411621</t>
  </si>
  <si>
    <t>周口市--川汇区</t>
  </si>
  <si>
    <t>411602</t>
  </si>
  <si>
    <t>周口市--市辖区</t>
  </si>
  <si>
    <t>411601</t>
  </si>
  <si>
    <t>004116</t>
  </si>
  <si>
    <t>信阳市--息县</t>
  </si>
  <si>
    <t>411528</t>
  </si>
  <si>
    <t>信阳市--淮滨县</t>
  </si>
  <si>
    <t>411527</t>
  </si>
  <si>
    <t>信阳市--潢川县</t>
  </si>
  <si>
    <t>411526</t>
  </si>
  <si>
    <t>信阳市--固始县</t>
  </si>
  <si>
    <t>411525</t>
  </si>
  <si>
    <t>信阳市--商城县</t>
  </si>
  <si>
    <t>411524</t>
  </si>
  <si>
    <t>信阳市--新县</t>
  </si>
  <si>
    <t>411523</t>
  </si>
  <si>
    <t>信阳市--光山县</t>
  </si>
  <si>
    <t>411522</t>
  </si>
  <si>
    <t>信阳市--罗山县</t>
  </si>
  <si>
    <t>411521</t>
  </si>
  <si>
    <t>信阳市--平桥区</t>
  </si>
  <si>
    <t>411503</t>
  </si>
  <si>
    <t>信阳市--师河区</t>
  </si>
  <si>
    <t>411502</t>
  </si>
  <si>
    <t>信阳市--市辖区</t>
  </si>
  <si>
    <t>411501</t>
  </si>
  <si>
    <t>004115</t>
  </si>
  <si>
    <t>商丘市--永城市</t>
  </si>
  <si>
    <t>411481</t>
  </si>
  <si>
    <t>商丘市--夏邑县</t>
  </si>
  <si>
    <t>411426</t>
  </si>
  <si>
    <t>商丘市--虞城县</t>
  </si>
  <si>
    <t>411425</t>
  </si>
  <si>
    <t>商丘市--柘城县</t>
  </si>
  <si>
    <t>411424</t>
  </si>
  <si>
    <t>商丘市--宁陵县</t>
  </si>
  <si>
    <t>411423</t>
  </si>
  <si>
    <t>商丘市--睢县</t>
  </si>
  <si>
    <t>411422</t>
  </si>
  <si>
    <t>商丘市--民权县</t>
  </si>
  <si>
    <t>411421</t>
  </si>
  <si>
    <t>商丘市--睢阳区</t>
  </si>
  <si>
    <t>411403</t>
  </si>
  <si>
    <t>商丘市--梁园区</t>
  </si>
  <si>
    <t>411402</t>
  </si>
  <si>
    <t>商丘市--市辖区</t>
  </si>
  <si>
    <t>411401</t>
  </si>
  <si>
    <t>004114</t>
  </si>
  <si>
    <t>南阳市--邓州市</t>
  </si>
  <si>
    <t>411381</t>
  </si>
  <si>
    <t>南阳市--桐柏县</t>
  </si>
  <si>
    <t>411330</t>
  </si>
  <si>
    <t>南阳市--新野县</t>
  </si>
  <si>
    <t>411329</t>
  </si>
  <si>
    <t>南阳市--唐河县</t>
  </si>
  <si>
    <t>411328</t>
  </si>
  <si>
    <t>南阳市--社旗县</t>
  </si>
  <si>
    <t>411327</t>
  </si>
  <si>
    <t>南阳市--淅川县</t>
  </si>
  <si>
    <t>411326</t>
  </si>
  <si>
    <t>南阳市--内乡县</t>
  </si>
  <si>
    <t>411325</t>
  </si>
  <si>
    <t>南阳市--镇平县</t>
  </si>
  <si>
    <t>411324</t>
  </si>
  <si>
    <t>南阳市--西峡县</t>
  </si>
  <si>
    <t>411323</t>
  </si>
  <si>
    <t>南阳市--方城县</t>
  </si>
  <si>
    <t>411322</t>
  </si>
  <si>
    <t>南阳市--南召县</t>
  </si>
  <si>
    <t>411321</t>
  </si>
  <si>
    <t>南阳市--卧龙区</t>
  </si>
  <si>
    <t>411303</t>
  </si>
  <si>
    <t>南阳市--宛城区</t>
  </si>
  <si>
    <t>411302</t>
  </si>
  <si>
    <t>南阳市--市辖区</t>
  </si>
  <si>
    <t>411301</t>
  </si>
  <si>
    <t>004113</t>
  </si>
  <si>
    <t>三门峡市--灵宝市</t>
  </si>
  <si>
    <t>411282</t>
  </si>
  <si>
    <t>三门峡市--义马市</t>
  </si>
  <si>
    <t>411281</t>
  </si>
  <si>
    <t>三门峡市--卢氏县</t>
  </si>
  <si>
    <t>411224</t>
  </si>
  <si>
    <t>三门峡市--灵宝</t>
  </si>
  <si>
    <t>411223</t>
  </si>
  <si>
    <t>三门峡市--陕县</t>
  </si>
  <si>
    <t>411222</t>
  </si>
  <si>
    <t>三门峡市--渑池县</t>
  </si>
  <si>
    <t>411221</t>
  </si>
  <si>
    <t>三门峡市--湖滨区</t>
  </si>
  <si>
    <t>411202</t>
  </si>
  <si>
    <t>三门峡市--市辖区</t>
  </si>
  <si>
    <t>411201</t>
  </si>
  <si>
    <t>004112</t>
  </si>
  <si>
    <t>漯河市--郾城县</t>
  </si>
  <si>
    <t>411123</t>
  </si>
  <si>
    <t>漯河市--临颍县</t>
  </si>
  <si>
    <t>411122</t>
  </si>
  <si>
    <t>漯河市--舞阳县</t>
  </si>
  <si>
    <t>411121</t>
  </si>
  <si>
    <t>漯河市--源汇区</t>
  </si>
  <si>
    <t>411102</t>
  </si>
  <si>
    <t>漯河市--市辖区</t>
  </si>
  <si>
    <t>411101</t>
  </si>
  <si>
    <t>004111</t>
  </si>
  <si>
    <t>许昌市--长葛市</t>
  </si>
  <si>
    <t>411082</t>
  </si>
  <si>
    <t>许昌市--禹州市</t>
  </si>
  <si>
    <t>411081</t>
  </si>
  <si>
    <t>许昌市--襄城县</t>
  </si>
  <si>
    <t>411025</t>
  </si>
  <si>
    <t>许昌市--鄢陵县</t>
  </si>
  <si>
    <t>411024</t>
  </si>
  <si>
    <t>许昌市--许昌县</t>
  </si>
  <si>
    <t>411023</t>
  </si>
  <si>
    <t>许昌市--长葛</t>
  </si>
  <si>
    <t>411022</t>
  </si>
  <si>
    <t>许昌市--禹县</t>
  </si>
  <si>
    <t>411021</t>
  </si>
  <si>
    <t>许昌市--魏都区</t>
  </si>
  <si>
    <t>411002</t>
  </si>
  <si>
    <t>许昌市--市辖区</t>
  </si>
  <si>
    <t>411001</t>
  </si>
  <si>
    <t>004110</t>
  </si>
  <si>
    <t>濮阳市--濮阳县</t>
  </si>
  <si>
    <t>410928</t>
  </si>
  <si>
    <t>濮阳市--台前县</t>
  </si>
  <si>
    <t>410927</t>
  </si>
  <si>
    <t>濮阳市--范县</t>
  </si>
  <si>
    <t>410926</t>
  </si>
  <si>
    <t>濮阳市--长垣</t>
  </si>
  <si>
    <t>410925</t>
  </si>
  <si>
    <t>濮阳市--内黄</t>
  </si>
  <si>
    <t>410924</t>
  </si>
  <si>
    <t>濮阳市--南乐县</t>
  </si>
  <si>
    <t>410923</t>
  </si>
  <si>
    <t>濮阳市--清丰县</t>
  </si>
  <si>
    <t>410922</t>
  </si>
  <si>
    <t>濮阳市--滑县</t>
  </si>
  <si>
    <t>410921</t>
  </si>
  <si>
    <t>濮阳市--郊区</t>
  </si>
  <si>
    <t>410911</t>
  </si>
  <si>
    <t>濮阳市--市区</t>
  </si>
  <si>
    <t>410902</t>
  </si>
  <si>
    <t>濮阳市--市辖区</t>
  </si>
  <si>
    <t>410901</t>
  </si>
  <si>
    <t>004109</t>
  </si>
  <si>
    <t>焦作市--孟州市</t>
  </si>
  <si>
    <t>410883</t>
  </si>
  <si>
    <t>焦作市--沁阳市</t>
  </si>
  <si>
    <t>410882</t>
  </si>
  <si>
    <t>焦作市--济源市</t>
  </si>
  <si>
    <t>410881</t>
  </si>
  <si>
    <t>焦作市--济源</t>
  </si>
  <si>
    <t>410827</t>
  </si>
  <si>
    <t>焦作市--孟县</t>
  </si>
  <si>
    <t>410826</t>
  </si>
  <si>
    <t>焦作市--温县</t>
  </si>
  <si>
    <t>410825</t>
  </si>
  <si>
    <t>焦作市--沁阳</t>
  </si>
  <si>
    <t>410824</t>
  </si>
  <si>
    <t>焦作市--武陟县</t>
  </si>
  <si>
    <t>410823</t>
  </si>
  <si>
    <t>焦作市--博爱县</t>
  </si>
  <si>
    <t>410822</t>
  </si>
  <si>
    <t>焦作市--修武县</t>
  </si>
  <si>
    <t>410821</t>
  </si>
  <si>
    <t>焦作市--山阳区</t>
  </si>
  <si>
    <t>410811</t>
  </si>
  <si>
    <t>焦作市--马村区</t>
  </si>
  <si>
    <t>410804</t>
  </si>
  <si>
    <t>焦作市--中站区</t>
  </si>
  <si>
    <t>410803</t>
  </si>
  <si>
    <t>焦作市--解放区</t>
  </si>
  <si>
    <t>410802</t>
  </si>
  <si>
    <t>焦作市--市辖区</t>
  </si>
  <si>
    <t>410801</t>
  </si>
  <si>
    <t>004108</t>
  </si>
  <si>
    <t>新乡市--辉县市</t>
  </si>
  <si>
    <t>410782</t>
  </si>
  <si>
    <t>新乡市--卫辉市</t>
  </si>
  <si>
    <t>410781</t>
  </si>
  <si>
    <t>新乡市--长垣县</t>
  </si>
  <si>
    <t>410728</t>
  </si>
  <si>
    <t>新乡市--封丘县</t>
  </si>
  <si>
    <t>410727</t>
  </si>
  <si>
    <t>新乡市--延津县</t>
  </si>
  <si>
    <t>410726</t>
  </si>
  <si>
    <t>新乡市--原阳县</t>
  </si>
  <si>
    <t>410725</t>
  </si>
  <si>
    <t>新乡市--获嘉县</t>
  </si>
  <si>
    <t>410724</t>
  </si>
  <si>
    <t>新乡市--辉县</t>
  </si>
  <si>
    <t>410723</t>
  </si>
  <si>
    <t>新乡市--汲县</t>
  </si>
  <si>
    <t>410722</t>
  </si>
  <si>
    <t>新乡市--新乡县</t>
  </si>
  <si>
    <t>410721</t>
  </si>
  <si>
    <t>新乡市--郊区</t>
  </si>
  <si>
    <t>410711</t>
  </si>
  <si>
    <t>新乡市--北站区</t>
  </si>
  <si>
    <t>410704</t>
  </si>
  <si>
    <t>新乡市--新华区</t>
  </si>
  <si>
    <t>410703</t>
  </si>
  <si>
    <t>新乡市--红旗区</t>
  </si>
  <si>
    <t>410702</t>
  </si>
  <si>
    <t>新乡市--市辖区</t>
  </si>
  <si>
    <t>410701</t>
  </si>
  <si>
    <t>004107</t>
  </si>
  <si>
    <t>鹤壁市--淇县</t>
  </si>
  <si>
    <t>410622</t>
  </si>
  <si>
    <t>鹤壁市--浚县</t>
  </si>
  <si>
    <t>410621</t>
  </si>
  <si>
    <t>鹤壁市--郊区</t>
  </si>
  <si>
    <t>410611</t>
  </si>
  <si>
    <t>鹤壁市--山城区</t>
  </si>
  <si>
    <t>410603</t>
  </si>
  <si>
    <t>鹤壁市--鹤山区</t>
  </si>
  <si>
    <t>410602</t>
  </si>
  <si>
    <t>鹤壁市--市辖区</t>
  </si>
  <si>
    <t>410601</t>
  </si>
  <si>
    <t>004106</t>
  </si>
  <si>
    <t>安阳市--林州市</t>
  </si>
  <si>
    <t>410581</t>
  </si>
  <si>
    <t>安阳市--内黄县</t>
  </si>
  <si>
    <t>410527</t>
  </si>
  <si>
    <t>安阳市--滑县</t>
  </si>
  <si>
    <t>410526</t>
  </si>
  <si>
    <t>安阳市--浚县</t>
  </si>
  <si>
    <t>410525</t>
  </si>
  <si>
    <t>安阳市--淇县</t>
  </si>
  <si>
    <t>410524</t>
  </si>
  <si>
    <t>安阳市--汤阴县</t>
  </si>
  <si>
    <t>410523</t>
  </si>
  <si>
    <t>安阳市--安阳县</t>
  </si>
  <si>
    <t>410522</t>
  </si>
  <si>
    <t>安阳市--林县</t>
  </si>
  <si>
    <t>410521</t>
  </si>
  <si>
    <t>安阳市--郊区</t>
  </si>
  <si>
    <t>410511</t>
  </si>
  <si>
    <t>安阳市--铁西区</t>
  </si>
  <si>
    <t>410504</t>
  </si>
  <si>
    <t>安阳市--北关区</t>
  </si>
  <si>
    <t>410503</t>
  </si>
  <si>
    <t>安阳市--文峰区</t>
  </si>
  <si>
    <t>410502</t>
  </si>
  <si>
    <t>安阳市--市辖区</t>
  </si>
  <si>
    <t>410501</t>
  </si>
  <si>
    <t>004105</t>
  </si>
  <si>
    <t>平顶山市--汝州市</t>
  </si>
  <si>
    <t>410482</t>
  </si>
  <si>
    <t>平顶山市--舞钢市</t>
  </si>
  <si>
    <t>410481</t>
  </si>
  <si>
    <t>平顶山市--襄城</t>
  </si>
  <si>
    <t>410426</t>
  </si>
  <si>
    <t>平顶山市--郏县</t>
  </si>
  <si>
    <t>410425</t>
  </si>
  <si>
    <t>平顶山市--临汝</t>
  </si>
  <si>
    <t>410424</t>
  </si>
  <si>
    <t>平顶山市--鲁山县</t>
  </si>
  <si>
    <t>410423</t>
  </si>
  <si>
    <t>平顶山市--叶县</t>
  </si>
  <si>
    <t>410422</t>
  </si>
  <si>
    <t>平顶山市--宝丰县</t>
  </si>
  <si>
    <t>410421</t>
  </si>
  <si>
    <t>平顶山市--舞钢区</t>
  </si>
  <si>
    <t>410412</t>
  </si>
  <si>
    <t>平顶山市--湛河区</t>
  </si>
  <si>
    <t>410411</t>
  </si>
  <si>
    <t>平顶山市--石龙区</t>
  </si>
  <si>
    <t>410404</t>
  </si>
  <si>
    <t>平顶山市--卫东区</t>
  </si>
  <si>
    <t>410403</t>
  </si>
  <si>
    <t>平顶山市--新华区</t>
  </si>
  <si>
    <t>410402</t>
  </si>
  <si>
    <t>平顶山市--市辖区</t>
  </si>
  <si>
    <t>410401</t>
  </si>
  <si>
    <t>004104</t>
  </si>
  <si>
    <t>洛阳市--偃师市</t>
  </si>
  <si>
    <t>410381</t>
  </si>
  <si>
    <t>洛阳市--伊川县</t>
  </si>
  <si>
    <t>410329</t>
  </si>
  <si>
    <t>洛阳市--洛宁县</t>
  </si>
  <si>
    <t>410328</t>
  </si>
  <si>
    <t>洛阳市--宜阳县</t>
  </si>
  <si>
    <t>410327</t>
  </si>
  <si>
    <t>洛阳市--汝阳县</t>
  </si>
  <si>
    <t>410326</t>
  </si>
  <si>
    <t>洛阳市--嵩县</t>
  </si>
  <si>
    <t>410325</t>
  </si>
  <si>
    <t>洛阳市--栾川县</t>
  </si>
  <si>
    <t>410324</t>
  </si>
  <si>
    <t>洛阳市--新安县</t>
  </si>
  <si>
    <t>410323</t>
  </si>
  <si>
    <t>洛阳市--孟津县</t>
  </si>
  <si>
    <t>410322</t>
  </si>
  <si>
    <t>洛阳市--偃师</t>
  </si>
  <si>
    <t>410321</t>
  </si>
  <si>
    <t>洛阳市--郊区</t>
  </si>
  <si>
    <t>410311</t>
  </si>
  <si>
    <t>洛阳市--洛龙区</t>
  </si>
  <si>
    <t>410307</t>
  </si>
  <si>
    <t>洛阳市--吉利区</t>
  </si>
  <si>
    <t>410306</t>
  </si>
  <si>
    <t>洛阳市--涧西区</t>
  </si>
  <si>
    <t>410305</t>
  </si>
  <si>
    <t>洛阳市--廛河回族区</t>
  </si>
  <si>
    <t>410304</t>
  </si>
  <si>
    <t>洛阳市--西工区</t>
  </si>
  <si>
    <t>410303</t>
  </si>
  <si>
    <t>洛阳市--老城区</t>
  </si>
  <si>
    <t>410302</t>
  </si>
  <si>
    <t>洛阳市--市辖区</t>
  </si>
  <si>
    <t>410301</t>
  </si>
  <si>
    <t>004103</t>
  </si>
  <si>
    <t>开封市--兰考县</t>
  </si>
  <si>
    <t>410225</t>
  </si>
  <si>
    <t>开封市--开封县</t>
  </si>
  <si>
    <t>410224</t>
  </si>
  <si>
    <t>开封市--尉氏县</t>
  </si>
  <si>
    <t>410223</t>
  </si>
  <si>
    <t>开封市--通许县</t>
  </si>
  <si>
    <t>410222</t>
  </si>
  <si>
    <t>开封市--杞县</t>
  </si>
  <si>
    <t>410221</t>
  </si>
  <si>
    <t>开封市--郊区</t>
  </si>
  <si>
    <t>410211</t>
  </si>
  <si>
    <t>开封市--南关区</t>
  </si>
  <si>
    <t>410205</t>
  </si>
  <si>
    <t>开封市--鼓楼区</t>
  </si>
  <si>
    <t>410204</t>
  </si>
  <si>
    <t>开封市--顺河回族区</t>
  </si>
  <si>
    <t>410203</t>
  </si>
  <si>
    <t>开封市--龙亭区</t>
  </si>
  <si>
    <t>410202</t>
  </si>
  <si>
    <t>开封市--市辖区</t>
  </si>
  <si>
    <t>410201</t>
  </si>
  <si>
    <t>004102</t>
  </si>
  <si>
    <t>郑州市--登封市</t>
  </si>
  <si>
    <t>410185</t>
  </si>
  <si>
    <t>郑州市--新郑市</t>
  </si>
  <si>
    <t>410184</t>
  </si>
  <si>
    <t>郑州市--新密市</t>
  </si>
  <si>
    <t>410183</t>
  </si>
  <si>
    <t>郑州市--荥阳市</t>
  </si>
  <si>
    <t>410182</t>
  </si>
  <si>
    <t>郑州市--巩义市</t>
  </si>
  <si>
    <t>410181</t>
  </si>
  <si>
    <t>郑州市--新密</t>
  </si>
  <si>
    <t>410126</t>
  </si>
  <si>
    <t>郑州市--登封</t>
  </si>
  <si>
    <t>410125</t>
  </si>
  <si>
    <t>郑州市--巩县</t>
  </si>
  <si>
    <t>410124</t>
  </si>
  <si>
    <t>郑州市--新郑</t>
  </si>
  <si>
    <t>410123</t>
  </si>
  <si>
    <t>郑州市--中牟县</t>
  </si>
  <si>
    <t>410122</t>
  </si>
  <si>
    <t>郑州市--荥阳</t>
  </si>
  <si>
    <t>410121</t>
  </si>
  <si>
    <t>郑州市--郊区</t>
  </si>
  <si>
    <t>410112</t>
  </si>
  <si>
    <t>郑州市--金海区</t>
  </si>
  <si>
    <t>410111</t>
  </si>
  <si>
    <t>郑州市--邙山区</t>
  </si>
  <si>
    <t>410108</t>
  </si>
  <si>
    <t>郑州市--新密区</t>
  </si>
  <si>
    <t>410107</t>
  </si>
  <si>
    <t>郑州市--上街区</t>
  </si>
  <si>
    <t>410106</t>
  </si>
  <si>
    <t>郑州市--金水区</t>
  </si>
  <si>
    <t>410105</t>
  </si>
  <si>
    <t>郑州市--管城回族区</t>
  </si>
  <si>
    <t>410104</t>
  </si>
  <si>
    <t>郑州市--二七区</t>
  </si>
  <si>
    <t>410103</t>
  </si>
  <si>
    <t>郑州市--中原区</t>
  </si>
  <si>
    <t>410102</t>
  </si>
  <si>
    <t>郑州市--市辖区</t>
  </si>
  <si>
    <t>410101</t>
  </si>
  <si>
    <t>004101</t>
  </si>
  <si>
    <t>379012</t>
  </si>
  <si>
    <t>379011</t>
  </si>
  <si>
    <t>379010</t>
  </si>
  <si>
    <t>379009</t>
  </si>
  <si>
    <t>379008</t>
  </si>
  <si>
    <t>379007</t>
  </si>
  <si>
    <t>379006</t>
  </si>
  <si>
    <t>379005</t>
  </si>
  <si>
    <t>379004</t>
  </si>
  <si>
    <t>379003</t>
  </si>
  <si>
    <t>379002</t>
  </si>
  <si>
    <t>379001</t>
  </si>
  <si>
    <t>003790</t>
  </si>
  <si>
    <t>口泽地区--东明</t>
  </si>
  <si>
    <t>372930</t>
  </si>
  <si>
    <t>口泽地区--鄄城</t>
  </si>
  <si>
    <t>372929</t>
  </si>
  <si>
    <t>口泽地区--郓城</t>
  </si>
  <si>
    <t>372928</t>
  </si>
  <si>
    <t>口泽地区--梁山</t>
  </si>
  <si>
    <t>372927</t>
  </si>
  <si>
    <t>口泽地区--巨野</t>
  </si>
  <si>
    <t>372926</t>
  </si>
  <si>
    <t>口泽地区--单县</t>
  </si>
  <si>
    <t>372925</t>
  </si>
  <si>
    <t>口泽地区--成武</t>
  </si>
  <si>
    <t>372924</t>
  </si>
  <si>
    <t>口泽地区--定陶</t>
  </si>
  <si>
    <t>372923</t>
  </si>
  <si>
    <t>口泽地区--曹县</t>
  </si>
  <si>
    <t>372922</t>
  </si>
  <si>
    <t>口泽地区--口泽</t>
  </si>
  <si>
    <t>372921</t>
  </si>
  <si>
    <t>口泽地区--口泽市</t>
  </si>
  <si>
    <t>372901</t>
  </si>
  <si>
    <t>口泽地区</t>
  </si>
  <si>
    <t>003729</t>
  </si>
  <si>
    <t>临沂地区--临沭</t>
  </si>
  <si>
    <t>372833</t>
  </si>
  <si>
    <t>临沂地区--沂南</t>
  </si>
  <si>
    <t>372832</t>
  </si>
  <si>
    <t>临沂地区--费县</t>
  </si>
  <si>
    <t>372831</t>
  </si>
  <si>
    <t>临沂地区--平邑</t>
  </si>
  <si>
    <t>372830</t>
  </si>
  <si>
    <t>临沂地区--蒙阴</t>
  </si>
  <si>
    <t>372829</t>
  </si>
  <si>
    <t>临沂地区--沂源</t>
  </si>
  <si>
    <t>372828</t>
  </si>
  <si>
    <t>临沂地区--沂水</t>
  </si>
  <si>
    <t>372827</t>
  </si>
  <si>
    <t>临沂地区--莒县</t>
  </si>
  <si>
    <t>372826</t>
  </si>
  <si>
    <t>临沂地区--日照</t>
  </si>
  <si>
    <t>372825</t>
  </si>
  <si>
    <t>临沂地区--莒南</t>
  </si>
  <si>
    <t>372824</t>
  </si>
  <si>
    <t>临沂地区--苍山</t>
  </si>
  <si>
    <t>372823</t>
  </si>
  <si>
    <t>临沂地区--郯城</t>
  </si>
  <si>
    <t>372822</t>
  </si>
  <si>
    <t>临沂地区--临沂</t>
  </si>
  <si>
    <t>372821</t>
  </si>
  <si>
    <t>临沂地区--日照市</t>
  </si>
  <si>
    <t>372802</t>
  </si>
  <si>
    <t>临沂地区--临沂市</t>
  </si>
  <si>
    <t>372801</t>
  </si>
  <si>
    <t>临沂地区</t>
  </si>
  <si>
    <t>003728</t>
  </si>
  <si>
    <t>济宁地区--汶上</t>
  </si>
  <si>
    <t>372730</t>
  </si>
  <si>
    <t>济宁地区--嘉祥</t>
  </si>
  <si>
    <t>372729</t>
  </si>
  <si>
    <t>济宁地区--金乡</t>
  </si>
  <si>
    <t>372728</t>
  </si>
  <si>
    <t>济宁地区--鱼台</t>
  </si>
  <si>
    <t>372727</t>
  </si>
  <si>
    <t>济宁地区--微山</t>
  </si>
  <si>
    <t>372726</t>
  </si>
  <si>
    <t>济宁地区--邹县</t>
  </si>
  <si>
    <t>372725</t>
  </si>
  <si>
    <t>济宁地区--泗水</t>
  </si>
  <si>
    <t>372724</t>
  </si>
  <si>
    <t>济宁地区--曲阜</t>
  </si>
  <si>
    <t>372723</t>
  </si>
  <si>
    <t>济宁地区--兖州</t>
  </si>
  <si>
    <t>372722</t>
  </si>
  <si>
    <t>济宁地区--济宁</t>
  </si>
  <si>
    <t>372721</t>
  </si>
  <si>
    <t>济宁地区--济宁市</t>
  </si>
  <si>
    <t>372701</t>
  </si>
  <si>
    <t>济宁地区</t>
  </si>
  <si>
    <t>003727</t>
  </si>
  <si>
    <t>泰安地区--泗水</t>
  </si>
  <si>
    <t>372630</t>
  </si>
  <si>
    <t>泰安地区--汶上</t>
  </si>
  <si>
    <t>372629</t>
  </si>
  <si>
    <t>泰安地区--新汶</t>
  </si>
  <si>
    <t>372628</t>
  </si>
  <si>
    <t>泰安地区--平阴</t>
  </si>
  <si>
    <t>372627</t>
  </si>
  <si>
    <t>泰安地区--东平</t>
  </si>
  <si>
    <t>372626</t>
  </si>
  <si>
    <t>泰安地区--肥城</t>
  </si>
  <si>
    <t>372625</t>
  </si>
  <si>
    <t>泰安地区--宁阳</t>
  </si>
  <si>
    <t>372624</t>
  </si>
  <si>
    <t>泰安地区--新泰</t>
  </si>
  <si>
    <t>372623</t>
  </si>
  <si>
    <t>泰安地区--莱芜</t>
  </si>
  <si>
    <t>372622</t>
  </si>
  <si>
    <t>泰安地区--泰安</t>
  </si>
  <si>
    <t>372621</t>
  </si>
  <si>
    <t>泰安地区--新泰市</t>
  </si>
  <si>
    <t>372603</t>
  </si>
  <si>
    <t>泰安地区--莱芜市</t>
  </si>
  <si>
    <t>372602</t>
  </si>
  <si>
    <t>泰安地区--泰安市</t>
  </si>
  <si>
    <t>372601</t>
  </si>
  <si>
    <t>泰安地区</t>
  </si>
  <si>
    <t>003726</t>
  </si>
  <si>
    <t>聊城地区--临清</t>
  </si>
  <si>
    <t>372528</t>
  </si>
  <si>
    <t>聊城地区--高唐</t>
  </si>
  <si>
    <t>372527</t>
  </si>
  <si>
    <t>聊城地区--冠县</t>
  </si>
  <si>
    <t>372526</t>
  </si>
  <si>
    <t>聊城地区--东阿</t>
  </si>
  <si>
    <t>372525</t>
  </si>
  <si>
    <t>聊城地区--茌平</t>
  </si>
  <si>
    <t>372524</t>
  </si>
  <si>
    <t>聊城地区--莘县</t>
  </si>
  <si>
    <t>372523</t>
  </si>
  <si>
    <t>聊城地区--阳谷</t>
  </si>
  <si>
    <t>372522</t>
  </si>
  <si>
    <t>聊城地区--聊城</t>
  </si>
  <si>
    <t>372521</t>
  </si>
  <si>
    <t>聊城地区--临清市</t>
  </si>
  <si>
    <t>372502</t>
  </si>
  <si>
    <t>聊城地区--聊城市</t>
  </si>
  <si>
    <t>372501</t>
  </si>
  <si>
    <t>聊城地区</t>
  </si>
  <si>
    <t>003725</t>
  </si>
  <si>
    <t>德州地区--庆云</t>
  </si>
  <si>
    <t>372432</t>
  </si>
  <si>
    <t>德州地区--宁津</t>
  </si>
  <si>
    <t>372431</t>
  </si>
  <si>
    <t>德州地区--济阳</t>
  </si>
  <si>
    <t>372430</t>
  </si>
  <si>
    <t>德州地区--商河</t>
  </si>
  <si>
    <t>372429</t>
  </si>
  <si>
    <t>德州地区--临邑</t>
  </si>
  <si>
    <t>372428</t>
  </si>
  <si>
    <t>德州地区--乐陵</t>
  </si>
  <si>
    <t>372427</t>
  </si>
  <si>
    <t>德州地区--禹城</t>
  </si>
  <si>
    <t>372426</t>
  </si>
  <si>
    <t>德州地区--齐河</t>
  </si>
  <si>
    <t>372425</t>
  </si>
  <si>
    <t>德州地区--武城</t>
  </si>
  <si>
    <t>372424</t>
  </si>
  <si>
    <t>德州地区--夏津</t>
  </si>
  <si>
    <t>372423</t>
  </si>
  <si>
    <t>德州地区--平原</t>
  </si>
  <si>
    <t>372422</t>
  </si>
  <si>
    <t>德州地区--陵县</t>
  </si>
  <si>
    <t>372421</t>
  </si>
  <si>
    <t>德州地区--禹城市</t>
  </si>
  <si>
    <t>372403</t>
  </si>
  <si>
    <t>德州地区--乐陵市</t>
  </si>
  <si>
    <t>372402</t>
  </si>
  <si>
    <t>德州地区--德州市</t>
  </si>
  <si>
    <t>372401</t>
  </si>
  <si>
    <t>德州地区</t>
  </si>
  <si>
    <t>003724</t>
  </si>
  <si>
    <t>滨州地区--垦利</t>
  </si>
  <si>
    <t>372332</t>
  </si>
  <si>
    <t>滨州地区--高春</t>
  </si>
  <si>
    <t>372331</t>
  </si>
  <si>
    <t>滨州地区--邹平</t>
  </si>
  <si>
    <t>372330</t>
  </si>
  <si>
    <t>滨州地区--桓台</t>
  </si>
  <si>
    <t>372329</t>
  </si>
  <si>
    <t>滨州地区--博兴</t>
  </si>
  <si>
    <t>372328</t>
  </si>
  <si>
    <t>滨州地区--广饶</t>
  </si>
  <si>
    <t>372327</t>
  </si>
  <si>
    <t>滨州地区--利津</t>
  </si>
  <si>
    <t>372326</t>
  </si>
  <si>
    <t>滨州地区--沾化</t>
  </si>
  <si>
    <t>372325</t>
  </si>
  <si>
    <t>滨州地区--无棣</t>
  </si>
  <si>
    <t>372324</t>
  </si>
  <si>
    <t>滨州地区--阳信</t>
  </si>
  <si>
    <t>372323</t>
  </si>
  <si>
    <t>滨州地区--滨县</t>
  </si>
  <si>
    <t>372322</t>
  </si>
  <si>
    <t>滨州地区--惠民</t>
  </si>
  <si>
    <t>372321</t>
  </si>
  <si>
    <t>滨州地区--滨州市</t>
  </si>
  <si>
    <t>372301</t>
  </si>
  <si>
    <t>滨州地区</t>
  </si>
  <si>
    <t>003723</t>
  </si>
  <si>
    <t>潍坊地区--潍县</t>
  </si>
  <si>
    <t>372231</t>
  </si>
  <si>
    <t>潍坊地区--平度</t>
  </si>
  <si>
    <t>372230</t>
  </si>
  <si>
    <t>潍坊地区--五莲</t>
  </si>
  <si>
    <t>372229</t>
  </si>
  <si>
    <t>潍坊地区--诸城</t>
  </si>
  <si>
    <t>372228</t>
  </si>
  <si>
    <t>潍坊地区--高密</t>
  </si>
  <si>
    <t>372227</t>
  </si>
  <si>
    <t>潍坊地区--昌邑</t>
  </si>
  <si>
    <t>372226</t>
  </si>
  <si>
    <t>潍坊地区--昌乐</t>
  </si>
  <si>
    <t>372225</t>
  </si>
  <si>
    <t>潍坊地区--临口</t>
  </si>
  <si>
    <t>372224</t>
  </si>
  <si>
    <t>潍坊地区--寿光</t>
  </si>
  <si>
    <t>372223</t>
  </si>
  <si>
    <t>潍坊地区--安丘</t>
  </si>
  <si>
    <t>372222</t>
  </si>
  <si>
    <t>潍坊地区--益都</t>
  </si>
  <si>
    <t>372221</t>
  </si>
  <si>
    <t>潍坊地区--潍坊市</t>
  </si>
  <si>
    <t>372201</t>
  </si>
  <si>
    <t>潍坊地区</t>
  </si>
  <si>
    <t>003722</t>
  </si>
  <si>
    <t>烟台地区--长岛</t>
  </si>
  <si>
    <t>372134</t>
  </si>
  <si>
    <t>烟台地区--荣成</t>
  </si>
  <si>
    <t>372133</t>
  </si>
  <si>
    <t>烟台地区--文登</t>
  </si>
  <si>
    <t>372132</t>
  </si>
  <si>
    <t>烟台地区--牟平</t>
  </si>
  <si>
    <t>372131</t>
  </si>
  <si>
    <t>烟台地区--乳山</t>
  </si>
  <si>
    <t>372130</t>
  </si>
  <si>
    <t>烟台地区--海阳</t>
  </si>
  <si>
    <t>372129</t>
  </si>
  <si>
    <t>烟台地区--栖霞</t>
  </si>
  <si>
    <t>372128</t>
  </si>
  <si>
    <t>烟台地区--莱阳</t>
  </si>
  <si>
    <t>372127</t>
  </si>
  <si>
    <t>烟台地区--莱西</t>
  </si>
  <si>
    <t>372126</t>
  </si>
  <si>
    <t>烟台地区--掖县</t>
  </si>
  <si>
    <t>372125</t>
  </si>
  <si>
    <t>烟台地区--招远</t>
  </si>
  <si>
    <t>372124</t>
  </si>
  <si>
    <t>烟台地区--黄县</t>
  </si>
  <si>
    <t>372123</t>
  </si>
  <si>
    <t>烟台地区--蓬莱</t>
  </si>
  <si>
    <t>372122</t>
  </si>
  <si>
    <t>烟台地区--福山</t>
  </si>
  <si>
    <t>372121</t>
  </si>
  <si>
    <t>烟台地区--威海市</t>
  </si>
  <si>
    <t>372102</t>
  </si>
  <si>
    <t>烟台地区--烟台市</t>
  </si>
  <si>
    <t>372101</t>
  </si>
  <si>
    <t>烟台地区</t>
  </si>
  <si>
    <t>003721</t>
  </si>
  <si>
    <t>菏泽市--东明县</t>
  </si>
  <si>
    <t>371728</t>
  </si>
  <si>
    <t>菏泽市--定陶县</t>
  </si>
  <si>
    <t>371727</t>
  </si>
  <si>
    <t>菏泽市--鄄城县</t>
  </si>
  <si>
    <t>371726</t>
  </si>
  <si>
    <t>菏泽市--郓城县</t>
  </si>
  <si>
    <t>371725</t>
  </si>
  <si>
    <t>菏泽市--巨野县</t>
  </si>
  <si>
    <t>371724</t>
  </si>
  <si>
    <t>菏泽市--成武县</t>
  </si>
  <si>
    <t>371723</t>
  </si>
  <si>
    <t>菏泽市--单县</t>
  </si>
  <si>
    <t>371722</t>
  </si>
  <si>
    <t>菏泽市--曹县</t>
  </si>
  <si>
    <t>371721</t>
  </si>
  <si>
    <t>菏泽市--牡丹区</t>
  </si>
  <si>
    <t>371702</t>
  </si>
  <si>
    <t>菏泽市--市辖区</t>
  </si>
  <si>
    <t>371701</t>
  </si>
  <si>
    <t>003717</t>
  </si>
  <si>
    <t>滨州市--邹平县</t>
  </si>
  <si>
    <t>371626</t>
  </si>
  <si>
    <t>滨州市--博兴县</t>
  </si>
  <si>
    <t>371625</t>
  </si>
  <si>
    <t>滨州市--沾化县</t>
  </si>
  <si>
    <t>371624</t>
  </si>
  <si>
    <t>滨州市--无棣县</t>
  </si>
  <si>
    <t>371623</t>
  </si>
  <si>
    <t>滨州市--阳信县</t>
  </si>
  <si>
    <t>371622</t>
  </si>
  <si>
    <t>滨州市--惠民县</t>
  </si>
  <si>
    <t>371621</t>
  </si>
  <si>
    <t>滨州市--滨城区</t>
  </si>
  <si>
    <t>371602</t>
  </si>
  <si>
    <t>滨州市--市辖区</t>
  </si>
  <si>
    <t>371601</t>
  </si>
  <si>
    <t>003716</t>
  </si>
  <si>
    <t>聊城市--临清市</t>
  </si>
  <si>
    <t>371581</t>
  </si>
  <si>
    <t>聊城市--高唐县</t>
  </si>
  <si>
    <t>371526</t>
  </si>
  <si>
    <t>聊城市--冠县</t>
  </si>
  <si>
    <t>371525</t>
  </si>
  <si>
    <t>聊城市--东阿县</t>
  </si>
  <si>
    <t>371524</t>
  </si>
  <si>
    <t>聊城市--茌平县</t>
  </si>
  <si>
    <t>371523</t>
  </si>
  <si>
    <t>聊城市--莘县</t>
  </si>
  <si>
    <t>371522</t>
  </si>
  <si>
    <t>聊城市--阳谷县</t>
  </si>
  <si>
    <t>371521</t>
  </si>
  <si>
    <t>聊城市--东昌府区</t>
  </si>
  <si>
    <t>371502</t>
  </si>
  <si>
    <t>聊城市--市辖区</t>
  </si>
  <si>
    <t>371501</t>
  </si>
  <si>
    <t>003715</t>
  </si>
  <si>
    <t>德州市--禹城市</t>
  </si>
  <si>
    <t>371482</t>
  </si>
  <si>
    <t>德州市--乐陵市</t>
  </si>
  <si>
    <t>371481</t>
  </si>
  <si>
    <t>德州市--临沭</t>
  </si>
  <si>
    <t>371429</t>
  </si>
  <si>
    <t>德州市--武城县</t>
  </si>
  <si>
    <t>371428</t>
  </si>
  <si>
    <t>德州市--夏津县</t>
  </si>
  <si>
    <t>371427</t>
  </si>
  <si>
    <t>德州市--平原县</t>
  </si>
  <si>
    <t>371426</t>
  </si>
  <si>
    <t>德州市--齐河县</t>
  </si>
  <si>
    <t>371425</t>
  </si>
  <si>
    <t>德州市--临邑县</t>
  </si>
  <si>
    <t>371424</t>
  </si>
  <si>
    <t>德州市--庆云县</t>
  </si>
  <si>
    <t>371423</t>
  </si>
  <si>
    <t>德州市--宁津县</t>
  </si>
  <si>
    <t>371422</t>
  </si>
  <si>
    <t>德州市--陵县</t>
  </si>
  <si>
    <t>371421</t>
  </si>
  <si>
    <t>德州市--河东区</t>
  </si>
  <si>
    <t>371404</t>
  </si>
  <si>
    <t>德州市--罗庄区</t>
  </si>
  <si>
    <t>371403</t>
  </si>
  <si>
    <t>德州市--德城区</t>
  </si>
  <si>
    <t>371402</t>
  </si>
  <si>
    <t>德州市--市辖区</t>
  </si>
  <si>
    <t>371401</t>
  </si>
  <si>
    <t>003714</t>
  </si>
  <si>
    <t>临沂市--禹城市</t>
  </si>
  <si>
    <t>371382</t>
  </si>
  <si>
    <t>临沂市--乐陵市</t>
  </si>
  <si>
    <t>371381</t>
  </si>
  <si>
    <t>临沂市--临沭县</t>
  </si>
  <si>
    <t>371329</t>
  </si>
  <si>
    <t>临沂市--蒙阴县</t>
  </si>
  <si>
    <t>371328</t>
  </si>
  <si>
    <t>临沂市--莒南县</t>
  </si>
  <si>
    <t>371327</t>
  </si>
  <si>
    <t>临沂市--平邑县</t>
  </si>
  <si>
    <t>371326</t>
  </si>
  <si>
    <t>临沂市--费县</t>
  </si>
  <si>
    <t>371325</t>
  </si>
  <si>
    <t>临沂市--苍山县</t>
  </si>
  <si>
    <t>371324</t>
  </si>
  <si>
    <t>临沂市--沂水县</t>
  </si>
  <si>
    <t>371323</t>
  </si>
  <si>
    <t>临沂市--郯城县</t>
  </si>
  <si>
    <t>371322</t>
  </si>
  <si>
    <t>临沂市--沂南县</t>
  </si>
  <si>
    <t>371321</t>
  </si>
  <si>
    <t>临沂市--河东区</t>
  </si>
  <si>
    <t>371312</t>
  </si>
  <si>
    <t>临沂市--罗庄区</t>
  </si>
  <si>
    <t>371311</t>
  </si>
  <si>
    <t>临沂市--兰山区</t>
  </si>
  <si>
    <t>371302</t>
  </si>
  <si>
    <t>临沂市--市辖区</t>
  </si>
  <si>
    <t>371301</t>
  </si>
  <si>
    <t>003713</t>
  </si>
  <si>
    <t>莱芜市--钢城区</t>
  </si>
  <si>
    <t>371203</t>
  </si>
  <si>
    <t>莱芜市--莱城区</t>
  </si>
  <si>
    <t>371202</t>
  </si>
  <si>
    <t>莱芜市--市辖区</t>
  </si>
  <si>
    <t>371201</t>
  </si>
  <si>
    <t>003712</t>
  </si>
  <si>
    <t>日照市--莒县</t>
  </si>
  <si>
    <t>371122</t>
  </si>
  <si>
    <t>日照市--五莲县</t>
  </si>
  <si>
    <t>371121</t>
  </si>
  <si>
    <t>日照市--东港区</t>
  </si>
  <si>
    <t>371102</t>
  </si>
  <si>
    <t>日照市--市辖区</t>
  </si>
  <si>
    <t>371101</t>
  </si>
  <si>
    <t>003711</t>
  </si>
  <si>
    <t>威海市--乳山市</t>
  </si>
  <si>
    <t>371083</t>
  </si>
  <si>
    <t>威海市--荣成市</t>
  </si>
  <si>
    <t>371082</t>
  </si>
  <si>
    <t>威海市--文登市</t>
  </si>
  <si>
    <t>371081</t>
  </si>
  <si>
    <t>威海市--文登</t>
  </si>
  <si>
    <t>371022</t>
  </si>
  <si>
    <t>威海市--乳山</t>
  </si>
  <si>
    <t>371021</t>
  </si>
  <si>
    <t>威海市--环翠区</t>
  </si>
  <si>
    <t>371002</t>
  </si>
  <si>
    <t>威海市--市辖区</t>
  </si>
  <si>
    <t>371001</t>
  </si>
  <si>
    <t>003710</t>
  </si>
  <si>
    <t>泰安市--肥城市</t>
  </si>
  <si>
    <t>370983</t>
  </si>
  <si>
    <t>泰安市--新泰市</t>
  </si>
  <si>
    <t>370982</t>
  </si>
  <si>
    <t>泰安市--莱芜市</t>
  </si>
  <si>
    <t>370981</t>
  </si>
  <si>
    <t>泰安市--东平县</t>
  </si>
  <si>
    <t>370923</t>
  </si>
  <si>
    <t>泰安市--肥城</t>
  </si>
  <si>
    <t>370922</t>
  </si>
  <si>
    <t>泰安市--宁阳县</t>
  </si>
  <si>
    <t>370921</t>
  </si>
  <si>
    <t>泰安市--岱岳区</t>
  </si>
  <si>
    <t>370903</t>
  </si>
  <si>
    <t>泰安市--泰山区</t>
  </si>
  <si>
    <t>370902</t>
  </si>
  <si>
    <t>泰安市--市辖区</t>
  </si>
  <si>
    <t>370901</t>
  </si>
  <si>
    <t>003709</t>
  </si>
  <si>
    <t>济宁市--邹城市</t>
  </si>
  <si>
    <t>370883</t>
  </si>
  <si>
    <t>济宁市--兖州市</t>
  </si>
  <si>
    <t>370882</t>
  </si>
  <si>
    <t>济宁市--曲阜市</t>
  </si>
  <si>
    <t>370881</t>
  </si>
  <si>
    <t>济宁市--梁山县</t>
  </si>
  <si>
    <t>370832</t>
  </si>
  <si>
    <t>济宁市--泗水县</t>
  </si>
  <si>
    <t>370831</t>
  </si>
  <si>
    <t>济宁市--汶上县</t>
  </si>
  <si>
    <t>370830</t>
  </si>
  <si>
    <t>济宁市--嘉祥县</t>
  </si>
  <si>
    <t>370829</t>
  </si>
  <si>
    <t>济宁市--金乡县</t>
  </si>
  <si>
    <t>370828</t>
  </si>
  <si>
    <t>济宁市--鱼台县</t>
  </si>
  <si>
    <t>370827</t>
  </si>
  <si>
    <t>济宁市--微山县</t>
  </si>
  <si>
    <t>370826</t>
  </si>
  <si>
    <t>济宁市--邹县</t>
  </si>
  <si>
    <t>370825</t>
  </si>
  <si>
    <t>济宁市--曲阜</t>
  </si>
  <si>
    <t>370823</t>
  </si>
  <si>
    <t>济宁市--兖州</t>
  </si>
  <si>
    <t>370822</t>
  </si>
  <si>
    <t>济宁市--任城区</t>
  </si>
  <si>
    <t>370811</t>
  </si>
  <si>
    <t>济宁市--市中区</t>
  </si>
  <si>
    <t>370802</t>
  </si>
  <si>
    <t>济宁市--市辖区</t>
  </si>
  <si>
    <t>370801</t>
  </si>
  <si>
    <t>003708</t>
  </si>
  <si>
    <t>潍坊市--昌邑市</t>
  </si>
  <si>
    <t>370786</t>
  </si>
  <si>
    <t>潍坊市--高密市</t>
  </si>
  <si>
    <t>370785</t>
  </si>
  <si>
    <t>潍坊市--安丘市</t>
  </si>
  <si>
    <t>370784</t>
  </si>
  <si>
    <t>潍坊市--寿光市</t>
  </si>
  <si>
    <t>370783</t>
  </si>
  <si>
    <t>潍坊市--诸城市</t>
  </si>
  <si>
    <t>370782</t>
  </si>
  <si>
    <t>潍坊市--青州市</t>
  </si>
  <si>
    <t>370781</t>
  </si>
  <si>
    <t>潍坊市--五莲</t>
  </si>
  <si>
    <t>370729</t>
  </si>
  <si>
    <t>潍坊市--诸城</t>
  </si>
  <si>
    <t>370728</t>
  </si>
  <si>
    <t>潍坊市--高密</t>
  </si>
  <si>
    <t>370727</t>
  </si>
  <si>
    <t>潍坊市--昌邑</t>
  </si>
  <si>
    <t>370726</t>
  </si>
  <si>
    <t>潍坊市--昌乐县</t>
  </si>
  <si>
    <t>370725</t>
  </si>
  <si>
    <t>潍坊市--临朐县</t>
  </si>
  <si>
    <t>370724</t>
  </si>
  <si>
    <t>潍坊市--寿光</t>
  </si>
  <si>
    <t>370723</t>
  </si>
  <si>
    <t>潍坊市--安丘</t>
  </si>
  <si>
    <t>370722</t>
  </si>
  <si>
    <t>潍坊市--益都</t>
  </si>
  <si>
    <t>370721</t>
  </si>
  <si>
    <t>潍坊市--奎文区</t>
  </si>
  <si>
    <t>370705</t>
  </si>
  <si>
    <t>潍坊市--坊子区</t>
  </si>
  <si>
    <t>370704</t>
  </si>
  <si>
    <t>潍坊市--寒亭区</t>
  </si>
  <si>
    <t>370703</t>
  </si>
  <si>
    <t>潍坊市--潍城区</t>
  </si>
  <si>
    <t>370702</t>
  </si>
  <si>
    <t>潍坊市--市辖区</t>
  </si>
  <si>
    <t>370701</t>
  </si>
  <si>
    <t>003707</t>
  </si>
  <si>
    <t>烟台市--海阳市</t>
  </si>
  <si>
    <t>370687</t>
  </si>
  <si>
    <t>烟台市--栖霞市</t>
  </si>
  <si>
    <t>370686</t>
  </si>
  <si>
    <t>烟台市--招远市</t>
  </si>
  <si>
    <t>370685</t>
  </si>
  <si>
    <t>烟台市--蓬莱市</t>
  </si>
  <si>
    <t>370684</t>
  </si>
  <si>
    <t>烟台市--莱州市</t>
  </si>
  <si>
    <t>370683</t>
  </si>
  <si>
    <t>烟台市--莱阳市</t>
  </si>
  <si>
    <t>370682</t>
  </si>
  <si>
    <t>烟台市--龙口市</t>
  </si>
  <si>
    <t>370681</t>
  </si>
  <si>
    <t>烟台市--长岛县</t>
  </si>
  <si>
    <t>370634</t>
  </si>
  <si>
    <t>烟台市--荣成</t>
  </si>
  <si>
    <t>370633</t>
  </si>
  <si>
    <t>烟台市--文登</t>
  </si>
  <si>
    <t>370632</t>
  </si>
  <si>
    <t>烟台市--牟平</t>
  </si>
  <si>
    <t>370631</t>
  </si>
  <si>
    <t>烟台市--乳山</t>
  </si>
  <si>
    <t>370630</t>
  </si>
  <si>
    <t>烟台市--海阳</t>
  </si>
  <si>
    <t>370629</t>
  </si>
  <si>
    <t>烟台市--栖霞</t>
  </si>
  <si>
    <t>370628</t>
  </si>
  <si>
    <t>烟台市--莱阳</t>
  </si>
  <si>
    <t>370627</t>
  </si>
  <si>
    <t>烟台市--掖县</t>
  </si>
  <si>
    <t>370625</t>
  </si>
  <si>
    <t>烟台市--招远</t>
  </si>
  <si>
    <t>370624</t>
  </si>
  <si>
    <t>烟台市--黄县</t>
  </si>
  <si>
    <t>370623</t>
  </si>
  <si>
    <t>烟台市--蓬莱</t>
  </si>
  <si>
    <t>370622</t>
  </si>
  <si>
    <t>烟台市--莱山区</t>
  </si>
  <si>
    <t>370613</t>
  </si>
  <si>
    <t>烟台市--牟平区</t>
  </si>
  <si>
    <t>370612</t>
  </si>
  <si>
    <t>烟台市--福山区</t>
  </si>
  <si>
    <t>370611</t>
  </si>
  <si>
    <t>烟台市--芝罘区</t>
  </si>
  <si>
    <t>370602</t>
  </si>
  <si>
    <t>烟台市--市辖区</t>
  </si>
  <si>
    <t>370601</t>
  </si>
  <si>
    <t>003706</t>
  </si>
  <si>
    <t>东营市--广饶县</t>
  </si>
  <si>
    <t>370523</t>
  </si>
  <si>
    <t>东营市--利津县</t>
  </si>
  <si>
    <t>370522</t>
  </si>
  <si>
    <t>东营市--垦利县</t>
  </si>
  <si>
    <t>370521</t>
  </si>
  <si>
    <t>东营市--牛庄区</t>
  </si>
  <si>
    <t>370504</t>
  </si>
  <si>
    <t>东营市--河口区</t>
  </si>
  <si>
    <t>370503</t>
  </si>
  <si>
    <t>东营市--东营区</t>
  </si>
  <si>
    <t>370502</t>
  </si>
  <si>
    <t>东营市--市辖区</t>
  </si>
  <si>
    <t>370501</t>
  </si>
  <si>
    <t>003705</t>
  </si>
  <si>
    <t>枣庄市--滕州市</t>
  </si>
  <si>
    <t>370481</t>
  </si>
  <si>
    <t>枣庄市--滕县</t>
  </si>
  <si>
    <t>370421</t>
  </si>
  <si>
    <t>枣庄市--山亭区</t>
  </si>
  <si>
    <t>370406</t>
  </si>
  <si>
    <t>枣庄市--台儿庄区</t>
  </si>
  <si>
    <t>370405</t>
  </si>
  <si>
    <t>枣庄市--峄城区</t>
  </si>
  <si>
    <t>370404</t>
  </si>
  <si>
    <t>枣庄市--薛城区</t>
  </si>
  <si>
    <t>370403</t>
  </si>
  <si>
    <t>枣庄市--市中区</t>
  </si>
  <si>
    <t>370402</t>
  </si>
  <si>
    <t>枣庄市--市辖区</t>
  </si>
  <si>
    <t>370401</t>
  </si>
  <si>
    <t>003704</t>
  </si>
  <si>
    <t>淄博市--沂源县</t>
  </si>
  <si>
    <t>370323</t>
  </si>
  <si>
    <t>淄博市--高青县</t>
  </si>
  <si>
    <t>370322</t>
  </si>
  <si>
    <t>淄博市--桓台县</t>
  </si>
  <si>
    <t>370321</t>
  </si>
  <si>
    <t>淄博市--周村区</t>
  </si>
  <si>
    <t>370306</t>
  </si>
  <si>
    <t>淄博市--临淄区</t>
  </si>
  <si>
    <t>370305</t>
  </si>
  <si>
    <t>淄博市--博山区</t>
  </si>
  <si>
    <t>370304</t>
  </si>
  <si>
    <t>淄博市--张店区</t>
  </si>
  <si>
    <t>370303</t>
  </si>
  <si>
    <t>淄博市--淄川区</t>
  </si>
  <si>
    <t>370302</t>
  </si>
  <si>
    <t>淄博市--市辖区</t>
  </si>
  <si>
    <t>370301</t>
  </si>
  <si>
    <t>003703</t>
  </si>
  <si>
    <t>青岛市--莱西市</t>
  </si>
  <si>
    <t>370285</t>
  </si>
  <si>
    <t>青岛市--胶南市</t>
  </si>
  <si>
    <t>370284</t>
  </si>
  <si>
    <t>青岛市--平度市</t>
  </si>
  <si>
    <t>370283</t>
  </si>
  <si>
    <t>青岛市--即墨市</t>
  </si>
  <si>
    <t>370282</t>
  </si>
  <si>
    <t>青岛市--胶州市</t>
  </si>
  <si>
    <t>370281</t>
  </si>
  <si>
    <t>青岛市--城阳区</t>
  </si>
  <si>
    <t>370214</t>
  </si>
  <si>
    <t>青岛市--李沧区</t>
  </si>
  <si>
    <t>370213</t>
  </si>
  <si>
    <t>青岛市--涝山区</t>
  </si>
  <si>
    <t>370212</t>
  </si>
  <si>
    <t>青岛市--黄岛区</t>
  </si>
  <si>
    <t>370211</t>
  </si>
  <si>
    <t>370209</t>
  </si>
  <si>
    <t>370208</t>
  </si>
  <si>
    <t>青岛市--沧口区</t>
  </si>
  <si>
    <t>370206</t>
  </si>
  <si>
    <t>青岛市--四方区</t>
  </si>
  <si>
    <t>370205</t>
  </si>
  <si>
    <t>青岛市--东台区</t>
  </si>
  <si>
    <t>370204</t>
  </si>
  <si>
    <t>青岛市--市北区</t>
  </si>
  <si>
    <t>370203</t>
  </si>
  <si>
    <t>青岛市--市南区</t>
  </si>
  <si>
    <t>370202</t>
  </si>
  <si>
    <t>青岛市--市辖区</t>
  </si>
  <si>
    <t>370201</t>
  </si>
  <si>
    <t>003702</t>
  </si>
  <si>
    <t>济南市--章丘市</t>
  </si>
  <si>
    <t>370181</t>
  </si>
  <si>
    <t>济南市--商河县</t>
  </si>
  <si>
    <t>370126</t>
  </si>
  <si>
    <t>济南市--济阳县</t>
  </si>
  <si>
    <t>370125</t>
  </si>
  <si>
    <t>济南市--平阴县</t>
  </si>
  <si>
    <t>370124</t>
  </si>
  <si>
    <t>济南市--长清县</t>
  </si>
  <si>
    <t>370123</t>
  </si>
  <si>
    <t>济南市--章丘</t>
  </si>
  <si>
    <t>370122</t>
  </si>
  <si>
    <t>济南市--历城</t>
  </si>
  <si>
    <t>370121</t>
  </si>
  <si>
    <t>济南市--长清区</t>
  </si>
  <si>
    <t>370113</t>
  </si>
  <si>
    <t>济南市--历城区</t>
  </si>
  <si>
    <t>370112</t>
  </si>
  <si>
    <t>济南市--郊区</t>
  </si>
  <si>
    <t>370106</t>
  </si>
  <si>
    <t>济南市--天桥区</t>
  </si>
  <si>
    <t>370105</t>
  </si>
  <si>
    <t>济南市--槐荫区</t>
  </si>
  <si>
    <t>370104</t>
  </si>
  <si>
    <t>济南市--市中区</t>
  </si>
  <si>
    <t>370103</t>
  </si>
  <si>
    <t>济南市--历下区</t>
  </si>
  <si>
    <t>370102</t>
  </si>
  <si>
    <t>济南市--市辖区</t>
  </si>
  <si>
    <t>370101</t>
  </si>
  <si>
    <t>003701</t>
  </si>
  <si>
    <t>九江地区--澎泽</t>
  </si>
  <si>
    <t>362630</t>
  </si>
  <si>
    <t>九江地区--湖口</t>
  </si>
  <si>
    <t>362629</t>
  </si>
  <si>
    <t>九江地区--都昌</t>
  </si>
  <si>
    <t>362628</t>
  </si>
  <si>
    <t>九江地区--星子</t>
  </si>
  <si>
    <t>362627</t>
  </si>
  <si>
    <t>九江地区--德安</t>
  </si>
  <si>
    <t>362626</t>
  </si>
  <si>
    <t>九江地区--永修</t>
  </si>
  <si>
    <t>362625</t>
  </si>
  <si>
    <t>九江地区--修水</t>
  </si>
  <si>
    <t>362624</t>
  </si>
  <si>
    <t>九江地区--武宁</t>
  </si>
  <si>
    <t>362623</t>
  </si>
  <si>
    <t>九江地区--瑞昌</t>
  </si>
  <si>
    <t>362622</t>
  </si>
  <si>
    <t>九江地区--九江</t>
  </si>
  <si>
    <t>362621</t>
  </si>
  <si>
    <t>九江地区</t>
  </si>
  <si>
    <t>003626</t>
  </si>
  <si>
    <t>抚州地区--广昌</t>
  </si>
  <si>
    <t>362532</t>
  </si>
  <si>
    <t>抚州地区--东乡</t>
  </si>
  <si>
    <t>362531</t>
  </si>
  <si>
    <t>抚州地区--进贤</t>
  </si>
  <si>
    <t>362530</t>
  </si>
  <si>
    <t>抚州地区--资溪</t>
  </si>
  <si>
    <t>362529</t>
  </si>
  <si>
    <t>抚州地区--金溪</t>
  </si>
  <si>
    <t>362528</t>
  </si>
  <si>
    <t>抚州地区--宜黄</t>
  </si>
  <si>
    <t>362527</t>
  </si>
  <si>
    <t>抚州地区--乐安</t>
  </si>
  <si>
    <t>362526</t>
  </si>
  <si>
    <t>抚州地区--崇仁</t>
  </si>
  <si>
    <t>362525</t>
  </si>
  <si>
    <t>抚州地区--南丰</t>
  </si>
  <si>
    <t>362524</t>
  </si>
  <si>
    <t>抚州地区--黎川</t>
  </si>
  <si>
    <t>362523</t>
  </si>
  <si>
    <t>抚州地区--南城</t>
  </si>
  <si>
    <t>362522</t>
  </si>
  <si>
    <t>抚州地区--临川</t>
  </si>
  <si>
    <t>362521</t>
  </si>
  <si>
    <t>抚州地区--临川市</t>
  </si>
  <si>
    <t>362502</t>
  </si>
  <si>
    <t>抚州地区--抚州市</t>
  </si>
  <si>
    <t>362501</t>
  </si>
  <si>
    <t>抚州地区</t>
  </si>
  <si>
    <t>003625</t>
  </si>
  <si>
    <t>吉安地区--井冈山</t>
  </si>
  <si>
    <t>362433</t>
  </si>
  <si>
    <t>吉安地区--宁冈</t>
  </si>
  <si>
    <t>362432</t>
  </si>
  <si>
    <t>吉安地区--莲花</t>
  </si>
  <si>
    <t>362431</t>
  </si>
  <si>
    <t>吉安地区--永新</t>
  </si>
  <si>
    <t>362430</t>
  </si>
  <si>
    <t>吉安地区--安福</t>
  </si>
  <si>
    <t>362429</t>
  </si>
  <si>
    <t>吉安地区--万安</t>
  </si>
  <si>
    <t>362428</t>
  </si>
  <si>
    <t>吉安地区--逐川</t>
  </si>
  <si>
    <t>362427</t>
  </si>
  <si>
    <t>吉安地区--泰和</t>
  </si>
  <si>
    <t>362426</t>
  </si>
  <si>
    <t>吉安地区--永丰</t>
  </si>
  <si>
    <t>362425</t>
  </si>
  <si>
    <t>吉安地区--新干</t>
  </si>
  <si>
    <t>362424</t>
  </si>
  <si>
    <t>吉安地区--峡江</t>
  </si>
  <si>
    <t>362423</t>
  </si>
  <si>
    <t>吉安地区--吉水</t>
  </si>
  <si>
    <t>362422</t>
  </si>
  <si>
    <t>吉安地区--吉安</t>
  </si>
  <si>
    <t>362421</t>
  </si>
  <si>
    <t>吉安地区--井冈山市</t>
  </si>
  <si>
    <t>362402</t>
  </si>
  <si>
    <t>吉安地区--吉安市</t>
  </si>
  <si>
    <t>362401</t>
  </si>
  <si>
    <t>吉安地区</t>
  </si>
  <si>
    <t>003624</t>
  </si>
  <si>
    <t>上饶地区--婺源</t>
  </si>
  <si>
    <t>362334</t>
  </si>
  <si>
    <t>上饶地区--德兴</t>
  </si>
  <si>
    <t>362333</t>
  </si>
  <si>
    <t>上饶地区--乐平</t>
  </si>
  <si>
    <t>362332</t>
  </si>
  <si>
    <t>上饶地区--万年</t>
  </si>
  <si>
    <t>362331</t>
  </si>
  <si>
    <t>上饶地区--波阳</t>
  </si>
  <si>
    <t>362330</t>
  </si>
  <si>
    <t>上饶地区--余干</t>
  </si>
  <si>
    <t>362329</t>
  </si>
  <si>
    <t>上饶地区--余江</t>
  </si>
  <si>
    <t>362328</t>
  </si>
  <si>
    <t>上饶地区--贵溪</t>
  </si>
  <si>
    <t>362327</t>
  </si>
  <si>
    <t>上饶地区--弋阳</t>
  </si>
  <si>
    <t>362326</t>
  </si>
  <si>
    <t>上饶地区--横峰</t>
  </si>
  <si>
    <t>362325</t>
  </si>
  <si>
    <t>上饶地区--铅山</t>
  </si>
  <si>
    <t>362324</t>
  </si>
  <si>
    <t>上饶地区--玉山</t>
  </si>
  <si>
    <t>362323</t>
  </si>
  <si>
    <t>上饶地区--广丰</t>
  </si>
  <si>
    <t>362322</t>
  </si>
  <si>
    <t>上饶地区--上饶</t>
  </si>
  <si>
    <t>362321</t>
  </si>
  <si>
    <t>上饶地区--德兴市</t>
  </si>
  <si>
    <t>362302</t>
  </si>
  <si>
    <t>上饶地区--上饶市</t>
  </si>
  <si>
    <t>362301</t>
  </si>
  <si>
    <t>上饶地区</t>
  </si>
  <si>
    <t>003623</t>
  </si>
  <si>
    <t>宜春地区--铜鼓</t>
  </si>
  <si>
    <t>362233</t>
  </si>
  <si>
    <t>宜春地区--靖安</t>
  </si>
  <si>
    <t>362232</t>
  </si>
  <si>
    <t>宜春地区--安义</t>
  </si>
  <si>
    <t>362231</t>
  </si>
  <si>
    <t>宜春地区--分宜</t>
  </si>
  <si>
    <t>362230</t>
  </si>
  <si>
    <t>宜春地区--宜丰</t>
  </si>
  <si>
    <t>362229</t>
  </si>
  <si>
    <t>宜春地区--上高</t>
  </si>
  <si>
    <t>362228</t>
  </si>
  <si>
    <t>宜春地区--万载</t>
  </si>
  <si>
    <t>362227</t>
  </si>
  <si>
    <t>宜春地区--奉新</t>
  </si>
  <si>
    <t>362226</t>
  </si>
  <si>
    <t>宜春地区--宜春</t>
  </si>
  <si>
    <t>362225</t>
  </si>
  <si>
    <t>宜春地区--新余</t>
  </si>
  <si>
    <t>362224</t>
  </si>
  <si>
    <t>宜春地区--清江</t>
  </si>
  <si>
    <t>362223</t>
  </si>
  <si>
    <t>宜春地区--高安</t>
  </si>
  <si>
    <t>362222</t>
  </si>
  <si>
    <t>宜春地区--丰城</t>
  </si>
  <si>
    <t>362221</t>
  </si>
  <si>
    <t>宜春地区--高安市</t>
  </si>
  <si>
    <t>362204</t>
  </si>
  <si>
    <t>宜春地区--樟树市</t>
  </si>
  <si>
    <t>362203</t>
  </si>
  <si>
    <t>宜春地区--丰城市</t>
  </si>
  <si>
    <t>362202</t>
  </si>
  <si>
    <t>宜春地区--宜春市</t>
  </si>
  <si>
    <t>362201</t>
  </si>
  <si>
    <t>宜春地区</t>
  </si>
  <si>
    <t>003622</t>
  </si>
  <si>
    <t>赣州地区--广昌</t>
  </si>
  <si>
    <t>362138</t>
  </si>
  <si>
    <t>赣州地区--石城</t>
  </si>
  <si>
    <t>362137</t>
  </si>
  <si>
    <t>赣州地区--寻乌</t>
  </si>
  <si>
    <t>362136</t>
  </si>
  <si>
    <t>赣州地区--会昌</t>
  </si>
  <si>
    <t>362135</t>
  </si>
  <si>
    <t>赣州地区--瑞金</t>
  </si>
  <si>
    <t>362134</t>
  </si>
  <si>
    <t>赣州地区--兴国</t>
  </si>
  <si>
    <t>362133</t>
  </si>
  <si>
    <t>赣州地区--于都</t>
  </si>
  <si>
    <t>362132</t>
  </si>
  <si>
    <t>赣州地区--宁都</t>
  </si>
  <si>
    <t>362131</t>
  </si>
  <si>
    <t>赣州地区--全南</t>
  </si>
  <si>
    <t>362130</t>
  </si>
  <si>
    <t>赣州地区--定南</t>
  </si>
  <si>
    <t>362129</t>
  </si>
  <si>
    <t>赣州地区--龙南</t>
  </si>
  <si>
    <t>362128</t>
  </si>
  <si>
    <t>赣州地区--安远</t>
  </si>
  <si>
    <t>362127</t>
  </si>
  <si>
    <t>赣州地区--崇义</t>
  </si>
  <si>
    <t>362126</t>
  </si>
  <si>
    <t>赣州地区--上犹</t>
  </si>
  <si>
    <t>362125</t>
  </si>
  <si>
    <t>赣州地区--大余</t>
  </si>
  <si>
    <t>362124</t>
  </si>
  <si>
    <t>赣州地区--信丰</t>
  </si>
  <si>
    <t>362123</t>
  </si>
  <si>
    <t>赣州地区--南康</t>
  </si>
  <si>
    <t>362122</t>
  </si>
  <si>
    <t>赣州地区--赣县</t>
  </si>
  <si>
    <t>362121</t>
  </si>
  <si>
    <t>赣州地区--瑞金市</t>
  </si>
  <si>
    <t>362102</t>
  </si>
  <si>
    <t>赣州地区--赣州市</t>
  </si>
  <si>
    <t>362101</t>
  </si>
  <si>
    <t>赣州地区</t>
  </si>
  <si>
    <t>003621</t>
  </si>
  <si>
    <t>上饶市--德兴市</t>
  </si>
  <si>
    <t>361181</t>
  </si>
  <si>
    <t>上饶市--婺源县</t>
  </si>
  <si>
    <t>361130</t>
  </si>
  <si>
    <t>上饶市--万年县</t>
  </si>
  <si>
    <t>361129</t>
  </si>
  <si>
    <t>上饶市--波阳县</t>
  </si>
  <si>
    <t>361128</t>
  </si>
  <si>
    <t>上饶市--余干县</t>
  </si>
  <si>
    <t>361127</t>
  </si>
  <si>
    <t>上饶市--弋阳县</t>
  </si>
  <si>
    <t>361126</t>
  </si>
  <si>
    <t>上饶市--横峰县</t>
  </si>
  <si>
    <t>361125</t>
  </si>
  <si>
    <t>上饶市--铅山县</t>
  </si>
  <si>
    <t>361124</t>
  </si>
  <si>
    <t>上饶市--玉山县</t>
  </si>
  <si>
    <t>361123</t>
  </si>
  <si>
    <t>上饶市--广丰县</t>
  </si>
  <si>
    <t>361122</t>
  </si>
  <si>
    <t>上饶市--上饶县</t>
  </si>
  <si>
    <t>361121</t>
  </si>
  <si>
    <t>上饶市--信州区</t>
  </si>
  <si>
    <t>361102</t>
  </si>
  <si>
    <t>上饶市--市辖区</t>
  </si>
  <si>
    <t>361101</t>
  </si>
  <si>
    <t>003611</t>
  </si>
  <si>
    <t>抚州市--广昌县</t>
  </si>
  <si>
    <t>361030</t>
  </si>
  <si>
    <t>抚州市--东乡县</t>
  </si>
  <si>
    <t>361029</t>
  </si>
  <si>
    <t>抚州市--资溪县</t>
  </si>
  <si>
    <t>361028</t>
  </si>
  <si>
    <t>抚州市--金溪县</t>
  </si>
  <si>
    <t>361027</t>
  </si>
  <si>
    <t>抚州市--宜黄县</t>
  </si>
  <si>
    <t>361026</t>
  </si>
  <si>
    <t>抚州市--乐安县</t>
  </si>
  <si>
    <t>361025</t>
  </si>
  <si>
    <t>抚州市--崇仁县</t>
  </si>
  <si>
    <t>361024</t>
  </si>
  <si>
    <t>抚州市--南丰县</t>
  </si>
  <si>
    <t>361023</t>
  </si>
  <si>
    <t>抚州市--黎川县</t>
  </si>
  <si>
    <t>361022</t>
  </si>
  <si>
    <t>抚州市--南城县</t>
  </si>
  <si>
    <t>361021</t>
  </si>
  <si>
    <t>抚州市--临川区</t>
  </si>
  <si>
    <t>361002</t>
  </si>
  <si>
    <t>抚州市--市辖区</t>
  </si>
  <si>
    <t>361001</t>
  </si>
  <si>
    <t>003610</t>
  </si>
  <si>
    <t>宜春市--高安市</t>
  </si>
  <si>
    <t>360983</t>
  </si>
  <si>
    <t>宜春市--樟树市</t>
  </si>
  <si>
    <t>360982</t>
  </si>
  <si>
    <t>宜春市--丰城市</t>
  </si>
  <si>
    <t>360981</t>
  </si>
  <si>
    <t>宜春市--铜鼓县</t>
  </si>
  <si>
    <t>360926</t>
  </si>
  <si>
    <t>宜春市--靖安县</t>
  </si>
  <si>
    <t>360925</t>
  </si>
  <si>
    <t>宜春市--宜丰县</t>
  </si>
  <si>
    <t>360924</t>
  </si>
  <si>
    <t>宜春市--上高县</t>
  </si>
  <si>
    <t>360923</t>
  </si>
  <si>
    <t>宜春市--万载县</t>
  </si>
  <si>
    <t>360922</t>
  </si>
  <si>
    <t>宜春市--奉新县</t>
  </si>
  <si>
    <t>360921</t>
  </si>
  <si>
    <t>宜春市--袁州区</t>
  </si>
  <si>
    <t>360902</t>
  </si>
  <si>
    <t>宜春市--市辖区</t>
  </si>
  <si>
    <t>360901</t>
  </si>
  <si>
    <t>003609</t>
  </si>
  <si>
    <t>吉安市--井冈山市</t>
  </si>
  <si>
    <t>360881</t>
  </si>
  <si>
    <t>吉安市--永新县</t>
  </si>
  <si>
    <t>360830</t>
  </si>
  <si>
    <t>吉安市--安福县</t>
  </si>
  <si>
    <t>360829</t>
  </si>
  <si>
    <t>吉安市--万安县</t>
  </si>
  <si>
    <t>360828</t>
  </si>
  <si>
    <t>吉安市--遂川县</t>
  </si>
  <si>
    <t>360827</t>
  </si>
  <si>
    <t>吉安市--泰和县</t>
  </si>
  <si>
    <t>360826</t>
  </si>
  <si>
    <t>吉安市--永丰县</t>
  </si>
  <si>
    <t>360825</t>
  </si>
  <si>
    <t>吉安市--新干县</t>
  </si>
  <si>
    <t>360824</t>
  </si>
  <si>
    <t>吉安市--峡江县</t>
  </si>
  <si>
    <t>360823</t>
  </si>
  <si>
    <t>吉安市--吉水县</t>
  </si>
  <si>
    <t>360822</t>
  </si>
  <si>
    <t>吉安市--吉安县</t>
  </si>
  <si>
    <t>360821</t>
  </si>
  <si>
    <t>吉安市--青原区</t>
  </si>
  <si>
    <t>360803</t>
  </si>
  <si>
    <t>吉安市--吉州区</t>
  </si>
  <si>
    <t>360802</t>
  </si>
  <si>
    <t>吉安市--市辖区</t>
  </si>
  <si>
    <t>360801</t>
  </si>
  <si>
    <t>003608</t>
  </si>
  <si>
    <t>赣州市--南康市</t>
  </si>
  <si>
    <t>360782</t>
  </si>
  <si>
    <t>赣州市--瑞金市</t>
  </si>
  <si>
    <t>360781</t>
  </si>
  <si>
    <t>赣州市--石城县</t>
  </si>
  <si>
    <t>360735</t>
  </si>
  <si>
    <t>赣州市--寻乌县</t>
  </si>
  <si>
    <t>360734</t>
  </si>
  <si>
    <t>赣州市--会昌县</t>
  </si>
  <si>
    <t>360733</t>
  </si>
  <si>
    <t>赣州市--兴国县</t>
  </si>
  <si>
    <t>360732</t>
  </si>
  <si>
    <t>赣州市--于都县</t>
  </si>
  <si>
    <t>360731</t>
  </si>
  <si>
    <t>赣州市--宁都县</t>
  </si>
  <si>
    <t>360730</t>
  </si>
  <si>
    <t>赣州市--全南县</t>
  </si>
  <si>
    <t>360729</t>
  </si>
  <si>
    <t>赣州市--定南县</t>
  </si>
  <si>
    <t>360728</t>
  </si>
  <si>
    <t>赣州市--龙南县</t>
  </si>
  <si>
    <t>360727</t>
  </si>
  <si>
    <t>赣州市--安远县</t>
  </si>
  <si>
    <t>360726</t>
  </si>
  <si>
    <t>赣州市--崇义县</t>
  </si>
  <si>
    <t>360725</t>
  </si>
  <si>
    <t>赣州市--上犹县</t>
  </si>
  <si>
    <t>360724</t>
  </si>
  <si>
    <t>赣州市--大余县</t>
  </si>
  <si>
    <t>360723</t>
  </si>
  <si>
    <t>赣州市--信丰县</t>
  </si>
  <si>
    <t>360722</t>
  </si>
  <si>
    <t>赣州市--赣县</t>
  </si>
  <si>
    <t>360721</t>
  </si>
  <si>
    <t>赣州市--章贡区</t>
  </si>
  <si>
    <t>360702</t>
  </si>
  <si>
    <t>赣州市--市辖区</t>
  </si>
  <si>
    <t>360701</t>
  </si>
  <si>
    <t>003607</t>
  </si>
  <si>
    <t>鹰潭市--贵溪市</t>
  </si>
  <si>
    <t>3606281</t>
  </si>
  <si>
    <t>鹰潭市--余江县</t>
  </si>
  <si>
    <t>360622</t>
  </si>
  <si>
    <t>鹰潭市--贵溪</t>
  </si>
  <si>
    <t>360621</t>
  </si>
  <si>
    <t>鹰潭市--月湖区</t>
  </si>
  <si>
    <t>360602</t>
  </si>
  <si>
    <t>鹰潭市--市辖区</t>
  </si>
  <si>
    <t>360601</t>
  </si>
  <si>
    <t>003606</t>
  </si>
  <si>
    <t>新余市--分宜县</t>
  </si>
  <si>
    <t>360521</t>
  </si>
  <si>
    <t>新余市--渝水区</t>
  </si>
  <si>
    <t>360502</t>
  </si>
  <si>
    <t>新余市--市辖区</t>
  </si>
  <si>
    <t>360501</t>
  </si>
  <si>
    <t>003605</t>
  </si>
  <si>
    <t>九江市--瑞昌市</t>
  </si>
  <si>
    <t>360481</t>
  </si>
  <si>
    <t>九江市--彭泽县</t>
  </si>
  <si>
    <t>360430</t>
  </si>
  <si>
    <t>九江市--湖口县</t>
  </si>
  <si>
    <t>360429</t>
  </si>
  <si>
    <t>九江市--都昌县</t>
  </si>
  <si>
    <t>360428</t>
  </si>
  <si>
    <t>九江市--星子县</t>
  </si>
  <si>
    <t>360427</t>
  </si>
  <si>
    <t>九江市--德安县</t>
  </si>
  <si>
    <t>360426</t>
  </si>
  <si>
    <t>九江市--永修县</t>
  </si>
  <si>
    <t>360425</t>
  </si>
  <si>
    <t>九江市--修水县</t>
  </si>
  <si>
    <t>360424</t>
  </si>
  <si>
    <t>九江市--武宁县</t>
  </si>
  <si>
    <t>360423</t>
  </si>
  <si>
    <t>九江市--瑞昌</t>
  </si>
  <si>
    <t>360422</t>
  </si>
  <si>
    <t>九江市--九江县</t>
  </si>
  <si>
    <t>360421</t>
  </si>
  <si>
    <t>九江市--浔阳区</t>
  </si>
  <si>
    <t>360403</t>
  </si>
  <si>
    <t>九江市--庐山区</t>
  </si>
  <si>
    <t>360402</t>
  </si>
  <si>
    <t>九江市--市辖区</t>
  </si>
  <si>
    <t>360401</t>
  </si>
  <si>
    <t>003604</t>
  </si>
  <si>
    <t>萍乡市--芦溪县</t>
  </si>
  <si>
    <t>360323</t>
  </si>
  <si>
    <t>萍乡市--上栗县</t>
  </si>
  <si>
    <t>360322</t>
  </si>
  <si>
    <t>萍乡市--莲花县</t>
  </si>
  <si>
    <t>360321</t>
  </si>
  <si>
    <t>萍乡市--湘东区</t>
  </si>
  <si>
    <t>360313</t>
  </si>
  <si>
    <t>萍乡市--芦溪区</t>
  </si>
  <si>
    <t>360312</t>
  </si>
  <si>
    <t>萍乡市--上栗区</t>
  </si>
  <si>
    <t>360311</t>
  </si>
  <si>
    <t>萍乡市--安源区</t>
  </si>
  <si>
    <t>360302</t>
  </si>
  <si>
    <t>萍乡市--市辖区</t>
  </si>
  <si>
    <t>360301</t>
  </si>
  <si>
    <t>003603</t>
  </si>
  <si>
    <t>景德镇市--乐平市</t>
  </si>
  <si>
    <t>360281</t>
  </si>
  <si>
    <t>景德镇市--浮梁县</t>
  </si>
  <si>
    <t>360222</t>
  </si>
  <si>
    <t>景德镇市--乐平</t>
  </si>
  <si>
    <t>360221</t>
  </si>
  <si>
    <t>景德镇市--珠山区</t>
  </si>
  <si>
    <t>360203</t>
  </si>
  <si>
    <t>景德镇市--昌江区</t>
  </si>
  <si>
    <t>360202</t>
  </si>
  <si>
    <t>景德镇市--市辖区</t>
  </si>
  <si>
    <t>360201</t>
  </si>
  <si>
    <t>003602</t>
  </si>
  <si>
    <t>南昌市--进贤县</t>
  </si>
  <si>
    <t>360124</t>
  </si>
  <si>
    <t>南昌市--安义县</t>
  </si>
  <si>
    <t>360123</t>
  </si>
  <si>
    <t>南昌市--新建县</t>
  </si>
  <si>
    <t>360122</t>
  </si>
  <si>
    <t>南昌市--南昌县</t>
  </si>
  <si>
    <t>360121</t>
  </si>
  <si>
    <t>南昌市--郊区</t>
  </si>
  <si>
    <t>360111</t>
  </si>
  <si>
    <t>南昌市--湾里区</t>
  </si>
  <si>
    <t>360105</t>
  </si>
  <si>
    <t>南昌市--青云谱区</t>
  </si>
  <si>
    <t>360104</t>
  </si>
  <si>
    <t>南昌市--西湖区</t>
  </si>
  <si>
    <t>360103</t>
  </si>
  <si>
    <t>南昌市--东湖区</t>
  </si>
  <si>
    <t>360102</t>
  </si>
  <si>
    <t>南昌市--市辖区</t>
  </si>
  <si>
    <t>360101</t>
  </si>
  <si>
    <t>003601</t>
  </si>
  <si>
    <t>359002</t>
  </si>
  <si>
    <t>359001</t>
  </si>
  <si>
    <t>003590</t>
  </si>
  <si>
    <t>003490</t>
  </si>
  <si>
    <t>三明地区--建宁</t>
  </si>
  <si>
    <t>352730</t>
  </si>
  <si>
    <t>三明地区--泰宁</t>
  </si>
  <si>
    <t>352729</t>
  </si>
  <si>
    <t>三明地区--将乐</t>
  </si>
  <si>
    <t>352728</t>
  </si>
  <si>
    <t>三明地区--沙县</t>
  </si>
  <si>
    <t>352727</t>
  </si>
  <si>
    <t>三明地区--龙溪</t>
  </si>
  <si>
    <t>352726</t>
  </si>
  <si>
    <t>三明地区--大田</t>
  </si>
  <si>
    <t>352725</t>
  </si>
  <si>
    <t>三明地区--宁化</t>
  </si>
  <si>
    <t>352724</t>
  </si>
  <si>
    <t>三明地区--清流</t>
  </si>
  <si>
    <t>352723</t>
  </si>
  <si>
    <t>三明地区--永安</t>
  </si>
  <si>
    <t>352722</t>
  </si>
  <si>
    <t>三明地区--明溪</t>
  </si>
  <si>
    <t>352721</t>
  </si>
  <si>
    <t>三明地区--三明市</t>
  </si>
  <si>
    <t>352701</t>
  </si>
  <si>
    <t>三明地区</t>
  </si>
  <si>
    <t>003527</t>
  </si>
  <si>
    <t>龙岩地区--连城</t>
  </si>
  <si>
    <t>352627</t>
  </si>
  <si>
    <t>龙岩地区--漳平</t>
  </si>
  <si>
    <t>352626</t>
  </si>
  <si>
    <t>龙岩地区--武平</t>
  </si>
  <si>
    <t>352625</t>
  </si>
  <si>
    <t>龙岩地区--上杭</t>
  </si>
  <si>
    <t>352624</t>
  </si>
  <si>
    <t>龙岩地区--永定</t>
  </si>
  <si>
    <t>352623</t>
  </si>
  <si>
    <t>龙岩地区--长汀</t>
  </si>
  <si>
    <t>352622</t>
  </si>
  <si>
    <t>龙岩地区--潭平市</t>
  </si>
  <si>
    <t>352602</t>
  </si>
  <si>
    <t>龙岩地区--龙岩市</t>
  </si>
  <si>
    <t>352601</t>
  </si>
  <si>
    <t>龙岩地区</t>
  </si>
  <si>
    <t>003526</t>
  </si>
  <si>
    <t>龙溪地区--华安</t>
  </si>
  <si>
    <t>352529</t>
  </si>
  <si>
    <t>龙溪地区--平和</t>
  </si>
  <si>
    <t>352528</t>
  </si>
  <si>
    <t>龙溪地区--南靖</t>
  </si>
  <si>
    <t>352527</t>
  </si>
  <si>
    <t>龙溪地区--东山</t>
  </si>
  <si>
    <t>352526</t>
  </si>
  <si>
    <t>龙溪地区--长泰</t>
  </si>
  <si>
    <t>352525</t>
  </si>
  <si>
    <t>龙溪地区--诏安</t>
  </si>
  <si>
    <t>352524</t>
  </si>
  <si>
    <t>龙溪地区--漳浦</t>
  </si>
  <si>
    <t>352523</t>
  </si>
  <si>
    <t>龙溪地区--云霄</t>
  </si>
  <si>
    <t>352522</t>
  </si>
  <si>
    <t>龙溪地区--龙海</t>
  </si>
  <si>
    <t>352521</t>
  </si>
  <si>
    <t>龙溪地区--漳州市</t>
  </si>
  <si>
    <t>352501</t>
  </si>
  <si>
    <t>龙溪地区</t>
  </si>
  <si>
    <t>003525</t>
  </si>
  <si>
    <t>晋江地区--金门</t>
  </si>
  <si>
    <t>352427</t>
  </si>
  <si>
    <t>晋江地区--德化</t>
  </si>
  <si>
    <t>352426</t>
  </si>
  <si>
    <t>晋江地区--永春</t>
  </si>
  <si>
    <t>352425</t>
  </si>
  <si>
    <t>晋江地区--安溪</t>
  </si>
  <si>
    <t>352424</t>
  </si>
  <si>
    <t>晋江地区--南安</t>
  </si>
  <si>
    <t>352423</t>
  </si>
  <si>
    <t>晋江地区--靖江</t>
  </si>
  <si>
    <t>352422</t>
  </si>
  <si>
    <t>晋江地区--惠安</t>
  </si>
  <si>
    <t>352421</t>
  </si>
  <si>
    <t>晋江地区--泉州市</t>
  </si>
  <si>
    <t>352401</t>
  </si>
  <si>
    <t>晋江地区</t>
  </si>
  <si>
    <t>003524</t>
  </si>
  <si>
    <t>莆田地区--仙游</t>
  </si>
  <si>
    <t>352327</t>
  </si>
  <si>
    <t>莆田地区--莆田</t>
  </si>
  <si>
    <t>352326</t>
  </si>
  <si>
    <t>莆田地区--平潭</t>
  </si>
  <si>
    <t>352325</t>
  </si>
  <si>
    <t>莆田地区--福清</t>
  </si>
  <si>
    <t>352324</t>
  </si>
  <si>
    <t>莆田地区--长乐</t>
  </si>
  <si>
    <t>352323</t>
  </si>
  <si>
    <t>莆田地区--永泰</t>
  </si>
  <si>
    <t>352322</t>
  </si>
  <si>
    <t>莆田地区--闽清</t>
  </si>
  <si>
    <t>352321</t>
  </si>
  <si>
    <t>莆田地区</t>
  </si>
  <si>
    <t>003523</t>
  </si>
  <si>
    <t>宁德地区--柘荣</t>
  </si>
  <si>
    <t>352231</t>
  </si>
  <si>
    <t>宁德地区--周宁</t>
  </si>
  <si>
    <t>352230</t>
  </si>
  <si>
    <t>宁德地区--寿宁</t>
  </si>
  <si>
    <t>352229</t>
  </si>
  <si>
    <t>宁德地区--屏南</t>
  </si>
  <si>
    <t>352228</t>
  </si>
  <si>
    <t>宁德地区--古田</t>
  </si>
  <si>
    <t>352227</t>
  </si>
  <si>
    <t>宁德地区--福安</t>
  </si>
  <si>
    <t>352226</t>
  </si>
  <si>
    <t>宁德地区--霞浦</t>
  </si>
  <si>
    <t>352225</t>
  </si>
  <si>
    <t>宁德地区--福鼎</t>
  </si>
  <si>
    <t>352224</t>
  </si>
  <si>
    <t>宁德地区--罗源</t>
  </si>
  <si>
    <t>352223</t>
  </si>
  <si>
    <t>宁德地区--连江</t>
  </si>
  <si>
    <t>352222</t>
  </si>
  <si>
    <t>宁德地区--宁德</t>
  </si>
  <si>
    <t>352221</t>
  </si>
  <si>
    <t>宁德地区--福安市</t>
  </si>
  <si>
    <t>352202</t>
  </si>
  <si>
    <t>宁德地区--宁德市</t>
  </si>
  <si>
    <t>352201</t>
  </si>
  <si>
    <t>宁德地区</t>
  </si>
  <si>
    <t>003522</t>
  </si>
  <si>
    <t>市辖区--政和</t>
  </si>
  <si>
    <t>352129</t>
  </si>
  <si>
    <t>市辖区--松溪</t>
  </si>
  <si>
    <t>352128</t>
  </si>
  <si>
    <t>市辖区--光泽</t>
  </si>
  <si>
    <t>352127</t>
  </si>
  <si>
    <t>市辖区--崇安</t>
  </si>
  <si>
    <t>352126</t>
  </si>
  <si>
    <t>市辖区--邵武</t>
  </si>
  <si>
    <t>352125</t>
  </si>
  <si>
    <t>市辖区--浦城</t>
  </si>
  <si>
    <t>352124</t>
  </si>
  <si>
    <t>市辖区--建鸥</t>
  </si>
  <si>
    <t>352123</t>
  </si>
  <si>
    <t>市辖区--建阳</t>
  </si>
  <si>
    <t>352122</t>
  </si>
  <si>
    <t>市辖区--顺昌</t>
  </si>
  <si>
    <t>352121</t>
  </si>
  <si>
    <t>市辖区--建阳市</t>
  </si>
  <si>
    <t>352105</t>
  </si>
  <si>
    <t>市辖区--建鸥市</t>
  </si>
  <si>
    <t>352104</t>
  </si>
  <si>
    <t>市辖区--武夷山市</t>
  </si>
  <si>
    <t>352103</t>
  </si>
  <si>
    <t>市辖区--邵武市</t>
  </si>
  <si>
    <t>352102</t>
  </si>
  <si>
    <t>市辖区--南平市</t>
  </si>
  <si>
    <t>352101</t>
  </si>
  <si>
    <t>003521</t>
  </si>
  <si>
    <t>宁德市--福鼎市</t>
  </si>
  <si>
    <t>350982</t>
  </si>
  <si>
    <t>宁德市--福安市</t>
  </si>
  <si>
    <t>350981</t>
  </si>
  <si>
    <t>宁德市--柘荣县</t>
  </si>
  <si>
    <t>350926</t>
  </si>
  <si>
    <t>宁德市--周宁县</t>
  </si>
  <si>
    <t>350925</t>
  </si>
  <si>
    <t>宁德市--寿宁县</t>
  </si>
  <si>
    <t>350924</t>
  </si>
  <si>
    <t>宁德市--屏南县</t>
  </si>
  <si>
    <t>350923</t>
  </si>
  <si>
    <t>宁德市--古田县</t>
  </si>
  <si>
    <t>350922</t>
  </si>
  <si>
    <t>宁德市--霞浦县</t>
  </si>
  <si>
    <t>350921</t>
  </si>
  <si>
    <t>宁德市--蕉城区</t>
  </si>
  <si>
    <t>350902</t>
  </si>
  <si>
    <t>宁德市--市辖区</t>
  </si>
  <si>
    <t>350901</t>
  </si>
  <si>
    <t>003509</t>
  </si>
  <si>
    <t>龙岩市--漳平市</t>
  </si>
  <si>
    <t>350881</t>
  </si>
  <si>
    <t>龙岩市--连城县</t>
  </si>
  <si>
    <t>350825</t>
  </si>
  <si>
    <t>龙岩市--武平县</t>
  </si>
  <si>
    <t>350824</t>
  </si>
  <si>
    <t>龙岩市--上杭县</t>
  </si>
  <si>
    <t>350823</t>
  </si>
  <si>
    <t>龙岩市--永定县</t>
  </si>
  <si>
    <t>350822</t>
  </si>
  <si>
    <t>龙岩市--长汀县</t>
  </si>
  <si>
    <t>350821</t>
  </si>
  <si>
    <t>龙岩市--新罗区</t>
  </si>
  <si>
    <t>350802</t>
  </si>
  <si>
    <t>龙岩市--市辖区</t>
  </si>
  <si>
    <t>350801</t>
  </si>
  <si>
    <t>003508</t>
  </si>
  <si>
    <t>南平市--建阳市</t>
  </si>
  <si>
    <t>350784</t>
  </si>
  <si>
    <t>南平市--建瓯市</t>
  </si>
  <si>
    <t>350783</t>
  </si>
  <si>
    <t>南平市--武夷山市</t>
  </si>
  <si>
    <t>350782</t>
  </si>
  <si>
    <t>南平市--邵武市</t>
  </si>
  <si>
    <t>350781</t>
  </si>
  <si>
    <t>南平市--政和县</t>
  </si>
  <si>
    <t>350725</t>
  </si>
  <si>
    <t>南平市--松溪县</t>
  </si>
  <si>
    <t>350724</t>
  </si>
  <si>
    <t>南平市--光泽县</t>
  </si>
  <si>
    <t>350723</t>
  </si>
  <si>
    <t>南平市--浦城县</t>
  </si>
  <si>
    <t>350722</t>
  </si>
  <si>
    <t>南平市--顺昌县</t>
  </si>
  <si>
    <t>350721</t>
  </si>
  <si>
    <t>南平市--延平区</t>
  </si>
  <si>
    <t>350702</t>
  </si>
  <si>
    <t>南平市--市辖区</t>
  </si>
  <si>
    <t>350701</t>
  </si>
  <si>
    <t>003507</t>
  </si>
  <si>
    <t>漳州市--龙海市</t>
  </si>
  <si>
    <t>350681</t>
  </si>
  <si>
    <t>漳州市--华安县</t>
  </si>
  <si>
    <t>350629</t>
  </si>
  <si>
    <t>漳州市--平和县</t>
  </si>
  <si>
    <t>350628</t>
  </si>
  <si>
    <t>漳州市--南靖县</t>
  </si>
  <si>
    <t>350627</t>
  </si>
  <si>
    <t>漳州市--东山县</t>
  </si>
  <si>
    <t>350626</t>
  </si>
  <si>
    <t>漳州市--长泰县</t>
  </si>
  <si>
    <t>350625</t>
  </si>
  <si>
    <t>漳州市--诏安县</t>
  </si>
  <si>
    <t>350624</t>
  </si>
  <si>
    <t>漳州市--漳浦县</t>
  </si>
  <si>
    <t>350623</t>
  </si>
  <si>
    <t>漳州市--云霄县</t>
  </si>
  <si>
    <t>350621</t>
  </si>
  <si>
    <t>漳州市--龙海</t>
  </si>
  <si>
    <t>漳州市--龙文区</t>
  </si>
  <si>
    <t>350603</t>
  </si>
  <si>
    <t>漳州市--芗城区</t>
  </si>
  <si>
    <t>350602</t>
  </si>
  <si>
    <t>漳州市--市辖区</t>
  </si>
  <si>
    <t>350601</t>
  </si>
  <si>
    <t>003506</t>
  </si>
  <si>
    <t>泉州市--南安市</t>
  </si>
  <si>
    <t>350583</t>
  </si>
  <si>
    <t>泉州市--晋江市</t>
  </si>
  <si>
    <t>350582</t>
  </si>
  <si>
    <t>泉州市--石狮市</t>
  </si>
  <si>
    <t>350581</t>
  </si>
  <si>
    <t>泉州市--金门县</t>
  </si>
  <si>
    <t>350527</t>
  </si>
  <si>
    <t>泉州市--德化县</t>
  </si>
  <si>
    <t>350526</t>
  </si>
  <si>
    <t>泉州市--永春县</t>
  </si>
  <si>
    <t>350525</t>
  </si>
  <si>
    <t>泉州市--安溪县</t>
  </si>
  <si>
    <t>350524</t>
  </si>
  <si>
    <t>泉州市--南安</t>
  </si>
  <si>
    <t>350523</t>
  </si>
  <si>
    <t>泉州市--晋江</t>
  </si>
  <si>
    <t>350522</t>
  </si>
  <si>
    <t>泉州市--惠安县</t>
  </si>
  <si>
    <t>350521</t>
  </si>
  <si>
    <t>泉州市--泉港区</t>
  </si>
  <si>
    <t>350505</t>
  </si>
  <si>
    <t>泉州市--洛江区</t>
  </si>
  <si>
    <t>350504</t>
  </si>
  <si>
    <t>泉州市--丰泽区</t>
  </si>
  <si>
    <t>350503</t>
  </si>
  <si>
    <t>泉州市--鲤城区</t>
  </si>
  <si>
    <t>350502</t>
  </si>
  <si>
    <t>泉州市--市辖区</t>
  </si>
  <si>
    <t>350501</t>
  </si>
  <si>
    <t>003505</t>
  </si>
  <si>
    <t>三明市--永安市</t>
  </si>
  <si>
    <t>350481</t>
  </si>
  <si>
    <t>三明市--建宁县</t>
  </si>
  <si>
    <t>350430</t>
  </si>
  <si>
    <t>三明市--泰宁县</t>
  </si>
  <si>
    <t>350429</t>
  </si>
  <si>
    <t>三明市--将乐县</t>
  </si>
  <si>
    <t>350428</t>
  </si>
  <si>
    <t>三明市--沙县</t>
  </si>
  <si>
    <t>350427</t>
  </si>
  <si>
    <t>三明市--尤溪县</t>
  </si>
  <si>
    <t>350426</t>
  </si>
  <si>
    <t>三明市--大田县</t>
  </si>
  <si>
    <t>350425</t>
  </si>
  <si>
    <t>三明市--宁化县</t>
  </si>
  <si>
    <t>350424</t>
  </si>
  <si>
    <t>三明市--清流县</t>
  </si>
  <si>
    <t>350423</t>
  </si>
  <si>
    <t>三明市--永安</t>
  </si>
  <si>
    <t>350422</t>
  </si>
  <si>
    <t>三明市--明溪县</t>
  </si>
  <si>
    <t>350421</t>
  </si>
  <si>
    <t>三明市--三元区</t>
  </si>
  <si>
    <t>350403</t>
  </si>
  <si>
    <t>三明市--梅列区</t>
  </si>
  <si>
    <t>350402</t>
  </si>
  <si>
    <t>三明市--市辖区</t>
  </si>
  <si>
    <t>350401</t>
  </si>
  <si>
    <t>003504</t>
  </si>
  <si>
    <t>莆田市--仙游县</t>
  </si>
  <si>
    <t>350322</t>
  </si>
  <si>
    <t>莆田市--莆田县</t>
  </si>
  <si>
    <t>350321</t>
  </si>
  <si>
    <t>莆田市--涵江区</t>
  </si>
  <si>
    <t>350303</t>
  </si>
  <si>
    <t>莆田市--城厢区</t>
  </si>
  <si>
    <t>350302</t>
  </si>
  <si>
    <t>莆田市--市辖区</t>
  </si>
  <si>
    <t>350301</t>
  </si>
  <si>
    <t>003503</t>
  </si>
  <si>
    <t>厦门市--同安</t>
  </si>
  <si>
    <t>350221</t>
  </si>
  <si>
    <t>厦门市--同安区</t>
  </si>
  <si>
    <t>350212</t>
  </si>
  <si>
    <t>厦门市--集美区</t>
  </si>
  <si>
    <t>350211</t>
  </si>
  <si>
    <t>厦门市--湖里区</t>
  </si>
  <si>
    <t>350206</t>
  </si>
  <si>
    <t>厦门市--杏林区</t>
  </si>
  <si>
    <t>350205</t>
  </si>
  <si>
    <t>厦门市--开元区</t>
  </si>
  <si>
    <t>350204</t>
  </si>
  <si>
    <t>厦门市--思明区</t>
  </si>
  <si>
    <t>350203</t>
  </si>
  <si>
    <t>厦门市--鼓浪屿区</t>
  </si>
  <si>
    <t>350202</t>
  </si>
  <si>
    <t>厦门市--市辖区</t>
  </si>
  <si>
    <t>350201</t>
  </si>
  <si>
    <t>003502</t>
  </si>
  <si>
    <t>福州市--长乐市</t>
  </si>
  <si>
    <t>350182</t>
  </si>
  <si>
    <t>福州市--福清市</t>
  </si>
  <si>
    <t>350181</t>
  </si>
  <si>
    <t>福州市--平潭县</t>
  </si>
  <si>
    <t>350128</t>
  </si>
  <si>
    <t>福州市--福清</t>
  </si>
  <si>
    <t>350127</t>
  </si>
  <si>
    <t>福州市--长乐</t>
  </si>
  <si>
    <t>350126</t>
  </si>
  <si>
    <t>福州市--永泰县</t>
  </si>
  <si>
    <t>350125</t>
  </si>
  <si>
    <t>福州市--闽清县</t>
  </si>
  <si>
    <t>350124</t>
  </si>
  <si>
    <t>福州市--罗源县</t>
  </si>
  <si>
    <t>350123</t>
  </si>
  <si>
    <t>福州市--连江县</t>
  </si>
  <si>
    <t>350122</t>
    <phoneticPr fontId="21" type="noConversion"/>
  </si>
  <si>
    <t>福州市--闽侯县</t>
  </si>
  <si>
    <t>350121</t>
  </si>
  <si>
    <t>福州市--晋安区</t>
  </si>
  <si>
    <t>350111</t>
  </si>
  <si>
    <t>福州市--马尾区</t>
  </si>
  <si>
    <t>350105</t>
  </si>
  <si>
    <t>福州市--仓山区</t>
  </si>
  <si>
    <t>350104</t>
  </si>
  <si>
    <t>福州市--台江区</t>
  </si>
  <si>
    <t>350103</t>
  </si>
  <si>
    <t>福州市--鼓楼区</t>
  </si>
  <si>
    <t>350102</t>
  </si>
  <si>
    <t>福州市--市辖区</t>
  </si>
  <si>
    <t>350101</t>
  </si>
  <si>
    <t>003501</t>
  </si>
  <si>
    <t>池州地区--青阳</t>
  </si>
  <si>
    <t>342923</t>
  </si>
  <si>
    <t>池州地区--石台</t>
  </si>
  <si>
    <t>342922</t>
  </si>
  <si>
    <t>池州地区--东至</t>
  </si>
  <si>
    <t>342921</t>
  </si>
  <si>
    <t>池州地区--贵池市</t>
  </si>
  <si>
    <t>342901</t>
  </si>
  <si>
    <t>池州地区</t>
  </si>
  <si>
    <t>003429</t>
  </si>
  <si>
    <t>安庆地区--贵池</t>
  </si>
  <si>
    <t>342830</t>
  </si>
  <si>
    <t>安庆地区--东至</t>
  </si>
  <si>
    <t>342829</t>
  </si>
  <si>
    <t>安庆地区--岳西</t>
  </si>
  <si>
    <t>342828</t>
  </si>
  <si>
    <t>安庆地区--望江</t>
  </si>
  <si>
    <t>342827</t>
  </si>
  <si>
    <t>安庆地区--宿松</t>
  </si>
  <si>
    <t>342826</t>
  </si>
  <si>
    <t>安庆地区--太湖</t>
  </si>
  <si>
    <t>342825</t>
  </si>
  <si>
    <t>安庆地区--潜山</t>
  </si>
  <si>
    <t>342824</t>
  </si>
  <si>
    <t>安庆地区--纵阳</t>
  </si>
  <si>
    <t>342823</t>
  </si>
  <si>
    <t>安庆地区--桐城</t>
  </si>
  <si>
    <t>342822</t>
  </si>
  <si>
    <t>安庆地区--怀宁</t>
  </si>
  <si>
    <t>342821</t>
  </si>
  <si>
    <t>安庆地区</t>
  </si>
  <si>
    <t>003428</t>
  </si>
  <si>
    <t>徽州地区--石台</t>
  </si>
  <si>
    <t>342728</t>
  </si>
  <si>
    <t>徽州地区--太平</t>
  </si>
  <si>
    <t>342727</t>
  </si>
  <si>
    <t>徽州地区--祁门</t>
  </si>
  <si>
    <t>342726</t>
  </si>
  <si>
    <t>徽州地区--黟县</t>
  </si>
  <si>
    <t>342725</t>
  </si>
  <si>
    <t>徽州地区--休宁</t>
  </si>
  <si>
    <t>342724</t>
  </si>
  <si>
    <t>徽州地区--歙县</t>
  </si>
  <si>
    <t>342723</t>
  </si>
  <si>
    <t>徽州地区--旌德</t>
  </si>
  <si>
    <t>342722</t>
  </si>
  <si>
    <t>徽州地区--绩溪</t>
  </si>
  <si>
    <t>342721</t>
  </si>
  <si>
    <t>徽州地区--屯溪市</t>
  </si>
  <si>
    <t>342701</t>
  </si>
  <si>
    <t>徽州地区</t>
  </si>
  <si>
    <t>003427</t>
  </si>
  <si>
    <t>巢湖地区--和县</t>
  </si>
  <si>
    <t>342626</t>
  </si>
  <si>
    <t>巢湖地区--含山</t>
  </si>
  <si>
    <t>342625</t>
  </si>
  <si>
    <t>巢湖地区--巢县</t>
  </si>
  <si>
    <t>342624</t>
  </si>
  <si>
    <t>巢湖地区--无为</t>
  </si>
  <si>
    <t>342623</t>
  </si>
  <si>
    <t>巢湖地区--芦江</t>
  </si>
  <si>
    <t>342622</t>
  </si>
  <si>
    <t>巢湖地区--肥东</t>
  </si>
  <si>
    <t>342621</t>
  </si>
  <si>
    <t>巢湖地区--巢湖市</t>
  </si>
  <si>
    <t>342601</t>
  </si>
  <si>
    <t>巢湖地区</t>
  </si>
  <si>
    <t>003426</t>
  </si>
  <si>
    <t>宣城地区--绩溪</t>
  </si>
  <si>
    <t>342531</t>
  </si>
  <si>
    <t>宣城地区--旌德</t>
  </si>
  <si>
    <t>342530</t>
  </si>
  <si>
    <t>宣城地区--泾县</t>
  </si>
  <si>
    <t>342529</t>
  </si>
  <si>
    <t>宣城地区--青阳</t>
  </si>
  <si>
    <t>342528</t>
  </si>
  <si>
    <t>宣城地区--南岭</t>
  </si>
  <si>
    <t>342527</t>
  </si>
  <si>
    <t>宣城地区--繁昌</t>
  </si>
  <si>
    <t>342526</t>
  </si>
  <si>
    <t>宣城地区--当涂</t>
  </si>
  <si>
    <t>342525</t>
  </si>
  <si>
    <t>宣城地区--宁国</t>
  </si>
  <si>
    <t>342524</t>
  </si>
  <si>
    <t>宣城地区--广德</t>
  </si>
  <si>
    <t>342523</t>
  </si>
  <si>
    <t>宣城地区--郎溪</t>
  </si>
  <si>
    <t>342522</t>
  </si>
  <si>
    <t>宣城地区--宣城</t>
  </si>
  <si>
    <t>342521</t>
  </si>
  <si>
    <t>宣城地区--宣城市</t>
  </si>
  <si>
    <t>342501</t>
  </si>
  <si>
    <t>宣城地区</t>
  </si>
  <si>
    <t>003425</t>
  </si>
  <si>
    <t>六安地区--霍山</t>
  </si>
  <si>
    <t>342427</t>
  </si>
  <si>
    <t>六安地区--金寨</t>
  </si>
  <si>
    <t>342426</t>
  </si>
  <si>
    <t>六安地区--舒城</t>
  </si>
  <si>
    <t>342425</t>
  </si>
  <si>
    <t>六安地区--肥西</t>
  </si>
  <si>
    <t>342424</t>
  </si>
  <si>
    <t>六安地区--霍丘</t>
  </si>
  <si>
    <t>342423</t>
  </si>
  <si>
    <t>六安地区--寿县</t>
  </si>
  <si>
    <t>342422</t>
  </si>
  <si>
    <t>六安地区--六安</t>
  </si>
  <si>
    <t>342421</t>
  </si>
  <si>
    <t>六安地区--六安市</t>
  </si>
  <si>
    <t>342401</t>
  </si>
  <si>
    <t>六安地区</t>
  </si>
  <si>
    <t>003424</t>
  </si>
  <si>
    <t>滁县地区--嘉山</t>
  </si>
  <si>
    <t>342327</t>
  </si>
  <si>
    <t>滁县地区--凤阳</t>
  </si>
  <si>
    <t>342326</t>
  </si>
  <si>
    <t>滁县地区--定远</t>
  </si>
  <si>
    <t>342325</t>
  </si>
  <si>
    <t>滁县地区--全椒</t>
  </si>
  <si>
    <t>342324</t>
  </si>
  <si>
    <t>滁县地区--滁县</t>
  </si>
  <si>
    <t>342323</t>
  </si>
  <si>
    <t>滁县地区--来安</t>
  </si>
  <si>
    <t>342322</t>
  </si>
  <si>
    <t>滁县地区--天长</t>
  </si>
  <si>
    <t>342321</t>
  </si>
  <si>
    <t>滁县地区--滁州市</t>
  </si>
  <si>
    <t>342301</t>
  </si>
  <si>
    <t>滁县地区</t>
  </si>
  <si>
    <t>003423</t>
  </si>
  <si>
    <t>宿县地区--固镇</t>
  </si>
  <si>
    <t>342228</t>
  </si>
  <si>
    <t>宿县地区--五河</t>
  </si>
  <si>
    <t>342227</t>
  </si>
  <si>
    <t>宿县地区--怀远</t>
  </si>
  <si>
    <t>342226</t>
  </si>
  <si>
    <t>宿县地区--泗县</t>
  </si>
  <si>
    <t>342225</t>
  </si>
  <si>
    <t>宿县地区--灵壁</t>
  </si>
  <si>
    <t>342224</t>
  </si>
  <si>
    <t>宿县地区--宿县</t>
  </si>
  <si>
    <t>342223</t>
  </si>
  <si>
    <t>宿县地区--萧县</t>
  </si>
  <si>
    <t>342222</t>
  </si>
  <si>
    <t>宿县地区--砀山</t>
  </si>
  <si>
    <t>342221</t>
  </si>
  <si>
    <t>宿县地区--宿州市</t>
  </si>
  <si>
    <t>342201</t>
  </si>
  <si>
    <t>宿县地区</t>
  </si>
  <si>
    <t>003422</t>
  </si>
  <si>
    <t>阜阳地区--利辛</t>
  </si>
  <si>
    <t>342130</t>
  </si>
  <si>
    <t>阜阳地区--界首</t>
  </si>
  <si>
    <t>342129</t>
  </si>
  <si>
    <t>阜阳地区--口上</t>
  </si>
  <si>
    <t>342128</t>
  </si>
  <si>
    <t>阜阳地区--阜南</t>
  </si>
  <si>
    <t>342127</t>
  </si>
  <si>
    <t>阜阳地区--毫县</t>
  </si>
  <si>
    <t>342126</t>
  </si>
  <si>
    <t>阜阳地区--蒙城</t>
  </si>
  <si>
    <t>342125</t>
  </si>
  <si>
    <t>阜阳地区--涡阳</t>
  </si>
  <si>
    <t>342124</t>
  </si>
  <si>
    <t>阜阳地区--太和</t>
  </si>
  <si>
    <t>342123</t>
  </si>
  <si>
    <t>阜阳地区--临泉</t>
  </si>
  <si>
    <t>342122</t>
  </si>
  <si>
    <t>阜阳地区--阜阳</t>
  </si>
  <si>
    <t>342121</t>
  </si>
  <si>
    <t>阜阳地区--界首市</t>
  </si>
  <si>
    <t>342103</t>
  </si>
  <si>
    <t>阜阳地区--毫州市</t>
  </si>
  <si>
    <t>342102</t>
  </si>
  <si>
    <t>阜阳地区--阜阳市</t>
  </si>
  <si>
    <t>342101</t>
  </si>
  <si>
    <t>阜阳地区</t>
  </si>
  <si>
    <t>003421</t>
  </si>
  <si>
    <t>宣城市--宁国市</t>
  </si>
  <si>
    <t>341881</t>
  </si>
  <si>
    <t>宣城市--旌德县</t>
  </si>
  <si>
    <t>341825</t>
  </si>
  <si>
    <t>宣城市--绩溪县</t>
  </si>
  <si>
    <t>341824</t>
  </si>
  <si>
    <t>宣城市--泾县</t>
  </si>
  <si>
    <t>341823</t>
  </si>
  <si>
    <t>宣城市--广德县</t>
  </si>
  <si>
    <t>341822</t>
  </si>
  <si>
    <t>宣城市--郎溪县</t>
  </si>
  <si>
    <t>341821</t>
  </si>
  <si>
    <t>宣城市--宣州区</t>
  </si>
  <si>
    <t>341802</t>
  </si>
  <si>
    <t>宣城市--市辖区</t>
  </si>
  <si>
    <t>341801</t>
  </si>
  <si>
    <t>003418</t>
  </si>
  <si>
    <t>池州市--青阳县</t>
  </si>
  <si>
    <t>341723</t>
  </si>
  <si>
    <t>池州市--石台县</t>
  </si>
  <si>
    <t>341722</t>
  </si>
  <si>
    <t>池州市--东至县</t>
  </si>
  <si>
    <t>341721</t>
  </si>
  <si>
    <t>池州市--贵池区</t>
  </si>
  <si>
    <t>341702</t>
  </si>
  <si>
    <t>池州市--市辖区</t>
  </si>
  <si>
    <t>341701</t>
  </si>
  <si>
    <t>003417</t>
  </si>
  <si>
    <t>亳州市--利辛县</t>
  </si>
  <si>
    <t>341623</t>
  </si>
  <si>
    <t>亳州市--蒙城县</t>
  </si>
  <si>
    <t>341622</t>
  </si>
  <si>
    <t>亳州市--涡阳县</t>
  </si>
  <si>
    <t>341621</t>
  </si>
  <si>
    <t>亳州市--谯城区</t>
  </si>
  <si>
    <t>341602</t>
  </si>
  <si>
    <t>亳州市--市辖区</t>
  </si>
  <si>
    <t>341601</t>
  </si>
  <si>
    <t>003416</t>
  </si>
  <si>
    <t>六安市--霍山县</t>
  </si>
  <si>
    <t>341525</t>
  </si>
  <si>
    <t>六安市--金寨县</t>
  </si>
  <si>
    <t>341524</t>
  </si>
  <si>
    <t>六安市--舒城县</t>
  </si>
  <si>
    <t>341523</t>
  </si>
  <si>
    <t>六安市--霍邱县</t>
  </si>
  <si>
    <t>341522</t>
  </si>
  <si>
    <t>六安市--寿县</t>
  </si>
  <si>
    <t>341521</t>
  </si>
  <si>
    <t>六安市--裕安区</t>
  </si>
  <si>
    <t>341503</t>
  </si>
  <si>
    <t>六安市--金安区</t>
  </si>
  <si>
    <t>341502</t>
  </si>
  <si>
    <t>六安市--市辖区</t>
  </si>
  <si>
    <t>341501</t>
  </si>
  <si>
    <t>003415</t>
  </si>
  <si>
    <t>巢湖市--和县</t>
  </si>
  <si>
    <t>341424</t>
  </si>
  <si>
    <t>巢湖市--含山县</t>
  </si>
  <si>
    <t>341423</t>
  </si>
  <si>
    <t>巢湖市--无为县</t>
  </si>
  <si>
    <t>341422</t>
  </si>
  <si>
    <t>巢湖市--庐江县</t>
  </si>
  <si>
    <t>341421</t>
  </si>
  <si>
    <t>巢湖市--居巢区</t>
  </si>
  <si>
    <t>341402</t>
  </si>
  <si>
    <t>巢湖市--市辖区</t>
  </si>
  <si>
    <t>341401</t>
  </si>
  <si>
    <t>003414</t>
  </si>
  <si>
    <t>宿州市--泗县</t>
  </si>
  <si>
    <t>341324</t>
  </si>
  <si>
    <t>宿州市--灵璧县</t>
  </si>
  <si>
    <t>341323</t>
  </si>
  <si>
    <t>宿州市--萧县</t>
  </si>
  <si>
    <t>341322</t>
  </si>
  <si>
    <t>宿州市--砀山县</t>
  </si>
  <si>
    <t>341321</t>
  </si>
  <si>
    <t>宿州市--墉桥区</t>
  </si>
  <si>
    <t>341302</t>
  </si>
  <si>
    <t>宿州市--市辖区</t>
  </si>
  <si>
    <t>341301</t>
  </si>
  <si>
    <t>003413</t>
  </si>
  <si>
    <t>阜阳市--界首市</t>
  </si>
  <si>
    <t>341282</t>
  </si>
  <si>
    <t>阜阳市--颍上县</t>
  </si>
  <si>
    <t>341226</t>
  </si>
  <si>
    <t>阜阳市--阜南县</t>
  </si>
  <si>
    <t>341225</t>
  </si>
  <si>
    <t>阜阳市--太和县</t>
  </si>
  <si>
    <t>341222</t>
  </si>
  <si>
    <t>阜阳市--临泉县</t>
  </si>
  <si>
    <t>341221</t>
  </si>
  <si>
    <t>阜阳市--颍泉区</t>
  </si>
  <si>
    <t>341204</t>
  </si>
  <si>
    <t>阜阳市--颍东区</t>
  </si>
  <si>
    <t>341203</t>
  </si>
  <si>
    <t>阜阳市--颍州区</t>
  </si>
  <si>
    <t>341202</t>
  </si>
  <si>
    <t>阜阳市--市辖区</t>
  </si>
  <si>
    <t>341201</t>
  </si>
  <si>
    <t>003412</t>
  </si>
  <si>
    <t>滁州市--明光市</t>
  </si>
  <si>
    <t>341182</t>
  </si>
  <si>
    <t>滁州市--天长市</t>
  </si>
  <si>
    <t>341181</t>
  </si>
  <si>
    <t>滁州市--嘉山</t>
  </si>
  <si>
    <t>341127</t>
  </si>
  <si>
    <t>滁州市--凤阳县</t>
  </si>
  <si>
    <t>341126</t>
  </si>
  <si>
    <t>滁州市--定远县</t>
  </si>
  <si>
    <t>341125</t>
  </si>
  <si>
    <t>滁州市--全椒县</t>
  </si>
  <si>
    <t>341124</t>
  </si>
  <si>
    <t>滁州市--来安县</t>
  </si>
  <si>
    <t>341122</t>
  </si>
  <si>
    <t>滁州市--天长</t>
  </si>
  <si>
    <t>341121</t>
  </si>
  <si>
    <t>滁州市--南谯区</t>
  </si>
  <si>
    <t>341103</t>
  </si>
  <si>
    <t>滁州市--琅琊区</t>
  </si>
  <si>
    <t>341102</t>
  </si>
  <si>
    <t>滁州市--市辖区</t>
  </si>
  <si>
    <t>341101</t>
  </si>
  <si>
    <t>003411</t>
  </si>
  <si>
    <t>黄山市--祁门县</t>
  </si>
  <si>
    <t>341024</t>
  </si>
  <si>
    <t>黄山市--黟县</t>
  </si>
  <si>
    <t>341023</t>
  </si>
  <si>
    <t>黄山市--休宁县</t>
  </si>
  <si>
    <t>341022</t>
  </si>
  <si>
    <t>黄山市--歙县</t>
  </si>
  <si>
    <t>341021</t>
  </si>
  <si>
    <t>黄山市--徽州区</t>
  </si>
  <si>
    <t>341004</t>
  </si>
  <si>
    <t>黄山市--黄山区</t>
  </si>
  <si>
    <t>341003</t>
  </si>
  <si>
    <t>黄山市--屯溪区</t>
  </si>
  <si>
    <t>341002</t>
  </si>
  <si>
    <t>黄山市--市辖区</t>
  </si>
  <si>
    <t>341001</t>
  </si>
  <si>
    <t>003410</t>
  </si>
  <si>
    <t>003409</t>
  </si>
  <si>
    <t>安庆市--桐城市</t>
  </si>
  <si>
    <t>340881</t>
  </si>
  <si>
    <t>安庆市--岳西县</t>
  </si>
  <si>
    <t>340828</t>
  </si>
  <si>
    <t>安庆市--望江县</t>
  </si>
  <si>
    <t>340827</t>
  </si>
  <si>
    <t>安庆市--宿松县</t>
  </si>
  <si>
    <t>340826</t>
  </si>
  <si>
    <t>安庆市--太湖县</t>
  </si>
  <si>
    <t>340825</t>
  </si>
  <si>
    <t>安庆市--潜山县</t>
  </si>
  <si>
    <t>340824</t>
  </si>
  <si>
    <t>安庆市--枞阳县</t>
  </si>
  <si>
    <t>340823</t>
  </si>
  <si>
    <t>安庆市--怀宁县</t>
  </si>
  <si>
    <t>340822</t>
  </si>
  <si>
    <t>安庆市--桐城</t>
  </si>
  <si>
    <t>340821</t>
  </si>
  <si>
    <t>安庆市--郊区</t>
  </si>
  <si>
    <t>340811</t>
  </si>
  <si>
    <t>安庆市--大观区</t>
  </si>
  <si>
    <t>340803</t>
  </si>
  <si>
    <t>安庆市--迎江区</t>
  </si>
  <si>
    <t>340802</t>
  </si>
  <si>
    <t>安庆市--市辖区</t>
  </si>
  <si>
    <t>340801</t>
  </si>
  <si>
    <t>003408</t>
  </si>
  <si>
    <t>铜陵市--铜陵县</t>
  </si>
  <si>
    <t>340721</t>
  </si>
  <si>
    <t>铜陵市--郊区</t>
  </si>
  <si>
    <t>340711</t>
  </si>
  <si>
    <t>铜陵市--铜山区</t>
  </si>
  <si>
    <t>340704</t>
  </si>
  <si>
    <t>铜陵市--狮子山区</t>
  </si>
  <si>
    <t>340703</t>
  </si>
  <si>
    <t>铜陵市--铜官山区</t>
  </si>
  <si>
    <t>340702</t>
  </si>
  <si>
    <t>铜陵市--市辖区</t>
  </si>
  <si>
    <t>340701</t>
  </si>
  <si>
    <t>003407</t>
  </si>
  <si>
    <t>淮北市--濉溪县</t>
  </si>
  <si>
    <t>340621</t>
  </si>
  <si>
    <t>淮北市--烈山区</t>
  </si>
  <si>
    <t>340604</t>
  </si>
  <si>
    <t>淮北市--相山区</t>
  </si>
  <si>
    <t>340603</t>
  </si>
  <si>
    <t>淮北市--杜集区</t>
  </si>
  <si>
    <t>340602</t>
  </si>
  <si>
    <t>淮北市--市辖区</t>
  </si>
  <si>
    <t>340601</t>
  </si>
  <si>
    <t>003406</t>
  </si>
  <si>
    <t>马鞍山市--当涂县</t>
  </si>
  <si>
    <t>340521</t>
  </si>
  <si>
    <t>马鞍山市--向山区</t>
  </si>
  <si>
    <t>340505</t>
  </si>
  <si>
    <t>马鞍山市--雨山区</t>
  </si>
  <si>
    <t>340504</t>
  </si>
  <si>
    <t>马鞍山市--花山区</t>
  </si>
  <si>
    <t>340503</t>
  </si>
  <si>
    <t>马鞍山市--金家庄区</t>
  </si>
  <si>
    <t>340502</t>
  </si>
  <si>
    <t>马鞍山市--市辖区</t>
  </si>
  <si>
    <t>340501</t>
  </si>
  <si>
    <t>003405</t>
  </si>
  <si>
    <t>淮南市--凤台县</t>
  </si>
  <si>
    <t>340421</t>
  </si>
  <si>
    <t>淮南市--潘集区</t>
  </si>
  <si>
    <t>340406</t>
  </si>
  <si>
    <t>淮南市--八公山区</t>
  </si>
  <si>
    <t>340405</t>
  </si>
  <si>
    <t>淮南市--谢家集区</t>
  </si>
  <si>
    <t>340404</t>
  </si>
  <si>
    <t>淮南市--田家庵区</t>
  </si>
  <si>
    <t>340403</t>
  </si>
  <si>
    <t>淮南市--大通区</t>
  </si>
  <si>
    <t>340402</t>
  </si>
  <si>
    <t>淮南市--市辖区</t>
  </si>
  <si>
    <t>340401</t>
  </si>
  <si>
    <t>003404</t>
  </si>
  <si>
    <t>蚌埠市--固镇县</t>
  </si>
  <si>
    <t>340323</t>
  </si>
  <si>
    <t>蚌埠市--五河县</t>
  </si>
  <si>
    <t>340322</t>
  </si>
  <si>
    <t>蚌埠市--怀远县</t>
  </si>
  <si>
    <t>340321</t>
  </si>
  <si>
    <t>蚌埠市--郊区</t>
  </si>
  <si>
    <t>340311</t>
  </si>
  <si>
    <t>蚌埠市--西市区</t>
  </si>
  <si>
    <t>340304</t>
  </si>
  <si>
    <t>蚌埠市--中市区</t>
  </si>
  <si>
    <t>340303</t>
  </si>
  <si>
    <t>蚌埠市--东市区</t>
  </si>
  <si>
    <t>340302</t>
  </si>
  <si>
    <t>蚌埠市--市辖区</t>
  </si>
  <si>
    <t>340301</t>
  </si>
  <si>
    <t>003403</t>
  </si>
  <si>
    <t>芜湖市--青阳</t>
  </si>
  <si>
    <t>340224</t>
  </si>
  <si>
    <t>芜湖市--繁昌县</t>
  </si>
  <si>
    <t>340223</t>
  </si>
  <si>
    <t>340222</t>
  </si>
  <si>
    <t>芜湖市--芜湖县</t>
  </si>
  <si>
    <t>340221</t>
  </si>
  <si>
    <t>芜湖市--鸠江区</t>
  </si>
  <si>
    <t>340207</t>
  </si>
  <si>
    <t>芜湖市--四褐山区</t>
  </si>
  <si>
    <t>340206</t>
  </si>
  <si>
    <t>芜湖市--裕溪口区</t>
  </si>
  <si>
    <t>340205</t>
  </si>
  <si>
    <t>芜湖市--新芜区</t>
  </si>
  <si>
    <t>340204</t>
  </si>
  <si>
    <t>芜湖市--马塘区</t>
  </si>
  <si>
    <t>340203</t>
  </si>
  <si>
    <t>芜湖市--镜湖区</t>
  </si>
  <si>
    <t>340202</t>
  </si>
  <si>
    <t>芜湖市--市辖区</t>
  </si>
  <si>
    <t>340201</t>
  </si>
  <si>
    <t>003402</t>
  </si>
  <si>
    <t>合肥市--肥西县</t>
  </si>
  <si>
    <t>340123</t>
  </si>
  <si>
    <t>合肥市--肥东县</t>
  </si>
  <si>
    <t>340122</t>
  </si>
  <si>
    <t>合肥市--长丰县</t>
  </si>
  <si>
    <t>340121</t>
  </si>
  <si>
    <t>合肥市--郊区</t>
  </si>
  <si>
    <t>340111</t>
  </si>
  <si>
    <t>合肥市--西市区</t>
  </si>
  <si>
    <t>340104</t>
  </si>
  <si>
    <t>合肥市--中市区</t>
  </si>
  <si>
    <t>340103</t>
  </si>
  <si>
    <t>合肥市--东市区</t>
  </si>
  <si>
    <t>340102</t>
  </si>
  <si>
    <t>合肥市--市辖区</t>
  </si>
  <si>
    <t>340101</t>
  </si>
  <si>
    <t>003401</t>
  </si>
  <si>
    <t>339011</t>
  </si>
  <si>
    <t>339010</t>
  </si>
  <si>
    <t>339009</t>
  </si>
  <si>
    <t>339008</t>
  </si>
  <si>
    <t>339007</t>
  </si>
  <si>
    <t>339006</t>
  </si>
  <si>
    <t>339005</t>
  </si>
  <si>
    <t>339004</t>
  </si>
  <si>
    <t>339003</t>
  </si>
  <si>
    <t>339002</t>
  </si>
  <si>
    <t>339001</t>
  </si>
  <si>
    <t>003390</t>
  </si>
  <si>
    <t>舟山地区--嵊泗</t>
  </si>
  <si>
    <t>332724</t>
  </si>
  <si>
    <t>舟山地区--岱山</t>
  </si>
  <si>
    <t>332723</t>
  </si>
  <si>
    <t>舟山地区--普陀</t>
  </si>
  <si>
    <t>332722</t>
  </si>
  <si>
    <t>舟山地区--定海</t>
  </si>
  <si>
    <t>332721</t>
  </si>
  <si>
    <t>舟山地区</t>
  </si>
  <si>
    <t>003327</t>
  </si>
  <si>
    <t>台州地区--玉环</t>
  </si>
  <si>
    <t>332627</t>
  </si>
  <si>
    <t>台州地区--三门</t>
  </si>
  <si>
    <t>332626</t>
  </si>
  <si>
    <t>台州地区--天台</t>
  </si>
  <si>
    <t>332625</t>
  </si>
  <si>
    <t>台州地区--仙居</t>
  </si>
  <si>
    <t>332624</t>
  </si>
  <si>
    <t>台州地区--温岭</t>
  </si>
  <si>
    <t>332623</t>
  </si>
  <si>
    <t>台州地区--黄岩</t>
  </si>
  <si>
    <t>332622</t>
  </si>
  <si>
    <t>台州地区--临海</t>
  </si>
  <si>
    <t>332621</t>
  </si>
  <si>
    <t>台州地区--温岭市</t>
  </si>
  <si>
    <t>332604</t>
  </si>
  <si>
    <t>台州地区--黄岩市</t>
  </si>
  <si>
    <t>332603</t>
  </si>
  <si>
    <t>台州地区--临海市</t>
  </si>
  <si>
    <t>332602</t>
  </si>
  <si>
    <t>台州地区--椒江市</t>
  </si>
  <si>
    <t>332601</t>
  </si>
  <si>
    <t>台州地区</t>
  </si>
  <si>
    <t>003326</t>
  </si>
  <si>
    <t>丽水地区--景宁畲族自治县</t>
  </si>
  <si>
    <t>332529</t>
  </si>
  <si>
    <t>丽水地区--松阳</t>
  </si>
  <si>
    <t>332528</t>
  </si>
  <si>
    <t>丽水地区--逐昌</t>
  </si>
  <si>
    <t>332527</t>
  </si>
  <si>
    <t>丽水地区--缙云</t>
  </si>
  <si>
    <t>332526</t>
  </si>
  <si>
    <t>丽水地区--庆元</t>
  </si>
  <si>
    <t>332525</t>
  </si>
  <si>
    <t>丽水地区--龙泉</t>
  </si>
  <si>
    <t>332524</t>
  </si>
  <si>
    <t>丽水地区--云和</t>
  </si>
  <si>
    <t>332523</t>
  </si>
  <si>
    <t>丽水地区--青田</t>
  </si>
  <si>
    <t>332522</t>
  </si>
  <si>
    <t>丽水地区--丽水</t>
  </si>
  <si>
    <t>332521</t>
  </si>
  <si>
    <t>丽水地区--龙泉市</t>
  </si>
  <si>
    <t>332502</t>
  </si>
  <si>
    <t>丽水地区--丽水市</t>
  </si>
  <si>
    <t>332501</t>
  </si>
  <si>
    <t>丽水地区</t>
  </si>
  <si>
    <t>003325</t>
  </si>
  <si>
    <t>金华地区--磐安</t>
  </si>
  <si>
    <t>332431</t>
  </si>
  <si>
    <t>金华地区--龙游</t>
  </si>
  <si>
    <t>332430</t>
  </si>
  <si>
    <t>金华地区--开化</t>
  </si>
  <si>
    <t>332429</t>
  </si>
  <si>
    <t>金华地区--江山</t>
  </si>
  <si>
    <t>332428</t>
  </si>
  <si>
    <t>金华地区--常山</t>
  </si>
  <si>
    <t>332427</t>
  </si>
  <si>
    <t>金华地区--浦江</t>
  </si>
  <si>
    <t>332426</t>
  </si>
  <si>
    <t>金华地区--义乌</t>
  </si>
  <si>
    <t>332425</t>
  </si>
  <si>
    <t>金华地区--东阳</t>
  </si>
  <si>
    <t>332424</t>
  </si>
  <si>
    <t>金华地区--武义</t>
  </si>
  <si>
    <t>332423</t>
  </si>
  <si>
    <t>金华地区--永康</t>
  </si>
  <si>
    <t>332422</t>
  </si>
  <si>
    <t>金华地区--兰溪</t>
  </si>
  <si>
    <t>332421</t>
  </si>
  <si>
    <t>金华地区--衢州市</t>
  </si>
  <si>
    <t>332402</t>
  </si>
  <si>
    <t>金华地区--金华市</t>
  </si>
  <si>
    <t>332401</t>
  </si>
  <si>
    <t>金华地区</t>
  </si>
  <si>
    <t>003324</t>
  </si>
  <si>
    <t>绍兴地区--诸暨</t>
  </si>
  <si>
    <t>332324</t>
  </si>
  <si>
    <t>绍兴地区--新昌</t>
  </si>
  <si>
    <t>332323</t>
  </si>
  <si>
    <t>绍兴地区--嵊县</t>
  </si>
  <si>
    <t>332322</t>
  </si>
  <si>
    <t>绍兴地区--上虞</t>
  </si>
  <si>
    <t>332321</t>
  </si>
  <si>
    <t>绍兴地区--绍兴市</t>
  </si>
  <si>
    <t>332301</t>
  </si>
  <si>
    <t>绍兴地区</t>
  </si>
  <si>
    <t>003323</t>
  </si>
  <si>
    <t>宁波地区--鄞县</t>
  </si>
  <si>
    <t>332226</t>
  </si>
  <si>
    <t>宁波地区--宁海</t>
  </si>
  <si>
    <t>332225</t>
  </si>
  <si>
    <t>宁波地区--象山</t>
  </si>
  <si>
    <t>332224</t>
  </si>
  <si>
    <t>宁波地区--奉化</t>
  </si>
  <si>
    <t>332223</t>
  </si>
  <si>
    <t>宁波地区--余姚</t>
  </si>
  <si>
    <t>332222</t>
  </si>
  <si>
    <t>宁波地区--慈溪</t>
  </si>
  <si>
    <t>332221</t>
  </si>
  <si>
    <t>宁波地区</t>
  </si>
  <si>
    <t>003322</t>
  </si>
  <si>
    <t>嘉兴地区--安吉</t>
  </si>
  <si>
    <t>332128</t>
  </si>
  <si>
    <t>嘉兴地区--长兴</t>
  </si>
  <si>
    <t>332127</t>
  </si>
  <si>
    <t>嘉兴地区--德清</t>
  </si>
  <si>
    <t>332126</t>
  </si>
  <si>
    <t>嘉兴地区--桐乡</t>
  </si>
  <si>
    <t>332125</t>
  </si>
  <si>
    <t>嘉兴地区--海盐</t>
  </si>
  <si>
    <t>332124</t>
  </si>
  <si>
    <t>嘉兴地区--海宁</t>
  </si>
  <si>
    <t>332123</t>
  </si>
  <si>
    <t>嘉兴地区--平湖</t>
  </si>
  <si>
    <t>332122</t>
  </si>
  <si>
    <t>嘉兴地区--嘉善</t>
  </si>
  <si>
    <t>332121</t>
  </si>
  <si>
    <t>嘉兴地区--嘉兴市</t>
  </si>
  <si>
    <t>332102</t>
  </si>
  <si>
    <t>嘉兴地区--湖州市</t>
  </si>
  <si>
    <t>332101</t>
  </si>
  <si>
    <t>嘉兴地区</t>
  </si>
  <si>
    <t>003321</t>
  </si>
  <si>
    <t>丽水市--龙泉市</t>
  </si>
  <si>
    <t>331181</t>
  </si>
  <si>
    <t>丽水市--景宁畲族自治县</t>
  </si>
  <si>
    <t>331127</t>
  </si>
  <si>
    <t>丽水市--庆元县</t>
  </si>
  <si>
    <t>331126</t>
  </si>
  <si>
    <t>丽水市--云和县</t>
  </si>
  <si>
    <t>331125</t>
  </si>
  <si>
    <t>丽水市--松阳县</t>
  </si>
  <si>
    <t>331124</t>
  </si>
  <si>
    <t>丽水市--遂昌县</t>
  </si>
  <si>
    <t>331123</t>
  </si>
  <si>
    <t>丽水市--缙云县</t>
  </si>
  <si>
    <t>331122</t>
  </si>
  <si>
    <t>丽水市--青田县</t>
  </si>
  <si>
    <t>331121</t>
  </si>
  <si>
    <t>丽水市--莲都区</t>
  </si>
  <si>
    <t>331102</t>
  </si>
  <si>
    <t>丽水市--市辖区</t>
  </si>
  <si>
    <t>331101</t>
  </si>
  <si>
    <t>003311</t>
  </si>
  <si>
    <t>台州市--临海市</t>
  </si>
  <si>
    <t>331082</t>
  </si>
  <si>
    <t>台州市--温岭市</t>
  </si>
  <si>
    <t>331081</t>
  </si>
  <si>
    <t>台州市--仙居县</t>
  </si>
  <si>
    <t>331024</t>
  </si>
  <si>
    <t>台州市--天台县</t>
  </si>
  <si>
    <t>331023</t>
  </si>
  <si>
    <t>台州市--三门县</t>
  </si>
  <si>
    <t>331022</t>
  </si>
  <si>
    <t>台州市--玉环县</t>
  </si>
  <si>
    <t>331021</t>
  </si>
  <si>
    <t>台州市--路桥区</t>
  </si>
  <si>
    <t>331004</t>
  </si>
  <si>
    <t>台州市--黄岩区</t>
  </si>
  <si>
    <t>331003</t>
  </si>
  <si>
    <t>台州市--椒江区</t>
  </si>
  <si>
    <t>331002</t>
  </si>
  <si>
    <t>台州市--市辖区</t>
  </si>
  <si>
    <t>331001</t>
  </si>
  <si>
    <t>003310</t>
  </si>
  <si>
    <t>舟山市--嵊泗县</t>
  </si>
  <si>
    <t>330922</t>
  </si>
  <si>
    <t>舟山市--岱山县</t>
  </si>
  <si>
    <t>330921</t>
  </si>
  <si>
    <t>舟山市--普陀区</t>
  </si>
  <si>
    <t>330903</t>
  </si>
  <si>
    <t>舟山市--定海区</t>
  </si>
  <si>
    <t>330902</t>
  </si>
  <si>
    <t>舟山市--市辖区</t>
  </si>
  <si>
    <t>330901</t>
  </si>
  <si>
    <t>003309</t>
  </si>
  <si>
    <t>衢州市--江山市</t>
  </si>
  <si>
    <t>330881</t>
  </si>
  <si>
    <t>衢州市--龙游县</t>
  </si>
  <si>
    <t>330825</t>
  </si>
  <si>
    <t>衢州市--开化县</t>
  </si>
  <si>
    <t>330824</t>
  </si>
  <si>
    <t>衢州市--江山</t>
  </si>
  <si>
    <t>330823</t>
  </si>
  <si>
    <t>衢州市--常山县</t>
  </si>
  <si>
    <t>330822</t>
  </si>
  <si>
    <t>衢州市--衢县</t>
  </si>
  <si>
    <t>330821</t>
  </si>
  <si>
    <t>衢州市--柯城区</t>
  </si>
  <si>
    <t>330802</t>
  </si>
  <si>
    <t>衢州市--市辖区</t>
  </si>
  <si>
    <t>330801</t>
  </si>
  <si>
    <t>003308</t>
  </si>
  <si>
    <t>金华市--永康市</t>
  </si>
  <si>
    <t>330784</t>
  </si>
  <si>
    <t>金华市--东阳市</t>
  </si>
  <si>
    <t>330783</t>
  </si>
  <si>
    <t>金华市--义乌市</t>
  </si>
  <si>
    <t>330782</t>
  </si>
  <si>
    <t>金华市--兰溪市</t>
  </si>
  <si>
    <t>330781</t>
  </si>
  <si>
    <t>金华市--磐安县</t>
  </si>
  <si>
    <t>330727</t>
  </si>
  <si>
    <t>金华市--浦江县</t>
  </si>
  <si>
    <t>330726</t>
  </si>
  <si>
    <t>金华市--义乌</t>
  </si>
  <si>
    <t>330725</t>
  </si>
  <si>
    <t>金华市--东阳</t>
  </si>
  <si>
    <t>330724</t>
  </si>
  <si>
    <t>金华市--武义县</t>
  </si>
  <si>
    <t>330723</t>
  </si>
  <si>
    <t>金华市--永康</t>
  </si>
  <si>
    <t>330722</t>
  </si>
  <si>
    <t>金华市--金华县</t>
  </si>
  <si>
    <t>330721</t>
  </si>
  <si>
    <t>金华市--金东区</t>
  </si>
  <si>
    <t>330703</t>
  </si>
  <si>
    <t>金华市--婺城区</t>
  </si>
  <si>
    <t>330702</t>
  </si>
  <si>
    <t>金华市--市辖区</t>
  </si>
  <si>
    <t>330701</t>
  </si>
  <si>
    <t>003307</t>
  </si>
  <si>
    <t>绍兴市--诸暨市</t>
  </si>
  <si>
    <t>绍兴市--嵊州市</t>
  </si>
  <si>
    <t>330683</t>
  </si>
  <si>
    <t>绍兴市--上虞市</t>
  </si>
  <si>
    <t>330682</t>
  </si>
  <si>
    <t>330681</t>
  </si>
  <si>
    <t>绍兴市--诸暨</t>
  </si>
  <si>
    <t>330625</t>
  </si>
  <si>
    <t>绍兴市--新昌县</t>
  </si>
  <si>
    <t>330624</t>
  </si>
  <si>
    <t>绍兴市--嵊县</t>
  </si>
  <si>
    <t>330623</t>
  </si>
  <si>
    <t>绍兴市--上虞</t>
  </si>
  <si>
    <t>330622</t>
  </si>
  <si>
    <t>绍兴市--绍兴县</t>
  </si>
  <si>
    <t>330621</t>
  </si>
  <si>
    <t>绍兴市--越城区</t>
  </si>
  <si>
    <t>330602</t>
  </si>
  <si>
    <t>绍兴市--市辖区</t>
  </si>
  <si>
    <t>330601</t>
  </si>
  <si>
    <t>003306</t>
  </si>
  <si>
    <t>湖州市--安吉县</t>
  </si>
  <si>
    <t>330523</t>
  </si>
  <si>
    <t>湖州市--长兴县</t>
  </si>
  <si>
    <t>330522</t>
  </si>
  <si>
    <t>湖州市--德清县</t>
  </si>
  <si>
    <t>330521</t>
  </si>
  <si>
    <t>湖州市--郊区</t>
  </si>
  <si>
    <t>330511</t>
  </si>
  <si>
    <t>湖州市--城区</t>
  </si>
  <si>
    <t>330502</t>
  </si>
  <si>
    <t>湖州市--市辖区</t>
  </si>
  <si>
    <t>330501</t>
  </si>
  <si>
    <t>003305</t>
  </si>
  <si>
    <t>嘉兴市--桐乡市</t>
  </si>
  <si>
    <t>330483</t>
  </si>
  <si>
    <t>嘉兴市--平湖市</t>
  </si>
  <si>
    <t>330482</t>
  </si>
  <si>
    <t>嘉兴市--海宁市</t>
  </si>
  <si>
    <t>330481</t>
  </si>
  <si>
    <t>嘉兴市--桐乡</t>
  </si>
  <si>
    <t>330425</t>
  </si>
  <si>
    <t>嘉兴市--海盐县</t>
  </si>
  <si>
    <t>330424</t>
  </si>
  <si>
    <t>嘉兴市--海宁</t>
  </si>
  <si>
    <t>330423</t>
  </si>
  <si>
    <t>嘉兴市--平湖</t>
  </si>
  <si>
    <t>330422</t>
  </si>
  <si>
    <t>嘉兴市--嘉善县</t>
  </si>
  <si>
    <t>330421</t>
  </si>
  <si>
    <t>330419</t>
  </si>
  <si>
    <t>嘉兴市--秀洲区</t>
  </si>
  <si>
    <t>330411</t>
  </si>
  <si>
    <t>嘉兴市--秀城区</t>
  </si>
  <si>
    <t>330402</t>
  </si>
  <si>
    <t>嘉兴市--市辖区</t>
  </si>
  <si>
    <t>330401</t>
  </si>
  <si>
    <t>003304</t>
  </si>
  <si>
    <t>温州市--乐清市</t>
  </si>
  <si>
    <t>330382</t>
  </si>
  <si>
    <t>温州市--瑞安市</t>
  </si>
  <si>
    <t>330381</t>
  </si>
  <si>
    <t>温州市--泰顺县</t>
  </si>
  <si>
    <t>330329</t>
  </si>
  <si>
    <t>温州市--文成县</t>
  </si>
  <si>
    <t>330328</t>
  </si>
  <si>
    <t>温州市--苍南县</t>
  </si>
  <si>
    <t>330327</t>
  </si>
  <si>
    <t>温州市--平阳县</t>
  </si>
  <si>
    <t>330326</t>
  </si>
  <si>
    <t>温州市--瑞安</t>
  </si>
  <si>
    <t>330325</t>
  </si>
  <si>
    <t>温州市--永嘉县</t>
  </si>
  <si>
    <t>330324</t>
  </si>
  <si>
    <t>温州市--乐清</t>
  </si>
  <si>
    <t>330323</t>
  </si>
  <si>
    <t>温州市--洞头县</t>
  </si>
  <si>
    <t>330322</t>
  </si>
  <si>
    <t>温州市--瓯海</t>
  </si>
  <si>
    <t>330321</t>
  </si>
  <si>
    <t>温州市--瓯海区</t>
  </si>
  <si>
    <t>330304</t>
  </si>
  <si>
    <t>温州市--龙湾区</t>
  </si>
  <si>
    <t>330303</t>
  </si>
  <si>
    <t>温州市--鹿城区</t>
  </si>
  <si>
    <t>330302</t>
  </si>
  <si>
    <t>温州市--市辖区</t>
  </si>
  <si>
    <t>330301</t>
  </si>
  <si>
    <t>003303</t>
  </si>
  <si>
    <t>宁波市--奉化市</t>
  </si>
  <si>
    <t>330283</t>
  </si>
  <si>
    <t>宁波市--慈溪市</t>
  </si>
  <si>
    <t>330282</t>
  </si>
  <si>
    <t>宁波市--余姚市</t>
  </si>
  <si>
    <t>330281</t>
  </si>
  <si>
    <t>宁波市--鄞县</t>
  </si>
  <si>
    <t>330227</t>
  </si>
  <si>
    <t>宁波市--宁海县</t>
  </si>
  <si>
    <t>330226</t>
  </si>
  <si>
    <t>宁波市--象山县</t>
  </si>
  <si>
    <t>330225</t>
  </si>
  <si>
    <t>宁波市--奉化</t>
  </si>
  <si>
    <t>330224</t>
  </si>
  <si>
    <t>宁波市--余姚</t>
  </si>
  <si>
    <t>330223</t>
  </si>
  <si>
    <t>宁波市--慈溪</t>
  </si>
  <si>
    <t>330222</t>
  </si>
  <si>
    <t>宁波市--镇海</t>
  </si>
  <si>
    <t>330221</t>
  </si>
  <si>
    <t>宁波市--镇海区</t>
  </si>
  <si>
    <t>330211</t>
  </si>
  <si>
    <t>宁波市--北仑区</t>
  </si>
  <si>
    <t>330206</t>
  </si>
  <si>
    <t>宁波市--江北区</t>
  </si>
  <si>
    <t>330205</t>
  </si>
  <si>
    <t>宁波市--江东区</t>
  </si>
  <si>
    <t>330204</t>
  </si>
  <si>
    <t>宁波市--海曙区</t>
  </si>
  <si>
    <t>330203</t>
  </si>
  <si>
    <t>宁波市--镇明区</t>
  </si>
  <si>
    <t>330202</t>
  </si>
  <si>
    <t>宁波市--市辖区</t>
  </si>
  <si>
    <t>330201</t>
  </si>
  <si>
    <t>003302</t>
  </si>
  <si>
    <t>杭州市--临安市</t>
  </si>
  <si>
    <t>330185</t>
  </si>
  <si>
    <t>杭州市--余杭市</t>
  </si>
  <si>
    <t>330184</t>
  </si>
  <si>
    <t>杭州市--富阳市</t>
  </si>
  <si>
    <t>330183</t>
  </si>
  <si>
    <t>杭州市--建德市</t>
  </si>
  <si>
    <t>330182</t>
  </si>
  <si>
    <t>杭州市--萧山市</t>
  </si>
  <si>
    <t>330181</t>
  </si>
  <si>
    <t>杭州市--淳安县</t>
  </si>
  <si>
    <t>330127</t>
  </si>
  <si>
    <t>杭州市--建德</t>
  </si>
  <si>
    <t>330126</t>
  </si>
  <si>
    <t>杭州市--余杭</t>
  </si>
  <si>
    <t>330125</t>
  </si>
  <si>
    <t>杭州市--临安</t>
  </si>
  <si>
    <t>330124</t>
  </si>
  <si>
    <t>杭州市--富阳</t>
  </si>
  <si>
    <t>330123</t>
  </si>
  <si>
    <t>杭州市--桐庐县</t>
  </si>
  <si>
    <t>330122</t>
  </si>
  <si>
    <t>杭州市--萧山</t>
  </si>
  <si>
    <t>330121</t>
  </si>
  <si>
    <t>杭州市--余杭区</t>
  </si>
  <si>
    <t>330110</t>
  </si>
  <si>
    <t>杭州市--萧山区</t>
  </si>
  <si>
    <t>330109</t>
  </si>
  <si>
    <t>杭州市--滨江区</t>
  </si>
  <si>
    <t>330108</t>
  </si>
  <si>
    <t>杭州市--半山区</t>
  </si>
  <si>
    <t>330107</t>
  </si>
  <si>
    <t>杭州市--西湖区</t>
  </si>
  <si>
    <t>330106</t>
  </si>
  <si>
    <t>杭州市--拱墅区</t>
  </si>
  <si>
    <t>330105</t>
  </si>
  <si>
    <t>杭州市--江干区</t>
  </si>
  <si>
    <t>330104</t>
  </si>
  <si>
    <t>杭州市--下城区</t>
  </si>
  <si>
    <t>330103</t>
  </si>
  <si>
    <t>杭州市--上城区</t>
  </si>
  <si>
    <t>330102</t>
  </si>
  <si>
    <t>杭州市--市辖区</t>
  </si>
  <si>
    <t>330101</t>
  </si>
  <si>
    <t>003301</t>
  </si>
  <si>
    <t>329011</t>
  </si>
  <si>
    <t>329010</t>
  </si>
  <si>
    <t>329009</t>
  </si>
  <si>
    <t>329008</t>
  </si>
  <si>
    <t>329007</t>
  </si>
  <si>
    <t>329006</t>
  </si>
  <si>
    <t>329005</t>
  </si>
  <si>
    <t>329004</t>
  </si>
  <si>
    <t>329003</t>
  </si>
  <si>
    <t>329002</t>
  </si>
  <si>
    <t>329001</t>
  </si>
  <si>
    <t>003290</t>
  </si>
  <si>
    <t>苏州地区--吴江</t>
  </si>
  <si>
    <t>322728</t>
  </si>
  <si>
    <t>苏州地区--吴县</t>
  </si>
  <si>
    <t>322727</t>
  </si>
  <si>
    <t>苏州地区--昆山</t>
  </si>
  <si>
    <t>322726</t>
  </si>
  <si>
    <t>苏州地区--太仓</t>
  </si>
  <si>
    <t>322725</t>
  </si>
  <si>
    <t>苏州地区--常熟</t>
  </si>
  <si>
    <t>322724</t>
  </si>
  <si>
    <t>苏州地区--沙州</t>
  </si>
  <si>
    <t>322723</t>
  </si>
  <si>
    <t>苏州地区--无锡</t>
  </si>
  <si>
    <t>322722</t>
  </si>
  <si>
    <t>苏州地区--江阴</t>
  </si>
  <si>
    <t>322721</t>
  </si>
  <si>
    <t>苏州地区</t>
  </si>
  <si>
    <t>003227</t>
  </si>
  <si>
    <t>镇江地区--丹阳</t>
  </si>
  <si>
    <t>322623</t>
  </si>
  <si>
    <t>镇江地区--武进</t>
  </si>
  <si>
    <t>322622</t>
  </si>
  <si>
    <t>镇江地区--丹徒</t>
  </si>
  <si>
    <t>322621</t>
  </si>
  <si>
    <t>镇江地区--镇江市</t>
  </si>
  <si>
    <t>322601</t>
  </si>
  <si>
    <t>镇江地区</t>
  </si>
  <si>
    <t>003226</t>
  </si>
  <si>
    <t>南通地区--启东</t>
  </si>
  <si>
    <t>322526</t>
  </si>
  <si>
    <t>南通地区--海门</t>
  </si>
  <si>
    <t>322525</t>
  </si>
  <si>
    <t>南通地区--南通</t>
  </si>
  <si>
    <t>322524</t>
  </si>
  <si>
    <t>南通地区--如东</t>
  </si>
  <si>
    <t>322523</t>
  </si>
  <si>
    <t>南通地区--如皋</t>
  </si>
  <si>
    <t>322522</t>
  </si>
  <si>
    <t>南通地区--海安</t>
  </si>
  <si>
    <t>322521</t>
  </si>
  <si>
    <t>南通地区</t>
  </si>
  <si>
    <t>003225</t>
  </si>
  <si>
    <t>盐州地区--仪征</t>
  </si>
  <si>
    <t>322429</t>
  </si>
  <si>
    <t>盐州地区--泰县</t>
  </si>
  <si>
    <t>322428</t>
  </si>
  <si>
    <t>盐州地区--邗江</t>
  </si>
  <si>
    <t>322427</t>
  </si>
  <si>
    <t>盐州地区--江都</t>
  </si>
  <si>
    <t>322426</t>
  </si>
  <si>
    <t>盐州地区--泰兴</t>
  </si>
  <si>
    <t>322425</t>
  </si>
  <si>
    <t>盐州地区--靖江</t>
  </si>
  <si>
    <t>322424</t>
  </si>
  <si>
    <t>盐州地区--宝应</t>
  </si>
  <si>
    <t>322423</t>
  </si>
  <si>
    <t>盐州地区--高邮</t>
  </si>
  <si>
    <t>322422</t>
  </si>
  <si>
    <t>盐州地区--兴化</t>
  </si>
  <si>
    <t>322421</t>
  </si>
  <si>
    <t>盐州地区--泰州市</t>
  </si>
  <si>
    <t>322402</t>
  </si>
  <si>
    <t>盐州地区--扬州市</t>
  </si>
  <si>
    <t>322401</t>
  </si>
  <si>
    <t>盐州地区</t>
  </si>
  <si>
    <t>003224</t>
  </si>
  <si>
    <t>淮阴地区--金湖</t>
  </si>
  <si>
    <t>322232</t>
  </si>
  <si>
    <t>淮阴地区--盱贻</t>
  </si>
  <si>
    <t>322231</t>
  </si>
  <si>
    <t>淮阴地区--洪泽</t>
  </si>
  <si>
    <t>322230</t>
  </si>
  <si>
    <t>淮阴地区--淮安</t>
  </si>
  <si>
    <t>322229</t>
  </si>
  <si>
    <t>淮阴地区--泗洪</t>
  </si>
  <si>
    <t>322228</t>
  </si>
  <si>
    <t>淮阴地区--涟水</t>
  </si>
  <si>
    <t>322227</t>
  </si>
  <si>
    <t>淮阴地区--泗阳</t>
  </si>
  <si>
    <t>322226</t>
  </si>
  <si>
    <t>淮阴地区--宿迁</t>
  </si>
  <si>
    <t>322225</t>
  </si>
  <si>
    <t>淮阴地区--沭阳</t>
  </si>
  <si>
    <t>322224</t>
  </si>
  <si>
    <t>淮阴地区--灌南</t>
  </si>
  <si>
    <t>322223</t>
  </si>
  <si>
    <t>淮阴地区--灌云</t>
  </si>
  <si>
    <t>322222</t>
  </si>
  <si>
    <t>淮阴地区--淮阴</t>
  </si>
  <si>
    <t>322221</t>
  </si>
  <si>
    <t>淮阴地区--清江市</t>
  </si>
  <si>
    <t>322201</t>
  </si>
  <si>
    <t>淮阴地区</t>
  </si>
  <si>
    <t>003222</t>
  </si>
  <si>
    <t>徐州地区--赣榆</t>
  </si>
  <si>
    <t>322128</t>
  </si>
  <si>
    <t>徐州地区--东海</t>
  </si>
  <si>
    <t>322127</t>
  </si>
  <si>
    <t>徐州地区--新沂</t>
  </si>
  <si>
    <t>322126</t>
  </si>
  <si>
    <t>徐州地区--邳县</t>
  </si>
  <si>
    <t>322125</t>
  </si>
  <si>
    <t>徐州地区--睢宁</t>
  </si>
  <si>
    <t>322124</t>
  </si>
  <si>
    <t>徐州地区--铜山</t>
  </si>
  <si>
    <t>322123</t>
  </si>
  <si>
    <t>徐州地区--沛县</t>
  </si>
  <si>
    <t>322122</t>
  </si>
  <si>
    <t>徐州地区--丰县</t>
  </si>
  <si>
    <t>322121</t>
  </si>
  <si>
    <t>徐州地区</t>
  </si>
  <si>
    <t>003221</t>
  </si>
  <si>
    <t>宿迁市--泗洪县</t>
  </si>
  <si>
    <t>321324</t>
  </si>
  <si>
    <t>宿迁市--泗阳县</t>
  </si>
  <si>
    <t>321323</t>
  </si>
  <si>
    <t>宿迁市--沭阳县</t>
  </si>
  <si>
    <t>321322</t>
  </si>
  <si>
    <t>宿迁市--宿豫县</t>
  </si>
  <si>
    <t>321321</t>
  </si>
  <si>
    <t>宿迁市--宿城区</t>
  </si>
  <si>
    <t>321302</t>
  </si>
  <si>
    <t>宿迁市--(市辖区)</t>
  </si>
  <si>
    <t>321301</t>
  </si>
  <si>
    <t>003213</t>
  </si>
  <si>
    <t>泰州市--姜堰市</t>
  </si>
  <si>
    <t>321284</t>
  </si>
  <si>
    <t>泰州市--泰兴市</t>
  </si>
  <si>
    <t>321283</t>
  </si>
  <si>
    <t>泰州市--靖江市</t>
  </si>
  <si>
    <t>321282</t>
  </si>
  <si>
    <t>泰州市--兴化市</t>
  </si>
  <si>
    <t>321281</t>
  </si>
  <si>
    <t>泰州市--高港区</t>
  </si>
  <si>
    <t>321203</t>
  </si>
  <si>
    <t>泰州市--海陵区</t>
  </si>
  <si>
    <t>321202</t>
  </si>
  <si>
    <t>泰州市--(市辖区)</t>
  </si>
  <si>
    <t>321201</t>
  </si>
  <si>
    <t>003212</t>
  </si>
  <si>
    <t>镇江市--句容市</t>
  </si>
  <si>
    <t>321183</t>
  </si>
  <si>
    <t>镇江市--扬中市</t>
  </si>
  <si>
    <t>321182</t>
  </si>
  <si>
    <t>镇江市--丹阳市</t>
  </si>
  <si>
    <t>321181</t>
  </si>
  <si>
    <t>镇江市--扬中</t>
  </si>
  <si>
    <t>321124</t>
  </si>
  <si>
    <t>镇江市--句容</t>
  </si>
  <si>
    <t>321123</t>
  </si>
  <si>
    <t>镇江市--丹阳</t>
  </si>
  <si>
    <t>321122</t>
  </si>
  <si>
    <t>镇江市--丹徒县</t>
  </si>
  <si>
    <t>321121</t>
  </si>
  <si>
    <t>镇江市--润州区</t>
  </si>
  <si>
    <t>321111</t>
  </si>
  <si>
    <t>镇江市--京口区</t>
  </si>
  <si>
    <t>321102</t>
  </si>
  <si>
    <t>镇江市--(市辖区)</t>
  </si>
  <si>
    <t>321101</t>
  </si>
  <si>
    <t>003211</t>
  </si>
  <si>
    <t>扬州市--江都市</t>
  </si>
  <si>
    <t>321088</t>
  </si>
  <si>
    <t>321087</t>
  </si>
  <si>
    <t>扬州市--靖江市</t>
  </si>
  <si>
    <t>321086</t>
  </si>
  <si>
    <t>扬州市--泰兴市</t>
  </si>
  <si>
    <t>321085</t>
  </si>
  <si>
    <t>扬州市--高邮市</t>
  </si>
  <si>
    <t>321084</t>
  </si>
  <si>
    <t>扬州市--兴化市</t>
  </si>
  <si>
    <t>321083</t>
  </si>
  <si>
    <t>扬州市--泰州市</t>
  </si>
  <si>
    <t>321082</t>
  </si>
  <si>
    <t>扬州市--仪征市</t>
  </si>
  <si>
    <t>321081</t>
  </si>
  <si>
    <t>扬州市--仪征</t>
  </si>
  <si>
    <t>321029</t>
  </si>
  <si>
    <t>扬州市--泰县</t>
  </si>
  <si>
    <t>321028</t>
  </si>
  <si>
    <t>扬州市--邗江</t>
  </si>
  <si>
    <t>321027</t>
  </si>
  <si>
    <t>扬州市--江都</t>
  </si>
  <si>
    <t>321026</t>
  </si>
  <si>
    <t>扬州市--泰兴</t>
  </si>
  <si>
    <t>321025</t>
  </si>
  <si>
    <t>扬州市--靖江</t>
  </si>
  <si>
    <t>321024</t>
  </si>
  <si>
    <t>扬州市--宝应县</t>
  </si>
  <si>
    <t>321023</t>
  </si>
  <si>
    <t>扬州市--高邮</t>
  </si>
  <si>
    <t>321022</t>
  </si>
  <si>
    <t>扬州市--兴化</t>
  </si>
  <si>
    <t>321021</t>
  </si>
  <si>
    <t>扬州市--郊区</t>
  </si>
  <si>
    <t>321011</t>
  </si>
  <si>
    <t>扬州市--邗江区</t>
  </si>
  <si>
    <t>321003</t>
  </si>
  <si>
    <t>扬州市--广陵区</t>
  </si>
  <si>
    <t>321002</t>
  </si>
  <si>
    <t>扬州市--(市辖区)</t>
  </si>
  <si>
    <t>321001</t>
  </si>
  <si>
    <t>003210</t>
  </si>
  <si>
    <t>盐城市--大丰市</t>
  </si>
  <si>
    <t>320982</t>
  </si>
  <si>
    <t>盐城市--东台市</t>
  </si>
  <si>
    <t>320981</t>
  </si>
  <si>
    <t>盐城市--盐都县</t>
  </si>
  <si>
    <t>320928</t>
  </si>
  <si>
    <t>盐城市--东台</t>
  </si>
  <si>
    <t>320927</t>
  </si>
  <si>
    <t>盐城市--大丰</t>
  </si>
  <si>
    <t>320926</t>
  </si>
  <si>
    <t>盐城市--建湖县</t>
  </si>
  <si>
    <t>320925</t>
  </si>
  <si>
    <t>盐城市--射阳县</t>
  </si>
  <si>
    <t>320924</t>
  </si>
  <si>
    <t>盐城市--阜宁县</t>
  </si>
  <si>
    <t>320923</t>
  </si>
  <si>
    <t>盐城市--滨海县</t>
  </si>
  <si>
    <t>320922</t>
  </si>
  <si>
    <t>盐城市--响水县</t>
  </si>
  <si>
    <t>320921</t>
  </si>
  <si>
    <t>盐城市--郊区</t>
  </si>
  <si>
    <t>320911</t>
  </si>
  <si>
    <t>盐城市--城区</t>
  </si>
  <si>
    <t>320902</t>
  </si>
  <si>
    <t>盐城市--(市辖区)</t>
  </si>
  <si>
    <t>320901</t>
  </si>
  <si>
    <t>003209</t>
  </si>
  <si>
    <t>淮安市--淮安市</t>
  </si>
  <si>
    <t>320882</t>
  </si>
  <si>
    <t>淮安市--宿迁市</t>
  </si>
  <si>
    <t>320881</t>
  </si>
  <si>
    <t>淮安市--金湖县</t>
  </si>
  <si>
    <t>320831</t>
  </si>
  <si>
    <t>淮安市--盱眙县</t>
  </si>
  <si>
    <t>320830</t>
  </si>
  <si>
    <t>淮安市--洪泽县</t>
  </si>
  <si>
    <t>320829</t>
  </si>
  <si>
    <t>淮安市--淮安</t>
  </si>
  <si>
    <t>320828</t>
  </si>
  <si>
    <t>淮安市--泗洪</t>
  </si>
  <si>
    <t>320827</t>
  </si>
  <si>
    <t>淮安市--涟水县</t>
  </si>
  <si>
    <t>320826</t>
  </si>
  <si>
    <t>淮安市--泗阳</t>
  </si>
  <si>
    <t>320825</t>
  </si>
  <si>
    <t>淮安市--宿迁</t>
  </si>
  <si>
    <t>320824</t>
  </si>
  <si>
    <t>淮安市--沐阳</t>
  </si>
  <si>
    <t>320823</t>
  </si>
  <si>
    <t>淮安市--灌南</t>
  </si>
  <si>
    <t>320822</t>
  </si>
  <si>
    <t>淮安市--淮阴</t>
  </si>
  <si>
    <t>320821</t>
  </si>
  <si>
    <t>淮安市--清浦区</t>
  </si>
  <si>
    <t>320811</t>
  </si>
  <si>
    <t>淮安市--淮阴区</t>
  </si>
  <si>
    <t>320804</t>
  </si>
  <si>
    <t>淮安市--楚州区</t>
  </si>
  <si>
    <t>320803</t>
  </si>
  <si>
    <t>淮安市--清河区</t>
  </si>
  <si>
    <t>320802</t>
  </si>
  <si>
    <t>淮安市--(市辖区)</t>
  </si>
  <si>
    <t>320801</t>
  </si>
  <si>
    <t>003208</t>
  </si>
  <si>
    <t>连云港市--灌南县</t>
  </si>
  <si>
    <t>320724</t>
  </si>
  <si>
    <t>连云港市--灌云县</t>
  </si>
  <si>
    <t>320723</t>
  </si>
  <si>
    <t>连云港市--东海县</t>
  </si>
  <si>
    <t>320722</t>
  </si>
  <si>
    <t>连云港市--赣榆县</t>
  </si>
  <si>
    <t>320721</t>
  </si>
  <si>
    <t>连云港市--海州区</t>
  </si>
  <si>
    <t>320706</t>
  </si>
  <si>
    <t>连云港市--新浦区</t>
  </si>
  <si>
    <t>320705</t>
  </si>
  <si>
    <t>连云港市--云台区</t>
  </si>
  <si>
    <t>320704</t>
  </si>
  <si>
    <t>连云港市--连云区</t>
  </si>
  <si>
    <t>320703</t>
  </si>
  <si>
    <t>连云港市--新海区</t>
  </si>
  <si>
    <t>320702</t>
  </si>
  <si>
    <t>连云港市--(市辖区)</t>
  </si>
  <si>
    <t>320701</t>
  </si>
  <si>
    <t>003207</t>
  </si>
  <si>
    <t>南通市--海门市</t>
  </si>
  <si>
    <t>320684</t>
  </si>
  <si>
    <t>南通市--通州市</t>
  </si>
  <si>
    <t>320683</t>
  </si>
  <si>
    <t>南通市--如皋市</t>
  </si>
  <si>
    <t>320682</t>
  </si>
  <si>
    <t>南通市--启东市</t>
  </si>
  <si>
    <t>320681</t>
  </si>
  <si>
    <t>南通市--启东</t>
  </si>
  <si>
    <t>320626</t>
  </si>
  <si>
    <t>南通市--海门</t>
  </si>
  <si>
    <t>320625</t>
  </si>
  <si>
    <t>南通市--南通</t>
  </si>
  <si>
    <t>320624</t>
  </si>
  <si>
    <t>南通市--如东县</t>
  </si>
  <si>
    <t>320623</t>
  </si>
  <si>
    <t>南通市--如皋</t>
  </si>
  <si>
    <t>320622</t>
  </si>
  <si>
    <t>南通市--海安县</t>
  </si>
  <si>
    <t>320621</t>
  </si>
  <si>
    <t>南通市--港闸区</t>
  </si>
  <si>
    <t>320611</t>
  </si>
  <si>
    <t>南通市--崇川区</t>
  </si>
  <si>
    <t>320602</t>
  </si>
  <si>
    <t>南通市--(市辖区)</t>
  </si>
  <si>
    <t>320601</t>
  </si>
  <si>
    <t>003206</t>
  </si>
  <si>
    <t>苏州市--太仓市</t>
  </si>
  <si>
    <t>320585</t>
  </si>
  <si>
    <t>苏州市--吴江市</t>
  </si>
  <si>
    <t>320584</t>
  </si>
  <si>
    <t>苏州市--昆山市</t>
  </si>
  <si>
    <t>320583</t>
  </si>
  <si>
    <t>苏州市--张家港市</t>
  </si>
  <si>
    <t>320582</t>
  </si>
  <si>
    <t>苏州市--常熟市</t>
  </si>
  <si>
    <t>320581</t>
  </si>
  <si>
    <t>苏州市--吴江</t>
  </si>
  <si>
    <t>320525</t>
  </si>
  <si>
    <t>苏州市--吴县</t>
  </si>
  <si>
    <t>320524</t>
  </si>
  <si>
    <t>苏州市--昆山</t>
  </si>
  <si>
    <t>320523</t>
  </si>
  <si>
    <t>苏州市--太仓</t>
  </si>
  <si>
    <t>320522</t>
  </si>
  <si>
    <t>苏州市--沙洲</t>
  </si>
  <si>
    <t>320521</t>
  </si>
  <si>
    <t>苏州市--郊区</t>
  </si>
  <si>
    <t>320511</t>
  </si>
  <si>
    <t>苏州市--相城区</t>
  </si>
  <si>
    <t>320507</t>
  </si>
  <si>
    <t>苏州市--吴中区</t>
  </si>
  <si>
    <t>320506</t>
  </si>
  <si>
    <t>苏州市--虎丘区</t>
  </si>
  <si>
    <t>320505</t>
  </si>
  <si>
    <t>苏州市--金阊区</t>
  </si>
  <si>
    <t>320504</t>
  </si>
  <si>
    <t>苏州市--平江区</t>
  </si>
  <si>
    <t>320503</t>
  </si>
  <si>
    <t>苏州市--沧浪区</t>
  </si>
  <si>
    <t>320502</t>
  </si>
  <si>
    <t>苏州市--(市辖区)</t>
  </si>
  <si>
    <t>320501</t>
  </si>
  <si>
    <t>003205</t>
  </si>
  <si>
    <t>常州市--武进市</t>
  </si>
  <si>
    <t>320483</t>
  </si>
  <si>
    <t>常州市--金坛市</t>
  </si>
  <si>
    <t>320482</t>
  </si>
  <si>
    <t>常州市--溧阳市</t>
  </si>
  <si>
    <t>320481</t>
  </si>
  <si>
    <t>常州市--郊区</t>
  </si>
  <si>
    <t>320411</t>
  </si>
  <si>
    <t>常州市--戚墅堰区</t>
  </si>
  <si>
    <t>320405</t>
  </si>
  <si>
    <t>常州市--钟楼区</t>
  </si>
  <si>
    <t>320404</t>
  </si>
  <si>
    <t>常州市--广化区</t>
  </si>
  <si>
    <t>320403</t>
  </si>
  <si>
    <t>常州市--天宁区</t>
  </si>
  <si>
    <t>320402</t>
  </si>
  <si>
    <t>常州市--(市辖区)</t>
  </si>
  <si>
    <t>320401</t>
  </si>
  <si>
    <t>003204</t>
  </si>
  <si>
    <t>徐州市--邳州市</t>
  </si>
  <si>
    <t>320382</t>
  </si>
  <si>
    <t>徐州市--新沂市</t>
  </si>
  <si>
    <t>320381</t>
  </si>
  <si>
    <t>徐州市--新沂</t>
  </si>
  <si>
    <t>320326</t>
  </si>
  <si>
    <t>320325</t>
  </si>
  <si>
    <t>徐州市--睢宁县</t>
  </si>
  <si>
    <t>320324</t>
  </si>
  <si>
    <t>徐州市--铜山县</t>
  </si>
  <si>
    <t>320323</t>
  </si>
  <si>
    <t>徐州市--沛县</t>
  </si>
  <si>
    <t>320322</t>
  </si>
  <si>
    <t>徐州市--丰县</t>
  </si>
  <si>
    <t>320321</t>
  </si>
  <si>
    <t>徐州市--泉山区</t>
  </si>
  <si>
    <t>320311</t>
  </si>
  <si>
    <t>徐州市--贾汪区</t>
  </si>
  <si>
    <t>320305</t>
  </si>
  <si>
    <t>徐州市--九里区</t>
  </si>
  <si>
    <t>320304</t>
  </si>
  <si>
    <t>徐州市--云龙区</t>
  </si>
  <si>
    <t>320303</t>
  </si>
  <si>
    <t>徐州市--鼓楼区</t>
  </si>
  <si>
    <t>320302</t>
  </si>
  <si>
    <t>徐州市--(市辖区)</t>
  </si>
  <si>
    <t>320301</t>
  </si>
  <si>
    <t>003203</t>
  </si>
  <si>
    <t>无锡市--宜兴市</t>
  </si>
  <si>
    <t>320282</t>
  </si>
  <si>
    <t>无锡市--江阴市</t>
  </si>
  <si>
    <t>320281</t>
  </si>
  <si>
    <t>无锡市--马山区</t>
  </si>
  <si>
    <t>320212</t>
  </si>
  <si>
    <t>无锡市--滨湖区</t>
  </si>
  <si>
    <t>320211</t>
  </si>
  <si>
    <t>无锡市--惠山区</t>
  </si>
  <si>
    <t>320206</t>
  </si>
  <si>
    <t>无锡市--锡山区</t>
  </si>
  <si>
    <t>320205</t>
  </si>
  <si>
    <t>无锡市--北塘区</t>
  </si>
  <si>
    <t>320204</t>
  </si>
  <si>
    <t>无锡市--南长区</t>
  </si>
  <si>
    <t>320203</t>
  </si>
  <si>
    <t>无锡市--崇安区</t>
  </si>
  <si>
    <t>320202</t>
  </si>
  <si>
    <t>无锡市--(市辖区)</t>
  </si>
  <si>
    <t>320201</t>
  </si>
  <si>
    <t>003202</t>
  </si>
  <si>
    <t>南京市--高淳县</t>
  </si>
  <si>
    <t>320125</t>
  </si>
  <si>
    <t>南京市--溧水县</t>
  </si>
  <si>
    <t>320124</t>
  </si>
  <si>
    <t>南京市--六合区</t>
  </si>
  <si>
    <t>320123</t>
  </si>
  <si>
    <t>南京市--江浦县</t>
  </si>
  <si>
    <t>320122</t>
  </si>
  <si>
    <t>南京市--江宁</t>
  </si>
  <si>
    <t>320121</t>
  </si>
  <si>
    <t>南京市--江宁区</t>
  </si>
  <si>
    <t>320115</t>
  </si>
  <si>
    <t>南京市--雨花台区</t>
  </si>
  <si>
    <t>320114</t>
  </si>
  <si>
    <t>南京市--栖霞区</t>
  </si>
  <si>
    <t>320113</t>
  </si>
  <si>
    <t>南京市--大厂区</t>
  </si>
  <si>
    <t>320112</t>
  </si>
  <si>
    <t>南京市--浦口区</t>
  </si>
  <si>
    <t>320111</t>
  </si>
  <si>
    <t>南京市--下关区</t>
  </si>
  <si>
    <t>320107</t>
  </si>
  <si>
    <t>南京市--鼓楼区</t>
  </si>
  <si>
    <t>320106</t>
  </si>
  <si>
    <t>南京市--建邺区</t>
  </si>
  <si>
    <t>320105</t>
  </si>
  <si>
    <t>南京市--秦淮区</t>
  </si>
  <si>
    <t>320104</t>
  </si>
  <si>
    <t>南京市--白下区</t>
  </si>
  <si>
    <t>320103</t>
  </si>
  <si>
    <t>南京市--玄武区</t>
  </si>
  <si>
    <t>320102</t>
  </si>
  <si>
    <t>南京市--(市辖区)</t>
  </si>
  <si>
    <t>320101</t>
  </si>
  <si>
    <t>003201</t>
  </si>
  <si>
    <t>市辖区--崇明县</t>
  </si>
  <si>
    <t>310230</t>
  </si>
  <si>
    <t>市辖区--青浦</t>
  </si>
  <si>
    <t>310229</t>
  </si>
  <si>
    <t>市辖区--金山</t>
  </si>
  <si>
    <t>310228</t>
  </si>
  <si>
    <t>市辖区--松江</t>
  </si>
  <si>
    <t>310227</t>
  </si>
  <si>
    <t>市辖区--奉贤县</t>
  </si>
  <si>
    <t>310226</t>
  </si>
  <si>
    <t>市辖区--南汇县</t>
  </si>
  <si>
    <t>310225</t>
  </si>
  <si>
    <t>县--川沙</t>
  </si>
  <si>
    <t>310224</t>
  </si>
  <si>
    <t>县--宝山</t>
  </si>
  <si>
    <t>310223</t>
  </si>
  <si>
    <t>县--嘉定</t>
  </si>
  <si>
    <t>310222</t>
  </si>
  <si>
    <t>县--上海</t>
  </si>
  <si>
    <t>310221</t>
  </si>
  <si>
    <t>县</t>
  </si>
  <si>
    <t>003102</t>
  </si>
  <si>
    <t>市辖区--奉贤区</t>
  </si>
  <si>
    <t>310120</t>
  </si>
  <si>
    <t>市辖区--南汇区</t>
  </si>
  <si>
    <t>310119</t>
  </si>
  <si>
    <t>市辖区--青浦区</t>
  </si>
  <si>
    <t>310118</t>
  </si>
  <si>
    <t>市辖区--松江区</t>
  </si>
  <si>
    <t>310117</t>
  </si>
  <si>
    <t>市辖区--金山区</t>
  </si>
  <si>
    <t>310116</t>
  </si>
  <si>
    <t>市辖区--浦东新区</t>
  </si>
  <si>
    <t>310115</t>
  </si>
  <si>
    <t>市辖区--嘉定区</t>
  </si>
  <si>
    <t>310114</t>
  </si>
  <si>
    <t>市辖区--宝山区</t>
  </si>
  <si>
    <t>310113</t>
  </si>
  <si>
    <t>市辖区--闵行区</t>
  </si>
  <si>
    <t>310112</t>
  </si>
  <si>
    <t>市辖区--吴淞区</t>
  </si>
  <si>
    <t>310111</t>
  </si>
  <si>
    <t>市辖区--杨浦区</t>
  </si>
  <si>
    <t>310110</t>
  </si>
  <si>
    <t>市辖区--虹口区</t>
  </si>
  <si>
    <t>310109</t>
  </si>
  <si>
    <t>市辖区--闸北区</t>
  </si>
  <si>
    <t>310108</t>
  </si>
  <si>
    <t>市辖区--普陀区</t>
  </si>
  <si>
    <t>310107</t>
  </si>
  <si>
    <t>市辖区--静安区</t>
  </si>
  <si>
    <t>310106</t>
  </si>
  <si>
    <t>市辖区--长宁区</t>
  </si>
  <si>
    <t>310105</t>
  </si>
  <si>
    <t>市辖区--徐汇区</t>
  </si>
  <si>
    <t>310104</t>
  </si>
  <si>
    <t>市辖区--卢湾区</t>
  </si>
  <si>
    <t>310103</t>
  </si>
  <si>
    <t>市辖区--南市区</t>
  </si>
  <si>
    <t>310102</t>
  </si>
  <si>
    <t>市辖区--黄浦区</t>
  </si>
  <si>
    <t>310101</t>
  </si>
  <si>
    <t>003101</t>
  </si>
  <si>
    <t>239006</t>
  </si>
  <si>
    <t>239005</t>
  </si>
  <si>
    <t>239004</t>
  </si>
  <si>
    <t>239003</t>
  </si>
  <si>
    <t>239002</t>
  </si>
  <si>
    <t>239001</t>
  </si>
  <si>
    <t>002390</t>
  </si>
  <si>
    <t>大兴安岭地区--漠河县</t>
  </si>
  <si>
    <t>232723</t>
  </si>
  <si>
    <t>大兴安岭地区--塔河县</t>
  </si>
  <si>
    <t>232722</t>
  </si>
  <si>
    <t>大兴安岭地区-呼玛县</t>
  </si>
  <si>
    <t>232721</t>
  </si>
  <si>
    <t>大兴安岭地区-呼中区</t>
  </si>
  <si>
    <t>232704</t>
  </si>
  <si>
    <t>大兴安岭地区-新林区</t>
  </si>
  <si>
    <t>232703</t>
  </si>
  <si>
    <t>大兴安岭地区--松陵区</t>
  </si>
  <si>
    <t>232702</t>
  </si>
  <si>
    <t>大兴安岭地区--加格达奇区</t>
  </si>
  <si>
    <t>232701</t>
  </si>
  <si>
    <t>大兴安岭地区</t>
  </si>
  <si>
    <t>002327</t>
  </si>
  <si>
    <t>黑河地区--通北</t>
  </si>
  <si>
    <t>232627</t>
  </si>
  <si>
    <t>黑河地区--孙吴</t>
  </si>
  <si>
    <t>232626</t>
  </si>
  <si>
    <t>黑河地区--逊克</t>
  </si>
  <si>
    <t>232625</t>
  </si>
  <si>
    <t>黑河地区--爱辉</t>
  </si>
  <si>
    <t>232624</t>
  </si>
  <si>
    <t>黑河地区--德都</t>
  </si>
  <si>
    <t>232623</t>
  </si>
  <si>
    <t>黑河地区--嫩江</t>
  </si>
  <si>
    <t>232622</t>
  </si>
  <si>
    <t>黑河地区--北安</t>
  </si>
  <si>
    <t>232621</t>
  </si>
  <si>
    <t>黑河地区--大连池市</t>
  </si>
  <si>
    <t>232603</t>
  </si>
  <si>
    <t>黑河地区--北安市</t>
  </si>
  <si>
    <t>232602</t>
  </si>
  <si>
    <t>黑河地区--黑河市</t>
  </si>
  <si>
    <t>232601</t>
  </si>
  <si>
    <t>黑河地区</t>
  </si>
  <si>
    <t>002326</t>
  </si>
  <si>
    <t>牡丹江地区--虎林</t>
  </si>
  <si>
    <t>232528</t>
  </si>
  <si>
    <t>牡丹江地区--密山</t>
  </si>
  <si>
    <t>232527</t>
  </si>
  <si>
    <t>牡丹江地区--鸡东</t>
  </si>
  <si>
    <t>232526</t>
  </si>
  <si>
    <t>牡丹江地区--东宁</t>
  </si>
  <si>
    <t>232525</t>
  </si>
  <si>
    <t>232524</t>
  </si>
  <si>
    <t>牡丹江地区--穆棱</t>
  </si>
  <si>
    <t>232523</t>
  </si>
  <si>
    <t>牡丹江地区--海林</t>
  </si>
  <si>
    <t>232522</t>
  </si>
  <si>
    <t>牡丹江地区--宁安</t>
  </si>
  <si>
    <t>232521</t>
  </si>
  <si>
    <t>牡丹江地区--绥芬河市</t>
  </si>
  <si>
    <t>232502</t>
  </si>
  <si>
    <t>牡丹江地区--牡丹江市</t>
  </si>
  <si>
    <t>232501</t>
  </si>
  <si>
    <t>牡丹江地区</t>
  </si>
  <si>
    <t>002325</t>
  </si>
  <si>
    <t>合江地区--扶远</t>
  </si>
  <si>
    <t>232433</t>
  </si>
  <si>
    <t>合江地区--饶河</t>
  </si>
  <si>
    <t>232432</t>
  </si>
  <si>
    <t>合江地区--同江</t>
  </si>
  <si>
    <t>232431</t>
  </si>
  <si>
    <t>合江地区--萝北</t>
  </si>
  <si>
    <t>232430</t>
  </si>
  <si>
    <t>合江地区--绥滨</t>
  </si>
  <si>
    <t>232429</t>
  </si>
  <si>
    <t>合江地区--汤原</t>
  </si>
  <si>
    <t>232428</t>
  </si>
  <si>
    <t>合江地区--宝清</t>
  </si>
  <si>
    <t>232427</t>
  </si>
  <si>
    <t>合江地区--桦川</t>
  </si>
  <si>
    <t>232426</t>
  </si>
  <si>
    <t>合江地区--集贤</t>
  </si>
  <si>
    <t>232425</t>
  </si>
  <si>
    <t>合江地区--勃利</t>
  </si>
  <si>
    <t>232424</t>
  </si>
  <si>
    <t>合江地区--依兰</t>
  </si>
  <si>
    <t>232423</t>
  </si>
  <si>
    <t>合江地区--桦南</t>
  </si>
  <si>
    <t>232422</t>
  </si>
  <si>
    <t>合江地区--富锦</t>
  </si>
  <si>
    <t>232421</t>
  </si>
  <si>
    <t>合江地区--佳木斯市</t>
  </si>
  <si>
    <t>232401</t>
  </si>
  <si>
    <t>合江地区</t>
  </si>
  <si>
    <t>002324</t>
  </si>
  <si>
    <t>绥化地区--绥棱</t>
  </si>
  <si>
    <t>232332</t>
  </si>
  <si>
    <t>绥化地区--明水</t>
  </si>
  <si>
    <t>232331</t>
  </si>
  <si>
    <t>绥化地区--庆安</t>
  </si>
  <si>
    <t>232330</t>
  </si>
  <si>
    <t>绥化地区--肇州</t>
  </si>
  <si>
    <t>232329</t>
  </si>
  <si>
    <t>绥化地区--肇源</t>
  </si>
  <si>
    <t>232328</t>
  </si>
  <si>
    <t>绥化地区--安达</t>
  </si>
  <si>
    <t>232327</t>
  </si>
  <si>
    <t>绥化地区--青冈</t>
  </si>
  <si>
    <t>232326</t>
  </si>
  <si>
    <t>绥化地区--兰西</t>
  </si>
  <si>
    <t>232325</t>
  </si>
  <si>
    <t>绥化地区--望奎</t>
  </si>
  <si>
    <t>232324</t>
  </si>
  <si>
    <t>绥化地区--绥化</t>
  </si>
  <si>
    <t>232323</t>
  </si>
  <si>
    <t>绥化地区--肇东</t>
  </si>
  <si>
    <t>232322</t>
  </si>
  <si>
    <t>绥化地区--海伦</t>
  </si>
  <si>
    <t>232321</t>
  </si>
  <si>
    <t>绥化地区--海伦市</t>
  </si>
  <si>
    <t>232304</t>
  </si>
  <si>
    <t>绥化地区--肇东市</t>
  </si>
  <si>
    <t>232303</t>
  </si>
  <si>
    <t>绥化地区--安达市</t>
  </si>
  <si>
    <t>232302</t>
  </si>
  <si>
    <t>绥化地区--绥化市</t>
  </si>
  <si>
    <t>232301</t>
  </si>
  <si>
    <t>绥化地区</t>
  </si>
  <si>
    <t>002323</t>
  </si>
  <si>
    <t>嫩江地区--拜泉</t>
  </si>
  <si>
    <t>232231</t>
  </si>
  <si>
    <t>嫩江地区--克东</t>
  </si>
  <si>
    <t>232230</t>
  </si>
  <si>
    <t>嫩江地区--克山</t>
  </si>
  <si>
    <t>232229</t>
  </si>
  <si>
    <t>嫩江地区--林甸</t>
  </si>
  <si>
    <t>232228</t>
  </si>
  <si>
    <t>嫩江地区--富裕</t>
  </si>
  <si>
    <t>232227</t>
  </si>
  <si>
    <t>嫩江地区--杜尔伯特蒙古族自治县</t>
  </si>
  <si>
    <t>232226</t>
  </si>
  <si>
    <t>嫩江地区--甘南</t>
  </si>
  <si>
    <t>232225</t>
  </si>
  <si>
    <t>嫩江地区--泰来</t>
  </si>
  <si>
    <t>232224</t>
  </si>
  <si>
    <t>嫩江地区--依安</t>
  </si>
  <si>
    <t>232223</t>
  </si>
  <si>
    <t>嫩江地区--讷河</t>
  </si>
  <si>
    <t>232222</t>
  </si>
  <si>
    <t>嫩江地区--龙江</t>
  </si>
  <si>
    <t>232221</t>
  </si>
  <si>
    <t>嫩江地区</t>
  </si>
  <si>
    <t>002322</t>
  </si>
  <si>
    <t>松花江地区--延寿</t>
  </si>
  <si>
    <t>232131</t>
  </si>
  <si>
    <t>松花江地区--方正</t>
  </si>
  <si>
    <t>232130</t>
  </si>
  <si>
    <t>松花江地区--尚志</t>
  </si>
  <si>
    <t>232129</t>
  </si>
  <si>
    <t>松花江地区--通河</t>
  </si>
  <si>
    <t>232128</t>
  </si>
  <si>
    <t>松花江地区--木兰</t>
  </si>
  <si>
    <t>232127</t>
  </si>
  <si>
    <t>松花江地区--巴彦</t>
  </si>
  <si>
    <t>232126</t>
  </si>
  <si>
    <t>松花江地区--五常</t>
  </si>
  <si>
    <t>232125</t>
  </si>
  <si>
    <t>松花江地区--双城</t>
  </si>
  <si>
    <t>232124</t>
  </si>
  <si>
    <t>松花江地区--呼兰</t>
  </si>
  <si>
    <t>232123</t>
  </si>
  <si>
    <t>松花江地区--宾县</t>
  </si>
  <si>
    <t>232122</t>
  </si>
  <si>
    <t>松花江地区--阿城</t>
  </si>
  <si>
    <t>232121</t>
  </si>
  <si>
    <t>松花江地区--五常市</t>
  </si>
  <si>
    <t>232103</t>
  </si>
  <si>
    <t>松花江地区--尚志市</t>
  </si>
  <si>
    <t>232102</t>
  </si>
  <si>
    <t>松花江地区--双城市</t>
  </si>
  <si>
    <t>232101</t>
  </si>
  <si>
    <t>松花江地区</t>
  </si>
  <si>
    <t>002321</t>
  </si>
  <si>
    <t>绥化市--海伦市</t>
  </si>
  <si>
    <t>231283</t>
  </si>
  <si>
    <t>绥化市--肇东市</t>
  </si>
  <si>
    <t>231282</t>
  </si>
  <si>
    <t>绥化市--安达市</t>
  </si>
  <si>
    <t>231281</t>
  </si>
  <si>
    <t>绥化市--绥棱县</t>
  </si>
  <si>
    <t>231226</t>
  </si>
  <si>
    <t>绥化市--明水县</t>
  </si>
  <si>
    <t>231225</t>
  </si>
  <si>
    <t>绥化市--庆安县</t>
  </si>
  <si>
    <t>231224</t>
  </si>
  <si>
    <t>绥化市--青冈县</t>
  </si>
  <si>
    <t>231223</t>
  </si>
  <si>
    <t>绥化市--兰西县</t>
  </si>
  <si>
    <t>231222</t>
  </si>
  <si>
    <t>绥化市--望奎县</t>
  </si>
  <si>
    <t>231221</t>
  </si>
  <si>
    <t>绥化市--北林区</t>
  </si>
  <si>
    <t>231202</t>
  </si>
  <si>
    <t>绥化市--(市辖区)</t>
  </si>
  <si>
    <t>231201</t>
  </si>
  <si>
    <t>002312</t>
  </si>
  <si>
    <t>黑河市--五大连池市</t>
  </si>
  <si>
    <t>231182</t>
  </si>
  <si>
    <t>黑河市--北安市</t>
  </si>
  <si>
    <t>231181</t>
  </si>
  <si>
    <t>黑河市--孙吴县</t>
  </si>
  <si>
    <t>231124</t>
  </si>
  <si>
    <t>黑河市--逊克县</t>
  </si>
  <si>
    <t>231123</t>
  </si>
  <si>
    <t>黑河市--德都</t>
  </si>
  <si>
    <t>231122</t>
  </si>
  <si>
    <t>黑河市--嫩江县</t>
  </si>
  <si>
    <t>231121</t>
  </si>
  <si>
    <t>黑河市--爱辉区</t>
  </si>
  <si>
    <t>231102</t>
  </si>
  <si>
    <t>黑河市--(市辖区)</t>
  </si>
  <si>
    <t>231101</t>
  </si>
  <si>
    <t>002311</t>
  </si>
  <si>
    <t>牡丹江市--穆棱市</t>
  </si>
  <si>
    <t>231085</t>
  </si>
  <si>
    <t>牡丹江市--宁安市</t>
  </si>
  <si>
    <t>231084</t>
  </si>
  <si>
    <t>牡丹江市--海林市</t>
  </si>
  <si>
    <t>231083</t>
  </si>
  <si>
    <t>牡丹江市--密山市</t>
  </si>
  <si>
    <t>231082</t>
  </si>
  <si>
    <t>牡丹江市--绥芬河市</t>
  </si>
  <si>
    <t>231081</t>
  </si>
  <si>
    <t>牡丹江市--虎林</t>
  </si>
  <si>
    <t>231027</t>
  </si>
  <si>
    <t>牡丹江市--密山</t>
  </si>
  <si>
    <t>231026</t>
  </si>
  <si>
    <t>牡丹江市--林口县</t>
  </si>
  <si>
    <t>231025</t>
  </si>
  <si>
    <t>牡丹江市--东宁县</t>
  </si>
  <si>
    <t>231024</t>
  </si>
  <si>
    <t>牡丹江市--穆棱</t>
  </si>
  <si>
    <t>231023</t>
  </si>
  <si>
    <t>牡丹江市--海林</t>
  </si>
  <si>
    <t>231022</t>
  </si>
  <si>
    <t>牡丹江市--宁安</t>
  </si>
  <si>
    <t>231021</t>
  </si>
  <si>
    <t>牡丹江市--郊区</t>
  </si>
  <si>
    <t>231011</t>
  </si>
  <si>
    <t>牡丹江市--西安区</t>
  </si>
  <si>
    <t>231005</t>
  </si>
  <si>
    <t>牡丹江市--爱民区</t>
  </si>
  <si>
    <t>231004</t>
  </si>
  <si>
    <t>牡丹江市--阳明区</t>
  </si>
  <si>
    <t>231003</t>
  </si>
  <si>
    <t>牡丹江市--东安区</t>
  </si>
  <si>
    <t>231002</t>
  </si>
  <si>
    <t>牡丹江市--(市辖区)</t>
  </si>
  <si>
    <t>231001</t>
  </si>
  <si>
    <t>002310</t>
  </si>
  <si>
    <t>七台河市--勃利县</t>
  </si>
  <si>
    <t>230921</t>
  </si>
  <si>
    <t>七台河市--茄子河区</t>
  </si>
  <si>
    <t>230904</t>
  </si>
  <si>
    <t>七台河市--桃山区</t>
  </si>
  <si>
    <t>230903</t>
  </si>
  <si>
    <t>七台河市--新兴区</t>
  </si>
  <si>
    <t>230902</t>
  </si>
  <si>
    <t>七台河市--(市辖区)</t>
  </si>
  <si>
    <t>230901</t>
  </si>
  <si>
    <t>002309</t>
  </si>
  <si>
    <t>佳木斯市--富锦市</t>
  </si>
  <si>
    <t>230882</t>
  </si>
  <si>
    <t>佳木斯市--同江市</t>
  </si>
  <si>
    <t>230881</t>
  </si>
  <si>
    <t>佳木斯市--友谊</t>
  </si>
  <si>
    <t>230834</t>
  </si>
  <si>
    <t>佳木斯市--抚远县</t>
  </si>
  <si>
    <t>230833</t>
  </si>
  <si>
    <t>佳木斯市--饶河</t>
  </si>
  <si>
    <t>230832</t>
  </si>
  <si>
    <t>佳木斯市--同江</t>
  </si>
  <si>
    <t>230831</t>
  </si>
  <si>
    <t>佳木斯市--萝北</t>
  </si>
  <si>
    <t>230830</t>
  </si>
  <si>
    <t>佳木斯市--绥滨</t>
  </si>
  <si>
    <t>230829</t>
  </si>
  <si>
    <t>佳木斯市--汤原县</t>
  </si>
  <si>
    <t>230828</t>
  </si>
  <si>
    <t>佳木斯市--宝清</t>
  </si>
  <si>
    <t>230827</t>
  </si>
  <si>
    <t>佳木斯市--桦川县</t>
  </si>
  <si>
    <t>230826</t>
  </si>
  <si>
    <t>佳木斯市--集贤</t>
  </si>
  <si>
    <t>230825</t>
  </si>
  <si>
    <t>佳木斯市--依兰</t>
  </si>
  <si>
    <t>230823</t>
  </si>
  <si>
    <t>佳木斯市--桦南县</t>
  </si>
  <si>
    <t>230822</t>
  </si>
  <si>
    <t>佳木斯市--富锦</t>
  </si>
  <si>
    <t>230821</t>
  </si>
  <si>
    <t>佳木斯市--郊区</t>
  </si>
  <si>
    <t>230811</t>
  </si>
  <si>
    <t>佳木斯市--东风区</t>
  </si>
  <si>
    <t>230805</t>
  </si>
  <si>
    <t>佳木斯市--前进区</t>
  </si>
  <si>
    <t>230804</t>
  </si>
  <si>
    <t>佳木斯市--向阳区</t>
  </si>
  <si>
    <t>230803</t>
  </si>
  <si>
    <t>佳木斯市--永红区</t>
  </si>
  <si>
    <t>230802</t>
  </si>
  <si>
    <t>佳木斯市--(市辖区)</t>
  </si>
  <si>
    <t>230801</t>
  </si>
  <si>
    <t>002308</t>
  </si>
  <si>
    <t>伊春市--铁力市</t>
  </si>
  <si>
    <t>230781</t>
  </si>
  <si>
    <t>伊春市--嘉荫县</t>
  </si>
  <si>
    <t>230722</t>
  </si>
  <si>
    <t>伊春市--铁力</t>
  </si>
  <si>
    <t>230721</t>
  </si>
  <si>
    <t>伊春市--上甘岭区</t>
  </si>
  <si>
    <t>230716</t>
  </si>
  <si>
    <t>伊春市--红星区</t>
  </si>
  <si>
    <t>230715</t>
  </si>
  <si>
    <t>伊春市--乌伊岭区</t>
  </si>
  <si>
    <t>230714</t>
  </si>
  <si>
    <t>伊春市--带岭区</t>
  </si>
  <si>
    <t>230713</t>
  </si>
  <si>
    <t>伊春市--汤旺河区</t>
  </si>
  <si>
    <t>230712</t>
  </si>
  <si>
    <t>伊春市--乌马河区</t>
  </si>
  <si>
    <t>230711</t>
  </si>
  <si>
    <t>伊春市--五营区</t>
  </si>
  <si>
    <t>230710</t>
  </si>
  <si>
    <t>伊春市--金山屯区</t>
  </si>
  <si>
    <t>230709</t>
  </si>
  <si>
    <t>伊春市--美溪区</t>
  </si>
  <si>
    <t>230708</t>
  </si>
  <si>
    <t>伊春市--新青区</t>
  </si>
  <si>
    <t>230707</t>
  </si>
  <si>
    <t>伊春市--翠峦区</t>
  </si>
  <si>
    <t>230706</t>
  </si>
  <si>
    <t>伊春市--西林区</t>
  </si>
  <si>
    <t>230705</t>
  </si>
  <si>
    <t>伊春市--友好区</t>
  </si>
  <si>
    <t>230704</t>
  </si>
  <si>
    <t>伊春市--南岔区</t>
  </si>
  <si>
    <t>230703</t>
  </si>
  <si>
    <t>伊春市--伊春区</t>
  </si>
  <si>
    <t>230702</t>
  </si>
  <si>
    <t>伊春市--(市辖区)</t>
  </si>
  <si>
    <t>230701</t>
  </si>
  <si>
    <t>002307</t>
  </si>
  <si>
    <t>大庆市--杜尔伯特蒙古族自治县</t>
  </si>
  <si>
    <t>230624</t>
  </si>
  <si>
    <t>大庆市--林甸县</t>
  </si>
  <si>
    <t>230623</t>
  </si>
  <si>
    <t>大庆市--肇源县</t>
  </si>
  <si>
    <t>230622</t>
  </si>
  <si>
    <t>大庆市--肇州县</t>
  </si>
  <si>
    <t>230621</t>
  </si>
  <si>
    <t>大庆市--大同区</t>
  </si>
  <si>
    <t>230606</t>
  </si>
  <si>
    <t>大庆市--红岗区</t>
  </si>
  <si>
    <t>230605</t>
  </si>
  <si>
    <t>大庆市--让胡路区</t>
  </si>
  <si>
    <t>230604</t>
  </si>
  <si>
    <t>大庆市--龙凤区</t>
  </si>
  <si>
    <t>230603</t>
  </si>
  <si>
    <t>大庆市--萨尔图区</t>
  </si>
  <si>
    <t>230602</t>
  </si>
  <si>
    <t>大庆市--(市辖区)</t>
  </si>
  <si>
    <t>230601</t>
  </si>
  <si>
    <t>002306</t>
  </si>
  <si>
    <t>双鸭山市--饶河县</t>
  </si>
  <si>
    <t>230524</t>
  </si>
  <si>
    <t>双鸭山市--宝清县</t>
  </si>
  <si>
    <t>230523</t>
  </si>
  <si>
    <t>双鸭山市--友谊县</t>
  </si>
  <si>
    <t>230522</t>
  </si>
  <si>
    <t>双鸭山市--集贤县</t>
  </si>
  <si>
    <t>230521</t>
  </si>
  <si>
    <t>双鸭山市--宝山区</t>
  </si>
  <si>
    <t>230506</t>
  </si>
  <si>
    <t>双鸭山市--四方台区</t>
  </si>
  <si>
    <t>230505</t>
  </si>
  <si>
    <t>双鸭山市--岭西区</t>
  </si>
  <si>
    <t>230504</t>
  </si>
  <si>
    <t>双鸭山市--岭东区</t>
  </si>
  <si>
    <t>230503</t>
  </si>
  <si>
    <t>双鸭山市--尖山区</t>
  </si>
  <si>
    <t>230502</t>
  </si>
  <si>
    <t>双鸭山市--(市辖区)</t>
  </si>
  <si>
    <t>230501</t>
  </si>
  <si>
    <t>002305</t>
  </si>
  <si>
    <t>鹤岗市--绥滨县</t>
  </si>
  <si>
    <t>230422</t>
  </si>
  <si>
    <t>鹤岗市--萝北县</t>
  </si>
  <si>
    <t>230421</t>
  </si>
  <si>
    <t>鹤岗市--兴山区</t>
  </si>
  <si>
    <t>230407</t>
  </si>
  <si>
    <t>鹤岗市--东山区</t>
  </si>
  <si>
    <t>230406</t>
  </si>
  <si>
    <t>鹤岗市--兴安区</t>
  </si>
  <si>
    <t>230405</t>
  </si>
  <si>
    <t>鹤岗市--南山区</t>
  </si>
  <si>
    <t>230404</t>
  </si>
  <si>
    <t>鹤岗市--工农区</t>
  </si>
  <si>
    <t>230403</t>
  </si>
  <si>
    <t>鹤岗市--向阳区</t>
  </si>
  <si>
    <t>230402</t>
  </si>
  <si>
    <t>鹤岗市--(市辖区)</t>
  </si>
  <si>
    <t>230401</t>
  </si>
  <si>
    <t>002304</t>
  </si>
  <si>
    <t>鸡西市--密山市</t>
  </si>
  <si>
    <t>230382</t>
  </si>
  <si>
    <t>鸡西市--虎林市</t>
  </si>
  <si>
    <t>230381</t>
  </si>
  <si>
    <t>鸡西市--虎林</t>
  </si>
  <si>
    <t>230322</t>
  </si>
  <si>
    <t>鸡西市--鸡东县</t>
  </si>
  <si>
    <t>230321</t>
  </si>
  <si>
    <t>鸡西市--麻山区</t>
  </si>
  <si>
    <t>230307</t>
  </si>
  <si>
    <t>鸡西市--城子河区</t>
  </si>
  <si>
    <t>230306</t>
  </si>
  <si>
    <t>鸡西市--梨树区</t>
  </si>
  <si>
    <t>230305</t>
  </si>
  <si>
    <t>鸡西市--滴道区</t>
  </si>
  <si>
    <t>230304</t>
  </si>
  <si>
    <t>鸡西市--恒山区</t>
  </si>
  <si>
    <t>230303</t>
  </si>
  <si>
    <t>鸡西市--鸡冠区</t>
  </si>
  <si>
    <t>230302</t>
  </si>
  <si>
    <t>鸡西市--(市辖区)</t>
  </si>
  <si>
    <t>230301</t>
  </si>
  <si>
    <t>002303</t>
  </si>
  <si>
    <t>齐齐哈尔市--讷河市</t>
  </si>
  <si>
    <t>230281</t>
  </si>
  <si>
    <t>齐齐哈尔市--拜泉县</t>
  </si>
  <si>
    <t>230231</t>
  </si>
  <si>
    <t>齐齐哈尔市--克东县</t>
  </si>
  <si>
    <t>230230</t>
  </si>
  <si>
    <t>齐齐哈尔市--克山县</t>
  </si>
  <si>
    <t>230229</t>
  </si>
  <si>
    <t>齐齐哈尔市--林甸</t>
  </si>
  <si>
    <t>230228</t>
  </si>
  <si>
    <t>齐齐哈尔市--富裕县</t>
  </si>
  <si>
    <t>230227</t>
  </si>
  <si>
    <t>齐齐哈尔市--杜尔伯特蒙古自治县</t>
  </si>
  <si>
    <t>230226</t>
  </si>
  <si>
    <t>齐齐哈尔市--甘南县</t>
  </si>
  <si>
    <t>230225</t>
  </si>
  <si>
    <t>齐齐哈尔市--泰来县</t>
  </si>
  <si>
    <t>230224</t>
  </si>
  <si>
    <t>齐齐哈尔市--依安县</t>
  </si>
  <si>
    <t>230223</t>
  </si>
  <si>
    <t>齐齐哈尔市--讷河</t>
  </si>
  <si>
    <t>230222</t>
  </si>
  <si>
    <t>齐齐哈尔市--龙江县</t>
  </si>
  <si>
    <t>230221</t>
  </si>
  <si>
    <t>齐齐哈尔市--梅里斯达斡尔族区</t>
  </si>
  <si>
    <t>230208</t>
  </si>
  <si>
    <t>齐齐哈尔市--碾子山区</t>
  </si>
  <si>
    <t>230207</t>
  </si>
  <si>
    <t>齐齐哈尔市--富拉尔基区</t>
  </si>
  <si>
    <t>230206</t>
  </si>
  <si>
    <t>齐齐哈尔市--昂昂溪区</t>
  </si>
  <si>
    <t>230205</t>
  </si>
  <si>
    <t>齐齐哈尔市--铁锋区</t>
  </si>
  <si>
    <t>230204</t>
  </si>
  <si>
    <t>齐齐哈尔市--建华区</t>
  </si>
  <si>
    <t>230203</t>
  </si>
  <si>
    <t>齐齐哈尔市--龙沙区</t>
  </si>
  <si>
    <t>230202</t>
  </si>
  <si>
    <t>齐齐哈尔市--(市辖区)</t>
  </si>
  <si>
    <t>230201</t>
  </si>
  <si>
    <t>齐齐哈尔市</t>
  </si>
  <si>
    <t>002302</t>
  </si>
  <si>
    <t>哈尔滨市--五常市</t>
  </si>
  <si>
    <t>230184</t>
  </si>
  <si>
    <t>哈尔滨市--尚志市</t>
  </si>
  <si>
    <t>230183</t>
  </si>
  <si>
    <t>哈尔滨市--双城市</t>
  </si>
  <si>
    <t>230182</t>
  </si>
  <si>
    <t>哈尔滨市--阿城市</t>
  </si>
  <si>
    <t>230181</t>
  </si>
  <si>
    <t>哈尔滨市--延寿县</t>
  </si>
  <si>
    <t>230129</t>
  </si>
  <si>
    <t>哈尔滨市--通河县</t>
  </si>
  <si>
    <t>230128</t>
  </si>
  <si>
    <t>哈尔滨市--木兰县</t>
  </si>
  <si>
    <t>230127</t>
  </si>
  <si>
    <t>哈尔滨市--巴彦县</t>
  </si>
  <si>
    <t>230126</t>
  </si>
  <si>
    <t>哈尔滨市--宾县</t>
  </si>
  <si>
    <t>230125</t>
  </si>
  <si>
    <t>哈尔滨市--方正县</t>
  </si>
  <si>
    <t>230124</t>
  </si>
  <si>
    <t>哈尔滨市--依兰县</t>
  </si>
  <si>
    <t>230123</t>
  </si>
  <si>
    <t>230122</t>
  </si>
  <si>
    <t>哈尔滨市--呼兰县</t>
  </si>
  <si>
    <t>230121</t>
  </si>
  <si>
    <t>哈尔滨市--平房区</t>
  </si>
  <si>
    <t>230108</t>
  </si>
  <si>
    <t>哈尔滨市--动力区</t>
  </si>
  <si>
    <t>230107</t>
  </si>
  <si>
    <t>哈尔滨市--香坊区</t>
  </si>
  <si>
    <t>230106</t>
  </si>
  <si>
    <t>哈尔滨市--太平区</t>
  </si>
  <si>
    <t>230105</t>
  </si>
  <si>
    <t>哈尔滨市--道外区</t>
  </si>
  <si>
    <t>230104</t>
  </si>
  <si>
    <t>哈尔滨市--南岗区</t>
  </si>
  <si>
    <t>230103</t>
  </si>
  <si>
    <t>哈尔滨市--道里区</t>
  </si>
  <si>
    <t>230102</t>
  </si>
  <si>
    <t>哈尔滨市--(市辖区)</t>
  </si>
  <si>
    <t>230101</t>
  </si>
  <si>
    <t>002301</t>
  </si>
  <si>
    <t>229005</t>
  </si>
  <si>
    <t>229004</t>
  </si>
  <si>
    <t>229003</t>
  </si>
  <si>
    <t>229002</t>
  </si>
  <si>
    <t>229001</t>
  </si>
  <si>
    <t>002290</t>
  </si>
  <si>
    <t>德惠地区</t>
  </si>
  <si>
    <t>002227</t>
  </si>
  <si>
    <t>永吉地区</t>
  </si>
  <si>
    <t>002226</t>
  </si>
  <si>
    <t>延边朝鲜族自治州--安图县</t>
  </si>
  <si>
    <t>222426</t>
  </si>
  <si>
    <t>延边朝鲜族自治州--珲春</t>
  </si>
  <si>
    <t>222425</t>
  </si>
  <si>
    <t>延边朝鲜族自治州--汪清县</t>
  </si>
  <si>
    <t>222424</t>
  </si>
  <si>
    <t>延边朝鲜族自治州--和龙</t>
  </si>
  <si>
    <t>222423</t>
  </si>
  <si>
    <t>延边朝鲜族自治州--敦化</t>
  </si>
  <si>
    <t>222422</t>
  </si>
  <si>
    <t>延边朝鲜族自治州--延吉</t>
  </si>
  <si>
    <t>222421</t>
  </si>
  <si>
    <t>延边朝鲜族自治州--和龙市</t>
  </si>
  <si>
    <t>222406</t>
  </si>
  <si>
    <t>延边朝鲜族自治州--龙井市</t>
  </si>
  <si>
    <t>222405</t>
  </si>
  <si>
    <t>延边朝鲜族自治州--珲春市</t>
  </si>
  <si>
    <t>222404</t>
  </si>
  <si>
    <t>延边朝鲜族自治州--敦化市</t>
  </si>
  <si>
    <t>222403</t>
  </si>
  <si>
    <t>延边朝鲜族自治州--图们市</t>
  </si>
  <si>
    <t>222402</t>
  </si>
  <si>
    <t>延边朝鲜族自治州--延吉市</t>
  </si>
  <si>
    <t>222401</t>
  </si>
  <si>
    <t>延边朝鲜族自治州</t>
  </si>
  <si>
    <t>002224</t>
  </si>
  <si>
    <t>白城地区--乾安</t>
  </si>
  <si>
    <t>222328</t>
  </si>
  <si>
    <t>白城地区--通榆</t>
  </si>
  <si>
    <t>222327</t>
  </si>
  <si>
    <t>白城地区--镇赉</t>
  </si>
  <si>
    <t>222326</t>
  </si>
  <si>
    <t>白城地区--大安</t>
  </si>
  <si>
    <t>222325</t>
  </si>
  <si>
    <t>白城地区--前郭尔罗斯蒙古族自治县</t>
  </si>
  <si>
    <t>222324</t>
  </si>
  <si>
    <t>白城地区--长岭</t>
  </si>
  <si>
    <t>222323</t>
  </si>
  <si>
    <t>白城地区--洮安</t>
  </si>
  <si>
    <t>222322</t>
  </si>
  <si>
    <t>白城地区--扶余</t>
  </si>
  <si>
    <t>222321</t>
  </si>
  <si>
    <t>白城地区--大安市</t>
  </si>
  <si>
    <t>222304</t>
  </si>
  <si>
    <t>白城地区--扶余市</t>
  </si>
  <si>
    <t>222303</t>
  </si>
  <si>
    <t>白城地区--洮南市</t>
  </si>
  <si>
    <t>222302</t>
  </si>
  <si>
    <t>白城地区--白城市</t>
  </si>
  <si>
    <t>222301</t>
  </si>
  <si>
    <t>白城地区</t>
  </si>
  <si>
    <t>002223</t>
  </si>
  <si>
    <t>通化地区--长白朝鲜族自治县</t>
  </si>
  <si>
    <t>222228</t>
  </si>
  <si>
    <t>通化地区--靖宇</t>
  </si>
  <si>
    <t>222227</t>
  </si>
  <si>
    <t>通化地区--抚松</t>
  </si>
  <si>
    <t>222226</t>
  </si>
  <si>
    <t>通化地区--集安</t>
  </si>
  <si>
    <t>222225</t>
  </si>
  <si>
    <t>通化地区--辉南</t>
  </si>
  <si>
    <t>222224</t>
  </si>
  <si>
    <t>通化地区--柳河</t>
  </si>
  <si>
    <t>222223</t>
  </si>
  <si>
    <t>通化地区--通化</t>
  </si>
  <si>
    <t>222222</t>
  </si>
  <si>
    <t>通化地区--海龙</t>
  </si>
  <si>
    <t>222221</t>
  </si>
  <si>
    <t>通化地区--浑江市</t>
  </si>
  <si>
    <t>222202</t>
  </si>
  <si>
    <t>通化地区--通化市</t>
  </si>
  <si>
    <t>222201</t>
  </si>
  <si>
    <t>通化地区</t>
  </si>
  <si>
    <t>002222</t>
  </si>
  <si>
    <t>四平地区--双辽</t>
  </si>
  <si>
    <t>222125</t>
  </si>
  <si>
    <t>四平地区--东丰</t>
  </si>
  <si>
    <t>222124</t>
  </si>
  <si>
    <t>四平地区--伊通</t>
  </si>
  <si>
    <t>222123</t>
  </si>
  <si>
    <t>四平地区--梨树</t>
  </si>
  <si>
    <t>222122</t>
  </si>
  <si>
    <t>四平地区--怀德</t>
  </si>
  <si>
    <t>222121</t>
  </si>
  <si>
    <t>四平地区--辽源市</t>
  </si>
  <si>
    <t>222102</t>
  </si>
  <si>
    <t>四平地区--四平市</t>
  </si>
  <si>
    <t>222101</t>
  </si>
  <si>
    <t>四平地区</t>
  </si>
  <si>
    <t>002221</t>
  </si>
  <si>
    <t>白城市--大安市</t>
  </si>
  <si>
    <t>220882</t>
  </si>
  <si>
    <t>白城市--洮南市</t>
  </si>
  <si>
    <t>220881</t>
  </si>
  <si>
    <t>白城市--通榆县</t>
  </si>
  <si>
    <t>220822</t>
  </si>
  <si>
    <t>白城市--镇赉县</t>
  </si>
  <si>
    <t>220821</t>
  </si>
  <si>
    <t>白城市--洮北区</t>
  </si>
  <si>
    <t>220802</t>
  </si>
  <si>
    <t>白城市--(市辖区)</t>
  </si>
  <si>
    <t>220801</t>
  </si>
  <si>
    <t>002208</t>
  </si>
  <si>
    <t>松原市--扶余县</t>
  </si>
  <si>
    <t>220724</t>
  </si>
  <si>
    <t>松原市--乾安县</t>
  </si>
  <si>
    <t>220723</t>
  </si>
  <si>
    <t>松原市--长岭县</t>
  </si>
  <si>
    <t>220722</t>
  </si>
  <si>
    <t>松原市--前郭尔罗斯蒙古族自治县</t>
  </si>
  <si>
    <t>220721</t>
  </si>
  <si>
    <t>松原市--宁江区</t>
  </si>
  <si>
    <t>220702</t>
  </si>
  <si>
    <t>松原市--(市辖区)</t>
  </si>
  <si>
    <t>002207</t>
  </si>
  <si>
    <t>白山市--临江市</t>
  </si>
  <si>
    <t>220681</t>
  </si>
  <si>
    <t>白山市--江源县</t>
  </si>
  <si>
    <t>220625</t>
  </si>
  <si>
    <t>白山市--临江县</t>
  </si>
  <si>
    <t>220624</t>
  </si>
  <si>
    <t>白山市--长白朝鲜族自治县</t>
  </si>
  <si>
    <t>220623</t>
  </si>
  <si>
    <t>白山市--靖宇县</t>
  </si>
  <si>
    <t>220622</t>
  </si>
  <si>
    <t>白山市--抚松县</t>
  </si>
  <si>
    <t>220621</t>
  </si>
  <si>
    <t>白山市--临江区</t>
  </si>
  <si>
    <t>220604</t>
  </si>
  <si>
    <t>白山市--三岔子区</t>
  </si>
  <si>
    <t>220603</t>
  </si>
  <si>
    <t>白山市--八道江区</t>
  </si>
  <si>
    <t>220602</t>
  </si>
  <si>
    <t>白山市--(市辖区)</t>
  </si>
  <si>
    <t>220601</t>
  </si>
  <si>
    <t>002206</t>
  </si>
  <si>
    <t>通化市--集安市</t>
  </si>
  <si>
    <t>220582</t>
  </si>
  <si>
    <t>通化市--梅河口市</t>
  </si>
  <si>
    <t>220581</t>
  </si>
  <si>
    <t>通化市--柳河县</t>
  </si>
  <si>
    <t>220524</t>
  </si>
  <si>
    <t>通化市--辉南县</t>
  </si>
  <si>
    <t>220523</t>
  </si>
  <si>
    <t>通化市--集安</t>
  </si>
  <si>
    <t>220522</t>
  </si>
  <si>
    <t>通化市--通化县</t>
  </si>
  <si>
    <t>220521</t>
  </si>
  <si>
    <t>通化市--二道江区</t>
  </si>
  <si>
    <t>220503</t>
  </si>
  <si>
    <t>通化市--东昌区</t>
  </si>
  <si>
    <t>220502</t>
  </si>
  <si>
    <t>通化市--(市辖区)</t>
  </si>
  <si>
    <t>220501</t>
  </si>
  <si>
    <t>002205</t>
  </si>
  <si>
    <t>辽源市--东辽县</t>
  </si>
  <si>
    <t>220422</t>
  </si>
  <si>
    <t>辽源市--东丰县</t>
  </si>
  <si>
    <t>220421</t>
  </si>
  <si>
    <t>辽源市--西安区</t>
  </si>
  <si>
    <t>220403</t>
  </si>
  <si>
    <t>辽源市--龙山区</t>
  </si>
  <si>
    <t>220402</t>
  </si>
  <si>
    <t>辽源市--(市辖区)</t>
  </si>
  <si>
    <t>220401</t>
  </si>
  <si>
    <t>002204</t>
  </si>
  <si>
    <t>四平市--双辽市</t>
  </si>
  <si>
    <t>220382</t>
  </si>
  <si>
    <t>四平市--公主岭市</t>
  </si>
  <si>
    <t>220381</t>
  </si>
  <si>
    <t>四平市--双辽县</t>
  </si>
  <si>
    <t>220324</t>
  </si>
  <si>
    <t>四平市--伊通满族自治县</t>
  </si>
  <si>
    <t>220323</t>
  </si>
  <si>
    <t>四平市--梨树县</t>
  </si>
  <si>
    <t>220322</t>
  </si>
  <si>
    <t>四平市--怀德</t>
  </si>
  <si>
    <t>220321</t>
  </si>
  <si>
    <t>四平市--铁东区</t>
  </si>
  <si>
    <t>220303</t>
  </si>
  <si>
    <t>四平市--铁西区</t>
  </si>
  <si>
    <t>220302</t>
  </si>
  <si>
    <t>四平市--(市辖区)</t>
  </si>
  <si>
    <t>220301</t>
  </si>
  <si>
    <t>002203</t>
  </si>
  <si>
    <t>吉林市--磐石市</t>
  </si>
  <si>
    <t>220284</t>
  </si>
  <si>
    <t>吉林市--舒兰市</t>
  </si>
  <si>
    <t>220283</t>
  </si>
  <si>
    <t>吉林市--桦甸市</t>
  </si>
  <si>
    <t>220282</t>
  </si>
  <si>
    <t>吉林市--蛟河市</t>
  </si>
  <si>
    <t>220281</t>
  </si>
  <si>
    <t>220225</t>
  </si>
  <si>
    <t>吉林市--蛟河</t>
  </si>
  <si>
    <t>220224</t>
  </si>
  <si>
    <t>吉林市--磐石</t>
  </si>
  <si>
    <t>220223</t>
  </si>
  <si>
    <t>吉林市--舒兰</t>
  </si>
  <si>
    <t>220222</t>
  </si>
  <si>
    <t>吉林市--永吉县</t>
  </si>
  <si>
    <t>220221</t>
  </si>
  <si>
    <t>吉林市--丰满区</t>
  </si>
  <si>
    <t>220211</t>
  </si>
  <si>
    <t>220205</t>
  </si>
  <si>
    <t>吉林市--船营区</t>
  </si>
  <si>
    <t>220204</t>
  </si>
  <si>
    <t>吉林市--龙潭区</t>
  </si>
  <si>
    <t>220203</t>
  </si>
  <si>
    <t>吉林市--昌邑区</t>
  </si>
  <si>
    <t>220202</t>
  </si>
  <si>
    <t>吉林市--(市辖区)</t>
  </si>
  <si>
    <t>220201</t>
  </si>
  <si>
    <t>002202</t>
  </si>
  <si>
    <t>长春市--德惠市</t>
  </si>
  <si>
    <t>220183</t>
  </si>
  <si>
    <t>长春市--榆树市</t>
  </si>
  <si>
    <t>220182</t>
  </si>
  <si>
    <t>长春市--九台市</t>
  </si>
  <si>
    <t>220181</t>
  </si>
  <si>
    <t>长春市--双阳</t>
  </si>
  <si>
    <t>220125</t>
  </si>
  <si>
    <t>长春市--德惠</t>
  </si>
  <si>
    <t>220124</t>
  </si>
  <si>
    <t>长春市--九台</t>
  </si>
  <si>
    <t>220123</t>
  </si>
  <si>
    <t>长春市--农安县</t>
  </si>
  <si>
    <t>220122</t>
  </si>
  <si>
    <t>长春市--榆树</t>
  </si>
  <si>
    <t>220121</t>
  </si>
  <si>
    <t>长春市--双阳区</t>
  </si>
  <si>
    <t>220112</t>
  </si>
  <si>
    <t>长春市--郊区</t>
  </si>
  <si>
    <t>220111</t>
  </si>
  <si>
    <t>长春市--绿园区</t>
  </si>
  <si>
    <t>220106</t>
  </si>
  <si>
    <t>长春市--二道区</t>
  </si>
  <si>
    <t>220105</t>
  </si>
  <si>
    <t>长春市--朝阳区</t>
  </si>
  <si>
    <t>220104</t>
  </si>
  <si>
    <t>长春市--宽城区</t>
  </si>
  <si>
    <t>220103</t>
  </si>
  <si>
    <t>长春市--南关区</t>
  </si>
  <si>
    <t>220102</t>
  </si>
  <si>
    <t>长春市--(市辖区)</t>
  </si>
  <si>
    <t>220101</t>
  </si>
  <si>
    <t>长春市</t>
    <phoneticPr fontId="51" type="noConversion"/>
  </si>
  <si>
    <t>002201</t>
  </si>
  <si>
    <t>开原市</t>
  </si>
  <si>
    <t>219007</t>
  </si>
  <si>
    <t>北票市</t>
  </si>
  <si>
    <t>219006</t>
  </si>
  <si>
    <t>铁法市</t>
  </si>
  <si>
    <t>219005</t>
  </si>
  <si>
    <t>兴城市</t>
  </si>
  <si>
    <t>219004</t>
  </si>
  <si>
    <t>锦西市</t>
  </si>
  <si>
    <t>219003</t>
  </si>
  <si>
    <t>海城市</t>
  </si>
  <si>
    <t>219002</t>
  </si>
  <si>
    <t>瓦房店市</t>
  </si>
  <si>
    <t>219001</t>
  </si>
  <si>
    <t>002190</t>
    <phoneticPr fontId="51" type="noConversion"/>
  </si>
  <si>
    <t>朝阳地区--北票</t>
  </si>
  <si>
    <t>212226</t>
  </si>
  <si>
    <t>朝阳地区--建昌</t>
  </si>
  <si>
    <t>212225</t>
  </si>
  <si>
    <t>朝阳地区--喀喇沁左翼蒙古族自治县</t>
  </si>
  <si>
    <t>212224</t>
  </si>
  <si>
    <t>朝阳地区--凌原</t>
  </si>
  <si>
    <t>212223</t>
  </si>
  <si>
    <t>朝阳地区--建平</t>
  </si>
  <si>
    <t>212222</t>
  </si>
  <si>
    <t>朝阳地区--朝阳</t>
  </si>
  <si>
    <t>212221</t>
  </si>
  <si>
    <t>朝阳地区--朝阳市</t>
  </si>
  <si>
    <t>212201</t>
  </si>
  <si>
    <t>朝阳地区</t>
  </si>
  <si>
    <t>002122</t>
  </si>
  <si>
    <t>铁岭地区--法库</t>
  </si>
  <si>
    <t>212126</t>
  </si>
  <si>
    <t>铁岭地区--康平</t>
  </si>
  <si>
    <t>212125</t>
  </si>
  <si>
    <t>铁岭地区--昌图</t>
  </si>
  <si>
    <t>212124</t>
  </si>
  <si>
    <t>铁岭地区--西丰</t>
  </si>
  <si>
    <t>212123</t>
  </si>
  <si>
    <t>铁岭地区--开原</t>
  </si>
  <si>
    <t>212122</t>
  </si>
  <si>
    <t>铁岭地区--铁岭</t>
  </si>
  <si>
    <t>212121</t>
  </si>
  <si>
    <t>铁岭地区--铁法市</t>
  </si>
  <si>
    <t>212102</t>
  </si>
  <si>
    <t>铁岭地区--铁岭市</t>
  </si>
  <si>
    <t>212101</t>
  </si>
  <si>
    <t>铁岭地区</t>
  </si>
  <si>
    <t>002121</t>
  </si>
  <si>
    <t>葫芦岛市--兴城市</t>
  </si>
  <si>
    <t>211481</t>
  </si>
  <si>
    <t>葫芦岛市--建昌县</t>
  </si>
  <si>
    <t>211422</t>
  </si>
  <si>
    <t>葫芦岛市--绥中县</t>
  </si>
  <si>
    <t>211421</t>
  </si>
  <si>
    <t>葫芦岛市----南票区</t>
  </si>
  <si>
    <t>211404</t>
  </si>
  <si>
    <t>葫芦岛市----龙港区</t>
  </si>
  <si>
    <t>211403</t>
  </si>
  <si>
    <t>葫芦岛市----连山区</t>
  </si>
  <si>
    <t>211402</t>
  </si>
  <si>
    <t>葫芦岛市--(市辖区)</t>
  </si>
  <si>
    <t>211401</t>
  </si>
  <si>
    <t>002114</t>
  </si>
  <si>
    <t>朝阳市--凌源市</t>
  </si>
  <si>
    <t>211382</t>
  </si>
  <si>
    <t>朝阳市--北票市</t>
  </si>
  <si>
    <t>211381</t>
  </si>
  <si>
    <t>朝阳市--北票</t>
  </si>
  <si>
    <t>211326</t>
  </si>
  <si>
    <t>朝阳市--建昌县</t>
  </si>
  <si>
    <t>211325</t>
  </si>
  <si>
    <t>朝阳市--喀喇沁左翼蒙古族自治县</t>
  </si>
  <si>
    <t>211324</t>
  </si>
  <si>
    <t>朝阳市--凌源</t>
  </si>
  <si>
    <t>211323</t>
  </si>
  <si>
    <t>朝阳市--建平县</t>
  </si>
  <si>
    <t>211322</t>
  </si>
  <si>
    <t>朝阳市--朝阳县</t>
  </si>
  <si>
    <t>211321</t>
  </si>
  <si>
    <t>朝阳市----龙城区</t>
  </si>
  <si>
    <t>211303</t>
  </si>
  <si>
    <t>朝阳市----双塔区</t>
  </si>
  <si>
    <t>211302</t>
  </si>
  <si>
    <t>朝阳市--(市辖区)</t>
  </si>
  <si>
    <t>211301</t>
  </si>
  <si>
    <t>002113</t>
  </si>
  <si>
    <t>铁岭市--开原市</t>
  </si>
  <si>
    <t>211282</t>
  </si>
  <si>
    <t>铁岭市--铁法市</t>
  </si>
  <si>
    <t>211281</t>
  </si>
  <si>
    <t>铁岭市--法库</t>
  </si>
  <si>
    <t>211226</t>
  </si>
  <si>
    <t>铁岭市--康平</t>
  </si>
  <si>
    <t>211225</t>
  </si>
  <si>
    <t>铁岭市--昌图县</t>
  </si>
  <si>
    <t>211224</t>
  </si>
  <si>
    <t>铁岭市--西丰县</t>
  </si>
  <si>
    <t>211223</t>
  </si>
  <si>
    <t>铁岭市--开原</t>
  </si>
  <si>
    <t>211222</t>
  </si>
  <si>
    <t>铁岭市--铁岭县</t>
  </si>
  <si>
    <t>211221</t>
  </si>
  <si>
    <t>铁岭市----清河区</t>
  </si>
  <si>
    <t>211204</t>
  </si>
  <si>
    <t>铁岭市--铁法区</t>
  </si>
  <si>
    <t>211203</t>
  </si>
  <si>
    <t>铁岭市----银州区</t>
  </si>
  <si>
    <t>211202</t>
  </si>
  <si>
    <t>铁岭市--(市辖区)</t>
  </si>
  <si>
    <t>211201</t>
  </si>
  <si>
    <t>002112</t>
  </si>
  <si>
    <t>盘锦市--盘山县</t>
  </si>
  <si>
    <t>211122</t>
  </si>
  <si>
    <t>盘锦市--大洼县</t>
  </si>
  <si>
    <t>211121</t>
  </si>
  <si>
    <t>盘锦市----郊区</t>
  </si>
  <si>
    <t>211111</t>
  </si>
  <si>
    <t>盘锦市----兴隆台区</t>
  </si>
  <si>
    <t>211103</t>
  </si>
  <si>
    <t>盘锦市----双台子区</t>
  </si>
  <si>
    <t>211102</t>
  </si>
  <si>
    <t>盘锦市--(市辖区)</t>
  </si>
  <si>
    <t>211101</t>
  </si>
  <si>
    <t>002111</t>
  </si>
  <si>
    <t>辽阳市--灯塔市</t>
  </si>
  <si>
    <t>211081</t>
  </si>
  <si>
    <t>辽阳市--灯塔</t>
  </si>
  <si>
    <t>211022</t>
  </si>
  <si>
    <t>辽阳市--辽阳县</t>
  </si>
  <si>
    <t>211021</t>
  </si>
  <si>
    <t>辽阳市----太子河区</t>
  </si>
  <si>
    <t>211011</t>
  </si>
  <si>
    <t>辽阳市----弓长岭区</t>
  </si>
  <si>
    <t>211005</t>
  </si>
  <si>
    <t>辽阳市----宏伟区</t>
  </si>
  <si>
    <t>211004</t>
  </si>
  <si>
    <t>辽阳市----文圣区</t>
  </si>
  <si>
    <t>211003</t>
  </si>
  <si>
    <t>辽阳市----白塔区</t>
  </si>
  <si>
    <t>211002</t>
  </si>
  <si>
    <t>辽阳市--(市辖区)</t>
  </si>
  <si>
    <t>211001</t>
  </si>
  <si>
    <t>002110</t>
  </si>
  <si>
    <t>阜新市--彰武县</t>
  </si>
  <si>
    <t>210922</t>
  </si>
  <si>
    <t>阜新市--阜新蒙古族自治县</t>
  </si>
  <si>
    <t>210921</t>
  </si>
  <si>
    <t>阜新市----细河区</t>
  </si>
  <si>
    <t>210911</t>
  </si>
  <si>
    <t>阜新市----清河门区</t>
  </si>
  <si>
    <t>210905</t>
  </si>
  <si>
    <t>阜新市----太平区</t>
  </si>
  <si>
    <t>210904</t>
  </si>
  <si>
    <t>阜新市----新邱区</t>
  </si>
  <si>
    <t>210903</t>
  </si>
  <si>
    <t>阜新市----海州区</t>
  </si>
  <si>
    <t>210902</t>
  </si>
  <si>
    <t>阜新市--(市辖区)</t>
  </si>
  <si>
    <t>210901</t>
  </si>
  <si>
    <t>002109</t>
  </si>
  <si>
    <t>营口市--大石桥市</t>
  </si>
  <si>
    <t>210882</t>
  </si>
  <si>
    <t>营口市--盖州市</t>
  </si>
  <si>
    <t>210881</t>
  </si>
  <si>
    <t>营口市----鱼圈区</t>
  </si>
  <si>
    <t>210812</t>
  </si>
  <si>
    <t>营口市----老边区</t>
  </si>
  <si>
    <t>210811</t>
  </si>
  <si>
    <t>营口市----鲅鱼圈区</t>
  </si>
  <si>
    <t>210804</t>
  </si>
  <si>
    <t>营口市----西市区</t>
  </si>
  <si>
    <t>210803</t>
  </si>
  <si>
    <t>营口市----站前区</t>
  </si>
  <si>
    <t>210802</t>
  </si>
  <si>
    <t>营口市--(市辖区)</t>
  </si>
  <si>
    <t>210801</t>
  </si>
  <si>
    <t>002108</t>
  </si>
  <si>
    <t>锦州市--北宁市</t>
  </si>
  <si>
    <t>210782</t>
  </si>
  <si>
    <t>锦州市--凌海市</t>
  </si>
  <si>
    <t>210781</t>
  </si>
  <si>
    <t>锦州市--义县</t>
  </si>
  <si>
    <t>210727</t>
  </si>
  <si>
    <t>锦州市--黑山县</t>
  </si>
  <si>
    <t>210726</t>
  </si>
  <si>
    <t>锦州市----太和区</t>
  </si>
  <si>
    <t>210711</t>
  </si>
  <si>
    <t>锦州市----葫芦岛区</t>
  </si>
  <si>
    <t>210705</t>
  </si>
  <si>
    <t>锦州市----南票区</t>
  </si>
  <si>
    <t>210704</t>
  </si>
  <si>
    <t>锦州市----凌河区</t>
  </si>
  <si>
    <t>210703</t>
  </si>
  <si>
    <t>锦州市----古塔区</t>
  </si>
  <si>
    <t>210702</t>
  </si>
  <si>
    <t>锦州市--(市辖区)</t>
  </si>
  <si>
    <t>210701</t>
  </si>
  <si>
    <t>002107</t>
  </si>
  <si>
    <t>丹东市--凤城市</t>
  </si>
  <si>
    <t>210682</t>
  </si>
  <si>
    <t>丹东市--东港市</t>
  </si>
  <si>
    <t>210681</t>
  </si>
  <si>
    <t>丹东市--宽甸满族自治县</t>
  </si>
  <si>
    <t>210624</t>
  </si>
  <si>
    <t>丹东市--东沟</t>
  </si>
  <si>
    <t>210623</t>
  </si>
  <si>
    <t>丹东市--岫岩满族自治县</t>
  </si>
  <si>
    <t>210622</t>
  </si>
  <si>
    <t>丹东市--凤城</t>
  </si>
  <si>
    <t>210621</t>
  </si>
  <si>
    <t>丹东市----振安区</t>
  </si>
  <si>
    <t>210604</t>
  </si>
  <si>
    <t>丹东市----振兴区</t>
  </si>
  <si>
    <t>210603</t>
  </si>
  <si>
    <t>丹东市----元宝区</t>
  </si>
  <si>
    <t>210602</t>
  </si>
  <si>
    <t>丹东市--(市辖区)</t>
  </si>
  <si>
    <t>210601</t>
  </si>
  <si>
    <t>002106</t>
  </si>
  <si>
    <t>本溪市--桓仁满族自治县</t>
  </si>
  <si>
    <t>210522</t>
  </si>
  <si>
    <t>本溪市--本溪满族自治县</t>
  </si>
  <si>
    <t>210521</t>
  </si>
  <si>
    <t>本溪市----立新区</t>
  </si>
  <si>
    <t>210511</t>
  </si>
  <si>
    <t>本溪市----南芬区</t>
  </si>
  <si>
    <t>210505</t>
  </si>
  <si>
    <t>本溪市----明山区</t>
  </si>
  <si>
    <t>210504</t>
  </si>
  <si>
    <t>本溪市----溪湖区</t>
  </si>
  <si>
    <t>210503</t>
  </si>
  <si>
    <t>本溪市----平山区</t>
  </si>
  <si>
    <t>210502</t>
  </si>
  <si>
    <t>本溪市--(市辖区)</t>
  </si>
  <si>
    <t>210501</t>
  </si>
  <si>
    <t>002105</t>
  </si>
  <si>
    <t>抚顺市--清原满族自治县</t>
  </si>
  <si>
    <t>210423</t>
  </si>
  <si>
    <t>抚顺市--新宾满族自治县</t>
  </si>
  <si>
    <t>210422</t>
  </si>
  <si>
    <t>抚顺市--抚顺县</t>
  </si>
  <si>
    <t>210421</t>
  </si>
  <si>
    <t>抚顺市----顺城区</t>
  </si>
  <si>
    <t>210411</t>
  </si>
  <si>
    <t>抚顺市----望花区</t>
  </si>
  <si>
    <t>210404</t>
  </si>
  <si>
    <t>抚顺市----东洲区</t>
  </si>
  <si>
    <t>210403</t>
  </si>
  <si>
    <t>抚顺市----新抚区</t>
  </si>
  <si>
    <t>210402</t>
  </si>
  <si>
    <t>抚顺市--(市辖区)</t>
  </si>
  <si>
    <t>210401</t>
  </si>
  <si>
    <t>002104</t>
  </si>
  <si>
    <t>鞍山市--海城市</t>
  </si>
  <si>
    <t>210381</t>
  </si>
  <si>
    <t>鞍山市--岫岩满族自治县</t>
  </si>
  <si>
    <t>210323</t>
  </si>
  <si>
    <t>鞍山市--海城</t>
  </si>
  <si>
    <t>210322</t>
  </si>
  <si>
    <t>鞍山市--台安县</t>
  </si>
  <si>
    <t>210321</t>
  </si>
  <si>
    <t>鞍山市----千山区</t>
  </si>
  <si>
    <t>210311</t>
  </si>
  <si>
    <t>鞍山市----立山区</t>
  </si>
  <si>
    <t>210304</t>
  </si>
  <si>
    <t>鞍山市----铁西区</t>
  </si>
  <si>
    <t>210303</t>
  </si>
  <si>
    <t>鞍山市----铁东区</t>
  </si>
  <si>
    <t>210302</t>
  </si>
  <si>
    <t>鞍山市--(市辖区)</t>
  </si>
  <si>
    <t>210301</t>
  </si>
  <si>
    <t>002103</t>
  </si>
  <si>
    <t>大连市--庄河市</t>
  </si>
  <si>
    <t>210283</t>
  </si>
  <si>
    <t>大连市--普兰店市</t>
  </si>
  <si>
    <t>210282</t>
  </si>
  <si>
    <t>大连市--瓦房店市</t>
  </si>
  <si>
    <t>210281</t>
  </si>
  <si>
    <t>大连市--长海县</t>
  </si>
  <si>
    <t>210224</t>
  </si>
  <si>
    <t>大连市----金州区</t>
  </si>
  <si>
    <t>210213</t>
  </si>
  <si>
    <t>大连市----旅顺口区</t>
  </si>
  <si>
    <t>210212</t>
  </si>
  <si>
    <t>大连市----甘井子区</t>
  </si>
  <si>
    <t>210211</t>
  </si>
  <si>
    <t>大连市----沙河口区</t>
  </si>
  <si>
    <t>210204</t>
  </si>
  <si>
    <t>大连市----西岗区</t>
  </si>
  <si>
    <t>210203</t>
  </si>
  <si>
    <t>大连市----中山区</t>
  </si>
  <si>
    <t>210202</t>
  </si>
  <si>
    <t>大连市--(市辖区)</t>
  </si>
  <si>
    <t>210201</t>
  </si>
  <si>
    <t>002102</t>
  </si>
  <si>
    <t>沈阳市--新民市</t>
  </si>
  <si>
    <t>210181</t>
  </si>
  <si>
    <t>沈阳市--法库县</t>
  </si>
  <si>
    <t>210124</t>
  </si>
  <si>
    <t>沈阳市--康平县</t>
  </si>
  <si>
    <t>210123</t>
  </si>
  <si>
    <t>沈阳市--辽中县</t>
  </si>
  <si>
    <t>210122</t>
  </si>
  <si>
    <t>沈阳市----新民</t>
  </si>
  <si>
    <t>210121</t>
  </si>
  <si>
    <t>沈阳市----于洪区</t>
  </si>
  <si>
    <t>210114</t>
  </si>
  <si>
    <t>沈阳市----新城子区</t>
  </si>
  <si>
    <t>210113</t>
  </si>
  <si>
    <t>沈阳市----东陵区</t>
  </si>
  <si>
    <t>210112</t>
  </si>
  <si>
    <t>沈阳市----苏家屯区</t>
  </si>
  <si>
    <t>210111</t>
  </si>
  <si>
    <t>沈阳市----铁西区</t>
  </si>
  <si>
    <t>210106</t>
  </si>
  <si>
    <t>沈阳市----皇姑区</t>
  </si>
  <si>
    <t>210105</t>
  </si>
  <si>
    <t>沈阳市----大东区</t>
  </si>
  <si>
    <t>210104</t>
  </si>
  <si>
    <t>沈阳市----沈河区</t>
  </si>
  <si>
    <t>210103</t>
  </si>
  <si>
    <t>沈阳市----和平区</t>
  </si>
  <si>
    <t>210102</t>
  </si>
  <si>
    <t>沈阳市--(市辖区)</t>
  </si>
  <si>
    <t>210101</t>
  </si>
  <si>
    <t>沈阳市</t>
    <phoneticPr fontId="51" type="noConversion"/>
  </si>
  <si>
    <t>002101</t>
  </si>
  <si>
    <t>阿拉善盟--额济纳旗</t>
  </si>
  <si>
    <t>152923</t>
  </si>
  <si>
    <t>阿拉善盟--阿拉善右旗</t>
  </si>
  <si>
    <t>152922</t>
  </si>
  <si>
    <t>阿拉善盟--阿拉善左旗</t>
  </si>
  <si>
    <t>152921</t>
  </si>
  <si>
    <t>阿拉善盟</t>
  </si>
  <si>
    <t>001529</t>
  </si>
  <si>
    <t>巴彦淖尔盟--杭锦后旗</t>
  </si>
  <si>
    <t>152827</t>
  </si>
  <si>
    <t>巴彦淖尔盟--乌拉特后旗</t>
  </si>
  <si>
    <t>152826</t>
  </si>
  <si>
    <t>巴彦淖尔盟--乌拉特中旗</t>
  </si>
  <si>
    <t>152825</t>
  </si>
  <si>
    <t>巴彦淖尔盟--乌拉特前旗</t>
  </si>
  <si>
    <t>152824</t>
  </si>
  <si>
    <t>巴彦淖尔盟--磴口县</t>
  </si>
  <si>
    <t>152823</t>
  </si>
  <si>
    <t>巴彦淖尔盟--五原县</t>
  </si>
  <si>
    <t>152822</t>
  </si>
  <si>
    <t>巴彦淖尔盟--临河</t>
  </si>
  <si>
    <t>152821</t>
  </si>
  <si>
    <t>巴彦淖尔盟--临河市</t>
  </si>
  <si>
    <t>152801</t>
  </si>
  <si>
    <t>巴彦淖尔盟</t>
  </si>
  <si>
    <t>001528</t>
  </si>
  <si>
    <t>伊克昭盟--伊金霍洛旗</t>
  </si>
  <si>
    <t>152728</t>
  </si>
  <si>
    <t>伊克昭盟--乌审旗</t>
  </si>
  <si>
    <t>152727</t>
  </si>
  <si>
    <t>伊克昭盟--杭锦旗</t>
  </si>
  <si>
    <t>152726</t>
  </si>
  <si>
    <t>伊克昭盟--鄂托克旗</t>
  </si>
  <si>
    <t>152725</t>
  </si>
  <si>
    <t>伊克昭盟--鄂托克前旗</t>
  </si>
  <si>
    <t>152724</t>
  </si>
  <si>
    <t>伊克昭盟--准格尔旗</t>
  </si>
  <si>
    <t>152723</t>
  </si>
  <si>
    <t>伊克昭盟--达拉特旗</t>
  </si>
  <si>
    <t>152722</t>
  </si>
  <si>
    <t>伊克昭盟--东胜</t>
  </si>
  <si>
    <t>152721</t>
  </si>
  <si>
    <t>伊克昭盟--东胜市</t>
  </si>
  <si>
    <t>152701</t>
  </si>
  <si>
    <t>伊克昭盟</t>
  </si>
  <si>
    <t>001527</t>
  </si>
  <si>
    <t>乌兰察布盟--四子王旗</t>
  </si>
  <si>
    <t>152634</t>
  </si>
  <si>
    <t>乌兰察布盟--达尔罕茂明安联合旗</t>
  </si>
  <si>
    <t>152633</t>
  </si>
  <si>
    <t>乌兰察布盟--察哈尔右翼后旗</t>
  </si>
  <si>
    <t>152632</t>
  </si>
  <si>
    <t>乌兰察布盟--察哈尔右翼中旗</t>
  </si>
  <si>
    <t>152631</t>
  </si>
  <si>
    <t>乌兰察布盟--察哈尔右翼前旗</t>
  </si>
  <si>
    <t>152630</t>
  </si>
  <si>
    <t>乌兰察布盟--凉城县</t>
  </si>
  <si>
    <t>152629</t>
  </si>
  <si>
    <t>乌兰察布盟--丰镇</t>
  </si>
  <si>
    <t>152628</t>
  </si>
  <si>
    <t>乌兰察布盟--兴和县</t>
  </si>
  <si>
    <t>152627</t>
  </si>
  <si>
    <t>乌兰察布盟--商都县</t>
  </si>
  <si>
    <t>152626</t>
  </si>
  <si>
    <t>乌兰察布盟--化德县</t>
  </si>
  <si>
    <t>152625</t>
  </si>
  <si>
    <t>乌兰察布盟--卓资县</t>
  </si>
  <si>
    <t>152624</t>
  </si>
  <si>
    <t>乌兰察布盟--清水河</t>
  </si>
  <si>
    <t>152623</t>
  </si>
  <si>
    <t>乌兰察布盟--和林格尔</t>
  </si>
  <si>
    <t>152622</t>
  </si>
  <si>
    <t>乌兰察布盟--武川</t>
  </si>
  <si>
    <t>152621</t>
  </si>
  <si>
    <t>乌兰察布盟--丰镇市</t>
  </si>
  <si>
    <t>152602</t>
  </si>
  <si>
    <t>乌兰察布盟--集宁市</t>
  </si>
  <si>
    <t>152601</t>
  </si>
  <si>
    <t>乌兰察布盟</t>
  </si>
  <si>
    <t>001526</t>
  </si>
  <si>
    <t>锡林郭勒盟--多伦县</t>
  </si>
  <si>
    <t>152531</t>
  </si>
  <si>
    <t>锡林郭勒盟--正蓝旗</t>
  </si>
  <si>
    <t>152530</t>
  </si>
  <si>
    <t>锡林郭勒盟--正镶白旗</t>
  </si>
  <si>
    <t>152529</t>
  </si>
  <si>
    <t>锡林郭勒盟--镶黄旗</t>
  </si>
  <si>
    <t>152528</t>
  </si>
  <si>
    <t>锡林郭勒盟--太仆寺旗</t>
  </si>
  <si>
    <t>152527</t>
  </si>
  <si>
    <t>锡林郭勒盟--西乌珠穆沁旗</t>
  </si>
  <si>
    <t>152526</t>
  </si>
  <si>
    <t>锡林郭勒盟--东乌珠穆沁旗</t>
  </si>
  <si>
    <t>152525</t>
  </si>
  <si>
    <t>锡林郭勒盟--苏尼特右旗</t>
  </si>
  <si>
    <t>152524</t>
  </si>
  <si>
    <t>锡林郭勒盟--苏尼特左旗</t>
  </si>
  <si>
    <t>152523</t>
  </si>
  <si>
    <t>锡林郭勒盟--阿巴嘎旗</t>
  </si>
  <si>
    <t>152522</t>
  </si>
  <si>
    <t>锡林郭勒盟--阿巴哈纳尔旗</t>
  </si>
  <si>
    <t>152521</t>
  </si>
  <si>
    <t>锡林郭勒盟--锡林浩特市</t>
  </si>
  <si>
    <t>152502</t>
  </si>
  <si>
    <t>锡林郭勒盟--二连浩特市</t>
  </si>
  <si>
    <t>152501</t>
  </si>
  <si>
    <t>锡林郭勒盟</t>
  </si>
  <si>
    <t>001525</t>
  </si>
  <si>
    <t>乌达盟--敖汉旗</t>
  </si>
  <si>
    <t>152430</t>
  </si>
  <si>
    <t>乌达盟--宁城</t>
  </si>
  <si>
    <t>152429</t>
  </si>
  <si>
    <t>乌达盟--喀喇沁旗</t>
  </si>
  <si>
    <t>152428</t>
  </si>
  <si>
    <t>乌达盟--赤峰</t>
  </si>
  <si>
    <t>152427</t>
  </si>
  <si>
    <t>乌达盟--翁牛特旗</t>
  </si>
  <si>
    <t>152426</t>
  </si>
  <si>
    <t>乌达盟--克什克腾旗</t>
  </si>
  <si>
    <t>152425</t>
  </si>
  <si>
    <t>乌达盟--林西</t>
  </si>
  <si>
    <t>152424</t>
  </si>
  <si>
    <t>乌达盟--巴林右旗</t>
  </si>
  <si>
    <t>152423</t>
  </si>
  <si>
    <t>乌达盟--巴林左旗</t>
  </si>
  <si>
    <t>152422</t>
  </si>
  <si>
    <t>乌达盟--阿鲁科尔沁旗</t>
  </si>
  <si>
    <t>152421</t>
  </si>
  <si>
    <t>乌达盟--赤峰市</t>
  </si>
  <si>
    <t>152401</t>
  </si>
  <si>
    <t>乌达盟</t>
  </si>
  <si>
    <t>001524</t>
  </si>
  <si>
    <t>哲里木盟--扎鲁特旗</t>
  </si>
  <si>
    <t>152327</t>
  </si>
  <si>
    <t>哲里木盟--奈曼旗</t>
  </si>
  <si>
    <t>152326</t>
  </si>
  <si>
    <t>哲里木盟--库伦旗</t>
  </si>
  <si>
    <t>152325</t>
  </si>
  <si>
    <t>哲里木盟--开鲁</t>
  </si>
  <si>
    <t>152324</t>
  </si>
  <si>
    <t>哲里木盟--科尔沁左翼后旗</t>
  </si>
  <si>
    <t>152323</t>
  </si>
  <si>
    <t>哲里木盟--科尔沁左翼中旗</t>
  </si>
  <si>
    <t>152322</t>
  </si>
  <si>
    <t>哲里木盟--通辽县</t>
  </si>
  <si>
    <t>152321</t>
  </si>
  <si>
    <t>哲里木盟--霍林郭勒市</t>
  </si>
  <si>
    <t>152302</t>
  </si>
  <si>
    <t>哲里木盟--通辽市</t>
  </si>
  <si>
    <t>152301</t>
  </si>
  <si>
    <t>哲里木盟</t>
  </si>
  <si>
    <t>001523</t>
  </si>
  <si>
    <t>兴安盟--突泉县</t>
  </si>
  <si>
    <t>152224</t>
  </si>
  <si>
    <t>兴安盟--扎赉特旗</t>
  </si>
  <si>
    <t>152223</t>
  </si>
  <si>
    <t>兴安盟--科尔沁右翼中旗</t>
  </si>
  <si>
    <t>152222</t>
  </si>
  <si>
    <t>兴安盟--科尔沁右翼前旗</t>
  </si>
  <si>
    <t>152221</t>
  </si>
  <si>
    <t>兴安盟--阿尔山市</t>
  </si>
  <si>
    <t>152202</t>
  </si>
  <si>
    <t>兴安盟--乌兰浩特市</t>
  </si>
  <si>
    <t>152201</t>
  </si>
  <si>
    <t>兴安盟</t>
  </si>
  <si>
    <t>001522</t>
  </si>
  <si>
    <t>通辽市--陈巴尔虎旗</t>
  </si>
  <si>
    <t>152131</t>
  </si>
  <si>
    <t>通辽市--新巴尔虎左旗</t>
  </si>
  <si>
    <t>152130</t>
  </si>
  <si>
    <t>通辽市--新巴尔虎右旗</t>
  </si>
  <si>
    <t>152129</t>
  </si>
  <si>
    <t>通辽市--鄂温克族自治旗</t>
  </si>
  <si>
    <t>152128</t>
  </si>
  <si>
    <t>通辽市--鄂伦春自治旗</t>
  </si>
  <si>
    <t>152127</t>
  </si>
  <si>
    <t>通辽市呼伦贝尔盟--额尔古纳左旗</t>
  </si>
  <si>
    <t>152126</t>
  </si>
  <si>
    <t>通辽市呼伦贝尔盟--额尔古纳旗</t>
  </si>
  <si>
    <t>152125</t>
  </si>
  <si>
    <t>通辽市呼伦贝尔盟--喜桂图旗</t>
  </si>
  <si>
    <t>152124</t>
  </si>
  <si>
    <t>通辽市-莫力达瓦达斡尔族自治旗</t>
  </si>
  <si>
    <t>152123</t>
  </si>
  <si>
    <t>通辽市呼伦贝尔盟--阿荣旗</t>
  </si>
  <si>
    <t>152122</t>
  </si>
  <si>
    <t>通辽市呼伦贝尔盟--布特哈旗</t>
  </si>
  <si>
    <t>152121</t>
  </si>
  <si>
    <t>通辽市呼伦贝尔盟--额尔古纳市</t>
  </si>
  <si>
    <t>152106</t>
  </si>
  <si>
    <t>通辽市呼伦贝尔盟--根河市</t>
  </si>
  <si>
    <t>152105</t>
  </si>
  <si>
    <t>通辽市呼伦贝尔盟--牙克石市</t>
  </si>
  <si>
    <t>152104</t>
  </si>
  <si>
    <t>通辽市呼伦贝尔盟--扎兰屯市</t>
  </si>
  <si>
    <t>152103</t>
  </si>
  <si>
    <t>通辽市呼伦贝尔盟--满洲里市</t>
  </si>
  <si>
    <t>152102</t>
  </si>
  <si>
    <t>通辽市呼伦贝尔盟--海拉尔市</t>
  </si>
  <si>
    <t>152101</t>
  </si>
  <si>
    <t>通辽市呼伦贝尔盟</t>
  </si>
  <si>
    <t>001521</t>
  </si>
  <si>
    <t>鄂尔多斯市--伊金霍洛旗</t>
  </si>
  <si>
    <t>150627</t>
  </si>
  <si>
    <t>鄂尔多斯市--乌审旗</t>
  </si>
  <si>
    <t>150626</t>
  </si>
  <si>
    <t>鄂尔多斯市--杭锦旗</t>
  </si>
  <si>
    <t>150625</t>
  </si>
  <si>
    <t>鄂尔多斯市--托克旗</t>
  </si>
  <si>
    <t>150624</t>
  </si>
  <si>
    <t>鄂尔多斯市--托克前旗</t>
  </si>
  <si>
    <t>150623</t>
  </si>
  <si>
    <t>鄂尔多斯市--准格尔旗</t>
  </si>
  <si>
    <t>150622</t>
  </si>
  <si>
    <t>鄂尔多斯市--达拉特旗</t>
  </si>
  <si>
    <t>150621</t>
  </si>
  <si>
    <t>鄂尔多斯市--东胜区</t>
  </si>
  <si>
    <t>150602</t>
  </si>
  <si>
    <t>鄂尔多斯市</t>
  </si>
  <si>
    <t>001506</t>
  </si>
  <si>
    <t>通辽市--霍林郭勒市</t>
  </si>
  <si>
    <t>150581</t>
  </si>
  <si>
    <t>通辽市--扎鲁特旗</t>
  </si>
  <si>
    <t>150526</t>
  </si>
  <si>
    <t>通辽市--奈曼旗</t>
  </si>
  <si>
    <t>150525</t>
  </si>
  <si>
    <t>通辽市--库伦旗</t>
  </si>
  <si>
    <t>150524</t>
  </si>
  <si>
    <t>通辽市--开鲁县</t>
  </si>
  <si>
    <t>150523</t>
  </si>
  <si>
    <t>通辽市--科尔沁左翼后旗</t>
  </si>
  <si>
    <t>150522</t>
  </si>
  <si>
    <t>通辽市--科尔沁左翼中旗</t>
  </si>
  <si>
    <t>150521</t>
  </si>
  <si>
    <t>通辽市----科尔沁区</t>
  </si>
  <si>
    <t>150502</t>
  </si>
  <si>
    <t>通辽市--(市辖区)</t>
  </si>
  <si>
    <t>150501</t>
  </si>
  <si>
    <t>001505</t>
  </si>
  <si>
    <t>赤峰市--敖汉旗</t>
  </si>
  <si>
    <t>150430</t>
  </si>
  <si>
    <t>赤峰市--宁城县</t>
  </si>
  <si>
    <t>150429</t>
  </si>
  <si>
    <t>赤峰市--喀喇沁旗</t>
  </si>
  <si>
    <t>150428</t>
  </si>
  <si>
    <t>赤峰市--翁牛特旗</t>
  </si>
  <si>
    <t>150426</t>
  </si>
  <si>
    <t>赤峰市--克什克腾旗</t>
  </si>
  <si>
    <t>150425</t>
  </si>
  <si>
    <t>赤峰市--林西县</t>
  </si>
  <si>
    <t>150424</t>
  </si>
  <si>
    <t>赤峰市--巴林右旗</t>
  </si>
  <si>
    <t>150423</t>
  </si>
  <si>
    <t>赤峰市--巴林左旗</t>
  </si>
  <si>
    <t>150422</t>
  </si>
  <si>
    <t>赤峰市--阿鲁科尔沁旗</t>
  </si>
  <si>
    <t>150421</t>
  </si>
  <si>
    <t>赤峰市----松山区</t>
  </si>
  <si>
    <t>150404</t>
  </si>
  <si>
    <t>赤峰市----元宝山区</t>
  </si>
  <si>
    <t>150403</t>
  </si>
  <si>
    <t>赤峰市----红山区</t>
  </si>
  <si>
    <t>150402</t>
  </si>
  <si>
    <t>赤峰市--(市辖区)</t>
  </si>
  <si>
    <t>150401</t>
  </si>
  <si>
    <t>001504</t>
  </si>
  <si>
    <t>乌海市----乌达区</t>
  </si>
  <si>
    <t>150304</t>
  </si>
  <si>
    <t>乌海市----海南区</t>
  </si>
  <si>
    <t>150303</t>
  </si>
  <si>
    <t>乌海市----海勃湾区</t>
  </si>
  <si>
    <t>150302</t>
  </si>
  <si>
    <t>乌海市--(市辖区)</t>
  </si>
  <si>
    <t>150301</t>
  </si>
  <si>
    <t>001503</t>
  </si>
  <si>
    <t>包头市--达尔罕茂明安联合旗</t>
  </si>
  <si>
    <t>150223</t>
  </si>
  <si>
    <t>包头市--固阳县</t>
  </si>
  <si>
    <t>150222</t>
  </si>
  <si>
    <t>包头市--土默特右旗</t>
  </si>
  <si>
    <t>150221</t>
  </si>
  <si>
    <t>包头市----九原区</t>
  </si>
  <si>
    <t>150207</t>
  </si>
  <si>
    <t>包头市----白云矿区</t>
  </si>
  <si>
    <t>150206</t>
  </si>
  <si>
    <t>包头市----石拐区</t>
  </si>
  <si>
    <t>150205</t>
  </si>
  <si>
    <t>包头市----青山区</t>
  </si>
  <si>
    <t>150204</t>
  </si>
  <si>
    <t>包头市----昆都伦区</t>
  </si>
  <si>
    <t>150203</t>
  </si>
  <si>
    <t>包头市----东河区</t>
  </si>
  <si>
    <t>150202</t>
  </si>
  <si>
    <t>包头市--(市辖区)</t>
  </si>
  <si>
    <t>150201</t>
  </si>
  <si>
    <t>001502</t>
  </si>
  <si>
    <t>呼和浩特市--武川县</t>
  </si>
  <si>
    <t>150125</t>
  </si>
  <si>
    <t>呼和浩特市--清水河县</t>
  </si>
  <si>
    <t>150124</t>
  </si>
  <si>
    <t>呼和浩特市--和林格尔县</t>
  </si>
  <si>
    <t>150123</t>
  </si>
  <si>
    <t>呼和浩特市--托克托县</t>
  </si>
  <si>
    <t>150122</t>
  </si>
  <si>
    <t>呼和浩特市--土默特左旗</t>
  </si>
  <si>
    <t>150121</t>
  </si>
  <si>
    <t>呼和浩特市----赛罕区</t>
  </si>
  <si>
    <t>150105</t>
  </si>
  <si>
    <t>呼和浩特市----玉泉区</t>
  </si>
  <si>
    <t>150104</t>
  </si>
  <si>
    <t>呼和浩特市----回民区</t>
  </si>
  <si>
    <t>150103</t>
  </si>
  <si>
    <t>呼和浩特市----新城区</t>
  </si>
  <si>
    <t>150102</t>
  </si>
  <si>
    <t>呼和浩特市--(市辖区)</t>
  </si>
  <si>
    <t>150101</t>
  </si>
  <si>
    <t>呼和浩特市</t>
  </si>
  <si>
    <t>001501</t>
  </si>
  <si>
    <t>149001</t>
  </si>
  <si>
    <t>001490</t>
  </si>
  <si>
    <t>运城地区--垣曲</t>
  </si>
  <si>
    <t>142733</t>
  </si>
  <si>
    <t>运城地区--平陆</t>
  </si>
  <si>
    <t>142732</t>
  </si>
  <si>
    <t>运城地区--绛县</t>
  </si>
  <si>
    <t>142731</t>
  </si>
  <si>
    <t>运城地区--夏县</t>
  </si>
  <si>
    <t>142730</t>
  </si>
  <si>
    <t>运城地区--闻喜</t>
  </si>
  <si>
    <t>142729</t>
  </si>
  <si>
    <t>运城地区--河津</t>
  </si>
  <si>
    <t>142728</t>
  </si>
  <si>
    <t>运城地区--稷山</t>
  </si>
  <si>
    <t>142727</t>
  </si>
  <si>
    <t>运城地区--新绛</t>
  </si>
  <si>
    <t>142726</t>
  </si>
  <si>
    <t>运城地区--万荣</t>
  </si>
  <si>
    <t>142725</t>
  </si>
  <si>
    <t>运城地区--临猗</t>
  </si>
  <si>
    <t>142724</t>
  </si>
  <si>
    <t>运城地区--芮城</t>
  </si>
  <si>
    <t>142723</t>
  </si>
  <si>
    <t>运城地区--永济</t>
  </si>
  <si>
    <t>142722</t>
  </si>
  <si>
    <t>运城地区--运城</t>
  </si>
  <si>
    <t>142721</t>
  </si>
  <si>
    <t>运城地区--运城市</t>
  </si>
  <si>
    <t>142701</t>
  </si>
  <si>
    <t>运城地区</t>
  </si>
  <si>
    <t>001427</t>
  </si>
  <si>
    <t>临汾地区--汾西</t>
  </si>
  <si>
    <t>142636</t>
  </si>
  <si>
    <t>临汾地区--隰县</t>
  </si>
  <si>
    <t>142635</t>
  </si>
  <si>
    <t>临汾地区--永河</t>
  </si>
  <si>
    <t>142634</t>
  </si>
  <si>
    <t>临汾地区--大宁</t>
  </si>
  <si>
    <t>142633</t>
  </si>
  <si>
    <t>临汾地区--蒲县</t>
  </si>
  <si>
    <t>142632</t>
  </si>
  <si>
    <t>临汾地区--乡宁</t>
  </si>
  <si>
    <t>142631</t>
  </si>
  <si>
    <t>临汾地区--吉县</t>
  </si>
  <si>
    <t>142630</t>
  </si>
  <si>
    <t>临汾地区--浮山</t>
  </si>
  <si>
    <t>142629</t>
  </si>
  <si>
    <t>临汾地区--安泽</t>
  </si>
  <si>
    <t>142628</t>
  </si>
  <si>
    <t>临汾地区--古县</t>
  </si>
  <si>
    <t>142627</t>
  </si>
  <si>
    <t>临汾地区--霍县</t>
  </si>
  <si>
    <t>142626</t>
  </si>
  <si>
    <t>临汾地区--洪洞</t>
  </si>
  <si>
    <t>142625</t>
  </si>
  <si>
    <t>临汾地区--临汾</t>
  </si>
  <si>
    <t>142624</t>
  </si>
  <si>
    <t>临汾地区--襄汾</t>
  </si>
  <si>
    <t>142623</t>
  </si>
  <si>
    <t>临汾地区--翼城</t>
  </si>
  <si>
    <t>142622</t>
  </si>
  <si>
    <t>临汾地区--曲沃</t>
  </si>
  <si>
    <t>142621</t>
  </si>
  <si>
    <t>临汾地区--霍州市</t>
  </si>
  <si>
    <t>142603</t>
  </si>
  <si>
    <t>临汾地区--侯马市</t>
  </si>
  <si>
    <t>142602</t>
  </si>
  <si>
    <t>临汾地区--临汾市</t>
  </si>
  <si>
    <t>142601</t>
  </si>
  <si>
    <t>临汾地区</t>
  </si>
  <si>
    <t>001426</t>
  </si>
  <si>
    <t>晋南地区--沁源</t>
  </si>
  <si>
    <t>142536</t>
  </si>
  <si>
    <t>晋南地区--沁县</t>
  </si>
  <si>
    <t>142535</t>
  </si>
  <si>
    <t>晋南地区--襄垣</t>
  </si>
  <si>
    <t>142534</t>
  </si>
  <si>
    <t>晋南地区--武乡</t>
  </si>
  <si>
    <t>142533</t>
  </si>
  <si>
    <t>晋南地区--黎城</t>
  </si>
  <si>
    <t>142532</t>
  </si>
  <si>
    <t>晋南地区--平顺</t>
  </si>
  <si>
    <t>142531</t>
  </si>
  <si>
    <t>晋南地区--壶关</t>
  </si>
  <si>
    <t>142530</t>
  </si>
  <si>
    <t>晋南地区--陵川</t>
  </si>
  <si>
    <t>142529</t>
  </si>
  <si>
    <t>晋南地区--高平</t>
  </si>
  <si>
    <t>142528</t>
  </si>
  <si>
    <t>晋南地区--晋城</t>
  </si>
  <si>
    <t>142527</t>
  </si>
  <si>
    <t>晋南地区--阳城</t>
  </si>
  <si>
    <t>142526</t>
  </si>
  <si>
    <t>晋南地区--沁水</t>
  </si>
  <si>
    <t>142525</t>
  </si>
  <si>
    <t>晋南地区--长子</t>
  </si>
  <si>
    <t>142524</t>
  </si>
  <si>
    <t>晋南地区--屯留</t>
  </si>
  <si>
    <t>142523</t>
  </si>
  <si>
    <t>晋南地区--潞城</t>
  </si>
  <si>
    <t>142522</t>
  </si>
  <si>
    <t>晋南地区--长治</t>
  </si>
  <si>
    <t>142521</t>
  </si>
  <si>
    <t>晋南地区--晋城市</t>
  </si>
  <si>
    <t>142501</t>
  </si>
  <si>
    <t>晋南地区</t>
  </si>
  <si>
    <t>001425</t>
  </si>
  <si>
    <t>晋中地区--榆次市</t>
  </si>
  <si>
    <t>142401</t>
  </si>
  <si>
    <t>晋中地区</t>
  </si>
  <si>
    <t>001424</t>
  </si>
  <si>
    <t>吕梁地区--交口县</t>
  </si>
  <si>
    <t>142333</t>
  </si>
  <si>
    <t>吕梁地区--中阳县</t>
  </si>
  <si>
    <t>142332</t>
  </si>
  <si>
    <t>吕梁地区--离石县</t>
  </si>
  <si>
    <t>142331</t>
  </si>
  <si>
    <t>吕梁地区--方山县</t>
  </si>
  <si>
    <t>142330</t>
  </si>
  <si>
    <t>吕梁地区--岚县</t>
  </si>
  <si>
    <t>142329</t>
  </si>
  <si>
    <t>吕梁地区--石楼县</t>
  </si>
  <si>
    <t>142328</t>
  </si>
  <si>
    <t>吕梁地区--柳林县</t>
  </si>
  <si>
    <t>142327</t>
  </si>
  <si>
    <t>吕梁地区--临县</t>
  </si>
  <si>
    <t>142326</t>
  </si>
  <si>
    <t>吕梁地区--兴县</t>
  </si>
  <si>
    <t>142325</t>
  </si>
  <si>
    <t>吕梁地区--孝义县</t>
  </si>
  <si>
    <t>142324</t>
  </si>
  <si>
    <t>吕梁地区--交城县</t>
  </si>
  <si>
    <t>142323</t>
  </si>
  <si>
    <t>吕梁地区--文水县</t>
  </si>
  <si>
    <t>142322</t>
  </si>
  <si>
    <t>吕梁地区--汾阳县</t>
  </si>
  <si>
    <t>142321</t>
  </si>
  <si>
    <t>吕梁地区--汾阳市</t>
  </si>
  <si>
    <t>142303</t>
  </si>
  <si>
    <t>吕梁地区--离石市</t>
  </si>
  <si>
    <t>142302</t>
  </si>
  <si>
    <t>吕梁地区--孝义市</t>
  </si>
  <si>
    <t>142301</t>
  </si>
  <si>
    <t>吕梁地区</t>
  </si>
  <si>
    <t>001423</t>
  </si>
  <si>
    <t>忻县地区--偏关</t>
  </si>
  <si>
    <t>142234</t>
  </si>
  <si>
    <t>忻县地区--保德</t>
  </si>
  <si>
    <t>142233</t>
  </si>
  <si>
    <t>忻县地区--河曲</t>
  </si>
  <si>
    <t>142232</t>
  </si>
  <si>
    <t>忻县地区--岢岚</t>
  </si>
  <si>
    <t>142231</t>
  </si>
  <si>
    <t>忻县地区--五寨</t>
  </si>
  <si>
    <t>142230</t>
  </si>
  <si>
    <t>忻县地区--神池</t>
  </si>
  <si>
    <t>142229</t>
  </si>
  <si>
    <t>忻县地区--静乐</t>
  </si>
  <si>
    <t>142228</t>
  </si>
  <si>
    <t>忻县地区--宁武</t>
  </si>
  <si>
    <t>142227</t>
  </si>
  <si>
    <t>忻县地区--繁峙</t>
  </si>
  <si>
    <t>142226</t>
  </si>
  <si>
    <t>忻县地区--代县</t>
  </si>
  <si>
    <t>142225</t>
  </si>
  <si>
    <t>忻县地区--原平</t>
  </si>
  <si>
    <t>142224</t>
  </si>
  <si>
    <t>忻县地区--五台</t>
  </si>
  <si>
    <t>142223</t>
  </si>
  <si>
    <t>忻县地区--定襄</t>
  </si>
  <si>
    <t>142222</t>
  </si>
  <si>
    <t>忻县地区--忻县</t>
  </si>
  <si>
    <t>142221</t>
  </si>
  <si>
    <t>忻县地区--忻县市</t>
  </si>
  <si>
    <t>142201</t>
  </si>
  <si>
    <t>忻县地区</t>
  </si>
  <si>
    <t>001422</t>
  </si>
  <si>
    <t>雁北地区--怀仁</t>
  </si>
  <si>
    <t>142133</t>
  </si>
  <si>
    <t>雁北地区--大同</t>
  </si>
  <si>
    <t>142132</t>
  </si>
  <si>
    <t>雁北地区--右玉</t>
  </si>
  <si>
    <t>142131</t>
  </si>
  <si>
    <t>雁北地区--左云</t>
  </si>
  <si>
    <t>142130</t>
  </si>
  <si>
    <t>雁北地区--平鲁</t>
  </si>
  <si>
    <t>142129</t>
  </si>
  <si>
    <t>雁北地区--朔县</t>
  </si>
  <si>
    <t>142128</t>
  </si>
  <si>
    <t>雁北地区--山阴</t>
  </si>
  <si>
    <t>142127</t>
  </si>
  <si>
    <t>雁北地区--应县</t>
  </si>
  <si>
    <t>142126</t>
  </si>
  <si>
    <t>雁北地区--浑源</t>
  </si>
  <si>
    <t>142125</t>
  </si>
  <si>
    <t>雁北地区--灵丘</t>
  </si>
  <si>
    <t>142124</t>
  </si>
  <si>
    <t>雁北地区--广灵</t>
  </si>
  <si>
    <t>142123</t>
  </si>
  <si>
    <t>雁北地区--天镇</t>
  </si>
  <si>
    <t>142122</t>
  </si>
  <si>
    <t>雁北地区--阳高</t>
  </si>
  <si>
    <t>142121</t>
  </si>
  <si>
    <t>雁北地区</t>
  </si>
  <si>
    <t>001421</t>
  </si>
  <si>
    <t>临汾市--霍州市</t>
  </si>
  <si>
    <t>141082</t>
  </si>
  <si>
    <t>临汾市--侯马市</t>
  </si>
  <si>
    <t>141081</t>
  </si>
  <si>
    <t>临汾市--汾西县</t>
  </si>
  <si>
    <t>141034</t>
  </si>
  <si>
    <t>临汾市--蒲县</t>
  </si>
  <si>
    <t>141033</t>
  </si>
  <si>
    <t>临汾市--永和县</t>
  </si>
  <si>
    <t>141032</t>
  </si>
  <si>
    <t>临汾市--隰县</t>
  </si>
  <si>
    <t>141031</t>
  </si>
  <si>
    <t>临汾市--大宁县</t>
  </si>
  <si>
    <t>141030</t>
  </si>
  <si>
    <t>临汾市--乡宁县</t>
  </si>
  <si>
    <t>141029</t>
  </si>
  <si>
    <t>临汾市--吉县</t>
  </si>
  <si>
    <t>141028</t>
  </si>
  <si>
    <t>临汾市--浮山县</t>
  </si>
  <si>
    <t>141027</t>
  </si>
  <si>
    <t>临汾市--安泽县</t>
  </si>
  <si>
    <t>141026</t>
  </si>
  <si>
    <t>临汾市--古县</t>
  </si>
  <si>
    <t>141025</t>
  </si>
  <si>
    <t>临汾市--洪洞县</t>
  </si>
  <si>
    <t>141024</t>
  </si>
  <si>
    <t>临汾市--襄汾县</t>
  </si>
  <si>
    <t>141023</t>
  </si>
  <si>
    <t>临汾市--翼城县</t>
  </si>
  <si>
    <t>141022</t>
  </si>
  <si>
    <t>临汾市--曲沃县</t>
  </si>
  <si>
    <t>141021</t>
  </si>
  <si>
    <t>临汾市----尧都区</t>
  </si>
  <si>
    <t>141002</t>
  </si>
  <si>
    <t>临汾市--(市辖区)</t>
  </si>
  <si>
    <t>141001</t>
  </si>
  <si>
    <t>001410</t>
  </si>
  <si>
    <t>忻州市--原平市</t>
  </si>
  <si>
    <t>140981</t>
  </si>
  <si>
    <t>忻州市--偏关县</t>
  </si>
  <si>
    <t>140932</t>
  </si>
  <si>
    <t>忻州市--保德县</t>
  </si>
  <si>
    <t>140931</t>
  </si>
  <si>
    <t>忻州市--河曲县</t>
  </si>
  <si>
    <t>140930</t>
  </si>
  <si>
    <t>忻州市--岢岚县</t>
  </si>
  <si>
    <t>140929</t>
  </si>
  <si>
    <t>忻州市--五寨县</t>
  </si>
  <si>
    <t>140928</t>
  </si>
  <si>
    <t>忻州市--神池县</t>
  </si>
  <si>
    <t>140927</t>
  </si>
  <si>
    <t>忻州市--静乐县</t>
  </si>
  <si>
    <t>140926</t>
  </si>
  <si>
    <t>忻州市--宁武县</t>
  </si>
  <si>
    <t>140925</t>
  </si>
  <si>
    <t>忻州市--繁峙县</t>
  </si>
  <si>
    <t>140924</t>
  </si>
  <si>
    <t>忻州市--代县</t>
  </si>
  <si>
    <t>140923</t>
  </si>
  <si>
    <t>忻州市--五台县</t>
  </si>
  <si>
    <t>140922</t>
  </si>
  <si>
    <t>忻州市--定襄县</t>
  </si>
  <si>
    <t>140921</t>
  </si>
  <si>
    <t>忻州市----忻府区</t>
  </si>
  <si>
    <t>140902</t>
  </si>
  <si>
    <t>忻州市--(市辖区)</t>
  </si>
  <si>
    <t>140901</t>
  </si>
  <si>
    <t>001409</t>
  </si>
  <si>
    <t>运城市--河津市</t>
  </si>
  <si>
    <t>140882</t>
  </si>
  <si>
    <t>运城市--永济市</t>
  </si>
  <si>
    <t>140881</t>
  </si>
  <si>
    <t>运城市--芮城县</t>
  </si>
  <si>
    <t>140830</t>
  </si>
  <si>
    <t>运城市--平陆县</t>
  </si>
  <si>
    <t>140829</t>
  </si>
  <si>
    <t>运城市--夏县</t>
  </si>
  <si>
    <t>140828</t>
  </si>
  <si>
    <t>运城市--垣曲县</t>
  </si>
  <si>
    <t>140827</t>
  </si>
  <si>
    <t>运城市--绛县</t>
  </si>
  <si>
    <t>140826</t>
  </si>
  <si>
    <t>运城市--新绛县</t>
  </si>
  <si>
    <t>140825</t>
  </si>
  <si>
    <t>运城市--稷山县</t>
  </si>
  <si>
    <t>140824</t>
  </si>
  <si>
    <t>运城市--闻喜县</t>
  </si>
  <si>
    <t>140823</t>
  </si>
  <si>
    <t>运城市--万荣县</t>
  </si>
  <si>
    <t>140822</t>
  </si>
  <si>
    <t>运城市--临猗县</t>
  </si>
  <si>
    <t>140821</t>
  </si>
  <si>
    <t>运城市----盐湖区</t>
  </si>
  <si>
    <t>140802</t>
  </si>
  <si>
    <t>运城市--(市辖区)</t>
  </si>
  <si>
    <t>140801</t>
  </si>
  <si>
    <t>001408</t>
  </si>
  <si>
    <t>晋中市--介休市</t>
  </si>
  <si>
    <t>140781</t>
  </si>
  <si>
    <t>晋中市--灵石县</t>
  </si>
  <si>
    <t>140729</t>
  </si>
  <si>
    <t>晋中市--平遥县</t>
  </si>
  <si>
    <t>140728</t>
  </si>
  <si>
    <t>晋中市--祁县</t>
  </si>
  <si>
    <t>140727</t>
  </si>
  <si>
    <t>晋中市--太谷县</t>
  </si>
  <si>
    <t>140726</t>
  </si>
  <si>
    <t>晋中市--寿阳县</t>
  </si>
  <si>
    <t>140725</t>
  </si>
  <si>
    <t>晋中市--昔阳县</t>
  </si>
  <si>
    <t>140724</t>
  </si>
  <si>
    <t>晋中市--和顺县</t>
  </si>
  <si>
    <t>140723</t>
  </si>
  <si>
    <t>晋中市--左权县</t>
  </si>
  <si>
    <t>140722</t>
  </si>
  <si>
    <t>晋中市--榆社县</t>
  </si>
  <si>
    <t>140721</t>
  </si>
  <si>
    <t>晋中市----榆次区</t>
  </si>
  <si>
    <t>140702</t>
  </si>
  <si>
    <t>晋中市--(市辖区)</t>
  </si>
  <si>
    <t>140701</t>
  </si>
  <si>
    <t>001407</t>
  </si>
  <si>
    <t>朔州市--怀仁县</t>
  </si>
  <si>
    <t>140624</t>
  </si>
  <si>
    <t>朔州市--右玉县</t>
  </si>
  <si>
    <t>140623</t>
  </si>
  <si>
    <t>朔州市--应县</t>
  </si>
  <si>
    <t>140622</t>
  </si>
  <si>
    <t>朔州市--山阴县</t>
  </si>
  <si>
    <t>140621</t>
  </si>
  <si>
    <t>朔州市----平鲁区</t>
  </si>
  <si>
    <t>140603</t>
  </si>
  <si>
    <t>朔州市----朔城区</t>
  </si>
  <si>
    <t>140602</t>
  </si>
  <si>
    <t>朔州市--(市辖区)</t>
  </si>
  <si>
    <t>140601</t>
  </si>
  <si>
    <t>001406</t>
  </si>
  <si>
    <t>晋城市--高平市</t>
  </si>
  <si>
    <t>140581</t>
  </si>
  <si>
    <t>晋城市--泽州县</t>
  </si>
  <si>
    <t>140525</t>
  </si>
  <si>
    <t>晋城市--陵川县</t>
  </si>
  <si>
    <t>140524</t>
  </si>
  <si>
    <t>晋城市--高平县</t>
  </si>
  <si>
    <t>140523</t>
  </si>
  <si>
    <t>晋城市--阳城县</t>
  </si>
  <si>
    <t>140522</t>
  </si>
  <si>
    <t>晋城市--沁水县</t>
  </si>
  <si>
    <t>140521</t>
  </si>
  <si>
    <t>晋城市----郊区</t>
  </si>
  <si>
    <t>140511</t>
  </si>
  <si>
    <t>晋城市----城区</t>
  </si>
  <si>
    <t>140502</t>
  </si>
  <si>
    <t>晋城市--(市辖区)</t>
  </si>
  <si>
    <t>140501</t>
  </si>
  <si>
    <t>001405</t>
  </si>
  <si>
    <t>长治市--潞城市</t>
  </si>
  <si>
    <t>140481</t>
  </si>
  <si>
    <t>长治市--沁源县</t>
  </si>
  <si>
    <t>140431</t>
  </si>
  <si>
    <t>长治市--沁县</t>
  </si>
  <si>
    <t>140430</t>
  </si>
  <si>
    <t>长治市--武乡县</t>
  </si>
  <si>
    <t>140429</t>
  </si>
  <si>
    <t>长治市--长子县</t>
  </si>
  <si>
    <t>140428</t>
  </si>
  <si>
    <t>长治市--壶关县</t>
  </si>
  <si>
    <t>140427</t>
  </si>
  <si>
    <t>长治市--黎城县</t>
  </si>
  <si>
    <t>140426</t>
  </si>
  <si>
    <t>长治市--平顺县</t>
  </si>
  <si>
    <t>140425</t>
  </si>
  <si>
    <t>长治市--屯留县</t>
  </si>
  <si>
    <t>140424</t>
  </si>
  <si>
    <t>长治市--襄垣县</t>
  </si>
  <si>
    <t>140423</t>
  </si>
  <si>
    <t>长治市--潞城县</t>
  </si>
  <si>
    <t>140422</t>
  </si>
  <si>
    <t>长治市--长治县</t>
  </si>
  <si>
    <t>140421</t>
  </si>
  <si>
    <t>长治市----郊区</t>
  </si>
  <si>
    <t>140411</t>
  </si>
  <si>
    <t>长治市----城区</t>
  </si>
  <si>
    <t>140402</t>
  </si>
  <si>
    <t>长治市--(市辖区)</t>
  </si>
  <si>
    <t>140401</t>
  </si>
  <si>
    <t>001404</t>
  </si>
  <si>
    <t>阳泉市--盂县</t>
  </si>
  <si>
    <t>140322</t>
  </si>
  <si>
    <t>阳泉市--平定县</t>
  </si>
  <si>
    <t>140321</t>
  </si>
  <si>
    <t>阳泉市----郊区</t>
  </si>
  <si>
    <t>140311</t>
  </si>
  <si>
    <t>阳泉市----矿区</t>
  </si>
  <si>
    <t>140303</t>
  </si>
  <si>
    <t>阳泉市----城区</t>
  </si>
  <si>
    <t>140302</t>
  </si>
  <si>
    <t>阳泉市--(市辖区)</t>
  </si>
  <si>
    <t>140301</t>
  </si>
  <si>
    <t>001403</t>
  </si>
  <si>
    <t>大同市--大同县</t>
  </si>
  <si>
    <t>140227</t>
  </si>
  <si>
    <t>大同市--左云县</t>
  </si>
  <si>
    <t>140226</t>
  </si>
  <si>
    <t>大同市--浑源县</t>
  </si>
  <si>
    <t>140225</t>
  </si>
  <si>
    <t>大同市--灵丘县</t>
  </si>
  <si>
    <t>140224</t>
  </si>
  <si>
    <t>大同市--广灵县</t>
  </si>
  <si>
    <t>140223</t>
  </si>
  <si>
    <t>大同市--天镇县</t>
  </si>
  <si>
    <t>140222</t>
  </si>
  <si>
    <t>大同市--阳高县</t>
  </si>
  <si>
    <t>140221</t>
  </si>
  <si>
    <t>大同市----新荣区</t>
  </si>
  <si>
    <t>140212</t>
  </si>
  <si>
    <t>大同市----南郊区</t>
  </si>
  <si>
    <t>140211</t>
  </si>
  <si>
    <t>大同市----矿区</t>
  </si>
  <si>
    <t>140203</t>
  </si>
  <si>
    <t>大同市----城区</t>
  </si>
  <si>
    <t>140202</t>
  </si>
  <si>
    <t>大同市--(市辖区)</t>
  </si>
  <si>
    <t>140201</t>
  </si>
  <si>
    <t>001402</t>
  </si>
  <si>
    <t>太原市--古交市</t>
  </si>
  <si>
    <t>140181</t>
  </si>
  <si>
    <t>太原市--娄烦县</t>
  </si>
  <si>
    <t>140123</t>
  </si>
  <si>
    <t>太原市--阳曲县</t>
  </si>
  <si>
    <t>140122</t>
  </si>
  <si>
    <t>太原市--清徐县</t>
  </si>
  <si>
    <t>140121</t>
    <phoneticPr fontId="51" type="noConversion"/>
  </si>
  <si>
    <t>太原市----北郊区</t>
  </si>
  <si>
    <t>140113</t>
  </si>
  <si>
    <t>太原市----南郊区</t>
  </si>
  <si>
    <t>140112</t>
  </si>
  <si>
    <t>太原市----古交工矿区</t>
  </si>
  <si>
    <t>140111</t>
  </si>
  <si>
    <t>太原市----晋源区</t>
  </si>
  <si>
    <t>140110</t>
  </si>
  <si>
    <t>太原市----万柏林区</t>
  </si>
  <si>
    <t>140109</t>
  </si>
  <si>
    <t>太原市----尖草坪区</t>
  </si>
  <si>
    <t>140108</t>
  </si>
  <si>
    <t>太原市----杏花岭区</t>
  </si>
  <si>
    <t>140107</t>
  </si>
  <si>
    <t>太原市----迎泽区</t>
  </si>
  <si>
    <t>140106</t>
  </si>
  <si>
    <t>太原市----小店区</t>
  </si>
  <si>
    <t>140105</t>
  </si>
  <si>
    <t>太原市--河西区</t>
  </si>
  <si>
    <t>140104</t>
  </si>
  <si>
    <t>太原市--北城区</t>
  </si>
  <si>
    <t>140103</t>
  </si>
  <si>
    <t>太原市--南城区</t>
  </si>
  <si>
    <t>140102</t>
  </si>
  <si>
    <t>太原市--(市辖区)</t>
  </si>
  <si>
    <t>140101</t>
  </si>
  <si>
    <t>001401</t>
  </si>
  <si>
    <t>139001</t>
  </si>
  <si>
    <t>001390</t>
  </si>
  <si>
    <t>衡水地区--阜城</t>
  </si>
  <si>
    <t>133031</t>
  </si>
  <si>
    <t>衡水地区--景县</t>
  </si>
  <si>
    <t>133030</t>
  </si>
  <si>
    <t>衡水地区--故城</t>
  </si>
  <si>
    <t>133029</t>
  </si>
  <si>
    <t>衡水地区--安平</t>
  </si>
  <si>
    <t>133028</t>
  </si>
  <si>
    <t>衡水地区--饶阳</t>
  </si>
  <si>
    <t>133027</t>
  </si>
  <si>
    <t>衡水地区--武强</t>
  </si>
  <si>
    <t>133026</t>
  </si>
  <si>
    <t>衡水地区--深县</t>
  </si>
  <si>
    <t>133025</t>
  </si>
  <si>
    <t>衡水地区--武邑</t>
  </si>
  <si>
    <t>133024</t>
  </si>
  <si>
    <t>衡水地区--枣强</t>
  </si>
  <si>
    <t>133023</t>
  </si>
  <si>
    <t>衡水地区--翼县</t>
  </si>
  <si>
    <t>133022</t>
  </si>
  <si>
    <t>衡水地区--衡水</t>
  </si>
  <si>
    <t>133021</t>
  </si>
  <si>
    <t>衡水地区--翼州市</t>
  </si>
  <si>
    <t>133002</t>
  </si>
  <si>
    <t>衡水地区--衡水市</t>
  </si>
  <si>
    <t>133001</t>
  </si>
  <si>
    <t>衡水地区</t>
  </si>
  <si>
    <t>001330</t>
  </si>
  <si>
    <t>沧州地区--海兴</t>
  </si>
  <si>
    <t>132934</t>
  </si>
  <si>
    <t>沧州地区--任丘</t>
  </si>
  <si>
    <t>132933</t>
  </si>
  <si>
    <t>沧州地区--青县</t>
  </si>
  <si>
    <t>132932</t>
  </si>
  <si>
    <t>沧州地区--孟村回族自治县</t>
  </si>
  <si>
    <t>132931</t>
  </si>
  <si>
    <t>沧州地区--黄骅</t>
  </si>
  <si>
    <t>132930</t>
  </si>
  <si>
    <t>沧州地区--盐山</t>
  </si>
  <si>
    <t>132929</t>
  </si>
  <si>
    <t>沧州地区--南皮</t>
  </si>
  <si>
    <t>132928</t>
  </si>
  <si>
    <t>沧州地区--东关</t>
  </si>
  <si>
    <t>132927</t>
  </si>
  <si>
    <t>沧州地区--吴桥</t>
  </si>
  <si>
    <t>132926</t>
  </si>
  <si>
    <t>沧州地区--交河</t>
  </si>
  <si>
    <t>132925</t>
  </si>
  <si>
    <t>沧州地区--献县</t>
  </si>
  <si>
    <t>132924</t>
  </si>
  <si>
    <t>沧州地区--肃宁</t>
  </si>
  <si>
    <t>132923</t>
  </si>
  <si>
    <t>沧州地区--河间</t>
  </si>
  <si>
    <t>132922</t>
  </si>
  <si>
    <t>沧州地区--沧县</t>
  </si>
  <si>
    <t>132921</t>
  </si>
  <si>
    <t>沧州地区--河间市</t>
  </si>
  <si>
    <t>132905</t>
  </si>
  <si>
    <t>沧州地区--黄骅市</t>
  </si>
  <si>
    <t>132904</t>
  </si>
  <si>
    <t>沧州地区--任丘市</t>
  </si>
  <si>
    <t>132903</t>
  </si>
  <si>
    <t>沧州地区--泊头市</t>
  </si>
  <si>
    <t>132902</t>
  </si>
  <si>
    <t>沧州地区--沧州市</t>
  </si>
  <si>
    <t>132901</t>
  </si>
  <si>
    <t>沧州地区</t>
  </si>
  <si>
    <t>001329</t>
  </si>
  <si>
    <t>廊坊地区--大城</t>
  </si>
  <si>
    <t>132829</t>
  </si>
  <si>
    <t>廊坊地区--文安</t>
  </si>
  <si>
    <t>132828</t>
  </si>
  <si>
    <t>廊坊地区--霸县</t>
  </si>
  <si>
    <t>132827</t>
  </si>
  <si>
    <t>廊坊地区--固安</t>
  </si>
  <si>
    <t>132826</t>
  </si>
  <si>
    <t>廊坊地区--永清</t>
  </si>
  <si>
    <t>132825</t>
  </si>
  <si>
    <t>廊坊地区--安次</t>
  </si>
  <si>
    <t>132824</t>
  </si>
  <si>
    <t>廊坊地区--香河</t>
  </si>
  <si>
    <t>132823</t>
  </si>
  <si>
    <t>廊坊地区--大厂回族自治县</t>
  </si>
  <si>
    <t>132822</t>
  </si>
  <si>
    <t>廊坊地区--三河</t>
  </si>
  <si>
    <t>132821</t>
  </si>
  <si>
    <t>廊坊地区--廊坊市</t>
  </si>
  <si>
    <t>132801</t>
  </si>
  <si>
    <t>廊坊地区</t>
  </si>
  <si>
    <t>001328</t>
  </si>
  <si>
    <t>唐山地区--玉田</t>
  </si>
  <si>
    <t>132732</t>
  </si>
  <si>
    <t>唐山地区--遵化</t>
  </si>
  <si>
    <t>132731</t>
  </si>
  <si>
    <t>唐山地区--迁西</t>
  </si>
  <si>
    <t>132730</t>
  </si>
  <si>
    <t>唐山地区--迁安</t>
  </si>
  <si>
    <t>132729</t>
  </si>
  <si>
    <t>唐山地区--卢龙</t>
  </si>
  <si>
    <t>132728</t>
  </si>
  <si>
    <t>唐山地区--抚宁</t>
  </si>
  <si>
    <t>132727</t>
  </si>
  <si>
    <t>唐山地区--昌黎</t>
  </si>
  <si>
    <t>132726</t>
  </si>
  <si>
    <t>唐山地区--乐亭</t>
  </si>
  <si>
    <t>132725</t>
  </si>
  <si>
    <t>唐山地区--滦南</t>
  </si>
  <si>
    <t>132724</t>
  </si>
  <si>
    <t>唐山地区--滦县</t>
  </si>
  <si>
    <t>132723</t>
  </si>
  <si>
    <t>唐山地区--丰南</t>
  </si>
  <si>
    <t>132722</t>
  </si>
  <si>
    <t>唐山地区--丰润</t>
  </si>
  <si>
    <t>132721</t>
  </si>
  <si>
    <t>唐山地区--秦皇岛市</t>
  </si>
  <si>
    <t>132701</t>
  </si>
  <si>
    <t>唐山地区</t>
  </si>
  <si>
    <t>001327</t>
  </si>
  <si>
    <t>承德地区--围场</t>
  </si>
  <si>
    <t>132629</t>
  </si>
  <si>
    <t>承德地区--隆化</t>
  </si>
  <si>
    <t>132628</t>
  </si>
  <si>
    <t>承德地区--丰宁</t>
  </si>
  <si>
    <t>132627</t>
  </si>
  <si>
    <t>承德地区--滦平</t>
  </si>
  <si>
    <t>132626</t>
  </si>
  <si>
    <t>承德地区--承德</t>
  </si>
  <si>
    <t>132625</t>
  </si>
  <si>
    <t>承德地区--平泉</t>
  </si>
  <si>
    <t>132624</t>
  </si>
  <si>
    <t>承德地区--兴隆</t>
  </si>
  <si>
    <t>132623</t>
  </si>
  <si>
    <t>承德地区--宽城</t>
  </si>
  <si>
    <t>132622</t>
  </si>
  <si>
    <t>承德地区--青龙</t>
  </si>
  <si>
    <t>132621</t>
  </si>
  <si>
    <t>承德地区--承德市</t>
  </si>
  <si>
    <t>132601</t>
  </si>
  <si>
    <t>承德地区</t>
  </si>
  <si>
    <t>001326</t>
  </si>
  <si>
    <t>张家口地区--崇礼</t>
  </si>
  <si>
    <t>132533</t>
  </si>
  <si>
    <t>张家口地区--赤城</t>
  </si>
  <si>
    <t>132532</t>
  </si>
  <si>
    <t>张家口地区--宣化</t>
  </si>
  <si>
    <t>132531</t>
  </si>
  <si>
    <t>张家口地区--涿鹿</t>
  </si>
  <si>
    <t>132530</t>
  </si>
  <si>
    <t>张家口地区--怀来</t>
  </si>
  <si>
    <t>132529</t>
  </si>
  <si>
    <t>张家口地区--万全</t>
  </si>
  <si>
    <t>132528</t>
  </si>
  <si>
    <t>张家口地区--怀安</t>
  </si>
  <si>
    <t>132527</t>
  </si>
  <si>
    <t>张家口地区--阳原</t>
  </si>
  <si>
    <t>132526</t>
  </si>
  <si>
    <t>张家口地区--蔚县</t>
  </si>
  <si>
    <t>132525</t>
  </si>
  <si>
    <t>张家口地区--尚义</t>
  </si>
  <si>
    <t>132524</t>
  </si>
  <si>
    <t>张家口地区--沽源</t>
  </si>
  <si>
    <t>132523</t>
  </si>
  <si>
    <t>张家口地区--康保</t>
  </si>
  <si>
    <t>132522</t>
  </si>
  <si>
    <t>张家口地区--张北</t>
  </si>
  <si>
    <t>132521</t>
  </si>
  <si>
    <t>张家口地区--张家口市</t>
  </si>
  <si>
    <t>132501</t>
  </si>
  <si>
    <t>张家口地区</t>
  </si>
  <si>
    <t>001325</t>
  </si>
  <si>
    <t>132442</t>
  </si>
  <si>
    <t>保定地区--博野</t>
  </si>
  <si>
    <t>132441</t>
  </si>
  <si>
    <t>保定地区--安国</t>
  </si>
  <si>
    <t>132440</t>
  </si>
  <si>
    <t>保定地区--定县</t>
  </si>
  <si>
    <t>132439</t>
  </si>
  <si>
    <t>保定地区--阜平</t>
  </si>
  <si>
    <t>132438</t>
  </si>
  <si>
    <t>保定地区--曲阳</t>
  </si>
  <si>
    <t>132437</t>
  </si>
  <si>
    <t>保定地区--新城</t>
  </si>
  <si>
    <t>132436</t>
  </si>
  <si>
    <t>保定地区--容城</t>
  </si>
  <si>
    <t>132435</t>
  </si>
  <si>
    <t>保定地区--雄县</t>
  </si>
  <si>
    <t>132434</t>
  </si>
  <si>
    <t>保定地区--安新</t>
  </si>
  <si>
    <t>132433</t>
  </si>
  <si>
    <t>保定地区--高阳</t>
  </si>
  <si>
    <t>132432</t>
  </si>
  <si>
    <t>保定地区--清苑</t>
  </si>
  <si>
    <t>132431</t>
  </si>
  <si>
    <t>保定地区--涿县</t>
  </si>
  <si>
    <t>132430</t>
  </si>
  <si>
    <t>保定地区--涞水</t>
  </si>
  <si>
    <t>132429</t>
  </si>
  <si>
    <t>保定地区--望都</t>
  </si>
  <si>
    <t>132428</t>
  </si>
  <si>
    <t>保定地区--唐县</t>
  </si>
  <si>
    <t>132427</t>
  </si>
  <si>
    <t>保定地区--完县</t>
  </si>
  <si>
    <t>132426</t>
  </si>
  <si>
    <t>保定地区--定兴</t>
  </si>
  <si>
    <t>132425</t>
  </si>
  <si>
    <t>保定地区--涞源</t>
  </si>
  <si>
    <t>132424</t>
  </si>
  <si>
    <t>保定地区--习水</t>
  </si>
  <si>
    <t>132423</t>
  </si>
  <si>
    <t>保定地区--满城</t>
  </si>
  <si>
    <t>132422</t>
  </si>
  <si>
    <t>保定地区--易县</t>
  </si>
  <si>
    <t>132421</t>
  </si>
  <si>
    <t>保定地区--高碑店市</t>
  </si>
  <si>
    <t>132404</t>
  </si>
  <si>
    <t>保定地区--安国市</t>
  </si>
  <si>
    <t>132403</t>
  </si>
  <si>
    <t>保定地区--涿州市</t>
  </si>
  <si>
    <t>132402</t>
  </si>
  <si>
    <t>保定地区--保定市</t>
  </si>
  <si>
    <t>132401</t>
  </si>
  <si>
    <t>保定地区</t>
  </si>
  <si>
    <t>001324</t>
  </si>
  <si>
    <t>石家庄地区--行唐</t>
  </si>
  <si>
    <t>132337</t>
  </si>
  <si>
    <t>石家庄地区--灵寿</t>
  </si>
  <si>
    <t>132336</t>
  </si>
  <si>
    <t>石家庄地区--平山</t>
  </si>
  <si>
    <t>132335</t>
  </si>
  <si>
    <t>石家庄地区--获鹿</t>
  </si>
  <si>
    <t>132334</t>
  </si>
  <si>
    <t>石家庄地区--井陉</t>
  </si>
  <si>
    <t>132333</t>
  </si>
  <si>
    <t>石家庄地区--赞皇</t>
  </si>
  <si>
    <t>132332</t>
  </si>
  <si>
    <t>石家庄地区--元氏</t>
  </si>
  <si>
    <t>132331</t>
  </si>
  <si>
    <t>石家庄地区--高邑</t>
  </si>
  <si>
    <t>132330</t>
  </si>
  <si>
    <t>石家庄地区--新乐</t>
  </si>
  <si>
    <t>132329</t>
  </si>
  <si>
    <t>石家庄地区--正定</t>
  </si>
  <si>
    <t>132328</t>
  </si>
  <si>
    <t>石家庄地区--栾城</t>
  </si>
  <si>
    <t>132327</t>
  </si>
  <si>
    <t>石家庄地区--赵县</t>
  </si>
  <si>
    <t>132326</t>
  </si>
  <si>
    <t>石家庄地区--槁城</t>
  </si>
  <si>
    <t>132325</t>
  </si>
  <si>
    <t>石家庄地区--无极</t>
  </si>
  <si>
    <t>132324</t>
  </si>
  <si>
    <t>石家庄地区--深泽</t>
  </si>
  <si>
    <t>132323</t>
  </si>
  <si>
    <t>石家庄地区--晋县</t>
  </si>
  <si>
    <t>132322</t>
  </si>
  <si>
    <t>石家庄地区--束鹿</t>
  </si>
  <si>
    <t>132321</t>
  </si>
  <si>
    <t>石家庄地区--新乐市</t>
  </si>
  <si>
    <t>132304</t>
  </si>
  <si>
    <t>石家庄地区--晋州市</t>
  </si>
  <si>
    <t>132303</t>
  </si>
  <si>
    <t>石家庄地区--槁城市</t>
  </si>
  <si>
    <t>132302</t>
  </si>
  <si>
    <t>石家庄地区--辛集市</t>
  </si>
  <si>
    <t>132301</t>
  </si>
  <si>
    <t>石家庄地区</t>
  </si>
  <si>
    <t>001323</t>
  </si>
  <si>
    <t>邢台地区--临西</t>
  </si>
  <si>
    <t>132237</t>
  </si>
  <si>
    <t>邢台地区--清河</t>
  </si>
  <si>
    <t>132236</t>
  </si>
  <si>
    <t>邢台地区--威县</t>
  </si>
  <si>
    <t>132235</t>
  </si>
  <si>
    <t>邢台地区--平乡</t>
  </si>
  <si>
    <t>132234</t>
  </si>
  <si>
    <t>邢台地区--广宗</t>
  </si>
  <si>
    <t>132233</t>
  </si>
  <si>
    <t>邢台地区--新河</t>
  </si>
  <si>
    <t>132232</t>
  </si>
  <si>
    <t>邢台地区--巨鹿</t>
  </si>
  <si>
    <t>132231</t>
  </si>
  <si>
    <t>邢台地区--南宫</t>
  </si>
  <si>
    <t>132230</t>
  </si>
  <si>
    <t>邢台地区--宁晋</t>
  </si>
  <si>
    <t>132229</t>
  </si>
  <si>
    <t>邢台地区--南和</t>
  </si>
  <si>
    <t>132228</t>
  </si>
  <si>
    <t>邢台地区--任县</t>
  </si>
  <si>
    <t>132227</t>
  </si>
  <si>
    <t>邢台地区--隆尧</t>
  </si>
  <si>
    <t>132226</t>
  </si>
  <si>
    <t>邢台地区--柏乡</t>
  </si>
  <si>
    <t>132225</t>
  </si>
  <si>
    <t>邢台地区--内丘</t>
  </si>
  <si>
    <t>132224</t>
  </si>
  <si>
    <t>邢台地区--临城</t>
  </si>
  <si>
    <t>132223</t>
  </si>
  <si>
    <t>邢台地区--沙河</t>
  </si>
  <si>
    <t>132222</t>
  </si>
  <si>
    <t>邢台地区--邢台</t>
  </si>
  <si>
    <t>132221</t>
  </si>
  <si>
    <t>邢台地区--沙河市</t>
  </si>
  <si>
    <t>132202</t>
  </si>
  <si>
    <t>邢台地区--南宫市</t>
  </si>
  <si>
    <t>132201</t>
  </si>
  <si>
    <t>邢台地区</t>
  </si>
  <si>
    <t>001322</t>
  </si>
  <si>
    <t>邯郸地区--馆陶</t>
  </si>
  <si>
    <t>132135</t>
  </si>
  <si>
    <t>邯郸地区--邯郸</t>
  </si>
  <si>
    <t>132134</t>
  </si>
  <si>
    <t>邯郸地区--永年</t>
  </si>
  <si>
    <t>132133</t>
  </si>
  <si>
    <t>邯郸地区--涉县</t>
  </si>
  <si>
    <t>132132</t>
  </si>
  <si>
    <t>邯郸地区--武安</t>
  </si>
  <si>
    <t>132131</t>
  </si>
  <si>
    <t>邯郸地区--磁县</t>
  </si>
  <si>
    <t>132130</t>
  </si>
  <si>
    <t>邯郸地区--临漳</t>
  </si>
  <si>
    <t>132129</t>
  </si>
  <si>
    <t>邯郸地区--成安</t>
  </si>
  <si>
    <t>132128</t>
  </si>
  <si>
    <t>邯郸地区--广平</t>
  </si>
  <si>
    <t>132127</t>
  </si>
  <si>
    <t>邯郸地区--肥乡</t>
  </si>
  <si>
    <t>132126</t>
  </si>
  <si>
    <t>邯郸地区--鸡泽</t>
  </si>
  <si>
    <t>132125</t>
  </si>
  <si>
    <t>邯郸地区--丘县</t>
  </si>
  <si>
    <t>132124</t>
  </si>
  <si>
    <t>邯郸地区--曲周</t>
  </si>
  <si>
    <t>132123</t>
  </si>
  <si>
    <t>邯郸地区--魏县</t>
  </si>
  <si>
    <t>132122</t>
  </si>
  <si>
    <t>邯郸地区--大名</t>
  </si>
  <si>
    <t>132121</t>
  </si>
  <si>
    <t>邯郸地区--邯郸市</t>
  </si>
  <si>
    <t>132101</t>
  </si>
  <si>
    <t>邯郸地区</t>
  </si>
  <si>
    <t>001321</t>
  </si>
  <si>
    <t>衡水市--深州市</t>
  </si>
  <si>
    <t>131182</t>
  </si>
  <si>
    <t>衡水市--冀州市</t>
  </si>
  <si>
    <t>131181</t>
  </si>
  <si>
    <t>衡水市--阜城县</t>
  </si>
  <si>
    <t>131128</t>
  </si>
  <si>
    <t>衡水市--景县</t>
  </si>
  <si>
    <t>131127</t>
  </si>
  <si>
    <t>衡水市--故城县</t>
  </si>
  <si>
    <t>131126</t>
  </si>
  <si>
    <t>衡水市--安平县</t>
  </si>
  <si>
    <t>131125</t>
  </si>
  <si>
    <t>衡水市--饶阳县</t>
  </si>
  <si>
    <t>131124</t>
  </si>
  <si>
    <t>衡水市--武强县</t>
  </si>
  <si>
    <t>131123</t>
  </si>
  <si>
    <t>衡水市--武邑县</t>
  </si>
  <si>
    <t>131122</t>
  </si>
  <si>
    <t>衡水市--枣强县</t>
  </si>
  <si>
    <t>131121</t>
  </si>
  <si>
    <t>衡水市----桃城区</t>
  </si>
  <si>
    <t>131102</t>
  </si>
  <si>
    <t>衡水市--(市辖区)</t>
  </si>
  <si>
    <t>131101</t>
  </si>
  <si>
    <t>001311</t>
  </si>
  <si>
    <t>廊坊市--三河市</t>
  </si>
  <si>
    <t>131082</t>
  </si>
  <si>
    <t>廊坊市--霸州市</t>
  </si>
  <si>
    <t>131081</t>
  </si>
  <si>
    <t>廊坊市--大厂回族自治县</t>
  </si>
  <si>
    <t>131028</t>
  </si>
  <si>
    <t>廊坊市--霸县</t>
  </si>
  <si>
    <t>131027</t>
  </si>
  <si>
    <t>廊坊市--文安县</t>
  </si>
  <si>
    <t>131026</t>
  </si>
  <si>
    <t>廊坊市--大城县</t>
  </si>
  <si>
    <t>131025</t>
  </si>
  <si>
    <t>廊坊市--香河县</t>
  </si>
  <si>
    <t>131024</t>
  </si>
  <si>
    <t>廊坊市--永清县</t>
  </si>
  <si>
    <t>131023</t>
  </si>
  <si>
    <t>廊坊市--固安县</t>
  </si>
  <si>
    <t>131022</t>
  </si>
  <si>
    <t>廊坊市----三河</t>
  </si>
  <si>
    <t>131021</t>
  </si>
  <si>
    <t>廊坊市----广阳区</t>
  </si>
  <si>
    <t>131003</t>
  </si>
  <si>
    <t>廊坊市----安次区</t>
  </si>
  <si>
    <t>131002</t>
  </si>
  <si>
    <t>廊坊市--(市辖区)</t>
  </si>
  <si>
    <t>131001</t>
  </si>
  <si>
    <t>001310</t>
  </si>
  <si>
    <t>沧州市--河间市</t>
  </si>
  <si>
    <t>130984</t>
  </si>
  <si>
    <t>沧州市--黄骅市</t>
  </si>
  <si>
    <t>130983</t>
  </si>
  <si>
    <t>沧州市--任丘市</t>
  </si>
  <si>
    <t>130982</t>
  </si>
  <si>
    <t>沧州市--泊头市</t>
  </si>
  <si>
    <t>130981</t>
  </si>
  <si>
    <t>沧州市--孟村回族自治县</t>
  </si>
  <si>
    <t>130930</t>
  </si>
  <si>
    <t>沧州市--献县</t>
  </si>
  <si>
    <t>130929</t>
  </si>
  <si>
    <t>沧州市--吴桥县</t>
  </si>
  <si>
    <t>130928</t>
  </si>
  <si>
    <t>沧州市--南皮县</t>
  </si>
  <si>
    <t>130927</t>
  </si>
  <si>
    <t>沧州市--肃宁县</t>
  </si>
  <si>
    <t>130926</t>
  </si>
  <si>
    <t>沧州市--盐山县</t>
  </si>
  <si>
    <t>130925</t>
  </si>
  <si>
    <t>沧州市--海兴县</t>
  </si>
  <si>
    <t>130924</t>
  </si>
  <si>
    <t>沧州市--东光县</t>
  </si>
  <si>
    <t>130923</t>
  </si>
  <si>
    <t>沧州市--青县</t>
  </si>
  <si>
    <t>130922</t>
  </si>
  <si>
    <t>沧州市--沧县</t>
  </si>
  <si>
    <t>130921</t>
  </si>
  <si>
    <t>沧州市----郊区</t>
  </si>
  <si>
    <t>130904</t>
  </si>
  <si>
    <t>沧州市----运河区</t>
  </si>
  <si>
    <t>130903</t>
  </si>
  <si>
    <t>沧州市----新华区</t>
  </si>
  <si>
    <t>130902</t>
  </si>
  <si>
    <t>沧州市--(市辖区)</t>
  </si>
  <si>
    <t>130901</t>
  </si>
  <si>
    <t>001309</t>
  </si>
  <si>
    <t>承德市--围场满族蒙古族自治县</t>
  </si>
  <si>
    <t>130828</t>
  </si>
  <si>
    <t>承德市--宽城满族自治县</t>
  </si>
  <si>
    <t>130827</t>
  </si>
  <si>
    <t>承德市--丰宁满族自治县</t>
  </si>
  <si>
    <t>130826</t>
  </si>
  <si>
    <t>承德市--隆化县</t>
  </si>
  <si>
    <t>130825</t>
  </si>
  <si>
    <t>承德市--滦平县</t>
  </si>
  <si>
    <t>130824</t>
  </si>
  <si>
    <t>承德市--平泉县</t>
  </si>
  <si>
    <t>130823</t>
  </si>
  <si>
    <t>承德市--兴隆县</t>
  </si>
  <si>
    <t>130822</t>
  </si>
  <si>
    <t>承德市--承德县</t>
  </si>
  <si>
    <t>130821</t>
  </si>
  <si>
    <t>承德市----鹰手营子矿区</t>
  </si>
  <si>
    <t>130804</t>
  </si>
  <si>
    <t>承德市----双滦区</t>
  </si>
  <si>
    <t>130803</t>
  </si>
  <si>
    <t>承德市----双桥区</t>
  </si>
  <si>
    <t>130802</t>
  </si>
  <si>
    <t>承德市--(市辖区)</t>
  </si>
  <si>
    <t>130801</t>
  </si>
  <si>
    <t>001308</t>
  </si>
  <si>
    <t>张家口市--崇礼县</t>
  </si>
  <si>
    <t>130733</t>
  </si>
  <si>
    <t>张家口市--赤城县</t>
  </si>
  <si>
    <t>130732</t>
  </si>
  <si>
    <t>张家口市--涿鹿县</t>
  </si>
  <si>
    <t>130731</t>
  </si>
  <si>
    <t>张家口市--怀来县</t>
  </si>
  <si>
    <t>130730</t>
  </si>
  <si>
    <t>张家口市--万全县</t>
  </si>
  <si>
    <t>130729</t>
  </si>
  <si>
    <t>张家口市--怀安县</t>
  </si>
  <si>
    <t>130728</t>
  </si>
  <si>
    <t>张家口市--阳原县</t>
  </si>
  <si>
    <t>130727</t>
  </si>
  <si>
    <t>张家口市--蔚县</t>
  </si>
  <si>
    <t>130726</t>
  </si>
  <si>
    <t>张家口市--尚义县</t>
  </si>
  <si>
    <t>130725</t>
  </si>
  <si>
    <t>张家口市--沽源县</t>
  </si>
  <si>
    <t>130724</t>
  </si>
  <si>
    <t>张家口市--康保县</t>
  </si>
  <si>
    <t>130723</t>
  </si>
  <si>
    <t>张家口市--张北县</t>
  </si>
  <si>
    <t>130722</t>
  </si>
  <si>
    <t>张家口市--宣化县</t>
  </si>
  <si>
    <t>130721</t>
  </si>
  <si>
    <t>张家口市----庞家堡区</t>
  </si>
  <si>
    <t>130707</t>
  </si>
  <si>
    <t>张家口市----下花园区</t>
  </si>
  <si>
    <t>130706</t>
  </si>
  <si>
    <t>张家口市----宣化区</t>
  </si>
  <si>
    <t>130705</t>
  </si>
  <si>
    <t>张家口市----茶坊区</t>
  </si>
  <si>
    <t>130704</t>
  </si>
  <si>
    <t>张家口市----桥西区</t>
  </si>
  <si>
    <t>130703</t>
  </si>
  <si>
    <t>张家口市----桥东区</t>
  </si>
  <si>
    <t>130702</t>
  </si>
  <si>
    <t>张家口市--(市辖区)</t>
  </si>
  <si>
    <t>130701</t>
  </si>
  <si>
    <t>001307</t>
  </si>
  <si>
    <t>保定市--高碑店市</t>
  </si>
  <si>
    <t>130684</t>
  </si>
  <si>
    <t>保定市--安国市</t>
  </si>
  <si>
    <t>130683</t>
  </si>
  <si>
    <t>保定市--定州市</t>
  </si>
  <si>
    <t>130682</t>
  </si>
  <si>
    <t>保定市--涿州市</t>
  </si>
  <si>
    <t>130681</t>
  </si>
  <si>
    <t>保定市--雄县</t>
  </si>
  <si>
    <t>130638</t>
  </si>
  <si>
    <t>保定市--博野县</t>
  </si>
  <si>
    <t>130637</t>
  </si>
  <si>
    <t>保定市--顺平县</t>
  </si>
  <si>
    <t>130636</t>
  </si>
  <si>
    <t>保定市--蠡县</t>
  </si>
  <si>
    <t>130635</t>
  </si>
  <si>
    <t>保定市--曲阳县</t>
  </si>
  <si>
    <t>130634</t>
  </si>
  <si>
    <t>保定市--易县</t>
  </si>
  <si>
    <t>130633</t>
  </si>
  <si>
    <t>保定市--安新县</t>
  </si>
  <si>
    <t>130632</t>
  </si>
  <si>
    <t>保定市--望都县</t>
  </si>
  <si>
    <t>130631</t>
  </si>
  <si>
    <t>保定市--涞源县</t>
  </si>
  <si>
    <t>130630</t>
  </si>
  <si>
    <t>保定市--容城县</t>
  </si>
  <si>
    <t>130629</t>
  </si>
  <si>
    <t>保定市--高阳县</t>
  </si>
  <si>
    <t>130628</t>
  </si>
  <si>
    <t>保定市--唐县</t>
  </si>
  <si>
    <t>130627</t>
  </si>
  <si>
    <t>保定市--定兴县</t>
  </si>
  <si>
    <t>130626</t>
  </si>
  <si>
    <t>保定市--徐水县</t>
  </si>
  <si>
    <t>130625</t>
  </si>
  <si>
    <t>保定市--阜平县</t>
  </si>
  <si>
    <t>130624</t>
  </si>
  <si>
    <t>保定市--涞水县</t>
  </si>
  <si>
    <t>130623</t>
  </si>
  <si>
    <t>保定市--清苑县</t>
  </si>
  <si>
    <t>130622</t>
  </si>
  <si>
    <t>保定市--满城县</t>
  </si>
  <si>
    <t>130621</t>
  </si>
  <si>
    <t>保定市----郊区</t>
  </si>
  <si>
    <t>130605</t>
  </si>
  <si>
    <t>保定市----南市区</t>
  </si>
  <si>
    <t>130604</t>
  </si>
  <si>
    <t>保定市----北市区</t>
  </si>
  <si>
    <t>130603</t>
  </si>
  <si>
    <t>保定市----新市区</t>
  </si>
  <si>
    <t>130602</t>
  </si>
  <si>
    <t>保定市--(市辖区)</t>
  </si>
  <si>
    <t>130601</t>
  </si>
  <si>
    <t>001306</t>
  </si>
  <si>
    <t>邢台市--沙河市</t>
  </si>
  <si>
    <t>130582</t>
  </si>
  <si>
    <t>邢台市--南宫市</t>
  </si>
  <si>
    <t>130581</t>
  </si>
  <si>
    <t>邢台市--临西县</t>
  </si>
  <si>
    <t>130535</t>
  </si>
  <si>
    <t>邢台市--清河县</t>
  </si>
  <si>
    <t>130534</t>
  </si>
  <si>
    <t>邢台市--威县</t>
  </si>
  <si>
    <t>130533</t>
  </si>
  <si>
    <t>邢台市--平乡县</t>
  </si>
  <si>
    <t>130532</t>
  </si>
  <si>
    <t>邢台市--广宗县</t>
  </si>
  <si>
    <t>130531</t>
  </si>
  <si>
    <t>邢台市--新河县</t>
  </si>
  <si>
    <t>130530</t>
  </si>
  <si>
    <t>邢台市--巨鹿县</t>
  </si>
  <si>
    <t>130529</t>
  </si>
  <si>
    <t>邢台市--宁晋县</t>
  </si>
  <si>
    <t>130528</t>
  </si>
  <si>
    <t>邢台市--南和县</t>
  </si>
  <si>
    <t>130527</t>
  </si>
  <si>
    <t>邢台市--任县</t>
  </si>
  <si>
    <t>130526</t>
  </si>
  <si>
    <t>邢台市--隆尧县</t>
  </si>
  <si>
    <t>130525</t>
  </si>
  <si>
    <t>邢台市--柏乡县</t>
  </si>
  <si>
    <t>130524</t>
  </si>
  <si>
    <t>邢台市--内丘县</t>
  </si>
  <si>
    <t>130523</t>
  </si>
  <si>
    <t>邢台市--临城县</t>
  </si>
  <si>
    <t>130522</t>
  </si>
  <si>
    <t>邢台市--邢台县</t>
  </si>
  <si>
    <t>130521</t>
  </si>
  <si>
    <t>邢台市----郊区</t>
  </si>
  <si>
    <t>130504</t>
  </si>
  <si>
    <t>邢台市----桥西区</t>
  </si>
  <si>
    <t>130503</t>
  </si>
  <si>
    <t>邢台市----桥东区</t>
  </si>
  <si>
    <t>130502</t>
  </si>
  <si>
    <t>邢台市--(市辖区)</t>
  </si>
  <si>
    <t>130501</t>
  </si>
  <si>
    <t>001305</t>
  </si>
  <si>
    <t>邯郸市--武安市</t>
  </si>
  <si>
    <t>130481</t>
  </si>
  <si>
    <t>邯郸市--曲周县</t>
  </si>
  <si>
    <t>130435</t>
  </si>
  <si>
    <t>邯郸市--魏县</t>
  </si>
  <si>
    <t>130434</t>
  </si>
  <si>
    <t>邯郸市--馆陶县</t>
  </si>
  <si>
    <t>130433</t>
  </si>
  <si>
    <t>邯郸市--广平县</t>
  </si>
  <si>
    <t>130432</t>
  </si>
  <si>
    <t>邯郸市--鸡泽县</t>
  </si>
  <si>
    <t>130431</t>
  </si>
  <si>
    <t>邯郸市--邱县</t>
  </si>
  <si>
    <t>130430</t>
  </si>
  <si>
    <t>邯郸市--永年县</t>
  </si>
  <si>
    <t>130429</t>
  </si>
  <si>
    <t>邯郸市--肥乡县</t>
  </si>
  <si>
    <t>130428</t>
  </si>
  <si>
    <t>邯郸市--磁县</t>
  </si>
  <si>
    <t>130427</t>
  </si>
  <si>
    <t>邯郸市--涉县</t>
  </si>
  <si>
    <t>130426</t>
  </si>
  <si>
    <t>邯郸市--大名县</t>
  </si>
  <si>
    <t>130425</t>
  </si>
  <si>
    <t>邯郸市--成安县</t>
  </si>
  <si>
    <t>130424</t>
  </si>
  <si>
    <t>邯郸市--临漳县</t>
  </si>
  <si>
    <t>130423</t>
  </si>
  <si>
    <t>邯郸市--武安</t>
  </si>
  <si>
    <t>130422</t>
  </si>
  <si>
    <t>邯郸市--邯郸县</t>
  </si>
  <si>
    <t>130421</t>
  </si>
  <si>
    <t>邯郸市----峰峰矿区</t>
  </si>
  <si>
    <t>130406</t>
  </si>
  <si>
    <t>邯郸市----市郊区</t>
  </si>
  <si>
    <t>130405</t>
  </si>
  <si>
    <t>邯郸市----复兴区</t>
  </si>
  <si>
    <t>130404</t>
  </si>
  <si>
    <t>邯郸市----丛台区</t>
  </si>
  <si>
    <t>130403</t>
  </si>
  <si>
    <t>邯郸市----邯山区</t>
  </si>
  <si>
    <t>130402</t>
  </si>
  <si>
    <t>邯郸市--(市辖区)</t>
  </si>
  <si>
    <t>130401</t>
  </si>
  <si>
    <t>001304</t>
  </si>
  <si>
    <t>秦皇岛市--卢龙县</t>
  </si>
  <si>
    <t>130324</t>
  </si>
  <si>
    <t>秦皇岛市--抚宁县</t>
  </si>
  <si>
    <t>130323</t>
  </si>
  <si>
    <t>秦皇岛市--昌黎县</t>
  </si>
  <si>
    <t>130322</t>
  </si>
  <si>
    <t>秦皇岛市--青龙满族自治县</t>
  </si>
  <si>
    <t>130321</t>
  </si>
  <si>
    <t>秦皇岛市----市郊区</t>
  </si>
  <si>
    <t>130305</t>
  </si>
  <si>
    <t>秦皇岛市----北戴河区</t>
  </si>
  <si>
    <t>130304</t>
  </si>
  <si>
    <t>秦皇岛市----山海关区</t>
  </si>
  <si>
    <t>130303</t>
  </si>
  <si>
    <t>秦皇岛市----海港区</t>
  </si>
  <si>
    <t>130302</t>
  </si>
  <si>
    <t>秦皇岛市--(市辖区)</t>
  </si>
  <si>
    <t>130301</t>
  </si>
  <si>
    <t>001303</t>
  </si>
  <si>
    <t>唐山市--迁安市</t>
  </si>
  <si>
    <t>130283</t>
  </si>
  <si>
    <t>唐山市--丰南市</t>
  </si>
  <si>
    <t>130282</t>
  </si>
  <si>
    <t>唐山市--遵化市</t>
  </si>
  <si>
    <t>130281</t>
  </si>
  <si>
    <t>唐山市--唐海县</t>
  </si>
  <si>
    <t>130230</t>
  </si>
  <si>
    <t>唐山市--玉田县</t>
  </si>
  <si>
    <t>130229</t>
  </si>
  <si>
    <t>唐山市--遵化</t>
  </si>
  <si>
    <t>130228</t>
  </si>
  <si>
    <t>唐山市--迁西县</t>
  </si>
  <si>
    <t>130227</t>
  </si>
  <si>
    <t>唐山市--迁安</t>
  </si>
  <si>
    <t>130226</t>
  </si>
  <si>
    <t>唐山市--乐亭县</t>
  </si>
  <si>
    <t>130225</t>
  </si>
  <si>
    <t>唐山市--滦南县</t>
  </si>
  <si>
    <t>130224</t>
  </si>
  <si>
    <t>唐山市--滦县</t>
  </si>
  <si>
    <t>130223</t>
  </si>
  <si>
    <t>唐山市--丰南</t>
  </si>
  <si>
    <t>130222</t>
  </si>
  <si>
    <t>唐山市--丰润县</t>
  </si>
  <si>
    <t>130221</t>
  </si>
  <si>
    <t>唐山市----新区</t>
  </si>
  <si>
    <t>130206</t>
  </si>
  <si>
    <t>唐山市----开平区</t>
  </si>
  <si>
    <t>130205</t>
  </si>
  <si>
    <t>唐山市----古冶区</t>
  </si>
  <si>
    <t>130204</t>
  </si>
  <si>
    <t>唐山市----路北区</t>
  </si>
  <si>
    <t>130203</t>
  </si>
  <si>
    <t>唐山市----路南区</t>
  </si>
  <si>
    <t>130202</t>
  </si>
  <si>
    <t>唐山市--(市辖区)</t>
  </si>
  <si>
    <t>130201</t>
  </si>
  <si>
    <t>001302</t>
  </si>
  <si>
    <t>石家庄市--鹿泉市</t>
  </si>
  <si>
    <t>130185</t>
  </si>
  <si>
    <t>石家庄市--新乐市</t>
  </si>
  <si>
    <t>130184</t>
  </si>
  <si>
    <t>石家庄市--晋州市</t>
  </si>
  <si>
    <t>130183</t>
  </si>
  <si>
    <t>石家庄市--藁城市</t>
  </si>
  <si>
    <t>130182</t>
  </si>
  <si>
    <t>石家庄市--辛集市</t>
  </si>
  <si>
    <t>130181</t>
  </si>
  <si>
    <t>石家庄市--赵县</t>
  </si>
  <si>
    <t>130133</t>
  </si>
  <si>
    <t>石家庄市--元氏县</t>
  </si>
  <si>
    <t>130132</t>
  </si>
  <si>
    <t>石家庄市--平山县</t>
  </si>
  <si>
    <t>130131</t>
  </si>
  <si>
    <t>石家庄市--无极县</t>
  </si>
  <si>
    <t>130130</t>
  </si>
  <si>
    <t>石家庄市--赞皇县</t>
  </si>
  <si>
    <t>130129</t>
  </si>
  <si>
    <t>石家庄市--深泽县</t>
  </si>
  <si>
    <t>130128</t>
  </si>
  <si>
    <t>石家庄市--高邑县</t>
  </si>
  <si>
    <t>130127</t>
  </si>
  <si>
    <t>石家庄市--灵寿县</t>
  </si>
  <si>
    <t>130126</t>
  </si>
  <si>
    <t>石家庄市--行唐县</t>
  </si>
  <si>
    <t>130125</t>
  </si>
  <si>
    <t>石家庄市--栾城县</t>
  </si>
  <si>
    <t>130124</t>
  </si>
  <si>
    <t>石家庄市--正定县</t>
  </si>
  <si>
    <t>130123</t>
  </si>
  <si>
    <t>石家庄市--获鹿</t>
  </si>
  <si>
    <t>130122</t>
  </si>
  <si>
    <t>石家庄市--井陉县</t>
  </si>
  <si>
    <t>130121</t>
  </si>
  <si>
    <t>石家庄市----裕华区</t>
  </si>
  <si>
    <t>130108</t>
  </si>
  <si>
    <t>石家庄市----井陉矿区</t>
  </si>
  <si>
    <t>130107</t>
  </si>
  <si>
    <t>石家庄市----郊区</t>
  </si>
  <si>
    <t>130106</t>
  </si>
  <si>
    <t>石家庄市----新华区</t>
  </si>
  <si>
    <t>130105</t>
  </si>
  <si>
    <t>石家庄市----桥西区</t>
  </si>
  <si>
    <t>130104</t>
  </si>
  <si>
    <t>石家庄市----桥东区</t>
  </si>
  <si>
    <t>130103</t>
  </si>
  <si>
    <t>石家庄市----长安区</t>
  </si>
  <si>
    <t>130102</t>
  </si>
  <si>
    <t>石家庄市--(市辖区)</t>
  </si>
  <si>
    <t>130101</t>
  </si>
  <si>
    <t>001301</t>
  </si>
  <si>
    <t>(县)--蓟县</t>
  </si>
  <si>
    <t>120225</t>
  </si>
  <si>
    <t>(县)--宝坻县</t>
  </si>
  <si>
    <t>120224</t>
  </si>
  <si>
    <t>(县)--静海县</t>
  </si>
  <si>
    <t>120223</t>
  </si>
  <si>
    <t>(市辖区)--武清</t>
  </si>
  <si>
    <t>120222</t>
  </si>
  <si>
    <t>(县)--宁河县</t>
  </si>
  <si>
    <t>120221</t>
  </si>
  <si>
    <t>001202</t>
  </si>
  <si>
    <t>(市辖区)--宝坻区</t>
  </si>
  <si>
    <t>120115</t>
  </si>
  <si>
    <t>(市辖区)--武清区</t>
  </si>
  <si>
    <t>120114</t>
  </si>
  <si>
    <t>(市辖区)--北辰区</t>
  </si>
  <si>
    <t>120113</t>
  </si>
  <si>
    <t>(市辖区)--津南区</t>
  </si>
  <si>
    <t>120112</t>
  </si>
  <si>
    <t>(市辖区)--西青区</t>
  </si>
  <si>
    <t>120111</t>
  </si>
  <si>
    <t>(市辖区)--东丽区</t>
  </si>
  <si>
    <t>120110</t>
  </si>
  <si>
    <t>(市辖区)--大港区</t>
  </si>
  <si>
    <t>120109</t>
  </si>
  <si>
    <t>(市辖区)--汉沽区</t>
  </si>
  <si>
    <t>120108</t>
  </si>
  <si>
    <t>(市辖区)--塘沽区</t>
  </si>
  <si>
    <t>120107</t>
  </si>
  <si>
    <t>(市辖区)--红桥区</t>
  </si>
  <si>
    <t>120106</t>
  </si>
  <si>
    <t>(市辖区)--河北区</t>
  </si>
  <si>
    <t>120105</t>
  </si>
  <si>
    <t>(市辖区)--南开区</t>
  </si>
  <si>
    <t>120104</t>
  </si>
  <si>
    <t>(市辖区)--河西区</t>
  </si>
  <si>
    <t>120103</t>
  </si>
  <si>
    <t>(市辖区)--河东区</t>
  </si>
  <si>
    <t>120102</t>
  </si>
  <si>
    <t>(市辖区)--和平区</t>
  </si>
  <si>
    <t>120101</t>
  </si>
  <si>
    <t>001201</t>
  </si>
  <si>
    <t>(县)--延庆县</t>
  </si>
  <si>
    <t>110229</t>
  </si>
  <si>
    <t>(县)--密云县</t>
  </si>
  <si>
    <t>110228</t>
  </si>
  <si>
    <t>(县)--怀柔县</t>
  </si>
  <si>
    <t>110227</t>
  </si>
  <si>
    <t>(县)--平谷县</t>
  </si>
  <si>
    <t>110226</t>
  </si>
  <si>
    <t>(市辖区)--房山</t>
  </si>
  <si>
    <t>110225</t>
  </si>
  <si>
    <t>(县)--大兴县</t>
  </si>
  <si>
    <t>110224</t>
  </si>
  <si>
    <t>(市辖区)--通县</t>
  </si>
  <si>
    <t>110223</t>
  </si>
  <si>
    <t>(市辖区)--顺义</t>
  </si>
  <si>
    <t>110222</t>
  </si>
  <si>
    <t>(市辖区)--昌平</t>
  </si>
  <si>
    <t>110221</t>
  </si>
  <si>
    <t>001102</t>
  </si>
  <si>
    <t>(市辖区)--大兴区</t>
  </si>
  <si>
    <t>110115</t>
  </si>
  <si>
    <t>(市辖区)--昌平区</t>
  </si>
  <si>
    <t>110114</t>
  </si>
  <si>
    <t>(市辖区)--顺义区</t>
  </si>
  <si>
    <t>110113</t>
  </si>
  <si>
    <t>(市辖区)--通州区</t>
  </si>
  <si>
    <t>110112</t>
  </si>
  <si>
    <t>(市辖区)--房山区</t>
  </si>
  <si>
    <t>110111</t>
  </si>
  <si>
    <t>(市辖区)--门头沟区</t>
  </si>
  <si>
    <t>110109</t>
  </si>
  <si>
    <t>(市辖区)--海淀区</t>
  </si>
  <si>
    <t>110108</t>
  </si>
  <si>
    <t>(市辖区)--石景山区</t>
  </si>
  <si>
    <t>110107</t>
  </si>
  <si>
    <t>(市辖区)--丰台区</t>
  </si>
  <si>
    <t>110106</t>
  </si>
  <si>
    <t>(市辖区)--朝阳区</t>
  </si>
  <si>
    <t>110105</t>
  </si>
  <si>
    <t>(市辖区)--宣武区</t>
  </si>
  <si>
    <t>110104</t>
  </si>
  <si>
    <t>(市辖区)--崇文区</t>
  </si>
  <si>
    <t>110103</t>
  </si>
  <si>
    <t>(市辖区)--东城区</t>
  </si>
  <si>
    <t>110102</t>
  </si>
  <si>
    <t>110101</t>
  </si>
  <si>
    <t>澳门特别行政区</t>
  </si>
  <si>
    <t>82</t>
  </si>
  <si>
    <t>香港特别行政区</t>
  </si>
  <si>
    <t>81</t>
  </si>
  <si>
    <t>71</t>
  </si>
  <si>
    <t>65</t>
  </si>
  <si>
    <t>64</t>
  </si>
  <si>
    <t>63</t>
  </si>
  <si>
    <t>62</t>
  </si>
  <si>
    <t>61</t>
  </si>
  <si>
    <t>54</t>
  </si>
  <si>
    <t>53</t>
  </si>
  <si>
    <t>52</t>
  </si>
  <si>
    <t>51</t>
  </si>
  <si>
    <t>50</t>
  </si>
  <si>
    <t>46</t>
  </si>
  <si>
    <t>广西省</t>
    <phoneticPr fontId="51" type="noConversion"/>
  </si>
  <si>
    <t>45</t>
    <phoneticPr fontId="51" type="noConversion"/>
  </si>
  <si>
    <t>44</t>
  </si>
  <si>
    <t>43</t>
  </si>
  <si>
    <t>42</t>
  </si>
  <si>
    <t>41</t>
  </si>
  <si>
    <t>37</t>
  </si>
  <si>
    <t>36</t>
  </si>
  <si>
    <t>35</t>
  </si>
  <si>
    <t>34</t>
  </si>
  <si>
    <t>33</t>
  </si>
  <si>
    <t>32</t>
  </si>
  <si>
    <t>31</t>
  </si>
  <si>
    <t>23</t>
  </si>
  <si>
    <t>22</t>
  </si>
  <si>
    <t>21</t>
  </si>
  <si>
    <t>15</t>
  </si>
  <si>
    <t>14</t>
  </si>
  <si>
    <t>13</t>
  </si>
  <si>
    <t>12</t>
  </si>
  <si>
    <t>11</t>
  </si>
  <si>
    <t>作业：计算F到K列数据</t>
    <phoneticPr fontId="9" type="noConversion"/>
  </si>
  <si>
    <t>方法：</t>
    <phoneticPr fontId="9" type="noConversion"/>
  </si>
  <si>
    <t>2.设置A2单元格数据验证: =省直辖市自治区，B2的数据验证:=INDIRECT(A2)，如图8-4所示；</t>
    <phoneticPr fontId="9" type="noConversion"/>
  </si>
  <si>
    <r>
      <rPr>
        <b/>
        <sz val="14"/>
        <rFont val="宋体"/>
        <family val="3"/>
        <charset val="134"/>
        <scheme val="minor"/>
      </rPr>
      <t>350122</t>
    </r>
    <r>
      <rPr>
        <sz val="14"/>
        <rFont val="宋体"/>
        <family val="3"/>
        <charset val="134"/>
        <scheme val="minor"/>
      </rPr>
      <t>197611201845</t>
    </r>
    <phoneticPr fontId="9" type="noConversion"/>
  </si>
  <si>
    <t>样张：</t>
    <phoneticPr fontId="9" type="noConversion"/>
  </si>
  <si>
    <t>样张：</t>
    <phoneticPr fontId="9" type="noConversion"/>
  </si>
  <si>
    <t>样张：</t>
    <phoneticPr fontId="9" type="noConversion"/>
  </si>
  <si>
    <r>
      <t>MATCH(</t>
    </r>
    <r>
      <rPr>
        <b/>
        <sz val="14"/>
        <color rgb="FFFF0000"/>
        <rFont val="宋体"/>
        <family val="3"/>
        <charset val="134"/>
        <scheme val="minor"/>
      </rPr>
      <t>lookup_value</t>
    </r>
    <r>
      <rPr>
        <sz val="14"/>
        <rFont val="宋体"/>
        <family val="3"/>
        <charset val="134"/>
        <scheme val="minor"/>
      </rPr>
      <t>, lookup_array, [match_type])</t>
    </r>
    <phoneticPr fontId="9" type="noConversion"/>
  </si>
  <si>
    <t>在单元格区域中搜索指定项，然后返回该项在单元格区域中的相对位置</t>
    <phoneticPr fontId="9" type="noConversion"/>
  </si>
  <si>
    <t>=MATCH(100,C2:C14,0)</t>
    <phoneticPr fontId="9" type="noConversion"/>
  </si>
  <si>
    <t>=MATCH(200,F4:L4,0)</t>
    <phoneticPr fontId="9" type="noConversion"/>
  </si>
  <si>
    <t>1.定义名称: 以第1行文本命名名称，先按住ctrl选择这些长短不一的列，选择“定义名称”里的“根据所选内容创建”，勾选“首行”</t>
    <phoneticPr fontId="9" type="noConversion"/>
  </si>
  <si>
    <t>作业：INDIRECT函数的使用，数据验证，批量定义名称。</t>
    <phoneticPr fontId="9" type="noConversion"/>
  </si>
  <si>
    <t>批量建立名称方法:</t>
    <phoneticPr fontId="50" type="noConversion"/>
  </si>
  <si>
    <t>141082198810132134</t>
    <phoneticPr fontId="9" type="noConversion"/>
  </si>
  <si>
    <t>DATEDIF(E25,TODAY(),"Y")</t>
    <phoneticPr fontId="9" type="noConversion"/>
  </si>
  <si>
    <t>河北省</t>
    <phoneticPr fontId="9" type="noConversion"/>
  </si>
  <si>
    <t>杨宁</t>
    <phoneticPr fontId="9" type="noConversion"/>
  </si>
  <si>
    <t>罗跃</t>
    <phoneticPr fontId="9" type="noConversion"/>
  </si>
  <si>
    <t>徐立特</t>
    <phoneticPr fontId="9" type="noConversion"/>
  </si>
  <si>
    <t>相对</t>
    <phoneticPr fontId="9" type="noConversion"/>
  </si>
  <si>
    <t>河南蒙古族自治县</t>
    <phoneticPr fontId="9" type="noConversion"/>
  </si>
  <si>
    <t>海西蒙古族藏族自治州</t>
    <phoneticPr fontId="9" type="noConversion"/>
  </si>
  <si>
    <t>黄南藏族自治州</t>
    <phoneticPr fontId="9" type="noConversion"/>
  </si>
  <si>
    <t>玉树藏族自治州</t>
    <phoneticPr fontId="9" type="noConversion"/>
  </si>
  <si>
    <t>350123197311201811</t>
    <phoneticPr fontId="9" type="noConversion"/>
  </si>
  <si>
    <t>350128197811201824</t>
    <phoneticPr fontId="9" type="noConversion"/>
  </si>
  <si>
    <t>优秀学员</t>
    <phoneticPr fontId="21" type="noConversion"/>
  </si>
  <si>
    <t>课程</t>
  </si>
  <si>
    <t>成绩</t>
    <phoneticPr fontId="21" type="noConversion"/>
  </si>
  <si>
    <t>等级</t>
    <phoneticPr fontId="21" type="noConversion"/>
  </si>
  <si>
    <t>奖学金（VLOOKUP用等级检索）</t>
    <phoneticPr fontId="21" type="noConversion"/>
  </si>
  <si>
    <t>奖学金（VLOOKUP用成绩检索）</t>
    <phoneticPr fontId="21" type="noConversion"/>
  </si>
  <si>
    <t>李晓雨</t>
    <phoneticPr fontId="21" type="noConversion"/>
  </si>
  <si>
    <t>数据挖掘</t>
    <phoneticPr fontId="21" type="noConversion"/>
  </si>
  <si>
    <t>吴兰</t>
    <phoneticPr fontId="21" type="noConversion"/>
  </si>
  <si>
    <t>项目管理方法</t>
  </si>
  <si>
    <t>刘长远</t>
    <phoneticPr fontId="21" type="noConversion"/>
  </si>
  <si>
    <t>PYTHON数值计算</t>
  </si>
  <si>
    <t>魏明</t>
    <phoneticPr fontId="21" type="noConversion"/>
  </si>
  <si>
    <t>数据分析</t>
    <phoneticPr fontId="21" type="noConversion"/>
  </si>
  <si>
    <t>张思想</t>
    <phoneticPr fontId="21" type="noConversion"/>
  </si>
  <si>
    <t>精通WORD</t>
  </si>
  <si>
    <t>马上</t>
    <phoneticPr fontId="21" type="noConversion"/>
  </si>
  <si>
    <t>精通PPT</t>
  </si>
  <si>
    <t>王平</t>
    <phoneticPr fontId="21" type="noConversion"/>
  </si>
  <si>
    <t>精通EXCEL</t>
  </si>
  <si>
    <t>奖学金比例</t>
    <phoneticPr fontId="21" type="noConversion"/>
  </si>
  <si>
    <t>奖学金池</t>
    <phoneticPr fontId="21" type="noConversion"/>
  </si>
  <si>
    <r>
      <rPr>
        <sz val="11"/>
        <color rgb="FFFF0000"/>
        <rFont val="等线 (正文)"/>
        <charset val="134"/>
      </rPr>
      <t>要</t>
    </r>
    <r>
      <rPr>
        <sz val="11"/>
        <color rgb="FFFF0000"/>
        <rFont val="等线 (正文)"/>
        <family val="3"/>
        <charset val="134"/>
      </rPr>
      <t>求：用VLOOKUP函数，获取学员的等级。用成绩和等级检索求奖学金</t>
    </r>
    <phoneticPr fontId="21" type="noConversion"/>
  </si>
  <si>
    <t>部门</t>
    <phoneticPr fontId="9" type="noConversion"/>
  </si>
  <si>
    <t>工资</t>
    <phoneticPr fontId="9" type="noConversion"/>
  </si>
  <si>
    <t>公积金</t>
    <phoneticPr fontId="9" type="noConversion"/>
  </si>
  <si>
    <t>A01048</t>
  </si>
  <si>
    <t>王巍</t>
  </si>
  <si>
    <t>技术支持部</t>
    <phoneticPr fontId="9" type="noConversion"/>
  </si>
  <si>
    <t>A02267</t>
  </si>
  <si>
    <t>刘洋</t>
    <phoneticPr fontId="9" type="noConversion"/>
  </si>
  <si>
    <t>企划部</t>
    <phoneticPr fontId="9" type="noConversion"/>
  </si>
  <si>
    <t>A05241</t>
  </si>
  <si>
    <t>开发部</t>
    <phoneticPr fontId="9" type="noConversion"/>
  </si>
  <si>
    <t>A07546</t>
  </si>
  <si>
    <t>阮清</t>
    <phoneticPr fontId="9" type="noConversion"/>
  </si>
  <si>
    <t>推广部</t>
    <phoneticPr fontId="9" type="noConversion"/>
  </si>
  <si>
    <t>A08084</t>
  </si>
  <si>
    <t>林仁</t>
  </si>
  <si>
    <t>综合部</t>
    <phoneticPr fontId="9" type="noConversion"/>
  </si>
  <si>
    <t>　　　季度
产品</t>
    <phoneticPr fontId="9" type="noConversion"/>
  </si>
  <si>
    <t>第一季</t>
    <phoneticPr fontId="9" type="noConversion"/>
  </si>
  <si>
    <t>第二季</t>
  </si>
  <si>
    <t>第三季</t>
  </si>
  <si>
    <t>第四季</t>
  </si>
  <si>
    <t>动态统计季度销售额</t>
    <phoneticPr fontId="9" type="noConversion"/>
  </si>
  <si>
    <t>产品A</t>
    <phoneticPr fontId="9" type="noConversion"/>
  </si>
  <si>
    <t>查询季度</t>
    <phoneticPr fontId="9" type="noConversion"/>
  </si>
  <si>
    <t>产品B</t>
    <phoneticPr fontId="9" type="noConversion"/>
  </si>
  <si>
    <t>统计结果</t>
    <phoneticPr fontId="9" type="noConversion"/>
  </si>
  <si>
    <t>产品C</t>
    <phoneticPr fontId="9" type="noConversion"/>
  </si>
  <si>
    <t>产品D</t>
    <phoneticPr fontId="9" type="noConversion"/>
  </si>
  <si>
    <t>产品E</t>
    <phoneticPr fontId="9" type="noConversion"/>
  </si>
  <si>
    <t>产品F</t>
    <phoneticPr fontId="9" type="noConversion"/>
  </si>
  <si>
    <t>产品价格查询</t>
    <phoneticPr fontId="9" type="noConversion"/>
  </si>
  <si>
    <t>　　　规格
型号</t>
    <phoneticPr fontId="9" type="noConversion"/>
  </si>
  <si>
    <t>查询型号</t>
    <phoneticPr fontId="9" type="noConversion"/>
  </si>
  <si>
    <t>A0110</t>
    <phoneticPr fontId="9" type="noConversion"/>
  </si>
  <si>
    <t>查询规格</t>
    <phoneticPr fontId="9" type="noConversion"/>
  </si>
  <si>
    <t>A0111</t>
  </si>
  <si>
    <t>产品价格</t>
    <phoneticPr fontId="9" type="noConversion"/>
  </si>
  <si>
    <t>A0112</t>
  </si>
  <si>
    <t>A0113</t>
  </si>
  <si>
    <t>A0114</t>
  </si>
  <si>
    <t>B1120</t>
  </si>
  <si>
    <t>B1121</t>
  </si>
  <si>
    <t>B1122</t>
  </si>
  <si>
    <t>B1123</t>
  </si>
  <si>
    <t>夏远</t>
    <phoneticPr fontId="9" type="noConversion"/>
  </si>
  <si>
    <t>工号</t>
    <phoneticPr fontId="9" type="noConversion"/>
  </si>
  <si>
    <t>20091051215</t>
    <phoneticPr fontId="9" type="noConversion"/>
  </si>
  <si>
    <t>[0,550)</t>
    <phoneticPr fontId="9" type="noConversion"/>
  </si>
  <si>
    <t>[550,600)</t>
    <phoneticPr fontId="9" type="noConversion"/>
  </si>
  <si>
    <t>[600,650)</t>
    <phoneticPr fontId="9" type="noConversion"/>
  </si>
  <si>
    <t>[650,700)</t>
    <phoneticPr fontId="9" type="noConversion"/>
  </si>
  <si>
    <t>[700,750)</t>
    <phoneticPr fontId="9" type="noConversion"/>
  </si>
  <si>
    <t>[750,800)</t>
    <phoneticPr fontId="9" type="noConversion"/>
  </si>
  <si>
    <t>1、近似匹配的使用场景；</t>
    <phoneticPr fontId="9" type="noConversion"/>
  </si>
  <si>
    <t>当前单元格是包含关系，下个单元格是不包含的关系</t>
    <phoneticPr fontId="9" type="noConversion"/>
  </si>
  <si>
    <t>2、近似匹配，数值区间查找的开区间与闭区间的区分；</t>
    <phoneticPr fontId="9" type="noConversion"/>
  </si>
  <si>
    <t>3、绝对引用的使用</t>
    <phoneticPr fontId="9" type="noConversion"/>
  </si>
  <si>
    <t>1、截取函数mid</t>
    <phoneticPr fontId="9" type="noConversion"/>
  </si>
  <si>
    <t>2、text格式转换函数，转换日期格式</t>
    <phoneticPr fontId="9" type="noConversion"/>
  </si>
  <si>
    <t>3、两个日期之间的时间差函数datedif，y参数和ym参数的使用</t>
    <phoneticPr fontId="9" type="noConversion"/>
  </si>
  <si>
    <t>4、垂直查找vlookup的使用，搭配mid截取函数的使用</t>
    <phoneticPr fontId="9" type="noConversion"/>
  </si>
  <si>
    <t>自然序号</t>
    <phoneticPr fontId="9" type="noConversion"/>
  </si>
  <si>
    <t>MATCH序号</t>
    <phoneticPr fontId="9" type="noConversion"/>
  </si>
  <si>
    <t>合计</t>
    <phoneticPr fontId="9" type="noConversion"/>
  </si>
  <si>
    <t>1、创建名称管理器</t>
    <phoneticPr fontId="9" type="noConversion"/>
  </si>
  <si>
    <t>2、F5查找定位</t>
    <phoneticPr fontId="9" type="noConversion"/>
  </si>
  <si>
    <t>3、indirect</t>
    <phoneticPr fontId="9" type="noConversion"/>
  </si>
  <si>
    <t>[800,+∞)</t>
    <phoneticPr fontId="9" type="noConversion"/>
  </si>
  <si>
    <t>批次</t>
    <phoneticPr fontId="9" type="noConversion"/>
  </si>
  <si>
    <t>数据源：</t>
    <phoneticPr fontId="9" type="noConversion"/>
  </si>
  <si>
    <t>作业：提取数据库技术与编程的成绩。</t>
    <phoneticPr fontId="9" type="noConversion"/>
  </si>
  <si>
    <t>3、数据-分列快速修改文本型数值为真实数值；</t>
    <phoneticPr fontId="9" type="noConversion"/>
  </si>
  <si>
    <t>2、文本型数值跟真实数值是有区别的；</t>
    <phoneticPr fontId="9" type="noConversion"/>
  </si>
  <si>
    <t>1、iferror函数处理错误值；</t>
    <phoneticPr fontId="9" type="noConversion"/>
  </si>
  <si>
    <t>是否重复提交</t>
    <phoneticPr fontId="9" type="noConversion"/>
  </si>
  <si>
    <t>=IF(MATCH(A2,$A$2:$A$9,0)=ROW()-1,"","重复提交")</t>
    <phoneticPr fontId="9" type="noConversion"/>
  </si>
  <si>
    <t>判断MATCH序号与自然序号是否相等，不相等则重复提交</t>
    <phoneticPr fontId="9" type="noConversion"/>
  </si>
  <si>
    <t>VLOOKUP+MATCH</t>
    <phoneticPr fontId="9" type="noConversion"/>
  </si>
  <si>
    <t>成绩&gt;=</t>
    <phoneticPr fontId="21" type="noConversion"/>
  </si>
  <si>
    <t>再查无对应值的时候近似返回小于查找值的最大值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</si>
</sst>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&quot;/年&quot;"/>
    <numFmt numFmtId="177" formatCode="_ &quot;￥&quot;* #,##0.00_ ;_ &quot;￥&quot;* \-#,##0.00_ ;_ &quot;￥&quot;* &quot;-&quot;??_ ;_ @_ "/>
    <numFmt numFmtId="178" formatCode="&quot;¥&quot;#,##0.00_);[Red]\(&quot;¥&quot;#,##0.00\)"/>
    <numFmt numFmtId="180" formatCode="[$-F800]dddd\,\ mmmm\ dd\,\ yyyy"/>
  </numFmts>
  <fonts count="76"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9"/>
      <name val="細明體"/>
      <family val="3"/>
      <charset val="136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4"/>
      <name val="宋体"/>
      <family val="3"/>
      <charset val="134"/>
    </font>
    <font>
      <b/>
      <sz val="16"/>
      <name val="Times New Roman"/>
      <family val="1"/>
    </font>
    <font>
      <b/>
      <sz val="18"/>
      <name val="Times New Roman"/>
      <family val="1"/>
    </font>
    <font>
      <sz val="12"/>
      <color indexed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  <font>
      <b/>
      <sz val="14"/>
      <name val="宋体"/>
      <family val="3"/>
      <charset val="134"/>
    </font>
    <font>
      <b/>
      <sz val="12"/>
      <color indexed="12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theme="1"/>
      <name val="Arial"/>
      <family val="2"/>
    </font>
    <font>
      <b/>
      <sz val="20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4"/>
      <color theme="0" tint="-0.34998626667073579"/>
      <name val="Arial"/>
      <family val="2"/>
    </font>
    <font>
      <b/>
      <sz val="11"/>
      <color theme="1"/>
      <name val="宋体"/>
      <family val="3"/>
      <charset val="134"/>
      <scheme val="minor"/>
    </font>
    <font>
      <b/>
      <sz val="12"/>
      <color theme="9" tint="-0.499984740745262"/>
      <name val="宋体"/>
      <family val="3"/>
      <charset val="134"/>
      <scheme val="minor"/>
    </font>
    <font>
      <sz val="11"/>
      <color theme="1"/>
      <name val="Arial"/>
      <family val="2"/>
      <charset val="134"/>
    </font>
    <font>
      <sz val="12"/>
      <color indexed="8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rgb="FF3E3E3E"/>
      <name val="Arial"/>
      <family val="2"/>
    </font>
    <font>
      <sz val="10"/>
      <color theme="0"/>
      <name val="方正姚体"/>
      <family val="2"/>
      <charset val="134"/>
    </font>
    <font>
      <sz val="9"/>
      <name val="方正姚体"/>
      <family val="2"/>
      <charset val="134"/>
    </font>
    <font>
      <sz val="9"/>
      <name val="隶书"/>
      <family val="3"/>
      <charset val="134"/>
    </font>
    <font>
      <b/>
      <sz val="10"/>
      <color rgb="FF3F3F3F"/>
      <name val="方正姚体"/>
      <family val="2"/>
      <charset val="134"/>
    </font>
    <font>
      <sz val="12"/>
      <name val="細明體"/>
      <family val="3"/>
      <charset val="136"/>
    </font>
    <font>
      <sz val="12"/>
      <name val="隶书"/>
      <family val="3"/>
      <charset val="134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20"/>
      <name val="微软雅黑"/>
      <family val="2"/>
      <charset val="134"/>
    </font>
    <font>
      <sz val="14"/>
      <name val="微软雅黑"/>
      <family val="2"/>
      <charset val="134"/>
    </font>
    <font>
      <sz val="14"/>
      <color indexed="8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b/>
      <sz val="14"/>
      <color theme="7" tint="-0.499984740745262"/>
      <name val="宋体"/>
      <family val="3"/>
      <charset val="134"/>
      <scheme val="minor"/>
    </font>
    <font>
      <sz val="14"/>
      <color theme="0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theme="0"/>
      <name val="宋体"/>
      <family val="3"/>
      <charset val="134"/>
      <scheme val="minor"/>
    </font>
    <font>
      <b/>
      <sz val="14"/>
      <color rgb="FF3F3F3F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等线 (正文)"/>
      <charset val="134"/>
    </font>
    <font>
      <sz val="11"/>
      <color rgb="FFFF0000"/>
      <name val="等线 (正文)"/>
      <family val="3"/>
      <charset val="134"/>
    </font>
    <font>
      <b/>
      <sz val="14"/>
      <color indexed="9"/>
      <name val="宋体"/>
      <family val="3"/>
      <charset val="134"/>
    </font>
    <font>
      <b/>
      <sz val="16"/>
      <color indexed="9"/>
      <name val="宋体"/>
      <family val="3"/>
      <charset val="134"/>
    </font>
    <font>
      <sz val="14"/>
      <color rgb="FFFF0000"/>
      <name val="宋体"/>
      <family val="3"/>
      <charset val="134"/>
    </font>
    <font>
      <b/>
      <sz val="14"/>
      <color indexed="8"/>
      <name val="宋体"/>
      <family val="3"/>
      <charset val="134"/>
      <scheme val="minor"/>
    </font>
    <font>
      <b/>
      <sz val="10"/>
      <color rgb="FF333333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3" tint="0.79998168889431442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6" tint="0.59999389629810485"/>
        </stop>
      </gradientFill>
    </fill>
    <fill>
      <patternFill patternType="solid">
        <fgColor theme="2" tint="-0.49998474074526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/>
      <right/>
      <top/>
      <bottom style="thin">
        <color auto="1"/>
      </bottom>
      <diagonal/>
    </border>
  </borders>
  <cellStyleXfs count="34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8" borderId="2" applyNumberFormat="0" applyFont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34" fillId="17" borderId="10" applyNumberFormat="0" applyAlignment="0" applyProtection="0">
      <alignment vertical="center"/>
    </xf>
    <xf numFmtId="0" fontId="40" fillId="0" borderId="0">
      <alignment vertical="center"/>
    </xf>
    <xf numFmtId="0" fontId="8" fillId="0" borderId="0"/>
    <xf numFmtId="0" fontId="41" fillId="0" borderId="0"/>
    <xf numFmtId="0" fontId="4" fillId="0" borderId="0">
      <alignment vertical="center"/>
    </xf>
    <xf numFmtId="0" fontId="49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49" fillId="25" borderId="0" applyNumberFormat="0" applyBorder="0" applyAlignment="0" applyProtection="0">
      <alignment vertical="center"/>
    </xf>
    <xf numFmtId="0" fontId="52" fillId="23" borderId="29" applyNumberFormat="0" applyAlignment="0" applyProtection="0">
      <alignment vertical="center"/>
    </xf>
    <xf numFmtId="0" fontId="8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53" fillId="0" borderId="0"/>
    <xf numFmtId="0" fontId="2" fillId="0" borderId="0">
      <alignment vertical="center"/>
    </xf>
    <xf numFmtId="44" fontId="53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54" fillId="0" borderId="0">
      <alignment vertical="center"/>
    </xf>
    <xf numFmtId="0" fontId="1" fillId="0" borderId="0">
      <alignment vertical="center"/>
    </xf>
    <xf numFmtId="43" fontId="8" fillId="0" borderId="0" applyFont="0" applyFill="0" applyBorder="0" applyAlignment="0" applyProtection="0">
      <alignment vertical="center"/>
    </xf>
  </cellStyleXfs>
  <cellXfs count="215">
    <xf numFmtId="0" fontId="0" fillId="0" borderId="0" xfId="0"/>
    <xf numFmtId="0" fontId="0" fillId="0" borderId="1" xfId="0" applyBorder="1"/>
    <xf numFmtId="0" fontId="8" fillId="0" borderId="1" xfId="0" applyFont="1" applyBorder="1"/>
    <xf numFmtId="176" fontId="0" fillId="0" borderId="0" xfId="0" applyNumberFormat="1"/>
    <xf numFmtId="0" fontId="12" fillId="3" borderId="1" xfId="0" applyFont="1" applyFill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44" fontId="0" fillId="0" borderId="1" xfId="1" applyFont="1" applyBorder="1"/>
    <xf numFmtId="0" fontId="0" fillId="4" borderId="1" xfId="1" applyNumberFormat="1" applyFont="1" applyFill="1" applyBorder="1"/>
    <xf numFmtId="44" fontId="0" fillId="4" borderId="1" xfId="1" applyFont="1" applyFill="1" applyBorder="1"/>
    <xf numFmtId="177" fontId="0" fillId="4" borderId="1" xfId="0" applyNumberFormat="1" applyFill="1" applyBorder="1"/>
    <xf numFmtId="0" fontId="0" fillId="4" borderId="1" xfId="0" applyFill="1" applyBorder="1"/>
    <xf numFmtId="43" fontId="0" fillId="4" borderId="1" xfId="0" applyNumberFormat="1" applyFill="1" applyBorder="1"/>
    <xf numFmtId="0" fontId="15" fillId="3" borderId="1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9" fontId="0" fillId="0" borderId="1" xfId="2" applyFont="1" applyBorder="1"/>
    <xf numFmtId="0" fontId="10" fillId="0" borderId="0" xfId="0" applyFont="1"/>
    <xf numFmtId="0" fontId="18" fillId="0" borderId="0" xfId="0" applyFont="1"/>
    <xf numFmtId="0" fontId="19" fillId="0" borderId="0" xfId="0" applyFont="1"/>
    <xf numFmtId="0" fontId="20" fillId="5" borderId="1" xfId="0" applyFont="1" applyFill="1" applyBorder="1"/>
    <xf numFmtId="0" fontId="11" fillId="0" borderId="0" xfId="3" applyFont="1">
      <alignment vertical="center"/>
    </xf>
    <xf numFmtId="0" fontId="8" fillId="0" borderId="0" xfId="3">
      <alignment vertical="center"/>
    </xf>
    <xf numFmtId="0" fontId="8" fillId="6" borderId="1" xfId="3" applyFill="1" applyBorder="1">
      <alignment vertical="center"/>
    </xf>
    <xf numFmtId="0" fontId="8" fillId="7" borderId="1" xfId="3" applyFill="1" applyBorder="1">
      <alignment vertical="center"/>
    </xf>
    <xf numFmtId="0" fontId="11" fillId="0" borderId="3" xfId="9" applyNumberFormat="1" applyFont="1" applyBorder="1" applyAlignment="1">
      <alignment vertical="top" wrapText="1"/>
    </xf>
    <xf numFmtId="58" fontId="11" fillId="0" borderId="1" xfId="9" quotePrefix="1" applyNumberFormat="1" applyFont="1" applyBorder="1" applyAlignment="1">
      <alignment horizontal="center" vertical="center"/>
    </xf>
    <xf numFmtId="58" fontId="11" fillId="10" borderId="1" xfId="9" applyNumberFormat="1" applyFont="1" applyFill="1" applyBorder="1" applyAlignment="1">
      <alignment horizontal="center" vertical="center"/>
    </xf>
    <xf numFmtId="0" fontId="8" fillId="0" borderId="0" xfId="9">
      <alignment vertical="center"/>
    </xf>
    <xf numFmtId="0" fontId="8" fillId="0" borderId="1" xfId="9" quotePrefix="1" applyNumberFormat="1" applyFont="1" applyBorder="1" applyAlignment="1">
      <alignment horizontal="center" vertical="center"/>
    </xf>
    <xf numFmtId="0" fontId="8" fillId="0" borderId="1" xfId="9" applyNumberFormat="1" applyBorder="1" applyAlignment="1">
      <alignment horizontal="center" vertical="center"/>
    </xf>
    <xf numFmtId="0" fontId="8" fillId="10" borderId="1" xfId="9" applyFill="1" applyBorder="1" applyAlignment="1">
      <alignment horizontal="center" vertical="center"/>
    </xf>
    <xf numFmtId="58" fontId="8" fillId="0" borderId="0" xfId="9" quotePrefix="1" applyNumberFormat="1" applyAlignment="1">
      <alignment horizontal="center" vertical="center"/>
    </xf>
    <xf numFmtId="58" fontId="8" fillId="0" borderId="0" xfId="9" applyNumberFormat="1" applyAlignment="1">
      <alignment horizontal="center" vertical="center"/>
    </xf>
    <xf numFmtId="0" fontId="8" fillId="0" borderId="0" xfId="9" quotePrefix="1" applyNumberFormat="1" applyAlignment="1">
      <alignment horizontal="center" vertical="center"/>
    </xf>
    <xf numFmtId="0" fontId="8" fillId="0" borderId="0" xfId="9" applyAlignment="1">
      <alignment horizontal="center" vertical="center"/>
    </xf>
    <xf numFmtId="0" fontId="8" fillId="0" borderId="0" xfId="9" applyNumberFormat="1" applyAlignment="1">
      <alignment horizontal="center" vertical="center"/>
    </xf>
    <xf numFmtId="0" fontId="11" fillId="6" borderId="1" xfId="3" applyFont="1" applyFill="1" applyBorder="1">
      <alignment vertical="center"/>
    </xf>
    <xf numFmtId="0" fontId="11" fillId="11" borderId="1" xfId="0" applyFont="1" applyFill="1" applyBorder="1"/>
    <xf numFmtId="0" fontId="0" fillId="11" borderId="1" xfId="0" applyFill="1" applyBorder="1"/>
    <xf numFmtId="0" fontId="8" fillId="11" borderId="1" xfId="0" applyFont="1" applyFill="1" applyBorder="1"/>
    <xf numFmtId="0" fontId="24" fillId="5" borderId="1" xfId="0" applyFont="1" applyFill="1" applyBorder="1"/>
    <xf numFmtId="0" fontId="11" fillId="7" borderId="1" xfId="3" applyFont="1" applyFill="1" applyBorder="1">
      <alignment vertical="center"/>
    </xf>
    <xf numFmtId="178" fontId="8" fillId="6" borderId="1" xfId="3" applyNumberFormat="1" applyFill="1" applyBorder="1">
      <alignment vertical="center"/>
    </xf>
    <xf numFmtId="44" fontId="8" fillId="7" borderId="1" xfId="4" applyFill="1" applyBorder="1">
      <alignment vertical="center"/>
    </xf>
    <xf numFmtId="0" fontId="22" fillId="0" borderId="0" xfId="0" applyFont="1"/>
    <xf numFmtId="0" fontId="25" fillId="0" borderId="0" xfId="0" applyFont="1"/>
    <xf numFmtId="0" fontId="26" fillId="0" borderId="0" xfId="0" applyFont="1" applyFill="1" applyBorder="1" applyAlignment="1">
      <alignment horizontal="left" vertical="center"/>
    </xf>
    <xf numFmtId="44" fontId="0" fillId="4" borderId="1" xfId="4" applyFont="1" applyFill="1" applyBorder="1" applyAlignment="1"/>
    <xf numFmtId="0" fontId="8" fillId="15" borderId="1" xfId="3" applyFill="1" applyBorder="1">
      <alignment vertical="center"/>
    </xf>
    <xf numFmtId="0" fontId="0" fillId="2" borderId="1" xfId="9" quotePrefix="1" applyNumberFormat="1" applyFont="1" applyFill="1" applyBorder="1" applyAlignment="1">
      <alignment horizontal="left" vertical="center"/>
    </xf>
    <xf numFmtId="0" fontId="20" fillId="16" borderId="1" xfId="0" applyFont="1" applyFill="1" applyBorder="1"/>
    <xf numFmtId="0" fontId="27" fillId="18" borderId="11" xfId="12" applyFill="1" applyBorder="1">
      <alignment vertical="center"/>
    </xf>
    <xf numFmtId="0" fontId="28" fillId="18" borderId="11" xfId="12" applyFont="1" applyFill="1" applyBorder="1">
      <alignment vertical="center"/>
    </xf>
    <xf numFmtId="0" fontId="27" fillId="0" borderId="0" xfId="12">
      <alignment vertical="center"/>
    </xf>
    <xf numFmtId="0" fontId="27" fillId="18" borderId="0" xfId="12" applyFill="1">
      <alignment vertical="center"/>
    </xf>
    <xf numFmtId="0" fontId="30" fillId="18" borderId="0" xfId="12" applyFont="1" applyFill="1">
      <alignment vertical="center"/>
    </xf>
    <xf numFmtId="0" fontId="31" fillId="18" borderId="0" xfId="12" applyFont="1" applyFill="1" applyAlignment="1">
      <alignment vertical="center"/>
    </xf>
    <xf numFmtId="0" fontId="32" fillId="18" borderId="0" xfId="12" applyFont="1" applyFill="1" applyAlignment="1">
      <alignment vertical="center"/>
    </xf>
    <xf numFmtId="0" fontId="33" fillId="18" borderId="4" xfId="12" applyFont="1" applyFill="1" applyBorder="1" applyAlignment="1" applyProtection="1">
      <alignment horizontal="center" vertical="center"/>
      <protection locked="0" hidden="1"/>
    </xf>
    <xf numFmtId="0" fontId="27" fillId="18" borderId="0" xfId="12" applyFill="1" applyAlignment="1" applyProtection="1">
      <alignment horizontal="center" vertical="center"/>
      <protection locked="0" hidden="1"/>
    </xf>
    <xf numFmtId="0" fontId="34" fillId="19" borderId="4" xfId="12" applyFont="1" applyFill="1" applyBorder="1" applyAlignment="1" applyProtection="1">
      <alignment horizontal="center" vertical="center"/>
      <protection hidden="1"/>
    </xf>
    <xf numFmtId="0" fontId="35" fillId="18" borderId="0" xfId="12" applyFont="1" applyFill="1">
      <alignment vertical="center"/>
    </xf>
    <xf numFmtId="0" fontId="34" fillId="20" borderId="12" xfId="13" applyFill="1" applyBorder="1" applyAlignment="1">
      <alignment horizontal="center" vertical="center"/>
    </xf>
    <xf numFmtId="0" fontId="36" fillId="20" borderId="13" xfId="13" applyFont="1" applyFill="1" applyBorder="1" applyAlignment="1">
      <alignment horizontal="center" vertical="center"/>
    </xf>
    <xf numFmtId="0" fontId="36" fillId="20" borderId="14" xfId="13" applyFont="1" applyFill="1" applyBorder="1" applyAlignment="1">
      <alignment horizontal="center" vertical="center"/>
    </xf>
    <xf numFmtId="0" fontId="36" fillId="20" borderId="15" xfId="13" applyFont="1" applyFill="1" applyBorder="1" applyAlignment="1">
      <alignment horizontal="center" vertical="center"/>
    </xf>
    <xf numFmtId="0" fontId="27" fillId="18" borderId="16" xfId="12" applyFont="1" applyFill="1" applyBorder="1" applyAlignment="1">
      <alignment horizontal="center" vertical="center" shrinkToFit="1"/>
    </xf>
    <xf numFmtId="49" fontId="27" fillId="18" borderId="17" xfId="12" applyNumberFormat="1" applyFont="1" applyFill="1" applyBorder="1" applyAlignment="1">
      <alignment horizontal="center" vertical="center" shrinkToFit="1"/>
    </xf>
    <xf numFmtId="0" fontId="36" fillId="20" borderId="18" xfId="13" applyFont="1" applyFill="1" applyBorder="1" applyAlignment="1">
      <alignment horizontal="center" vertical="center"/>
    </xf>
    <xf numFmtId="0" fontId="27" fillId="18" borderId="1" xfId="12" applyFont="1" applyFill="1" applyBorder="1" applyAlignment="1">
      <alignment horizontal="center" vertical="center" shrinkToFit="1"/>
    </xf>
    <xf numFmtId="49" fontId="27" fillId="18" borderId="19" xfId="12" applyNumberFormat="1" applyFont="1" applyFill="1" applyBorder="1" applyAlignment="1">
      <alignment horizontal="center" vertical="center" shrinkToFit="1"/>
    </xf>
    <xf numFmtId="0" fontId="36" fillId="20" borderId="20" xfId="13" applyFont="1" applyFill="1" applyBorder="1" applyAlignment="1">
      <alignment horizontal="center" vertical="center"/>
    </xf>
    <xf numFmtId="0" fontId="27" fillId="18" borderId="21" xfId="12" applyFont="1" applyFill="1" applyBorder="1" applyAlignment="1">
      <alignment horizontal="center" vertical="center" shrinkToFit="1"/>
    </xf>
    <xf numFmtId="49" fontId="27" fillId="18" borderId="22" xfId="12" applyNumberFormat="1" applyFont="1" applyFill="1" applyBorder="1" applyAlignment="1">
      <alignment horizontal="center" vertical="center" shrinkToFit="1"/>
    </xf>
    <xf numFmtId="0" fontId="37" fillId="18" borderId="0" xfId="12" applyFont="1" applyFill="1" applyAlignment="1">
      <alignment horizontal="center" vertical="center"/>
    </xf>
    <xf numFmtId="0" fontId="38" fillId="3" borderId="23" xfId="12" applyFont="1" applyFill="1" applyBorder="1" applyAlignment="1" applyProtection="1">
      <alignment horizontal="centerContinuous" vertical="center" shrinkToFit="1"/>
      <protection hidden="1"/>
    </xf>
    <xf numFmtId="0" fontId="33" fillId="3" borderId="24" xfId="12" applyFont="1" applyFill="1" applyBorder="1" applyAlignment="1">
      <alignment horizontal="centerContinuous" vertical="center" shrinkToFit="1"/>
    </xf>
    <xf numFmtId="0" fontId="33" fillId="3" borderId="25" xfId="12" applyFont="1" applyFill="1" applyBorder="1" applyAlignment="1">
      <alignment horizontal="centerContinuous" vertical="center" shrinkToFit="1"/>
    </xf>
    <xf numFmtId="0" fontId="39" fillId="18" borderId="0" xfId="12" applyFont="1" applyFill="1">
      <alignment vertical="center"/>
    </xf>
    <xf numFmtId="0" fontId="42" fillId="21" borderId="26" xfId="16" applyNumberFormat="1" applyFont="1" applyFill="1" applyBorder="1" applyAlignment="1">
      <alignment horizontal="center"/>
    </xf>
    <xf numFmtId="0" fontId="44" fillId="0" borderId="27" xfId="16" applyNumberFormat="1" applyFont="1" applyBorder="1" applyAlignment="1">
      <alignment wrapText="1"/>
    </xf>
    <xf numFmtId="0" fontId="44" fillId="0" borderId="28" xfId="16" applyNumberFormat="1" applyFont="1" applyBorder="1" applyAlignment="1">
      <alignment wrapText="1"/>
    </xf>
    <xf numFmtId="0" fontId="44" fillId="0" borderId="27" xfId="16" applyNumberFormat="1" applyFont="1" applyBorder="1" applyAlignment="1">
      <alignment vertical="center" wrapText="1"/>
    </xf>
    <xf numFmtId="0" fontId="44" fillId="0" borderId="28" xfId="16" applyNumberFormat="1" applyFont="1" applyBorder="1" applyAlignment="1">
      <alignment vertical="center" wrapText="1"/>
    </xf>
    <xf numFmtId="0" fontId="45" fillId="2" borderId="28" xfId="0" applyFont="1" applyFill="1" applyBorder="1" applyAlignment="1">
      <alignment vertical="center"/>
    </xf>
    <xf numFmtId="0" fontId="45" fillId="13" borderId="28" xfId="0" applyFont="1" applyFill="1" applyBorder="1"/>
    <xf numFmtId="0" fontId="8" fillId="0" borderId="1" xfId="9" applyBorder="1">
      <alignment vertical="center"/>
    </xf>
    <xf numFmtId="0" fontId="8" fillId="11" borderId="1" xfId="9" applyFill="1" applyBorder="1">
      <alignment vertical="center"/>
    </xf>
    <xf numFmtId="0" fontId="11" fillId="2" borderId="1" xfId="9" applyFont="1" applyFill="1" applyBorder="1">
      <alignment vertical="center"/>
    </xf>
    <xf numFmtId="0" fontId="27" fillId="2" borderId="0" xfId="12" applyFill="1">
      <alignment vertical="center"/>
    </xf>
    <xf numFmtId="0" fontId="42" fillId="21" borderId="0" xfId="16" applyNumberFormat="1" applyFont="1" applyFill="1" applyBorder="1" applyAlignment="1">
      <alignment horizontal="center"/>
    </xf>
    <xf numFmtId="0" fontId="48" fillId="0" borderId="0" xfId="0" applyFont="1"/>
    <xf numFmtId="0" fontId="11" fillId="0" borderId="0" xfId="0" applyFont="1"/>
    <xf numFmtId="0" fontId="26" fillId="2" borderId="4" xfId="12" applyFont="1" applyFill="1" applyBorder="1" applyAlignment="1">
      <alignment horizontal="center" vertical="center" shrinkToFit="1"/>
    </xf>
    <xf numFmtId="0" fontId="17" fillId="0" borderId="0" xfId="0" applyFont="1"/>
    <xf numFmtId="0" fontId="59" fillId="28" borderId="0" xfId="15" applyFont="1" applyFill="1" applyAlignment="1">
      <alignment vertical="center"/>
    </xf>
    <xf numFmtId="0" fontId="60" fillId="28" borderId="0" xfId="15" applyFont="1" applyFill="1" applyAlignment="1">
      <alignment vertical="center"/>
    </xf>
    <xf numFmtId="49" fontId="55" fillId="27" borderId="1" xfId="31" quotePrefix="1" applyNumberFormat="1" applyFont="1" applyFill="1" applyBorder="1" applyAlignment="1">
      <alignment horizontal="center" vertical="center"/>
    </xf>
    <xf numFmtId="0" fontId="55" fillId="12" borderId="1" xfId="31" applyFont="1" applyFill="1" applyBorder="1">
      <alignment vertical="center"/>
    </xf>
    <xf numFmtId="0" fontId="55" fillId="0" borderId="0" xfId="31" applyFont="1">
      <alignment vertical="center"/>
    </xf>
    <xf numFmtId="0" fontId="55" fillId="22" borderId="0" xfId="31" applyFont="1" applyFill="1">
      <alignment vertical="center"/>
    </xf>
    <xf numFmtId="49" fontId="55" fillId="27" borderId="1" xfId="31" applyNumberFormat="1" applyFont="1" applyFill="1" applyBorder="1" applyAlignment="1">
      <alignment horizontal="center" vertical="center"/>
    </xf>
    <xf numFmtId="0" fontId="55" fillId="12" borderId="1" xfId="31" quotePrefix="1" applyFont="1" applyFill="1" applyBorder="1">
      <alignment vertical="center"/>
    </xf>
    <xf numFmtId="0" fontId="55" fillId="27" borderId="1" xfId="31" applyFont="1" applyFill="1" applyBorder="1" applyAlignment="1">
      <alignment horizontal="center" vertical="center"/>
    </xf>
    <xf numFmtId="0" fontId="55" fillId="0" borderId="0" xfId="31" quotePrefix="1" applyFont="1">
      <alignment vertical="center"/>
    </xf>
    <xf numFmtId="0" fontId="58" fillId="0" borderId="0" xfId="15" applyFont="1"/>
    <xf numFmtId="0" fontId="55" fillId="0" borderId="0" xfId="15" applyFont="1"/>
    <xf numFmtId="0" fontId="63" fillId="0" borderId="0" xfId="7" applyFont="1">
      <alignment vertical="center"/>
    </xf>
    <xf numFmtId="0" fontId="55" fillId="0" borderId="0" xfId="7" applyFont="1">
      <alignment vertical="center"/>
    </xf>
    <xf numFmtId="0" fontId="55" fillId="0" borderId="0" xfId="7" quotePrefix="1" applyFont="1">
      <alignment vertical="center"/>
    </xf>
    <xf numFmtId="0" fontId="56" fillId="0" borderId="0" xfId="7" applyFont="1">
      <alignment vertical="center"/>
    </xf>
    <xf numFmtId="0" fontId="66" fillId="24" borderId="1" xfId="18" applyFont="1" applyBorder="1" applyAlignment="1">
      <alignment horizontal="center" vertical="center"/>
    </xf>
    <xf numFmtId="0" fontId="56" fillId="0" borderId="0" xfId="19" applyFont="1">
      <alignment vertical="center"/>
    </xf>
    <xf numFmtId="0" fontId="56" fillId="10" borderId="1" xfId="19" applyFont="1" applyFill="1" applyBorder="1" applyAlignment="1">
      <alignment horizontal="center" vertical="center"/>
    </xf>
    <xf numFmtId="0" fontId="56" fillId="0" borderId="0" xfId="19" applyFont="1" applyFill="1">
      <alignment vertical="center"/>
    </xf>
    <xf numFmtId="0" fontId="55" fillId="0" borderId="0" xfId="0" applyFont="1" applyAlignment="1">
      <alignment horizontal="center" vertical="center"/>
    </xf>
    <xf numFmtId="0" fontId="65" fillId="0" borderId="0" xfId="19" applyFont="1">
      <alignment vertical="center"/>
    </xf>
    <xf numFmtId="0" fontId="62" fillId="0" borderId="0" xfId="19" applyFont="1">
      <alignment vertical="center"/>
    </xf>
    <xf numFmtId="0" fontId="67" fillId="23" borderId="29" xfId="21" applyFont="1">
      <alignment vertical="center"/>
    </xf>
    <xf numFmtId="0" fontId="55" fillId="3" borderId="1" xfId="19" applyFont="1" applyFill="1" applyBorder="1">
      <alignment vertical="center"/>
    </xf>
    <xf numFmtId="0" fontId="0" fillId="0" borderId="31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68" fillId="0" borderId="31" xfId="0" applyFont="1" applyBorder="1" applyAlignment="1">
      <alignment vertical="center"/>
    </xf>
    <xf numFmtId="43" fontId="0" fillId="0" borderId="31" xfId="0" applyNumberFormat="1" applyBorder="1" applyAlignment="1">
      <alignment vertical="center"/>
    </xf>
    <xf numFmtId="0" fontId="0" fillId="0" borderId="0" xfId="0" applyAlignment="1">
      <alignment vertical="center"/>
    </xf>
    <xf numFmtId="10" fontId="0" fillId="0" borderId="31" xfId="0" applyNumberFormat="1" applyBorder="1" applyAlignment="1">
      <alignment vertical="center"/>
    </xf>
    <xf numFmtId="0" fontId="69" fillId="0" borderId="0" xfId="0" applyFont="1" applyFill="1" applyBorder="1" applyAlignment="1">
      <alignment horizontal="left" vertical="center"/>
    </xf>
    <xf numFmtId="44" fontId="68" fillId="0" borderId="31" xfId="4" applyFont="1" applyBorder="1" applyAlignment="1">
      <alignment vertical="center"/>
    </xf>
    <xf numFmtId="0" fontId="0" fillId="0" borderId="0" xfId="0" applyNumberFormat="1"/>
    <xf numFmtId="0" fontId="55" fillId="0" borderId="0" xfId="7" applyFont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31" borderId="38" xfId="0" applyFont="1" applyFill="1" applyBorder="1" applyAlignment="1">
      <alignment horizontal="center" vertical="center"/>
    </xf>
    <xf numFmtId="0" fontId="17" fillId="0" borderId="39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31" borderId="42" xfId="0" applyFont="1" applyFill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31" borderId="44" xfId="0" applyFont="1" applyFill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0" xfId="0" quotePrefix="1" applyFont="1"/>
    <xf numFmtId="0" fontId="72" fillId="29" borderId="35" xfId="0" applyFont="1" applyFill="1" applyBorder="1" applyAlignment="1">
      <alignment vertical="center" wrapText="1"/>
    </xf>
    <xf numFmtId="0" fontId="72" fillId="29" borderId="36" xfId="0" applyFont="1" applyFill="1" applyBorder="1" applyAlignment="1">
      <alignment horizontal="center" vertical="center"/>
    </xf>
    <xf numFmtId="0" fontId="72" fillId="29" borderId="37" xfId="0" applyFont="1" applyFill="1" applyBorder="1" applyAlignment="1">
      <alignment horizontal="center" vertical="center"/>
    </xf>
    <xf numFmtId="0" fontId="64" fillId="25" borderId="31" xfId="20" applyFont="1" applyBorder="1">
      <alignment vertical="center"/>
    </xf>
    <xf numFmtId="0" fontId="55" fillId="9" borderId="31" xfId="19" quotePrefix="1" applyFont="1" applyFill="1" applyBorder="1">
      <alignment vertical="center"/>
    </xf>
    <xf numFmtId="0" fontId="55" fillId="13" borderId="31" xfId="19" quotePrefix="1" applyFont="1" applyFill="1" applyBorder="1">
      <alignment vertical="center"/>
    </xf>
    <xf numFmtId="49" fontId="55" fillId="13" borderId="31" xfId="19" quotePrefix="1" applyNumberFormat="1" applyFont="1" applyFill="1" applyBorder="1">
      <alignment vertical="center"/>
    </xf>
    <xf numFmtId="0" fontId="56" fillId="0" borderId="31" xfId="19" applyFont="1" applyBorder="1">
      <alignment vertical="center"/>
    </xf>
    <xf numFmtId="0" fontId="17" fillId="0" borderId="0" xfId="0" applyFont="1" applyAlignment="1">
      <alignment vertical="center"/>
    </xf>
    <xf numFmtId="0" fontId="23" fillId="30" borderId="31" xfId="0" applyFont="1" applyFill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23" fillId="30" borderId="1" xfId="0" applyFont="1" applyFill="1" applyBorder="1" applyAlignment="1">
      <alignment horizontal="center" vertical="center"/>
    </xf>
    <xf numFmtId="0" fontId="17" fillId="0" borderId="46" xfId="0" applyFont="1" applyFill="1" applyBorder="1" applyAlignment="1">
      <alignment vertical="center" wrapText="1"/>
    </xf>
    <xf numFmtId="0" fontId="23" fillId="30" borderId="31" xfId="0" applyNumberFormat="1" applyFont="1" applyFill="1" applyBorder="1" applyAlignment="1">
      <alignment horizontal="center" vertical="center"/>
    </xf>
    <xf numFmtId="0" fontId="17" fillId="6" borderId="31" xfId="0" applyFont="1" applyFill="1" applyBorder="1" applyAlignment="1">
      <alignment horizontal="center" vertical="center"/>
    </xf>
    <xf numFmtId="0" fontId="23" fillId="0" borderId="31" xfId="0" applyFont="1" applyBorder="1" applyAlignment="1">
      <alignment horizontal="center"/>
    </xf>
    <xf numFmtId="0" fontId="23" fillId="0" borderId="31" xfId="0" applyFont="1" applyFill="1" applyBorder="1" applyAlignment="1">
      <alignment horizontal="center" vertical="center"/>
    </xf>
    <xf numFmtId="0" fontId="55" fillId="10" borderId="7" xfId="7" applyFont="1" applyFill="1" applyBorder="1" applyAlignment="1">
      <alignment horizontal="center" vertical="center"/>
    </xf>
    <xf numFmtId="0" fontId="57" fillId="14" borderId="7" xfId="7" applyFont="1" applyFill="1" applyBorder="1" applyAlignment="1">
      <alignment horizontal="center" vertical="center"/>
    </xf>
    <xf numFmtId="0" fontId="55" fillId="10" borderId="8" xfId="7" applyFont="1" applyFill="1" applyBorder="1" applyAlignment="1">
      <alignment horizontal="center" vertical="center"/>
    </xf>
    <xf numFmtId="0" fontId="57" fillId="14" borderId="8" xfId="7" applyFont="1" applyFill="1" applyBorder="1" applyAlignment="1">
      <alignment horizontal="center" vertical="center"/>
    </xf>
    <xf numFmtId="0" fontId="55" fillId="32" borderId="4" xfId="7" applyFont="1" applyFill="1" applyBorder="1">
      <alignment vertical="center"/>
    </xf>
    <xf numFmtId="0" fontId="71" fillId="29" borderId="31" xfId="0" applyFont="1" applyFill="1" applyBorder="1" applyAlignment="1">
      <alignment horizontal="center" vertical="center"/>
    </xf>
    <xf numFmtId="0" fontId="71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/>
    <xf numFmtId="0" fontId="73" fillId="0" borderId="0" xfId="0" applyFont="1"/>
    <xf numFmtId="0" fontId="71" fillId="33" borderId="3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43" fontId="11" fillId="0" borderId="0" xfId="33" applyFont="1">
      <alignment vertical="center"/>
    </xf>
    <xf numFmtId="0" fontId="55" fillId="0" borderId="0" xfId="15" applyFont="1" applyAlignment="1">
      <alignment horizontal="center" vertical="center"/>
    </xf>
    <xf numFmtId="0" fontId="61" fillId="0" borderId="31" xfId="16" applyNumberFormat="1" applyFont="1" applyBorder="1" applyAlignment="1">
      <alignment horizontal="center" vertical="center" wrapText="1"/>
    </xf>
    <xf numFmtId="49" fontId="61" fillId="0" borderId="31" xfId="16" applyNumberFormat="1" applyFont="1" applyBorder="1" applyAlignment="1">
      <alignment horizontal="center" vertical="center" wrapText="1"/>
    </xf>
    <xf numFmtId="0" fontId="74" fillId="21" borderId="31" xfId="16" applyNumberFormat="1" applyFont="1" applyFill="1" applyBorder="1" applyAlignment="1">
      <alignment horizontal="center" vertical="center"/>
    </xf>
    <xf numFmtId="0" fontId="57" fillId="21" borderId="31" xfId="16" applyNumberFormat="1" applyFont="1" applyFill="1" applyBorder="1" applyAlignment="1">
      <alignment horizontal="center" vertical="center"/>
    </xf>
    <xf numFmtId="0" fontId="61" fillId="0" borderId="31" xfId="16" applyNumberFormat="1" applyFont="1" applyFill="1" applyBorder="1" applyAlignment="1">
      <alignment horizontal="center" vertical="center" wrapText="1"/>
    </xf>
    <xf numFmtId="0" fontId="55" fillId="0" borderId="31" xfId="15" applyFont="1" applyFill="1" applyBorder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5" fillId="34" borderId="31" xfId="15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57" fillId="0" borderId="1" xfId="30" applyFont="1" applyBorder="1" applyAlignment="1">
      <alignment horizontal="center" vertical="center"/>
    </xf>
    <xf numFmtId="180" fontId="57" fillId="0" borderId="1" xfId="30" applyNumberFormat="1" applyFont="1" applyBorder="1" applyAlignment="1">
      <alignment horizontal="center" vertical="center"/>
    </xf>
    <xf numFmtId="0" fontId="55" fillId="0" borderId="1" xfId="30" applyFont="1" applyBorder="1" applyAlignment="1">
      <alignment horizontal="center" vertical="center"/>
    </xf>
    <xf numFmtId="0" fontId="55" fillId="0" borderId="1" xfId="30" quotePrefix="1" applyFont="1" applyBorder="1" applyAlignment="1">
      <alignment horizontal="center" vertical="center"/>
    </xf>
    <xf numFmtId="31" fontId="55" fillId="0" borderId="1" xfId="30" applyNumberFormat="1" applyFont="1" applyBorder="1" applyAlignment="1">
      <alignment horizontal="center" vertical="center"/>
    </xf>
    <xf numFmtId="180" fontId="55" fillId="26" borderId="1" xfId="30" applyNumberFormat="1" applyFont="1" applyFill="1" applyBorder="1" applyAlignment="1">
      <alignment horizontal="center" vertical="center"/>
    </xf>
    <xf numFmtId="0" fontId="55" fillId="26" borderId="1" xfId="30" applyNumberFormat="1" applyFont="1" applyFill="1" applyBorder="1" applyAlignment="1">
      <alignment horizontal="center" vertical="center"/>
    </xf>
    <xf numFmtId="0" fontId="58" fillId="0" borderId="0" xfId="30" applyFont="1" applyAlignment="1">
      <alignment horizontal="left" vertical="center"/>
    </xf>
    <xf numFmtId="0" fontId="55" fillId="0" borderId="0" xfId="30" applyFont="1" applyAlignment="1">
      <alignment horizontal="center" vertical="center"/>
    </xf>
    <xf numFmtId="0" fontId="55" fillId="0" borderId="0" xfId="30" applyFont="1" applyAlignment="1">
      <alignment horizontal="left" vertical="center"/>
    </xf>
    <xf numFmtId="0" fontId="55" fillId="0" borderId="0" xfId="30" quotePrefix="1" applyFont="1" applyAlignment="1">
      <alignment horizontal="center" vertical="center"/>
    </xf>
    <xf numFmtId="180" fontId="55" fillId="0" borderId="0" xfId="30" applyNumberFormat="1" applyFont="1" applyAlignment="1">
      <alignment horizontal="center" vertical="center"/>
    </xf>
    <xf numFmtId="0" fontId="55" fillId="0" borderId="0" xfId="30" applyNumberFormat="1" applyFont="1" applyAlignment="1">
      <alignment horizontal="center" vertical="center"/>
    </xf>
    <xf numFmtId="0" fontId="60" fillId="28" borderId="0" xfId="15" applyFont="1" applyFill="1" applyAlignment="1">
      <alignment horizontal="center" vertical="center"/>
    </xf>
    <xf numFmtId="0" fontId="57" fillId="0" borderId="0" xfId="30" applyFont="1" applyAlignment="1">
      <alignment horizontal="left" vertical="center"/>
    </xf>
    <xf numFmtId="14" fontId="55" fillId="0" borderId="0" xfId="30" applyNumberFormat="1" applyFont="1" applyAlignment="1">
      <alignment horizontal="left" vertical="center"/>
    </xf>
    <xf numFmtId="0" fontId="11" fillId="2" borderId="1" xfId="9" applyFont="1" applyFill="1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/>
    </xf>
    <xf numFmtId="0" fontId="75" fillId="0" borderId="0" xfId="0" applyFont="1"/>
  </cellXfs>
  <cellStyles count="34">
    <cellStyle name="百分比 2" xfId="2" xr:uid="{00000000-0005-0000-0000-000000000000}"/>
    <cellStyle name="常规" xfId="0" builtinId="0"/>
    <cellStyle name="常规 11" xfId="22" xr:uid="{00000000-0005-0000-0000-000002000000}"/>
    <cellStyle name="常规 2" xfId="5" xr:uid="{00000000-0005-0000-0000-000003000000}"/>
    <cellStyle name="常规 2 2" xfId="8" xr:uid="{00000000-0005-0000-0000-000004000000}"/>
    <cellStyle name="常规 2 2 2" xfId="24" xr:uid="{00000000-0005-0000-0000-000005000000}"/>
    <cellStyle name="常规 2 2 3" xfId="29" xr:uid="{00000000-0005-0000-0000-000006000000}"/>
    <cellStyle name="常规 2 3" xfId="10" xr:uid="{00000000-0005-0000-0000-000007000000}"/>
    <cellStyle name="常规 2 4" xfId="15" xr:uid="{00000000-0005-0000-0000-000008000000}"/>
    <cellStyle name="常规 3" xfId="7" xr:uid="{00000000-0005-0000-0000-000009000000}"/>
    <cellStyle name="常规 3 2" xfId="11" xr:uid="{00000000-0005-0000-0000-00000A000000}"/>
    <cellStyle name="常规 3 2 2" xfId="28" xr:uid="{00000000-0005-0000-0000-00000B000000}"/>
    <cellStyle name="常规 3 2 3" xfId="31" xr:uid="{00000000-0005-0000-0000-00000C000000}"/>
    <cellStyle name="常规 3 3" xfId="30" xr:uid="{00000000-0005-0000-0000-00000D000000}"/>
    <cellStyle name="常规 4" xfId="12" xr:uid="{00000000-0005-0000-0000-00000E000000}"/>
    <cellStyle name="常规 4 2" xfId="27" xr:uid="{00000000-0005-0000-0000-00000F000000}"/>
    <cellStyle name="常规 5" xfId="14" xr:uid="{00000000-0005-0000-0000-000010000000}"/>
    <cellStyle name="常规 6" xfId="9" xr:uid="{00000000-0005-0000-0000-000011000000}"/>
    <cellStyle name="常规 7" xfId="17" xr:uid="{00000000-0005-0000-0000-000012000000}"/>
    <cellStyle name="常规 8" xfId="19" xr:uid="{00000000-0005-0000-0000-000013000000}"/>
    <cellStyle name="常规 9" xfId="25" xr:uid="{00000000-0005-0000-0000-000014000000}"/>
    <cellStyle name="常规 9 2" xfId="32" xr:uid="{00000000-0005-0000-0000-000015000000}"/>
    <cellStyle name="常规_29" xfId="3" xr:uid="{00000000-0005-0000-0000-000016000000}"/>
    <cellStyle name="常规_未拆分之前" xfId="16" xr:uid="{00000000-0005-0000-0000-000017000000}"/>
    <cellStyle name="货币" xfId="4" builtinId="4"/>
    <cellStyle name="货币 2" xfId="1" xr:uid="{00000000-0005-0000-0000-000019000000}"/>
    <cellStyle name="货币 2 2" xfId="23" xr:uid="{00000000-0005-0000-0000-00001A000000}"/>
    <cellStyle name="货币 3" xfId="26" xr:uid="{00000000-0005-0000-0000-00001B000000}"/>
    <cellStyle name="检查单元格 2" xfId="13" xr:uid="{00000000-0005-0000-0000-00001C000000}"/>
    <cellStyle name="千位分隔" xfId="33" builtinId="3"/>
    <cellStyle name="输出 2" xfId="21" xr:uid="{00000000-0005-0000-0000-00001E000000}"/>
    <cellStyle name="着色 4 2" xfId="18" xr:uid="{00000000-0005-0000-0000-00001F000000}"/>
    <cellStyle name="着色 6 2" xfId="20" xr:uid="{00000000-0005-0000-0000-000020000000}"/>
    <cellStyle name="注释 2" xfId="6" xr:uid="{00000000-0005-0000-0000-000021000000}"/>
  </cellStyles>
  <dxfs count="9">
    <dxf>
      <font>
        <condense val="0"/>
        <extend val="0"/>
        <color indexed="10"/>
      </font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FF0000"/>
      </font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2_2">
  <dgm:title val=""/>
  <dgm:desc val=""/>
  <dgm:catLst>
    <dgm:cat type="accent2" pri="112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ln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9DF90A5-B097-4209-9203-60DCEB21B820}" type="doc">
      <dgm:prSet loTypeId="urn:microsoft.com/office/officeart/2008/layout/HalfCircleOrganizationChart" loCatId="hierarchy" qsTypeId="urn:microsoft.com/office/officeart/2005/8/quickstyle/simple1" qsCatId="simple" csTypeId="urn:microsoft.com/office/officeart/2005/8/colors/accent2_2" csCatId="accent2" phldr="1"/>
      <dgm:spPr/>
      <dgm:t>
        <a:bodyPr/>
        <a:lstStyle/>
        <a:p>
          <a:endParaRPr lang="zh-CN" altLang="en-US"/>
        </a:p>
      </dgm:t>
    </dgm:pt>
    <dgm:pt modelId="{B20F75FB-0137-4B51-814A-8C5551DC7F3D}">
      <dgm:prSet phldrT="[文本]" custT="1"/>
      <dgm:spPr/>
      <dgm:t>
        <a:bodyPr/>
        <a:lstStyle/>
        <a:p>
          <a:r>
            <a:rPr lang="zh-CN" altLang="en-US" sz="2400"/>
            <a:t>是经理？</a:t>
          </a:r>
        </a:p>
      </dgm:t>
    </dgm:pt>
    <dgm:pt modelId="{BAC639E3-D1FF-443F-B8E1-AB015FACAD99}" type="parTrans" cxnId="{305D4B3D-0EA2-4798-8346-8024D2B3ACF2}">
      <dgm:prSet/>
      <dgm:spPr/>
      <dgm:t>
        <a:bodyPr/>
        <a:lstStyle/>
        <a:p>
          <a:endParaRPr lang="zh-CN" altLang="en-US"/>
        </a:p>
      </dgm:t>
    </dgm:pt>
    <dgm:pt modelId="{32CF6261-5CDB-4BD8-BEDB-8049FBE933AC}" type="sibTrans" cxnId="{305D4B3D-0EA2-4798-8346-8024D2B3ACF2}">
      <dgm:prSet/>
      <dgm:spPr/>
      <dgm:t>
        <a:bodyPr/>
        <a:lstStyle/>
        <a:p>
          <a:endParaRPr lang="zh-CN" altLang="en-US"/>
        </a:p>
      </dgm:t>
    </dgm:pt>
    <dgm:pt modelId="{A8EAE9DD-640E-4061-82AB-56D436C76E74}">
      <dgm:prSet phldrT="[文本]"/>
      <dgm:spPr/>
      <dgm:t>
        <a:bodyPr/>
        <a:lstStyle/>
        <a:p>
          <a:r>
            <a:rPr lang="zh-CN" altLang="en-US"/>
            <a:t>是科长？</a:t>
          </a:r>
        </a:p>
      </dgm:t>
    </dgm:pt>
    <dgm:pt modelId="{A0923A8A-44B0-4886-8B7F-B94D9C06C7EA}" type="parTrans" cxnId="{5660BCA0-6676-47F7-BCD4-D9E8855E1A56}">
      <dgm:prSet/>
      <dgm:spPr/>
      <dgm:t>
        <a:bodyPr/>
        <a:lstStyle/>
        <a:p>
          <a:endParaRPr lang="zh-CN" altLang="en-US"/>
        </a:p>
      </dgm:t>
    </dgm:pt>
    <dgm:pt modelId="{CBE4E7D6-8ECC-4C48-BF67-7AE927D30B2C}" type="sibTrans" cxnId="{5660BCA0-6676-47F7-BCD4-D9E8855E1A56}">
      <dgm:prSet/>
      <dgm:spPr/>
      <dgm:t>
        <a:bodyPr/>
        <a:lstStyle/>
        <a:p>
          <a:endParaRPr lang="zh-CN" altLang="en-US"/>
        </a:p>
      </dgm:t>
    </dgm:pt>
    <dgm:pt modelId="{5DC22C9A-AEB6-4B51-9016-113F5BF116CA}">
      <dgm:prSet phldrT="[文本]"/>
      <dgm:spPr/>
      <dgm:t>
        <a:bodyPr/>
        <a:lstStyle/>
        <a:p>
          <a:r>
            <a:rPr lang="en-US" altLang="zh-CN"/>
            <a:t>800</a:t>
          </a:r>
          <a:r>
            <a:rPr lang="zh-CN" altLang="en-US"/>
            <a:t>补贴</a:t>
          </a:r>
        </a:p>
      </dgm:t>
    </dgm:pt>
    <dgm:pt modelId="{DD73A989-AA66-4186-BD78-21663BD33E53}" type="sibTrans" cxnId="{718143AE-7B14-4779-A869-E561F106A6F2}">
      <dgm:prSet/>
      <dgm:spPr/>
      <dgm:t>
        <a:bodyPr/>
        <a:lstStyle/>
        <a:p>
          <a:endParaRPr lang="zh-CN" altLang="en-US"/>
        </a:p>
      </dgm:t>
    </dgm:pt>
    <dgm:pt modelId="{33B1FE40-6E93-48F3-80E1-278739B3B134}" type="parTrans" cxnId="{718143AE-7B14-4779-A869-E561F106A6F2}">
      <dgm:prSet/>
      <dgm:spPr/>
      <dgm:t>
        <a:bodyPr/>
        <a:lstStyle/>
        <a:p>
          <a:endParaRPr lang="zh-CN" altLang="en-US"/>
        </a:p>
      </dgm:t>
    </dgm:pt>
    <dgm:pt modelId="{9AD0A6B2-F992-498D-AB4A-4150553E20B2}">
      <dgm:prSet/>
      <dgm:spPr/>
      <dgm:t>
        <a:bodyPr/>
        <a:lstStyle/>
        <a:p>
          <a:r>
            <a:rPr lang="zh-CN" altLang="en-US"/>
            <a:t>职员</a:t>
          </a:r>
          <a:r>
            <a:rPr lang="en-US" altLang="zh-CN"/>
            <a:t>200</a:t>
          </a:r>
          <a:r>
            <a:rPr lang="zh-CN" altLang="en-US"/>
            <a:t>补贴</a:t>
          </a:r>
        </a:p>
      </dgm:t>
    </dgm:pt>
    <dgm:pt modelId="{3CDC84F1-C305-418B-85EE-CADB273E26F6}" type="parTrans" cxnId="{2669D595-4A2D-4458-B067-B466EF6A1311}">
      <dgm:prSet/>
      <dgm:spPr/>
      <dgm:t>
        <a:bodyPr/>
        <a:lstStyle/>
        <a:p>
          <a:endParaRPr lang="zh-CN" altLang="en-US"/>
        </a:p>
      </dgm:t>
    </dgm:pt>
    <dgm:pt modelId="{5308CD10-EEA8-4B89-94B5-66071F1470C1}" type="sibTrans" cxnId="{2669D595-4A2D-4458-B067-B466EF6A1311}">
      <dgm:prSet/>
      <dgm:spPr/>
      <dgm:t>
        <a:bodyPr/>
        <a:lstStyle/>
        <a:p>
          <a:endParaRPr lang="zh-CN" altLang="en-US"/>
        </a:p>
      </dgm:t>
    </dgm:pt>
    <dgm:pt modelId="{8710468A-E94F-4395-971C-84BF283E043E}">
      <dgm:prSet/>
      <dgm:spPr/>
      <dgm:t>
        <a:bodyPr/>
        <a:lstStyle/>
        <a:p>
          <a:r>
            <a:rPr lang="en-US" altLang="zh-CN"/>
            <a:t>400</a:t>
          </a:r>
          <a:r>
            <a:rPr lang="zh-CN" altLang="en-US"/>
            <a:t>补贴</a:t>
          </a:r>
        </a:p>
      </dgm:t>
    </dgm:pt>
    <dgm:pt modelId="{DF041E04-668F-4363-ABF6-53DB1C9A7724}" type="parTrans" cxnId="{FE5CC537-DC71-4149-B439-3D0B2094CC83}">
      <dgm:prSet/>
      <dgm:spPr/>
      <dgm:t>
        <a:bodyPr/>
        <a:lstStyle/>
        <a:p>
          <a:endParaRPr lang="zh-CN" altLang="en-US"/>
        </a:p>
      </dgm:t>
    </dgm:pt>
    <dgm:pt modelId="{D3312786-C6F8-47D5-9C69-89EA19FAE55D}" type="sibTrans" cxnId="{FE5CC537-DC71-4149-B439-3D0B2094CC83}">
      <dgm:prSet/>
      <dgm:spPr/>
      <dgm:t>
        <a:bodyPr/>
        <a:lstStyle/>
        <a:p>
          <a:endParaRPr lang="zh-CN" altLang="en-US"/>
        </a:p>
      </dgm:t>
    </dgm:pt>
    <dgm:pt modelId="{DA813084-C34C-46E7-B451-6EE75B94BCD8}" type="pres">
      <dgm:prSet presAssocID="{79DF90A5-B097-4209-9203-60DCEB21B820}" presName="Name0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2ACCB256-9EF8-442F-9C5E-37372281EE40}" type="pres">
      <dgm:prSet presAssocID="{B20F75FB-0137-4B51-814A-8C5551DC7F3D}" presName="hierRoot1" presStyleCnt="0">
        <dgm:presLayoutVars>
          <dgm:hierBranch val="init"/>
        </dgm:presLayoutVars>
      </dgm:prSet>
      <dgm:spPr/>
    </dgm:pt>
    <dgm:pt modelId="{718BB562-0822-4409-91B0-54EB6FFCD99B}" type="pres">
      <dgm:prSet presAssocID="{B20F75FB-0137-4B51-814A-8C5551DC7F3D}" presName="rootComposite1" presStyleCnt="0"/>
      <dgm:spPr/>
    </dgm:pt>
    <dgm:pt modelId="{BFB83A46-4269-4914-BAF5-A15A589C06DB}" type="pres">
      <dgm:prSet presAssocID="{B20F75FB-0137-4B51-814A-8C5551DC7F3D}" presName="rootText1" presStyleLbl="alignAcc1" presStyleIdx="0" presStyleCnt="0">
        <dgm:presLayoutVars>
          <dgm:chPref val="3"/>
        </dgm:presLayoutVars>
      </dgm:prSet>
      <dgm:spPr/>
    </dgm:pt>
    <dgm:pt modelId="{CA50AA37-A14E-4529-8F84-5BD26E4C1ED7}" type="pres">
      <dgm:prSet presAssocID="{B20F75FB-0137-4B51-814A-8C5551DC7F3D}" presName="topArc1" presStyleLbl="parChTrans1D1" presStyleIdx="0" presStyleCnt="10"/>
      <dgm:spPr/>
    </dgm:pt>
    <dgm:pt modelId="{127E7732-8E41-427E-9F41-91E7A64AD2EB}" type="pres">
      <dgm:prSet presAssocID="{B20F75FB-0137-4B51-814A-8C5551DC7F3D}" presName="bottomArc1" presStyleLbl="parChTrans1D1" presStyleIdx="1" presStyleCnt="10"/>
      <dgm:spPr/>
    </dgm:pt>
    <dgm:pt modelId="{E957DF8C-6F06-4C1C-9F35-40D217C2627C}" type="pres">
      <dgm:prSet presAssocID="{B20F75FB-0137-4B51-814A-8C5551DC7F3D}" presName="topConnNode1" presStyleLbl="node1" presStyleIdx="0" presStyleCnt="0"/>
      <dgm:spPr/>
    </dgm:pt>
    <dgm:pt modelId="{0EE3A265-3C25-4793-9A02-D85F55BB1AB4}" type="pres">
      <dgm:prSet presAssocID="{B20F75FB-0137-4B51-814A-8C5551DC7F3D}" presName="hierChild2" presStyleCnt="0"/>
      <dgm:spPr/>
    </dgm:pt>
    <dgm:pt modelId="{3B61A627-DC94-4FAF-8F37-3A80292D19AC}" type="pres">
      <dgm:prSet presAssocID="{33B1FE40-6E93-48F3-80E1-278739B3B134}" presName="Name28" presStyleLbl="parChTrans1D2" presStyleIdx="0" presStyleCnt="2"/>
      <dgm:spPr/>
    </dgm:pt>
    <dgm:pt modelId="{909D573E-942B-4BFD-A1A7-F0E2DE4F5332}" type="pres">
      <dgm:prSet presAssocID="{5DC22C9A-AEB6-4B51-9016-113F5BF116CA}" presName="hierRoot2" presStyleCnt="0">
        <dgm:presLayoutVars>
          <dgm:hierBranch val="init"/>
        </dgm:presLayoutVars>
      </dgm:prSet>
      <dgm:spPr/>
    </dgm:pt>
    <dgm:pt modelId="{A72A0545-8D39-4C00-AB2A-9AFB423D9214}" type="pres">
      <dgm:prSet presAssocID="{5DC22C9A-AEB6-4B51-9016-113F5BF116CA}" presName="rootComposite2" presStyleCnt="0"/>
      <dgm:spPr/>
    </dgm:pt>
    <dgm:pt modelId="{939BA126-8F94-4E6A-9812-05E5C5448C8E}" type="pres">
      <dgm:prSet presAssocID="{5DC22C9A-AEB6-4B51-9016-113F5BF116CA}" presName="rootText2" presStyleLbl="alignAcc1" presStyleIdx="0" presStyleCnt="0">
        <dgm:presLayoutVars>
          <dgm:chPref val="3"/>
        </dgm:presLayoutVars>
      </dgm:prSet>
      <dgm:spPr/>
    </dgm:pt>
    <dgm:pt modelId="{C5D64A3A-3036-4F56-99C7-B6D1D3F4943B}" type="pres">
      <dgm:prSet presAssocID="{5DC22C9A-AEB6-4B51-9016-113F5BF116CA}" presName="topArc2" presStyleLbl="parChTrans1D1" presStyleIdx="2" presStyleCnt="10"/>
      <dgm:spPr/>
    </dgm:pt>
    <dgm:pt modelId="{DD32F5C3-458E-42E0-B037-AABE6A62F2B6}" type="pres">
      <dgm:prSet presAssocID="{5DC22C9A-AEB6-4B51-9016-113F5BF116CA}" presName="bottomArc2" presStyleLbl="parChTrans1D1" presStyleIdx="3" presStyleCnt="10"/>
      <dgm:spPr/>
    </dgm:pt>
    <dgm:pt modelId="{22CE386F-93E3-4106-9039-C550FD909990}" type="pres">
      <dgm:prSet presAssocID="{5DC22C9A-AEB6-4B51-9016-113F5BF116CA}" presName="topConnNode2" presStyleLbl="node2" presStyleIdx="0" presStyleCnt="0"/>
      <dgm:spPr/>
    </dgm:pt>
    <dgm:pt modelId="{42C17196-D2D8-404F-B301-0651B16E2627}" type="pres">
      <dgm:prSet presAssocID="{5DC22C9A-AEB6-4B51-9016-113F5BF116CA}" presName="hierChild4" presStyleCnt="0"/>
      <dgm:spPr/>
    </dgm:pt>
    <dgm:pt modelId="{D92878F0-E101-420B-9FA6-1C35A86BCB35}" type="pres">
      <dgm:prSet presAssocID="{5DC22C9A-AEB6-4B51-9016-113F5BF116CA}" presName="hierChild5" presStyleCnt="0"/>
      <dgm:spPr/>
    </dgm:pt>
    <dgm:pt modelId="{9D761BFA-5DFE-4A8B-B12C-66A2F0793F8A}" type="pres">
      <dgm:prSet presAssocID="{A0923A8A-44B0-4886-8B7F-B94D9C06C7EA}" presName="Name28" presStyleLbl="parChTrans1D2" presStyleIdx="1" presStyleCnt="2"/>
      <dgm:spPr/>
    </dgm:pt>
    <dgm:pt modelId="{D5AEF9F0-FD16-4550-AA9C-52A940951DE2}" type="pres">
      <dgm:prSet presAssocID="{A8EAE9DD-640E-4061-82AB-56D436C76E74}" presName="hierRoot2" presStyleCnt="0">
        <dgm:presLayoutVars>
          <dgm:hierBranch val="hang"/>
        </dgm:presLayoutVars>
      </dgm:prSet>
      <dgm:spPr/>
    </dgm:pt>
    <dgm:pt modelId="{ADC4767A-3E5D-4526-B498-BF508FF85013}" type="pres">
      <dgm:prSet presAssocID="{A8EAE9DD-640E-4061-82AB-56D436C76E74}" presName="rootComposite2" presStyleCnt="0"/>
      <dgm:spPr/>
    </dgm:pt>
    <dgm:pt modelId="{D13D5499-2C54-46EE-B3ED-27B81DB67F6C}" type="pres">
      <dgm:prSet presAssocID="{A8EAE9DD-640E-4061-82AB-56D436C76E74}" presName="rootText2" presStyleLbl="alignAcc1" presStyleIdx="0" presStyleCnt="0">
        <dgm:presLayoutVars>
          <dgm:chPref val="3"/>
        </dgm:presLayoutVars>
      </dgm:prSet>
      <dgm:spPr/>
    </dgm:pt>
    <dgm:pt modelId="{18D76462-3A7E-42E4-8FA8-2310247F10D9}" type="pres">
      <dgm:prSet presAssocID="{A8EAE9DD-640E-4061-82AB-56D436C76E74}" presName="topArc2" presStyleLbl="parChTrans1D1" presStyleIdx="4" presStyleCnt="10"/>
      <dgm:spPr/>
    </dgm:pt>
    <dgm:pt modelId="{1A4C39CB-EA75-4E18-9A95-81CB98AF1E0E}" type="pres">
      <dgm:prSet presAssocID="{A8EAE9DD-640E-4061-82AB-56D436C76E74}" presName="bottomArc2" presStyleLbl="parChTrans1D1" presStyleIdx="5" presStyleCnt="10"/>
      <dgm:spPr/>
    </dgm:pt>
    <dgm:pt modelId="{DF92B04D-6B6E-4672-A02F-620F940B1D80}" type="pres">
      <dgm:prSet presAssocID="{A8EAE9DD-640E-4061-82AB-56D436C76E74}" presName="topConnNode2" presStyleLbl="node2" presStyleIdx="0" presStyleCnt="0"/>
      <dgm:spPr/>
    </dgm:pt>
    <dgm:pt modelId="{EF525C46-4255-430A-B874-6D16BC024509}" type="pres">
      <dgm:prSet presAssocID="{A8EAE9DD-640E-4061-82AB-56D436C76E74}" presName="hierChild4" presStyleCnt="0"/>
      <dgm:spPr/>
    </dgm:pt>
    <dgm:pt modelId="{CBC4A071-6AE5-4BA8-B174-7D1DBA532DB9}" type="pres">
      <dgm:prSet presAssocID="{DF041E04-668F-4363-ABF6-53DB1C9A7724}" presName="Name28" presStyleLbl="parChTrans1D3" presStyleIdx="0" presStyleCnt="2"/>
      <dgm:spPr/>
    </dgm:pt>
    <dgm:pt modelId="{F61BB6A7-174A-4C89-8B92-D2C58672DF9E}" type="pres">
      <dgm:prSet presAssocID="{8710468A-E94F-4395-971C-84BF283E043E}" presName="hierRoot2" presStyleCnt="0">
        <dgm:presLayoutVars>
          <dgm:hierBranch val="init"/>
        </dgm:presLayoutVars>
      </dgm:prSet>
      <dgm:spPr/>
    </dgm:pt>
    <dgm:pt modelId="{AF0AEAC0-2F39-47E4-9AF5-FB7DB5FA453D}" type="pres">
      <dgm:prSet presAssocID="{8710468A-E94F-4395-971C-84BF283E043E}" presName="rootComposite2" presStyleCnt="0"/>
      <dgm:spPr/>
    </dgm:pt>
    <dgm:pt modelId="{38B71E06-D9D4-4716-AF09-BD1ED5CFFE4E}" type="pres">
      <dgm:prSet presAssocID="{8710468A-E94F-4395-971C-84BF283E043E}" presName="rootText2" presStyleLbl="alignAcc1" presStyleIdx="0" presStyleCnt="0">
        <dgm:presLayoutVars>
          <dgm:chPref val="3"/>
        </dgm:presLayoutVars>
      </dgm:prSet>
      <dgm:spPr/>
    </dgm:pt>
    <dgm:pt modelId="{6202583A-612A-4510-B5E9-39ADCA2C8D6F}" type="pres">
      <dgm:prSet presAssocID="{8710468A-E94F-4395-971C-84BF283E043E}" presName="topArc2" presStyleLbl="parChTrans1D1" presStyleIdx="6" presStyleCnt="10"/>
      <dgm:spPr/>
    </dgm:pt>
    <dgm:pt modelId="{1AE32027-1306-4EF8-B647-D7D03203F128}" type="pres">
      <dgm:prSet presAssocID="{8710468A-E94F-4395-971C-84BF283E043E}" presName="bottomArc2" presStyleLbl="parChTrans1D1" presStyleIdx="7" presStyleCnt="10"/>
      <dgm:spPr/>
    </dgm:pt>
    <dgm:pt modelId="{581F1EE4-3117-44AF-954F-6A6F9D1D05B1}" type="pres">
      <dgm:prSet presAssocID="{8710468A-E94F-4395-971C-84BF283E043E}" presName="topConnNode2" presStyleLbl="node3" presStyleIdx="0" presStyleCnt="0"/>
      <dgm:spPr/>
    </dgm:pt>
    <dgm:pt modelId="{BBA97BD4-94A9-4323-BC4D-7C451CE8E2C4}" type="pres">
      <dgm:prSet presAssocID="{8710468A-E94F-4395-971C-84BF283E043E}" presName="hierChild4" presStyleCnt="0"/>
      <dgm:spPr/>
    </dgm:pt>
    <dgm:pt modelId="{F0A9DF3A-607C-45A1-91F2-AC815F17530E}" type="pres">
      <dgm:prSet presAssocID="{8710468A-E94F-4395-971C-84BF283E043E}" presName="hierChild5" presStyleCnt="0"/>
      <dgm:spPr/>
    </dgm:pt>
    <dgm:pt modelId="{89D2C684-F510-4FB0-B35B-A206DA5FBB6C}" type="pres">
      <dgm:prSet presAssocID="{3CDC84F1-C305-418B-85EE-CADB273E26F6}" presName="Name28" presStyleLbl="parChTrans1D3" presStyleIdx="1" presStyleCnt="2"/>
      <dgm:spPr/>
    </dgm:pt>
    <dgm:pt modelId="{A729D0CC-EE43-4990-B1D0-68272E9FF483}" type="pres">
      <dgm:prSet presAssocID="{9AD0A6B2-F992-498D-AB4A-4150553E20B2}" presName="hierRoot2" presStyleCnt="0">
        <dgm:presLayoutVars>
          <dgm:hierBranch val="hang"/>
        </dgm:presLayoutVars>
      </dgm:prSet>
      <dgm:spPr/>
    </dgm:pt>
    <dgm:pt modelId="{EBA826B0-8AEF-4FB9-B91F-934DC182AC22}" type="pres">
      <dgm:prSet presAssocID="{9AD0A6B2-F992-498D-AB4A-4150553E20B2}" presName="rootComposite2" presStyleCnt="0"/>
      <dgm:spPr/>
    </dgm:pt>
    <dgm:pt modelId="{998D558F-92C9-46CC-B51D-2F1A6E02CF39}" type="pres">
      <dgm:prSet presAssocID="{9AD0A6B2-F992-498D-AB4A-4150553E20B2}" presName="rootText2" presStyleLbl="alignAcc1" presStyleIdx="0" presStyleCnt="0">
        <dgm:presLayoutVars>
          <dgm:chPref val="3"/>
        </dgm:presLayoutVars>
      </dgm:prSet>
      <dgm:spPr/>
    </dgm:pt>
    <dgm:pt modelId="{3AEEA3D6-5280-48BE-864C-7B0D3BFBE413}" type="pres">
      <dgm:prSet presAssocID="{9AD0A6B2-F992-498D-AB4A-4150553E20B2}" presName="topArc2" presStyleLbl="parChTrans1D1" presStyleIdx="8" presStyleCnt="10"/>
      <dgm:spPr/>
    </dgm:pt>
    <dgm:pt modelId="{DFD0CB1E-F185-4A26-A9BB-EE87ED5BFBB0}" type="pres">
      <dgm:prSet presAssocID="{9AD0A6B2-F992-498D-AB4A-4150553E20B2}" presName="bottomArc2" presStyleLbl="parChTrans1D1" presStyleIdx="9" presStyleCnt="10"/>
      <dgm:spPr/>
    </dgm:pt>
    <dgm:pt modelId="{D5FEA811-6360-4298-A913-888CD1F1A3C2}" type="pres">
      <dgm:prSet presAssocID="{9AD0A6B2-F992-498D-AB4A-4150553E20B2}" presName="topConnNode2" presStyleLbl="node3" presStyleIdx="0" presStyleCnt="0"/>
      <dgm:spPr/>
    </dgm:pt>
    <dgm:pt modelId="{C7F2D266-05D0-40BE-8301-0D70397BFD57}" type="pres">
      <dgm:prSet presAssocID="{9AD0A6B2-F992-498D-AB4A-4150553E20B2}" presName="hierChild4" presStyleCnt="0"/>
      <dgm:spPr/>
    </dgm:pt>
    <dgm:pt modelId="{CC89476A-C655-4302-B02B-20350C57EBC6}" type="pres">
      <dgm:prSet presAssocID="{9AD0A6B2-F992-498D-AB4A-4150553E20B2}" presName="hierChild5" presStyleCnt="0"/>
      <dgm:spPr/>
    </dgm:pt>
    <dgm:pt modelId="{11AFA9E1-4540-4492-9ACC-CFA70040802C}" type="pres">
      <dgm:prSet presAssocID="{A8EAE9DD-640E-4061-82AB-56D436C76E74}" presName="hierChild5" presStyleCnt="0"/>
      <dgm:spPr/>
    </dgm:pt>
    <dgm:pt modelId="{F01E2183-6A6D-4C8B-A765-74EBD1CA4212}" type="pres">
      <dgm:prSet presAssocID="{B20F75FB-0137-4B51-814A-8C5551DC7F3D}" presName="hierChild3" presStyleCnt="0"/>
      <dgm:spPr/>
    </dgm:pt>
  </dgm:ptLst>
  <dgm:cxnLst>
    <dgm:cxn modelId="{CDAA6518-C695-4C23-91DA-07E2632E898B}" type="presOf" srcId="{A0923A8A-44B0-4886-8B7F-B94D9C06C7EA}" destId="{9D761BFA-5DFE-4A8B-B12C-66A2F0793F8A}" srcOrd="0" destOrd="0" presId="urn:microsoft.com/office/officeart/2008/layout/HalfCircleOrganizationChart"/>
    <dgm:cxn modelId="{3E2AF626-A197-4C8B-A7EC-A2133171D5D4}" type="presOf" srcId="{5DC22C9A-AEB6-4B51-9016-113F5BF116CA}" destId="{22CE386F-93E3-4106-9039-C550FD909990}" srcOrd="1" destOrd="0" presId="urn:microsoft.com/office/officeart/2008/layout/HalfCircleOrganizationChart"/>
    <dgm:cxn modelId="{46A5FD34-5412-438E-86D7-CD6BBB09F49F}" type="presOf" srcId="{9AD0A6B2-F992-498D-AB4A-4150553E20B2}" destId="{998D558F-92C9-46CC-B51D-2F1A6E02CF39}" srcOrd="0" destOrd="0" presId="urn:microsoft.com/office/officeart/2008/layout/HalfCircleOrganizationChart"/>
    <dgm:cxn modelId="{00E4CE36-7716-4838-B8BF-AE07CFC3E421}" type="presOf" srcId="{A8EAE9DD-640E-4061-82AB-56D436C76E74}" destId="{DF92B04D-6B6E-4672-A02F-620F940B1D80}" srcOrd="1" destOrd="0" presId="urn:microsoft.com/office/officeart/2008/layout/HalfCircleOrganizationChart"/>
    <dgm:cxn modelId="{FE5CC537-DC71-4149-B439-3D0B2094CC83}" srcId="{A8EAE9DD-640E-4061-82AB-56D436C76E74}" destId="{8710468A-E94F-4395-971C-84BF283E043E}" srcOrd="0" destOrd="0" parTransId="{DF041E04-668F-4363-ABF6-53DB1C9A7724}" sibTransId="{D3312786-C6F8-47D5-9C69-89EA19FAE55D}"/>
    <dgm:cxn modelId="{1D6F4C38-5D5B-4175-9246-D47694796B1D}" type="presOf" srcId="{B20F75FB-0137-4B51-814A-8C5551DC7F3D}" destId="{BFB83A46-4269-4914-BAF5-A15A589C06DB}" srcOrd="0" destOrd="0" presId="urn:microsoft.com/office/officeart/2008/layout/HalfCircleOrganizationChart"/>
    <dgm:cxn modelId="{5BFA5F3B-89A6-4198-BE36-59D179AA344B}" type="presOf" srcId="{3CDC84F1-C305-418B-85EE-CADB273E26F6}" destId="{89D2C684-F510-4FB0-B35B-A206DA5FBB6C}" srcOrd="0" destOrd="0" presId="urn:microsoft.com/office/officeart/2008/layout/HalfCircleOrganizationChart"/>
    <dgm:cxn modelId="{305D4B3D-0EA2-4798-8346-8024D2B3ACF2}" srcId="{79DF90A5-B097-4209-9203-60DCEB21B820}" destId="{B20F75FB-0137-4B51-814A-8C5551DC7F3D}" srcOrd="0" destOrd="0" parTransId="{BAC639E3-D1FF-443F-B8E1-AB015FACAD99}" sibTransId="{32CF6261-5CDB-4BD8-BEDB-8049FBE933AC}"/>
    <dgm:cxn modelId="{4F0AE845-12BA-4CAB-8536-53E757064C0A}" type="presOf" srcId="{8710468A-E94F-4395-971C-84BF283E043E}" destId="{38B71E06-D9D4-4716-AF09-BD1ED5CFFE4E}" srcOrd="0" destOrd="0" presId="urn:microsoft.com/office/officeart/2008/layout/HalfCircleOrganizationChart"/>
    <dgm:cxn modelId="{46CEE04C-064D-4EC8-AA0A-ADA03D3FD3D1}" type="presOf" srcId="{8710468A-E94F-4395-971C-84BF283E043E}" destId="{581F1EE4-3117-44AF-954F-6A6F9D1D05B1}" srcOrd="1" destOrd="0" presId="urn:microsoft.com/office/officeart/2008/layout/HalfCircleOrganizationChart"/>
    <dgm:cxn modelId="{30F3B57B-F190-4BF6-B91C-4ADAC744EB47}" type="presOf" srcId="{DF041E04-668F-4363-ABF6-53DB1C9A7724}" destId="{CBC4A071-6AE5-4BA8-B174-7D1DBA532DB9}" srcOrd="0" destOrd="0" presId="urn:microsoft.com/office/officeart/2008/layout/HalfCircleOrganizationChart"/>
    <dgm:cxn modelId="{23F6C088-C27F-437D-A8E8-45BBB88E64E9}" type="presOf" srcId="{9AD0A6B2-F992-498D-AB4A-4150553E20B2}" destId="{D5FEA811-6360-4298-A913-888CD1F1A3C2}" srcOrd="1" destOrd="0" presId="urn:microsoft.com/office/officeart/2008/layout/HalfCircleOrganizationChart"/>
    <dgm:cxn modelId="{9A3C158E-D2F6-4446-835C-6C98E544A903}" type="presOf" srcId="{79DF90A5-B097-4209-9203-60DCEB21B820}" destId="{DA813084-C34C-46E7-B451-6EE75B94BCD8}" srcOrd="0" destOrd="0" presId="urn:microsoft.com/office/officeart/2008/layout/HalfCircleOrganizationChart"/>
    <dgm:cxn modelId="{2669D595-4A2D-4458-B067-B466EF6A1311}" srcId="{A8EAE9DD-640E-4061-82AB-56D436C76E74}" destId="{9AD0A6B2-F992-498D-AB4A-4150553E20B2}" srcOrd="1" destOrd="0" parTransId="{3CDC84F1-C305-418B-85EE-CADB273E26F6}" sibTransId="{5308CD10-EEA8-4B89-94B5-66071F1470C1}"/>
    <dgm:cxn modelId="{5660BCA0-6676-47F7-BCD4-D9E8855E1A56}" srcId="{B20F75FB-0137-4B51-814A-8C5551DC7F3D}" destId="{A8EAE9DD-640E-4061-82AB-56D436C76E74}" srcOrd="1" destOrd="0" parTransId="{A0923A8A-44B0-4886-8B7F-B94D9C06C7EA}" sibTransId="{CBE4E7D6-8ECC-4C48-BF67-7AE927D30B2C}"/>
    <dgm:cxn modelId="{718143AE-7B14-4779-A869-E561F106A6F2}" srcId="{B20F75FB-0137-4B51-814A-8C5551DC7F3D}" destId="{5DC22C9A-AEB6-4B51-9016-113F5BF116CA}" srcOrd="0" destOrd="0" parTransId="{33B1FE40-6E93-48F3-80E1-278739B3B134}" sibTransId="{DD73A989-AA66-4186-BD78-21663BD33E53}"/>
    <dgm:cxn modelId="{B476ABCE-D8F3-4F0D-810A-561C527917A3}" type="presOf" srcId="{A8EAE9DD-640E-4061-82AB-56D436C76E74}" destId="{D13D5499-2C54-46EE-B3ED-27B81DB67F6C}" srcOrd="0" destOrd="0" presId="urn:microsoft.com/office/officeart/2008/layout/HalfCircleOrganizationChart"/>
    <dgm:cxn modelId="{05172DDC-9BF1-470F-8FD8-3FA4EF1BA39D}" type="presOf" srcId="{B20F75FB-0137-4B51-814A-8C5551DC7F3D}" destId="{E957DF8C-6F06-4C1C-9F35-40D217C2627C}" srcOrd="1" destOrd="0" presId="urn:microsoft.com/office/officeart/2008/layout/HalfCircleOrganizationChart"/>
    <dgm:cxn modelId="{F0D86CDD-AB8E-4C18-B336-E48EB352430A}" type="presOf" srcId="{5DC22C9A-AEB6-4B51-9016-113F5BF116CA}" destId="{939BA126-8F94-4E6A-9812-05E5C5448C8E}" srcOrd="0" destOrd="0" presId="urn:microsoft.com/office/officeart/2008/layout/HalfCircleOrganizationChart"/>
    <dgm:cxn modelId="{33984EDE-9B4B-4C74-A780-308389BDD153}" type="presOf" srcId="{33B1FE40-6E93-48F3-80E1-278739B3B134}" destId="{3B61A627-DC94-4FAF-8F37-3A80292D19AC}" srcOrd="0" destOrd="0" presId="urn:microsoft.com/office/officeart/2008/layout/HalfCircleOrganizationChart"/>
    <dgm:cxn modelId="{E6676FB6-C486-4A10-9773-459C51D176C7}" type="presParOf" srcId="{DA813084-C34C-46E7-B451-6EE75B94BCD8}" destId="{2ACCB256-9EF8-442F-9C5E-37372281EE40}" srcOrd="0" destOrd="0" presId="urn:microsoft.com/office/officeart/2008/layout/HalfCircleOrganizationChart"/>
    <dgm:cxn modelId="{19185B8C-0B67-483F-90B4-797D648C2FBC}" type="presParOf" srcId="{2ACCB256-9EF8-442F-9C5E-37372281EE40}" destId="{718BB562-0822-4409-91B0-54EB6FFCD99B}" srcOrd="0" destOrd="0" presId="urn:microsoft.com/office/officeart/2008/layout/HalfCircleOrganizationChart"/>
    <dgm:cxn modelId="{433335D5-D269-4423-AA9E-7B56EC4F175E}" type="presParOf" srcId="{718BB562-0822-4409-91B0-54EB6FFCD99B}" destId="{BFB83A46-4269-4914-BAF5-A15A589C06DB}" srcOrd="0" destOrd="0" presId="urn:microsoft.com/office/officeart/2008/layout/HalfCircleOrganizationChart"/>
    <dgm:cxn modelId="{4A903A7C-AE0A-49FC-8DE8-9B454878CF42}" type="presParOf" srcId="{718BB562-0822-4409-91B0-54EB6FFCD99B}" destId="{CA50AA37-A14E-4529-8F84-5BD26E4C1ED7}" srcOrd="1" destOrd="0" presId="urn:microsoft.com/office/officeart/2008/layout/HalfCircleOrganizationChart"/>
    <dgm:cxn modelId="{172A2252-4B57-476F-916D-F11B53430F52}" type="presParOf" srcId="{718BB562-0822-4409-91B0-54EB6FFCD99B}" destId="{127E7732-8E41-427E-9F41-91E7A64AD2EB}" srcOrd="2" destOrd="0" presId="urn:microsoft.com/office/officeart/2008/layout/HalfCircleOrganizationChart"/>
    <dgm:cxn modelId="{8C6FDD2A-6332-495B-A2A2-D3FE585F27DB}" type="presParOf" srcId="{718BB562-0822-4409-91B0-54EB6FFCD99B}" destId="{E957DF8C-6F06-4C1C-9F35-40D217C2627C}" srcOrd="3" destOrd="0" presId="urn:microsoft.com/office/officeart/2008/layout/HalfCircleOrganizationChart"/>
    <dgm:cxn modelId="{5C5F1F65-922D-46D4-8A15-2A08E3F44F70}" type="presParOf" srcId="{2ACCB256-9EF8-442F-9C5E-37372281EE40}" destId="{0EE3A265-3C25-4793-9A02-D85F55BB1AB4}" srcOrd="1" destOrd="0" presId="urn:microsoft.com/office/officeart/2008/layout/HalfCircleOrganizationChart"/>
    <dgm:cxn modelId="{80254F3A-61E0-4AD0-AD4A-44B9B578264C}" type="presParOf" srcId="{0EE3A265-3C25-4793-9A02-D85F55BB1AB4}" destId="{3B61A627-DC94-4FAF-8F37-3A80292D19AC}" srcOrd="0" destOrd="0" presId="urn:microsoft.com/office/officeart/2008/layout/HalfCircleOrganizationChart"/>
    <dgm:cxn modelId="{FC58D23C-BF27-4F2A-8F0E-DD2BAEB1377E}" type="presParOf" srcId="{0EE3A265-3C25-4793-9A02-D85F55BB1AB4}" destId="{909D573E-942B-4BFD-A1A7-F0E2DE4F5332}" srcOrd="1" destOrd="0" presId="urn:microsoft.com/office/officeart/2008/layout/HalfCircleOrganizationChart"/>
    <dgm:cxn modelId="{4B1B8A81-D09C-4479-9809-35D084768EE8}" type="presParOf" srcId="{909D573E-942B-4BFD-A1A7-F0E2DE4F5332}" destId="{A72A0545-8D39-4C00-AB2A-9AFB423D9214}" srcOrd="0" destOrd="0" presId="urn:microsoft.com/office/officeart/2008/layout/HalfCircleOrganizationChart"/>
    <dgm:cxn modelId="{BCC5DA9F-B7B0-467A-BFDC-2D53CC13B20D}" type="presParOf" srcId="{A72A0545-8D39-4C00-AB2A-9AFB423D9214}" destId="{939BA126-8F94-4E6A-9812-05E5C5448C8E}" srcOrd="0" destOrd="0" presId="urn:microsoft.com/office/officeart/2008/layout/HalfCircleOrganizationChart"/>
    <dgm:cxn modelId="{5E42535A-642F-4E72-81B1-4FF578E484BE}" type="presParOf" srcId="{A72A0545-8D39-4C00-AB2A-9AFB423D9214}" destId="{C5D64A3A-3036-4F56-99C7-B6D1D3F4943B}" srcOrd="1" destOrd="0" presId="urn:microsoft.com/office/officeart/2008/layout/HalfCircleOrganizationChart"/>
    <dgm:cxn modelId="{74E9B2CB-97DD-41EF-97DB-195A84B33AA7}" type="presParOf" srcId="{A72A0545-8D39-4C00-AB2A-9AFB423D9214}" destId="{DD32F5C3-458E-42E0-B037-AABE6A62F2B6}" srcOrd="2" destOrd="0" presId="urn:microsoft.com/office/officeart/2008/layout/HalfCircleOrganizationChart"/>
    <dgm:cxn modelId="{28B940B7-20B5-4E16-B932-206707B787FB}" type="presParOf" srcId="{A72A0545-8D39-4C00-AB2A-9AFB423D9214}" destId="{22CE386F-93E3-4106-9039-C550FD909990}" srcOrd="3" destOrd="0" presId="urn:microsoft.com/office/officeart/2008/layout/HalfCircleOrganizationChart"/>
    <dgm:cxn modelId="{FE3E2B8A-FFBE-4F5F-8A97-558DC78A5259}" type="presParOf" srcId="{909D573E-942B-4BFD-A1A7-F0E2DE4F5332}" destId="{42C17196-D2D8-404F-B301-0651B16E2627}" srcOrd="1" destOrd="0" presId="urn:microsoft.com/office/officeart/2008/layout/HalfCircleOrganizationChart"/>
    <dgm:cxn modelId="{B02213C0-6A6A-42F3-9055-300A452C5090}" type="presParOf" srcId="{909D573E-942B-4BFD-A1A7-F0E2DE4F5332}" destId="{D92878F0-E101-420B-9FA6-1C35A86BCB35}" srcOrd="2" destOrd="0" presId="urn:microsoft.com/office/officeart/2008/layout/HalfCircleOrganizationChart"/>
    <dgm:cxn modelId="{D7647FE4-795B-4103-9AB1-6A83A6BE046E}" type="presParOf" srcId="{0EE3A265-3C25-4793-9A02-D85F55BB1AB4}" destId="{9D761BFA-5DFE-4A8B-B12C-66A2F0793F8A}" srcOrd="2" destOrd="0" presId="urn:microsoft.com/office/officeart/2008/layout/HalfCircleOrganizationChart"/>
    <dgm:cxn modelId="{386F7159-A5E7-4948-BCFC-AA3D4817C8B3}" type="presParOf" srcId="{0EE3A265-3C25-4793-9A02-D85F55BB1AB4}" destId="{D5AEF9F0-FD16-4550-AA9C-52A940951DE2}" srcOrd="3" destOrd="0" presId="urn:microsoft.com/office/officeart/2008/layout/HalfCircleOrganizationChart"/>
    <dgm:cxn modelId="{24698126-C0B9-4040-9B13-EF22B93DA79C}" type="presParOf" srcId="{D5AEF9F0-FD16-4550-AA9C-52A940951DE2}" destId="{ADC4767A-3E5D-4526-B498-BF508FF85013}" srcOrd="0" destOrd="0" presId="urn:microsoft.com/office/officeart/2008/layout/HalfCircleOrganizationChart"/>
    <dgm:cxn modelId="{7E02AD76-EA3B-4278-B23C-AB58EF6BEEBC}" type="presParOf" srcId="{ADC4767A-3E5D-4526-B498-BF508FF85013}" destId="{D13D5499-2C54-46EE-B3ED-27B81DB67F6C}" srcOrd="0" destOrd="0" presId="urn:microsoft.com/office/officeart/2008/layout/HalfCircleOrganizationChart"/>
    <dgm:cxn modelId="{19E488F7-387A-4712-A26B-B568FA2C3514}" type="presParOf" srcId="{ADC4767A-3E5D-4526-B498-BF508FF85013}" destId="{18D76462-3A7E-42E4-8FA8-2310247F10D9}" srcOrd="1" destOrd="0" presId="urn:microsoft.com/office/officeart/2008/layout/HalfCircleOrganizationChart"/>
    <dgm:cxn modelId="{1B708176-3FB1-4648-AF76-DE59C3B6CED2}" type="presParOf" srcId="{ADC4767A-3E5D-4526-B498-BF508FF85013}" destId="{1A4C39CB-EA75-4E18-9A95-81CB98AF1E0E}" srcOrd="2" destOrd="0" presId="urn:microsoft.com/office/officeart/2008/layout/HalfCircleOrganizationChart"/>
    <dgm:cxn modelId="{5D685A28-E979-48D1-BCB6-EBA93DA482F9}" type="presParOf" srcId="{ADC4767A-3E5D-4526-B498-BF508FF85013}" destId="{DF92B04D-6B6E-4672-A02F-620F940B1D80}" srcOrd="3" destOrd="0" presId="urn:microsoft.com/office/officeart/2008/layout/HalfCircleOrganizationChart"/>
    <dgm:cxn modelId="{4F852DA6-10A2-4460-990A-3730234C8291}" type="presParOf" srcId="{D5AEF9F0-FD16-4550-AA9C-52A940951DE2}" destId="{EF525C46-4255-430A-B874-6D16BC024509}" srcOrd="1" destOrd="0" presId="urn:microsoft.com/office/officeart/2008/layout/HalfCircleOrganizationChart"/>
    <dgm:cxn modelId="{5FF3F18E-2086-4915-A525-7EA5143C700A}" type="presParOf" srcId="{EF525C46-4255-430A-B874-6D16BC024509}" destId="{CBC4A071-6AE5-4BA8-B174-7D1DBA532DB9}" srcOrd="0" destOrd="0" presId="urn:microsoft.com/office/officeart/2008/layout/HalfCircleOrganizationChart"/>
    <dgm:cxn modelId="{A7E69E33-4909-465C-A76F-4277A584F5F0}" type="presParOf" srcId="{EF525C46-4255-430A-B874-6D16BC024509}" destId="{F61BB6A7-174A-4C89-8B92-D2C58672DF9E}" srcOrd="1" destOrd="0" presId="urn:microsoft.com/office/officeart/2008/layout/HalfCircleOrganizationChart"/>
    <dgm:cxn modelId="{94C792C1-98B1-4697-B39F-86695F1F3E6B}" type="presParOf" srcId="{F61BB6A7-174A-4C89-8B92-D2C58672DF9E}" destId="{AF0AEAC0-2F39-47E4-9AF5-FB7DB5FA453D}" srcOrd="0" destOrd="0" presId="urn:microsoft.com/office/officeart/2008/layout/HalfCircleOrganizationChart"/>
    <dgm:cxn modelId="{2F1B71CC-A8E4-4B16-8E7F-A0B62BBE3C1D}" type="presParOf" srcId="{AF0AEAC0-2F39-47E4-9AF5-FB7DB5FA453D}" destId="{38B71E06-D9D4-4716-AF09-BD1ED5CFFE4E}" srcOrd="0" destOrd="0" presId="urn:microsoft.com/office/officeart/2008/layout/HalfCircleOrganizationChart"/>
    <dgm:cxn modelId="{B50A8165-C626-4F97-A15E-98E1DDEC32A7}" type="presParOf" srcId="{AF0AEAC0-2F39-47E4-9AF5-FB7DB5FA453D}" destId="{6202583A-612A-4510-B5E9-39ADCA2C8D6F}" srcOrd="1" destOrd="0" presId="urn:microsoft.com/office/officeart/2008/layout/HalfCircleOrganizationChart"/>
    <dgm:cxn modelId="{A692F6A1-9CBF-49C3-8836-2862D507FEE2}" type="presParOf" srcId="{AF0AEAC0-2F39-47E4-9AF5-FB7DB5FA453D}" destId="{1AE32027-1306-4EF8-B647-D7D03203F128}" srcOrd="2" destOrd="0" presId="urn:microsoft.com/office/officeart/2008/layout/HalfCircleOrganizationChart"/>
    <dgm:cxn modelId="{2DFBB54E-1774-4B41-BA62-D6FFB5C5F1C4}" type="presParOf" srcId="{AF0AEAC0-2F39-47E4-9AF5-FB7DB5FA453D}" destId="{581F1EE4-3117-44AF-954F-6A6F9D1D05B1}" srcOrd="3" destOrd="0" presId="urn:microsoft.com/office/officeart/2008/layout/HalfCircleOrganizationChart"/>
    <dgm:cxn modelId="{5B8F8D46-1991-4F89-B345-7AFAF2D4F254}" type="presParOf" srcId="{F61BB6A7-174A-4C89-8B92-D2C58672DF9E}" destId="{BBA97BD4-94A9-4323-BC4D-7C451CE8E2C4}" srcOrd="1" destOrd="0" presId="urn:microsoft.com/office/officeart/2008/layout/HalfCircleOrganizationChart"/>
    <dgm:cxn modelId="{CC3C3ED7-AB01-4B8E-B0CD-217109E6FA51}" type="presParOf" srcId="{F61BB6A7-174A-4C89-8B92-D2C58672DF9E}" destId="{F0A9DF3A-607C-45A1-91F2-AC815F17530E}" srcOrd="2" destOrd="0" presId="urn:microsoft.com/office/officeart/2008/layout/HalfCircleOrganizationChart"/>
    <dgm:cxn modelId="{6BE4FAAD-4FB1-42EB-80A0-554151600859}" type="presParOf" srcId="{EF525C46-4255-430A-B874-6D16BC024509}" destId="{89D2C684-F510-4FB0-B35B-A206DA5FBB6C}" srcOrd="2" destOrd="0" presId="urn:microsoft.com/office/officeart/2008/layout/HalfCircleOrganizationChart"/>
    <dgm:cxn modelId="{04658321-0497-439C-82F8-B96C5E24F7EC}" type="presParOf" srcId="{EF525C46-4255-430A-B874-6D16BC024509}" destId="{A729D0CC-EE43-4990-B1D0-68272E9FF483}" srcOrd="3" destOrd="0" presId="urn:microsoft.com/office/officeart/2008/layout/HalfCircleOrganizationChart"/>
    <dgm:cxn modelId="{CF627E5A-B7CB-4C34-AB34-B9574BB84A3D}" type="presParOf" srcId="{A729D0CC-EE43-4990-B1D0-68272E9FF483}" destId="{EBA826B0-8AEF-4FB9-B91F-934DC182AC22}" srcOrd="0" destOrd="0" presId="urn:microsoft.com/office/officeart/2008/layout/HalfCircleOrganizationChart"/>
    <dgm:cxn modelId="{F62FF6FD-90D2-43EF-B94A-4B0ED70EAADA}" type="presParOf" srcId="{EBA826B0-8AEF-4FB9-B91F-934DC182AC22}" destId="{998D558F-92C9-46CC-B51D-2F1A6E02CF39}" srcOrd="0" destOrd="0" presId="urn:microsoft.com/office/officeart/2008/layout/HalfCircleOrganizationChart"/>
    <dgm:cxn modelId="{0A798147-AD9F-4BDC-B07B-7F688E4785F6}" type="presParOf" srcId="{EBA826B0-8AEF-4FB9-B91F-934DC182AC22}" destId="{3AEEA3D6-5280-48BE-864C-7B0D3BFBE413}" srcOrd="1" destOrd="0" presId="urn:microsoft.com/office/officeart/2008/layout/HalfCircleOrganizationChart"/>
    <dgm:cxn modelId="{B22F7B18-0A35-4D4E-A784-C2ED7C79D226}" type="presParOf" srcId="{EBA826B0-8AEF-4FB9-B91F-934DC182AC22}" destId="{DFD0CB1E-F185-4A26-A9BB-EE87ED5BFBB0}" srcOrd="2" destOrd="0" presId="urn:microsoft.com/office/officeart/2008/layout/HalfCircleOrganizationChart"/>
    <dgm:cxn modelId="{37FF751E-AA66-4127-A7D5-039572B87AA5}" type="presParOf" srcId="{EBA826B0-8AEF-4FB9-B91F-934DC182AC22}" destId="{D5FEA811-6360-4298-A913-888CD1F1A3C2}" srcOrd="3" destOrd="0" presId="urn:microsoft.com/office/officeart/2008/layout/HalfCircleOrganizationChart"/>
    <dgm:cxn modelId="{6DE1FC71-1D83-49CF-AC52-A6E20D10C16C}" type="presParOf" srcId="{A729D0CC-EE43-4990-B1D0-68272E9FF483}" destId="{C7F2D266-05D0-40BE-8301-0D70397BFD57}" srcOrd="1" destOrd="0" presId="urn:microsoft.com/office/officeart/2008/layout/HalfCircleOrganizationChart"/>
    <dgm:cxn modelId="{FA0ACC6F-3315-4BE5-8842-1077D73BA94B}" type="presParOf" srcId="{A729D0CC-EE43-4990-B1D0-68272E9FF483}" destId="{CC89476A-C655-4302-B02B-20350C57EBC6}" srcOrd="2" destOrd="0" presId="urn:microsoft.com/office/officeart/2008/layout/HalfCircleOrganizationChart"/>
    <dgm:cxn modelId="{47ED60BF-1B54-4C08-B3C7-E377C814CFA9}" type="presParOf" srcId="{D5AEF9F0-FD16-4550-AA9C-52A940951DE2}" destId="{11AFA9E1-4540-4492-9ACC-CFA70040802C}" srcOrd="2" destOrd="0" presId="urn:microsoft.com/office/officeart/2008/layout/HalfCircleOrganizationChart"/>
    <dgm:cxn modelId="{8F2510B4-F0C4-43BD-AF10-5FD84CF6B898}" type="presParOf" srcId="{2ACCB256-9EF8-442F-9C5E-37372281EE40}" destId="{F01E2183-6A6D-4C8B-A765-74EBD1CA4212}" srcOrd="2" destOrd="0" presId="urn:microsoft.com/office/officeart/2008/layout/HalfCircleOrganizationChart"/>
  </dgm:cxnLst>
  <dgm:bg>
    <a:solidFill>
      <a:schemeClr val="accent2">
        <a:lumMod val="20000"/>
        <a:lumOff val="80000"/>
      </a:schemeClr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9D2C684-F510-4FB0-B35B-A206DA5FBB6C}">
      <dsp:nvSpPr>
        <dsp:cNvPr id="0" name=""/>
        <dsp:cNvSpPr/>
      </dsp:nvSpPr>
      <dsp:spPr>
        <a:xfrm>
          <a:off x="2718196" y="1728787"/>
          <a:ext cx="592931" cy="4286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8625"/>
              </a:lnTo>
              <a:lnTo>
                <a:pt x="592931" y="428625"/>
              </a:lnTo>
            </a:path>
          </a:pathLst>
        </a:custGeom>
        <a:noFill/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C4A071-6AE5-4BA8-B174-7D1DBA532DB9}">
      <dsp:nvSpPr>
        <dsp:cNvPr id="0" name=""/>
        <dsp:cNvSpPr/>
      </dsp:nvSpPr>
      <dsp:spPr>
        <a:xfrm>
          <a:off x="2125265" y="1728787"/>
          <a:ext cx="592931" cy="428625"/>
        </a:xfrm>
        <a:custGeom>
          <a:avLst/>
          <a:gdLst/>
          <a:ahLst/>
          <a:cxnLst/>
          <a:rect l="0" t="0" r="0" b="0"/>
          <a:pathLst>
            <a:path>
              <a:moveTo>
                <a:pt x="592931" y="0"/>
              </a:moveTo>
              <a:lnTo>
                <a:pt x="592931" y="428625"/>
              </a:lnTo>
              <a:lnTo>
                <a:pt x="0" y="428625"/>
              </a:lnTo>
            </a:path>
          </a:pathLst>
        </a:custGeom>
        <a:noFill/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761BFA-5DFE-4A8B-B12C-66A2F0793F8A}">
      <dsp:nvSpPr>
        <dsp:cNvPr id="0" name=""/>
        <dsp:cNvSpPr/>
      </dsp:nvSpPr>
      <dsp:spPr>
        <a:xfrm>
          <a:off x="1853803" y="714375"/>
          <a:ext cx="864393" cy="3000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018"/>
              </a:lnTo>
              <a:lnTo>
                <a:pt x="864393" y="150018"/>
              </a:lnTo>
              <a:lnTo>
                <a:pt x="864393" y="300037"/>
              </a:lnTo>
            </a:path>
          </a:pathLst>
        </a:cu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61A627-DC94-4FAF-8F37-3A80292D19AC}">
      <dsp:nvSpPr>
        <dsp:cNvPr id="0" name=""/>
        <dsp:cNvSpPr/>
      </dsp:nvSpPr>
      <dsp:spPr>
        <a:xfrm>
          <a:off x="989409" y="714375"/>
          <a:ext cx="864393" cy="300037"/>
        </a:xfrm>
        <a:custGeom>
          <a:avLst/>
          <a:gdLst/>
          <a:ahLst/>
          <a:cxnLst/>
          <a:rect l="0" t="0" r="0" b="0"/>
          <a:pathLst>
            <a:path>
              <a:moveTo>
                <a:pt x="864393" y="0"/>
              </a:moveTo>
              <a:lnTo>
                <a:pt x="864393" y="150018"/>
              </a:lnTo>
              <a:lnTo>
                <a:pt x="0" y="150018"/>
              </a:lnTo>
              <a:lnTo>
                <a:pt x="0" y="300037"/>
              </a:lnTo>
            </a:path>
          </a:pathLst>
        </a:cu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50AA37-A14E-4529-8F84-5BD26E4C1ED7}">
      <dsp:nvSpPr>
        <dsp:cNvPr id="0" name=""/>
        <dsp:cNvSpPr/>
      </dsp:nvSpPr>
      <dsp:spPr>
        <a:xfrm>
          <a:off x="1496615" y="0"/>
          <a:ext cx="714375" cy="714375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7E7732-8E41-427E-9F41-91E7A64AD2EB}">
      <dsp:nvSpPr>
        <dsp:cNvPr id="0" name=""/>
        <dsp:cNvSpPr/>
      </dsp:nvSpPr>
      <dsp:spPr>
        <a:xfrm>
          <a:off x="1496615" y="0"/>
          <a:ext cx="714375" cy="714375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B83A46-4269-4914-BAF5-A15A589C06DB}">
      <dsp:nvSpPr>
        <dsp:cNvPr id="0" name=""/>
        <dsp:cNvSpPr/>
      </dsp:nvSpPr>
      <dsp:spPr>
        <a:xfrm>
          <a:off x="1139428" y="128587"/>
          <a:ext cx="1428750" cy="4572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2400" kern="1200"/>
            <a:t>是经理？</a:t>
          </a:r>
        </a:p>
      </dsp:txBody>
      <dsp:txXfrm>
        <a:off x="1139428" y="128587"/>
        <a:ext cx="1428750" cy="457200"/>
      </dsp:txXfrm>
    </dsp:sp>
    <dsp:sp modelId="{C5D64A3A-3036-4F56-99C7-B6D1D3F4943B}">
      <dsp:nvSpPr>
        <dsp:cNvPr id="0" name=""/>
        <dsp:cNvSpPr/>
      </dsp:nvSpPr>
      <dsp:spPr>
        <a:xfrm>
          <a:off x="632221" y="1014412"/>
          <a:ext cx="714375" cy="714375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32F5C3-458E-42E0-B037-AABE6A62F2B6}">
      <dsp:nvSpPr>
        <dsp:cNvPr id="0" name=""/>
        <dsp:cNvSpPr/>
      </dsp:nvSpPr>
      <dsp:spPr>
        <a:xfrm>
          <a:off x="632221" y="1014412"/>
          <a:ext cx="714375" cy="714375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9BA126-8F94-4E6A-9812-05E5C5448C8E}">
      <dsp:nvSpPr>
        <dsp:cNvPr id="0" name=""/>
        <dsp:cNvSpPr/>
      </dsp:nvSpPr>
      <dsp:spPr>
        <a:xfrm>
          <a:off x="275034" y="1143000"/>
          <a:ext cx="1428750" cy="4572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000" kern="1200"/>
            <a:t>800</a:t>
          </a:r>
          <a:r>
            <a:rPr lang="zh-CN" altLang="en-US" sz="2000" kern="1200"/>
            <a:t>补贴</a:t>
          </a:r>
        </a:p>
      </dsp:txBody>
      <dsp:txXfrm>
        <a:off x="275034" y="1143000"/>
        <a:ext cx="1428750" cy="457200"/>
      </dsp:txXfrm>
    </dsp:sp>
    <dsp:sp modelId="{18D76462-3A7E-42E4-8FA8-2310247F10D9}">
      <dsp:nvSpPr>
        <dsp:cNvPr id="0" name=""/>
        <dsp:cNvSpPr/>
      </dsp:nvSpPr>
      <dsp:spPr>
        <a:xfrm>
          <a:off x="2361009" y="1014412"/>
          <a:ext cx="714375" cy="714375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4C39CB-EA75-4E18-9A95-81CB98AF1E0E}">
      <dsp:nvSpPr>
        <dsp:cNvPr id="0" name=""/>
        <dsp:cNvSpPr/>
      </dsp:nvSpPr>
      <dsp:spPr>
        <a:xfrm>
          <a:off x="2361009" y="1014412"/>
          <a:ext cx="714375" cy="714375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3D5499-2C54-46EE-B3ED-27B81DB67F6C}">
      <dsp:nvSpPr>
        <dsp:cNvPr id="0" name=""/>
        <dsp:cNvSpPr/>
      </dsp:nvSpPr>
      <dsp:spPr>
        <a:xfrm>
          <a:off x="2003821" y="1143000"/>
          <a:ext cx="1428750" cy="4572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2000" kern="1200"/>
            <a:t>是科长？</a:t>
          </a:r>
        </a:p>
      </dsp:txBody>
      <dsp:txXfrm>
        <a:off x="2003821" y="1143000"/>
        <a:ext cx="1428750" cy="457200"/>
      </dsp:txXfrm>
    </dsp:sp>
    <dsp:sp modelId="{6202583A-612A-4510-B5E9-39ADCA2C8D6F}">
      <dsp:nvSpPr>
        <dsp:cNvPr id="0" name=""/>
        <dsp:cNvSpPr/>
      </dsp:nvSpPr>
      <dsp:spPr>
        <a:xfrm>
          <a:off x="1496615" y="2028825"/>
          <a:ext cx="714375" cy="714375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E32027-1306-4EF8-B647-D7D03203F128}">
      <dsp:nvSpPr>
        <dsp:cNvPr id="0" name=""/>
        <dsp:cNvSpPr/>
      </dsp:nvSpPr>
      <dsp:spPr>
        <a:xfrm>
          <a:off x="1496615" y="2028825"/>
          <a:ext cx="714375" cy="714375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B71E06-D9D4-4716-AF09-BD1ED5CFFE4E}">
      <dsp:nvSpPr>
        <dsp:cNvPr id="0" name=""/>
        <dsp:cNvSpPr/>
      </dsp:nvSpPr>
      <dsp:spPr>
        <a:xfrm>
          <a:off x="1139428" y="2157412"/>
          <a:ext cx="1428750" cy="4572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000" kern="1200"/>
            <a:t>400</a:t>
          </a:r>
          <a:r>
            <a:rPr lang="zh-CN" altLang="en-US" sz="2000" kern="1200"/>
            <a:t>补贴</a:t>
          </a:r>
        </a:p>
      </dsp:txBody>
      <dsp:txXfrm>
        <a:off x="1139428" y="2157412"/>
        <a:ext cx="1428750" cy="457200"/>
      </dsp:txXfrm>
    </dsp:sp>
    <dsp:sp modelId="{3AEEA3D6-5280-48BE-864C-7B0D3BFBE413}">
      <dsp:nvSpPr>
        <dsp:cNvPr id="0" name=""/>
        <dsp:cNvSpPr/>
      </dsp:nvSpPr>
      <dsp:spPr>
        <a:xfrm>
          <a:off x="3225403" y="2028825"/>
          <a:ext cx="714375" cy="714375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D0CB1E-F185-4A26-A9BB-EE87ED5BFBB0}">
      <dsp:nvSpPr>
        <dsp:cNvPr id="0" name=""/>
        <dsp:cNvSpPr/>
      </dsp:nvSpPr>
      <dsp:spPr>
        <a:xfrm>
          <a:off x="3225403" y="2028825"/>
          <a:ext cx="714375" cy="714375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8D558F-92C9-46CC-B51D-2F1A6E02CF39}">
      <dsp:nvSpPr>
        <dsp:cNvPr id="0" name=""/>
        <dsp:cNvSpPr/>
      </dsp:nvSpPr>
      <dsp:spPr>
        <a:xfrm>
          <a:off x="2868215" y="2157412"/>
          <a:ext cx="1428750" cy="4572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2000" kern="1200"/>
            <a:t>职员</a:t>
          </a:r>
          <a:r>
            <a:rPr lang="en-US" altLang="zh-CN" sz="2000" kern="1200"/>
            <a:t>200</a:t>
          </a:r>
          <a:r>
            <a:rPr lang="zh-CN" altLang="en-US" sz="2000" kern="1200"/>
            <a:t>补贴</a:t>
          </a:r>
        </a:p>
      </dsp:txBody>
      <dsp:txXfrm>
        <a:off x="2868215" y="2157412"/>
        <a:ext cx="1428750" cy="4572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alfCircleOrganizationChart">
  <dgm:title val=""/>
  <dgm:desc val=""/>
  <dgm:catLst>
    <dgm:cat type="hierarchy" pri="1500"/>
  </dgm:catLst>
  <dgm:sampData>
    <dgm:dataModel>
      <dgm:ptLst>
        <dgm:pt modelId="0" type="doc"/>
        <dgm:pt modelId="1">
          <dgm:prSet phldr="1"/>
        </dgm:pt>
        <dgm:pt modelId="11" type="asst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 type="asst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Name0">
    <dgm:varLst>
      <dgm:orgChart val="1"/>
      <dgm:chPref val="1"/>
      <dgm:dir/>
      <dgm:animOne val="branch"/>
      <dgm:animLvl val="lvl"/>
      <dgm:resizeHandles/>
    </dgm:varLst>
    <dgm:choose name="Name1">
      <dgm:if name="Name2" func="var" arg="dir" op="equ" val="norm">
        <dgm:alg type="hierChild">
          <dgm:param type="linDir" val="fromL"/>
        </dgm:alg>
      </dgm:if>
      <dgm:else name="Name3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2" refType="w" fact="10"/>
      <dgm:constr type="h" for="des" forName="rootComposite2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forEach name="Name4" axis="ch">
      <dgm:forEach name="Name5" axis="self" ptType="node">
        <dgm:layoutNode name="hierRoot1">
          <dgm:varLst>
            <dgm:hierBranch val="init"/>
          </dgm:varLst>
          <dgm:choose name="Name6">
            <dgm:if name="Name7" func="var" arg="hierBranch" op="equ" val="l">
              <dgm:alg type="hierRoot">
                <dgm:param type="hierAlign" val="tR"/>
              </dgm:alg>
              <dgm:constrLst>
                <dgm:constr type="alignOff" val="0.65"/>
              </dgm:constrLst>
            </dgm:if>
            <dgm:if name="Name8" func="var" arg="hierBranch" op="equ" val="r">
              <dgm:alg type="hierRoot">
                <dgm:param type="hierAlign" val="tL"/>
              </dgm:alg>
              <dgm:constrLst>
                <dgm:constr type="alignOff" val="0.65"/>
              </dgm:constrLst>
            </dgm:if>
            <dgm:if name="Name9" func="var" arg="hierBranch" op="equ" val="hang">
              <dgm:alg type="hierRoot"/>
              <dgm:constrLst>
                <dgm:constr type="alignOff" val="0.65"/>
              </dgm:constrLst>
            </dgm:if>
            <dgm:else name="Name10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1">
              <dgm:if name="Name12" func="var" arg="hierBranch" op="equ" val="init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if>
              <dgm:if name="Name13" func="var" arg="hierBranch" op="equ" val="l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if>
              <dgm:if name="Name14" func="var" arg="hierBranch" op="equ" val="r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if>
              <dgm:else name="Name15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else>
            </dgm:choose>
            <dgm:layoutNode name="rootText1" styleLbl="alignAcc1">
              <dgm:varLst>
                <dgm:chPref val="3"/>
              </dgm:varLst>
              <dgm:alg type="tx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topArc1" styleLbl="parChTrans1D1" moveWith="rootText1">
              <dgm:alg type="sp"/>
              <dgm:shape xmlns:r="http://schemas.openxmlformats.org/officeDocument/2006/relationships" type="arc" r:blip="" zOrderOff="-2">
                <dgm:adjLst>
                  <dgm:adj idx="1" val="-140"/>
                  <dgm:adj idx="2" val="-40"/>
                </dgm:adjLst>
              </dgm:shape>
              <dgm:presOf/>
            </dgm:layoutNode>
            <dgm:layoutNode name="bottomArc1" styleLbl="parChTrans1D1" moveWith="rootText1">
              <dgm:alg type="sp"/>
              <dgm:shape xmlns:r="http://schemas.openxmlformats.org/officeDocument/2006/relationships" type="arc" r:blip="" zOrderOff="-2">
                <dgm:adjLst>
                  <dgm:adj idx="1" val="40"/>
                  <dgm:adj idx="2" val="140"/>
                </dgm:adjLst>
              </dgm:shape>
              <dgm:presOf/>
            </dgm:layoutNode>
            <dgm:layoutNode name="topConnNode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</dgm:layoutNode>
          </dgm:layoutNode>
          <dgm:layoutNode name="hierChild2">
            <dgm:choose name="Name16">
              <dgm:if name="Name17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18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19" func="var" arg="hierBranch" op="equ" val="hang">
                <dgm:choose name="Name20">
                  <dgm:if name="Name21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2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3">
                <dgm:choose name="Name24">
                  <dgm:if name="Name25" func="var" arg="dir" op="equ" val="norm">
                    <dgm:alg type="hierChild"/>
                  </dgm:if>
                  <dgm:else name="Name26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forEach name="rep2a" axis="ch" ptType="nonAsst">
              <dgm:forEach name="Name27" axis="precedSib" ptType="parTrans" st="-1" cnt="1">
                <dgm:layoutNode name="Name28">
                  <dgm:choose name="Name29">
                    <dgm:if name="Name30" func="var" arg="hierBranch" op="equ" val="std">
                      <dgm:choose name="Name31">
                        <dgm:if name="Name32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  <dgm:param type="srcNode" val="bottomArc1"/>
                            <dgm:param type="dstNode" val="topArc2"/>
                          </dgm:alg>
                        </dgm:if>
                        <dgm:if name="Name33" axis="par" ptType="asst" func="cnt" op="equ" val="1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  <dgm:param type="srcNode" val="bottomArc3"/>
                            <dgm:param type="dstNode" val="topArc2"/>
                          </dgm:alg>
                        </dgm:if>
                        <dgm:else name="Name3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  <dgm:param type="srcNode" val="bottomArc2"/>
                            <dgm:param type="dstNode" val="topArc2"/>
                          </dgm:alg>
                        </dgm:else>
                      </dgm:choose>
                    </dgm:if>
                    <dgm:if name="Name35" func="var" arg="hierBranch" op="equ" val="init">
                      <dgm:choose name="Name36">
                        <dgm:if name="Name37" axis="self" func="depth" op="lte" val="2">
                          <dgm:choose name="Name38">
                            <dgm:if name="Name39" axis="self" func="depth" op="lte" val="2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  <dgm:param type="srcNode" val="bottomArc1"/>
                                <dgm:param type="dstNode" val="topArc2"/>
                              </dgm:alg>
                            </dgm:if>
                            <dgm:if name="Name40" axis="par" ptType="asst" func="cnt" op="equ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  <dgm:param type="srcNode" val="bottomArc3"/>
                                <dgm:param type="dstNode" val="topArc2"/>
                              </dgm:alg>
                            </dgm:if>
                            <dgm:else name="Name4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  <dgm:param type="srcNode" val="bottomArc2"/>
                                <dgm:param type="dstNode" val="topArc2"/>
                              </dgm:alg>
                            </dgm:else>
                          </dgm:choose>
                        </dgm:if>
                        <dgm:else name="Name42">
                          <dgm:choose name="Name43">
                            <dgm:if name="Name44" axis="par des" func="maxDepth" op="lte" val="1">
                              <dgm:choose name="Name45">
                                <dgm:if name="Name46" axis="self" func="depth" op="lte" val="2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bL bR"/>
                                    <dgm:param type="srcNode" val="bottomArc1"/>
                                    <dgm:param type="dstNode" val="topConnNode2"/>
                                  </dgm:alg>
                                </dgm:if>
                                <dgm:if name="Name47" axis="par" ptType="asst" func="cnt" op="equ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bL bR"/>
                                    <dgm:param type="srcNode" val="bottomArc3"/>
                                    <dgm:param type="dstNode" val="topConnNode2"/>
                                  </dgm:alg>
                                </dgm:if>
                                <dgm:else name="Name48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bL bR"/>
                                    <dgm:param type="srcNode" val="bottomArc2"/>
                                    <dgm:param type="dstNode" val="topConnNode2"/>
                                  </dgm:alg>
                                </dgm:else>
                              </dgm:choose>
                            </dgm:if>
                            <dgm:else name="Name49">
                              <dgm:choose name="Name50">
                                <dgm:if name="Name51" axis="self" func="depth" op="lte" val="2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tCtr"/>
                                    <dgm:param type="bendPt" val="end"/>
                                    <dgm:param type="srcNode" val="bottomArc1"/>
                                    <dgm:param type="dstNode" val="topArc2"/>
                                  </dgm:alg>
                                </dgm:if>
                                <dgm:if name="Name52" axis="par" ptType="asst" func="cnt" op="equ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tCtr"/>
                                    <dgm:param type="bendPt" val="end"/>
                                    <dgm:param type="srcNode" val="bottomArc3"/>
                                    <dgm:param type="dstNode" val="topArc2"/>
                                  </dgm:alg>
                                </dgm:if>
                                <dgm:else name="Name53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tCtr"/>
                                    <dgm:param type="bendPt" val="end"/>
                                    <dgm:param type="srcNode" val="bottomArc2"/>
                                    <dgm:param type="dstNode" val="topArc2"/>
                                  </dgm:alg>
                                </dgm:else>
                              </dgm:choose>
                            </dgm:else>
                          </dgm:choose>
                        </dgm:else>
                      </dgm:choose>
                    </dgm:if>
                    <dgm:else name="Name54">
                      <dgm:choose name="Name55">
                        <dgm:if name="Name56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bL bR"/>
                            <dgm:param type="srcNode" val="bottomArc1"/>
                            <dgm:param type="dstNode" val="topConnNode2"/>
                          </dgm:alg>
                        </dgm:if>
                        <dgm:if name="Name57" axis="par" ptType="asst" func="cnt" op="equ" val="1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bL bR"/>
                            <dgm:param type="srcNode" val="bottomArc3"/>
                            <dgm:param type="dstNode" val="topConnNode2"/>
                          </dgm:alg>
                        </dgm:if>
                        <dgm:else name="Name58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bL bR"/>
                            <dgm:param type="srcNode" val="bottomArc2"/>
                            <dgm:param type="dstNode" val="topConnNode2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</dgm:layoutNode>
              </dgm:forEach>
              <dgm:layoutNode name="hierRoot2">
                <dgm:varLst>
                  <dgm:hierBranch val="init"/>
                </dgm:varLst>
                <dgm:choose name="Name59">
                  <dgm:if name="Name60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61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62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3" func="var" arg="hierBranch" op="equ" val="init">
                    <dgm:choose name="Name64">
                      <dgm:if name="Name65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6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layoutNode name="rootComposite2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8">
                    <dgm:if name="Name69" func="var" arg="hierBranch" op="equ" val="init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if>
                    <dgm:if name="Name70" func="var" arg="hierBranch" op="equ" val="l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if>
                    <dgm:if name="Name71" func="var" arg="hierBranch" op="equ" val="r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if>
                    <dgm:else name="Name72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else>
                  </dgm:choose>
                  <dgm:layoutNode name="rootText2" styleLbl="alignAcc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topArc2" styleLbl="parChTrans1D1" moveWith="rootText2">
                    <dgm:alg type="sp"/>
                    <dgm:shape xmlns:r="http://schemas.openxmlformats.org/officeDocument/2006/relationships" type="arc" r:blip="" zOrderOff="-2">
                      <dgm:adjLst>
                        <dgm:adj idx="1" val="-140"/>
                        <dgm:adj idx="2" val="-40"/>
                      </dgm:adjLst>
                    </dgm:shape>
                    <dgm:presOf/>
                  </dgm:layoutNode>
                  <dgm:layoutNode name="bottomArc2" styleLbl="parChTrans1D1" moveWith="rootText2">
                    <dgm:alg type="sp"/>
                    <dgm:shape xmlns:r="http://schemas.openxmlformats.org/officeDocument/2006/relationships" type="arc" r:blip="" zOrderOff="-2">
                      <dgm:adjLst>
                        <dgm:adj idx="1" val="40"/>
                        <dgm:adj idx="2" val="140"/>
                      </dgm:adjLst>
                    </dgm:shape>
                    <dgm:presOf/>
                  </dgm:layoutNode>
                  <dgm:layoutNode name="topConnNode2" moveWith="rootText2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</dgm:layoutNode>
                </dgm:layoutNode>
                <dgm:layoutNode name="hierChild4">
                  <dgm:choose name="Name73">
                    <dgm:if name="Name7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6" func="var" arg="hierBranch" op="equ" val="hang">
                      <dgm:choose name="Name77">
                        <dgm:if name="Name7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80" func="var" arg="hierBranch" op="equ" val="std">
                      <dgm:choose name="Name81">
                        <dgm:if name="Name82" func="var" arg="dir" op="equ" val="norm">
                          <dgm:alg type="hierChild"/>
                        </dgm:if>
                        <dgm:else name="Name8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4" func="var" arg="hierBranch" op="equ" val="init">
                      <dgm:choose name="Name85">
                        <dgm:if name="Name8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87">
                          <dgm:choose name="Name88">
                            <dgm:if name="Name89" func="var" arg="dir" op="equ" val="norm">
                              <dgm:alg type="hierChild"/>
                            </dgm:if>
                            <dgm:else name="Name9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91"/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92" ref="rep2a"/>
                </dgm:layoutNode>
                <dgm:layoutNode name="hierChild5">
                  <dgm:choose name="Name93">
                    <dgm:if name="Name9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96" ref="rep2b"/>
                </dgm:layoutNode>
              </dgm:layoutNode>
            </dgm:forEach>
          </dgm:layoutNode>
          <dgm:layoutNode name="hierChild3">
            <dgm:choose name="Name97">
              <dgm:if name="Name9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2b" axis="ch" ptType="asst">
              <dgm:forEach name="Name100" axis="precedSib" ptType="parTrans" st="-1" cnt="1">
                <dgm:layoutNode name="Name101">
                  <dgm:choose name="Name102">
                    <dgm:if name="Name103" axis="self" func="depth" op="lte" val="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bL bR"/>
                        <dgm:param type="srcNode" val="bottomArc1"/>
                        <dgm:param type="dstNode" val="topConnNode3"/>
                      </dgm:alg>
                    </dgm:if>
                    <dgm:if name="Name104" axis="par" ptType="asst" func="cnt" op="equ" val="1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bL bR"/>
                        <dgm:param type="srcNode" val="bottomArc3"/>
                        <dgm:param type="dstNode" val="topConnNode3"/>
                      </dgm:alg>
                    </dgm:if>
                    <dgm:else name="Name10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bL bR"/>
                        <dgm:param type="srcNode" val="bottomArc2"/>
                        <dgm:param type="dstNode" val="topConnNode3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</dgm:layoutNode>
              </dgm:forEach>
              <dgm:layoutNode name="hierRoot3">
                <dgm:varLst>
                  <dgm:hierBranch val="init"/>
                </dgm:varLst>
                <dgm:choose name="Name106">
                  <dgm:if name="Name107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8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9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0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1" func="var" arg="hierBranch" op="equ" val="init">
                    <dgm:choose name="Name112">
                      <dgm:if name="Name113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14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15"/>
                </dgm:choose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16">
                    <dgm:if name="Name117" func="var" arg="hierBranch" op="equ" val="init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if>
                    <dgm:if name="Name118" func="var" arg="hierBranch" op="equ" val="l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if>
                    <dgm:if name="Name119" func="var" arg="hierBranch" op="equ" val="r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if>
                    <dgm:else name="Name120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else>
                  </dgm:choose>
                  <dgm:layoutNode name="rootText3" styleLbl="alignAcc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topArc3" styleLbl="parChTrans1D1" moveWith="rootText3">
                    <dgm:alg type="sp"/>
                    <dgm:shape xmlns:r="http://schemas.openxmlformats.org/officeDocument/2006/relationships" type="arc" r:blip="" zOrderOff="-2">
                      <dgm:adjLst>
                        <dgm:adj idx="1" val="-140"/>
                        <dgm:adj idx="2" val="-40"/>
                      </dgm:adjLst>
                    </dgm:shape>
                    <dgm:presOf/>
                  </dgm:layoutNode>
                  <dgm:layoutNode name="bottomArc3" styleLbl="parChTrans1D1" moveWith="rootText3">
                    <dgm:alg type="sp"/>
                    <dgm:shape xmlns:r="http://schemas.openxmlformats.org/officeDocument/2006/relationships" type="arc" r:blip="" zOrderOff="-2">
                      <dgm:adjLst>
                        <dgm:adj idx="1" val="40"/>
                        <dgm:adj idx="2" val="140"/>
                      </dgm:adjLst>
                    </dgm:shape>
                    <dgm:presOf/>
                  </dgm:layoutNode>
                  <dgm:layoutNode name="topConnNode3" moveWith="rootText3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</dgm:layoutNode>
                </dgm:layoutNode>
                <dgm:layoutNode name="hierChild6">
                  <dgm:choose name="Name121">
                    <dgm:if name="Name12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24" func="var" arg="hierBranch" op="equ" val="hang">
                      <dgm:choose name="Name125">
                        <dgm:if name="Name12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2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28" func="var" arg="hierBranch" op="equ" val="std">
                      <dgm:choose name="Name129">
                        <dgm:if name="Name130" func="var" arg="dir" op="equ" val="norm">
                          <dgm:alg type="hierChild"/>
                        </dgm:if>
                        <dgm:else name="Name13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2" func="var" arg="hierBranch" op="equ" val="init">
                      <dgm:choose name="Name133">
                        <dgm:if name="Name134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35">
                          <dgm:alg type="hierChild"/>
                        </dgm:else>
                      </dgm:choose>
                    </dgm:if>
                    <dgm:else name="Name136"/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137" ref="rep2a"/>
                </dgm:layoutNode>
                <dgm:layoutNode name="hierChild7">
                  <dgm:choose name="Name138">
                    <dgm:if name="Name13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141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4.emf"/><Relationship Id="rId18" Type="http://schemas.openxmlformats.org/officeDocument/2006/relationships/customXml" Target="../ink/ink7.xml"/><Relationship Id="rId26" Type="http://schemas.openxmlformats.org/officeDocument/2006/relationships/customXml" Target="../ink/ink11.xml"/><Relationship Id="rId39" Type="http://schemas.openxmlformats.org/officeDocument/2006/relationships/image" Target="../media/image17.emf"/><Relationship Id="rId21" Type="http://schemas.openxmlformats.org/officeDocument/2006/relationships/image" Target="../media/image8.emf"/><Relationship Id="rId34" Type="http://schemas.openxmlformats.org/officeDocument/2006/relationships/customXml" Target="../ink/ink15.xml"/><Relationship Id="rId7" Type="http://schemas.openxmlformats.org/officeDocument/2006/relationships/image" Target="../media/image19.emf"/><Relationship Id="rId12" Type="http://schemas.openxmlformats.org/officeDocument/2006/relationships/customXml" Target="../ink/ink4.xml"/><Relationship Id="rId17" Type="http://schemas.openxmlformats.org/officeDocument/2006/relationships/image" Target="../media/image6.emf"/><Relationship Id="rId25" Type="http://schemas.openxmlformats.org/officeDocument/2006/relationships/image" Target="../media/image10.emf"/><Relationship Id="rId33" Type="http://schemas.openxmlformats.org/officeDocument/2006/relationships/image" Target="../media/image14.emf"/><Relationship Id="rId38" Type="http://schemas.openxmlformats.org/officeDocument/2006/relationships/customXml" Target="../ink/ink17.xml"/><Relationship Id="rId2" Type="http://schemas.openxmlformats.org/officeDocument/2006/relationships/diagramLayout" Target="../diagrams/layout1.xml"/><Relationship Id="rId16" Type="http://schemas.openxmlformats.org/officeDocument/2006/relationships/customXml" Target="../ink/ink6.xml"/><Relationship Id="rId20" Type="http://schemas.openxmlformats.org/officeDocument/2006/relationships/customXml" Target="../ink/ink8.xml"/><Relationship Id="rId29" Type="http://schemas.openxmlformats.org/officeDocument/2006/relationships/image" Target="../media/image12.emf"/><Relationship Id="rId1" Type="http://schemas.openxmlformats.org/officeDocument/2006/relationships/diagramData" Target="../diagrams/data1.xml"/><Relationship Id="rId6" Type="http://schemas.openxmlformats.org/officeDocument/2006/relationships/customXml" Target="../ink/ink1.xml"/><Relationship Id="rId11" Type="http://schemas.openxmlformats.org/officeDocument/2006/relationships/image" Target="../media/image3.emf"/><Relationship Id="rId24" Type="http://schemas.openxmlformats.org/officeDocument/2006/relationships/customXml" Target="../ink/ink10.xml"/><Relationship Id="rId32" Type="http://schemas.openxmlformats.org/officeDocument/2006/relationships/customXml" Target="../ink/ink14.xml"/><Relationship Id="rId37" Type="http://schemas.openxmlformats.org/officeDocument/2006/relationships/image" Target="../media/image16.emf"/><Relationship Id="rId5" Type="http://schemas.microsoft.com/office/2007/relationships/diagramDrawing" Target="../diagrams/drawing1.xml"/><Relationship Id="rId15" Type="http://schemas.openxmlformats.org/officeDocument/2006/relationships/image" Target="../media/image5.emf"/><Relationship Id="rId23" Type="http://schemas.openxmlformats.org/officeDocument/2006/relationships/image" Target="../media/image9.emf"/><Relationship Id="rId28" Type="http://schemas.openxmlformats.org/officeDocument/2006/relationships/customXml" Target="../ink/ink12.xml"/><Relationship Id="rId36" Type="http://schemas.openxmlformats.org/officeDocument/2006/relationships/customXml" Target="../ink/ink16.xml"/><Relationship Id="rId10" Type="http://schemas.openxmlformats.org/officeDocument/2006/relationships/customXml" Target="../ink/ink3.xml"/><Relationship Id="rId19" Type="http://schemas.openxmlformats.org/officeDocument/2006/relationships/image" Target="../media/image7.emf"/><Relationship Id="rId31" Type="http://schemas.openxmlformats.org/officeDocument/2006/relationships/image" Target="../media/image13.emf"/><Relationship Id="rId4" Type="http://schemas.openxmlformats.org/officeDocument/2006/relationships/diagramColors" Target="../diagrams/colors1.xml"/><Relationship Id="rId9" Type="http://schemas.openxmlformats.org/officeDocument/2006/relationships/image" Target="../media/image20.emf"/><Relationship Id="rId14" Type="http://schemas.openxmlformats.org/officeDocument/2006/relationships/customXml" Target="../ink/ink5.xml"/><Relationship Id="rId22" Type="http://schemas.openxmlformats.org/officeDocument/2006/relationships/customXml" Target="../ink/ink9.xml"/><Relationship Id="rId27" Type="http://schemas.openxmlformats.org/officeDocument/2006/relationships/image" Target="../media/image11.emf"/><Relationship Id="rId30" Type="http://schemas.openxmlformats.org/officeDocument/2006/relationships/customXml" Target="../ink/ink13.xml"/><Relationship Id="rId35" Type="http://schemas.openxmlformats.org/officeDocument/2006/relationships/image" Target="../media/image15.emf"/><Relationship Id="rId8" Type="http://schemas.openxmlformats.org/officeDocument/2006/relationships/customXml" Target="../ink/ink2.xml"/><Relationship Id="rId3" Type="http://schemas.openxmlformats.org/officeDocument/2006/relationships/diagramQuickStyle" Target="../diagrams/quickStyle1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22.xml"/><Relationship Id="rId18" Type="http://schemas.openxmlformats.org/officeDocument/2006/relationships/image" Target="../media/image90.emf"/><Relationship Id="rId26" Type="http://schemas.openxmlformats.org/officeDocument/2006/relationships/image" Target="../media/image18.emf"/><Relationship Id="rId3" Type="http://schemas.openxmlformats.org/officeDocument/2006/relationships/customXml" Target="../ink/ink19.xml"/><Relationship Id="rId21" Type="http://schemas.openxmlformats.org/officeDocument/2006/relationships/customXml" Target="../ink/ink26.xml"/><Relationship Id="rId7" Type="http://schemas.openxmlformats.org/officeDocument/2006/relationships/customXml" Target="../ink/ink21.xml"/><Relationship Id="rId12" Type="http://schemas.openxmlformats.org/officeDocument/2006/relationships/image" Target="../media/image60.emf"/><Relationship Id="rId17" Type="http://schemas.openxmlformats.org/officeDocument/2006/relationships/customXml" Target="../ink/ink24.xml"/><Relationship Id="rId25" Type="http://schemas.openxmlformats.org/officeDocument/2006/relationships/customXml" Target="../ink/ink28.xml"/><Relationship Id="rId2" Type="http://schemas.openxmlformats.org/officeDocument/2006/relationships/image" Target="../media/image110.emf"/><Relationship Id="rId16" Type="http://schemas.openxmlformats.org/officeDocument/2006/relationships/image" Target="../media/image80.emf"/><Relationship Id="rId20" Type="http://schemas.openxmlformats.org/officeDocument/2006/relationships/image" Target="../media/image100.emf"/><Relationship Id="rId1" Type="http://schemas.openxmlformats.org/officeDocument/2006/relationships/customXml" Target="../ink/ink18.xml"/><Relationship Id="rId6" Type="http://schemas.openxmlformats.org/officeDocument/2006/relationships/image" Target="../media/image30.emf"/><Relationship Id="rId24" Type="http://schemas.openxmlformats.org/officeDocument/2006/relationships/image" Target="../media/image120.emf"/><Relationship Id="rId5" Type="http://schemas.openxmlformats.org/officeDocument/2006/relationships/customXml" Target="../ink/ink20.xml"/><Relationship Id="rId15" Type="http://schemas.openxmlformats.org/officeDocument/2006/relationships/customXml" Target="../ink/ink23.xml"/><Relationship Id="rId23" Type="http://schemas.openxmlformats.org/officeDocument/2006/relationships/customXml" Target="../ink/ink27.xml"/><Relationship Id="rId19" Type="http://schemas.openxmlformats.org/officeDocument/2006/relationships/customXml" Target="../ink/ink25.xml"/><Relationship Id="rId4" Type="http://schemas.openxmlformats.org/officeDocument/2006/relationships/image" Target="../media/image23.emf"/><Relationship Id="rId14" Type="http://schemas.openxmlformats.org/officeDocument/2006/relationships/image" Target="../media/image70.emf"/><Relationship Id="rId22" Type="http://schemas.openxmlformats.org/officeDocument/2006/relationships/image" Target="../media/image11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22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8</xdr:row>
      <xdr:rowOff>0</xdr:rowOff>
    </xdr:from>
    <xdr:to>
      <xdr:col>11</xdr:col>
      <xdr:colOff>57150</xdr:colOff>
      <xdr:row>8</xdr:row>
      <xdr:rowOff>228600</xdr:rowOff>
    </xdr:to>
    <xdr:grpSp>
      <xdr:nvGrpSpPr>
        <xdr:cNvPr id="2" name="组合 2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1971675" y="1885950"/>
          <a:ext cx="4638675" cy="228600"/>
          <a:chOff x="1920635" y="1684307"/>
          <a:chExt cx="3569808" cy="185468"/>
        </a:xfrm>
      </xdr:grpSpPr>
      <xdr:cxnSp macro="">
        <xdr:nvCxnSpPr>
          <xdr:cNvPr id="3" name="直接连接符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CxnSpPr/>
        </xdr:nvCxnSpPr>
        <xdr:spPr>
          <a:xfrm>
            <a:off x="1920635" y="1869775"/>
            <a:ext cx="3569808" cy="0"/>
          </a:xfrm>
          <a:prstGeom prst="line">
            <a:avLst/>
          </a:prstGeom>
          <a:ln w="158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接连接符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/>
        </xdr:nvCxnSpPr>
        <xdr:spPr>
          <a:xfrm rot="5400000">
            <a:off x="5390032" y="1777041"/>
            <a:ext cx="185468" cy="0"/>
          </a:xfrm>
          <a:prstGeom prst="line">
            <a:avLst/>
          </a:prstGeom>
          <a:ln w="158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接连接符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CxnSpPr/>
        </xdr:nvCxnSpPr>
        <xdr:spPr>
          <a:xfrm rot="5400000">
            <a:off x="1851034" y="1792497"/>
            <a:ext cx="154557" cy="0"/>
          </a:xfrm>
          <a:prstGeom prst="line">
            <a:avLst/>
          </a:prstGeom>
          <a:ln w="15875">
            <a:solidFill>
              <a:srgbClr val="FF0000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47625</xdr:colOff>
      <xdr:row>6</xdr:row>
      <xdr:rowOff>76200</xdr:rowOff>
    </xdr:from>
    <xdr:to>
      <xdr:col>13</xdr:col>
      <xdr:colOff>123825</xdr:colOff>
      <xdr:row>7</xdr:row>
      <xdr:rowOff>47625</xdr:rowOff>
    </xdr:to>
    <xdr:grpSp>
      <xdr:nvGrpSpPr>
        <xdr:cNvPr id="6" name="组合 2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>
          <a:grpSpLocks/>
        </xdr:cNvGrpSpPr>
      </xdr:nvGrpSpPr>
      <xdr:grpSpPr bwMode="auto">
        <a:xfrm>
          <a:off x="3514725" y="1485900"/>
          <a:ext cx="4267200" cy="209550"/>
          <a:chOff x="2826517" y="1250185"/>
          <a:chExt cx="3766852" cy="219163"/>
        </a:xfrm>
      </xdr:grpSpPr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/>
        </xdr:nvCxnSpPr>
        <xdr:spPr>
          <a:xfrm>
            <a:off x="2826517" y="1260147"/>
            <a:ext cx="3766852" cy="0"/>
          </a:xfrm>
          <a:prstGeom prst="line">
            <a:avLst/>
          </a:prstGeom>
          <a:ln w="19050">
            <a:solidFill>
              <a:srgbClr val="FF0000"/>
            </a:solidFill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接连接符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CxnSpPr/>
        </xdr:nvCxnSpPr>
        <xdr:spPr>
          <a:xfrm rot="5400000">
            <a:off x="6474945" y="1359767"/>
            <a:ext cx="219163" cy="0"/>
          </a:xfrm>
          <a:prstGeom prst="line">
            <a:avLst/>
          </a:prstGeom>
          <a:ln w="158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173306</xdr:colOff>
      <xdr:row>7</xdr:row>
      <xdr:rowOff>28037</xdr:rowOff>
    </xdr:from>
    <xdr:to>
      <xdr:col>12</xdr:col>
      <xdr:colOff>424910</xdr:colOff>
      <xdr:row>8</xdr:row>
      <xdr:rowOff>28036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6516956" y="1637762"/>
          <a:ext cx="804054" cy="23812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9</xdr:col>
      <xdr:colOff>1</xdr:colOff>
      <xdr:row>8</xdr:row>
      <xdr:rowOff>28036</xdr:rowOff>
    </xdr:from>
    <xdr:to>
      <xdr:col>12</xdr:col>
      <xdr:colOff>22884</xdr:colOff>
      <xdr:row>16</xdr:row>
      <xdr:rowOff>4763</xdr:rowOff>
    </xdr:to>
    <xdr:cxnSp macro="">
      <xdr:nvCxnSpPr>
        <xdr:cNvPr id="10" name="形状 2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9" idx="2"/>
        </xdr:cNvCxnSpPr>
      </xdr:nvCxnSpPr>
      <xdr:spPr>
        <a:xfrm rot="5400000">
          <a:off x="5138004" y="1976633"/>
          <a:ext cx="1881727" cy="1680233"/>
        </a:xfrm>
        <a:prstGeom prst="bentConnector2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431321</xdr:colOff>
      <xdr:row>8</xdr:row>
      <xdr:rowOff>188702</xdr:rowOff>
    </xdr:from>
    <xdr:to>
      <xdr:col>9</xdr:col>
      <xdr:colOff>332477</xdr:colOff>
      <xdr:row>9</xdr:row>
      <xdr:rowOff>188702</xdr:rowOff>
    </xdr:to>
    <xdr:sp macro="" textlink="">
      <xdr:nvSpPr>
        <xdr:cNvPr id="11" name="TextBox 28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3898421" y="2036552"/>
          <a:ext cx="167280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000"/>
            <a:t>第</a:t>
          </a:r>
          <a:r>
            <a:rPr lang="en-US" altLang="zh-CN" sz="1000"/>
            <a:t>1</a:t>
          </a:r>
          <a:r>
            <a:rPr lang="zh-CN" altLang="en-US" sz="1000"/>
            <a:t>参数，查找的内容</a:t>
          </a:r>
        </a:p>
      </xdr:txBody>
    </xdr:sp>
    <xdr:clientData/>
  </xdr:twoCellAnchor>
  <xdr:twoCellAnchor>
    <xdr:from>
      <xdr:col>9</xdr:col>
      <xdr:colOff>197692</xdr:colOff>
      <xdr:row>15</xdr:row>
      <xdr:rowOff>35944</xdr:rowOff>
    </xdr:from>
    <xdr:to>
      <xdr:col>11</xdr:col>
      <xdr:colOff>458281</xdr:colOff>
      <xdr:row>16</xdr:row>
      <xdr:rowOff>35944</xdr:rowOff>
    </xdr:to>
    <xdr:sp macro="" textlink="">
      <xdr:nvSpPr>
        <xdr:cNvPr id="12" name="TextBox 29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436442" y="3550669"/>
          <a:ext cx="1365489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000"/>
            <a:t>第</a:t>
          </a:r>
          <a:r>
            <a:rPr lang="en-US" altLang="zh-CN" sz="1000"/>
            <a:t>2</a:t>
          </a:r>
          <a:r>
            <a:rPr lang="zh-CN" altLang="en-US" sz="1000"/>
            <a:t>参数，查找区域</a:t>
          </a:r>
        </a:p>
      </xdr:txBody>
    </xdr:sp>
    <xdr:clientData/>
  </xdr:twoCellAnchor>
  <xdr:twoCellAnchor>
    <xdr:from>
      <xdr:col>7</xdr:col>
      <xdr:colOff>350450</xdr:colOff>
      <xdr:row>5</xdr:row>
      <xdr:rowOff>116815</xdr:rowOff>
    </xdr:from>
    <xdr:to>
      <xdr:col>12</xdr:col>
      <xdr:colOff>116816</xdr:colOff>
      <xdr:row>6</xdr:row>
      <xdr:rowOff>116815</xdr:rowOff>
    </xdr:to>
    <xdr:sp macro="" textlink="">
      <xdr:nvSpPr>
        <xdr:cNvPr id="13" name="TextBox 30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4408100" y="1250290"/>
          <a:ext cx="260481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000"/>
            <a:t>第</a:t>
          </a:r>
          <a:r>
            <a:rPr lang="en-US" altLang="zh-CN" sz="1000"/>
            <a:t>3</a:t>
          </a:r>
          <a:r>
            <a:rPr lang="zh-CN" altLang="en-US" sz="1000"/>
            <a:t>参数，返回查找区域内第几列的数据</a:t>
          </a:r>
        </a:p>
      </xdr:txBody>
    </xdr:sp>
    <xdr:clientData/>
  </xdr:twoCellAnchor>
  <xdr:twoCellAnchor>
    <xdr:from>
      <xdr:col>12</xdr:col>
      <xdr:colOff>294382</xdr:colOff>
      <xdr:row>9</xdr:row>
      <xdr:rowOff>44929</xdr:rowOff>
    </xdr:from>
    <xdr:to>
      <xdr:col>257</xdr:col>
      <xdr:colOff>38100</xdr:colOff>
      <xdr:row>10</xdr:row>
      <xdr:rowOff>190500</xdr:rowOff>
    </xdr:to>
    <xdr:sp macro="" textlink="">
      <xdr:nvSpPr>
        <xdr:cNvPr id="14" name="TextBox 3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7400032" y="2169004"/>
          <a:ext cx="1953518" cy="383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000"/>
            <a:t>第</a:t>
          </a:r>
          <a:r>
            <a:rPr lang="en-US" altLang="zh-CN" sz="1000"/>
            <a:t>4</a:t>
          </a:r>
          <a:r>
            <a:rPr lang="zh-CN" altLang="en-US" sz="1000"/>
            <a:t>参数，匹配（精确或模糊</a:t>
          </a:r>
        </a:p>
      </xdr:txBody>
    </xdr:sp>
    <xdr:clientData/>
  </xdr:twoCellAnchor>
  <xdr:twoCellAnchor>
    <xdr:from>
      <xdr:col>13</xdr:col>
      <xdr:colOff>410219</xdr:colOff>
      <xdr:row>8</xdr:row>
      <xdr:rowOff>37021</xdr:rowOff>
    </xdr:from>
    <xdr:to>
      <xdr:col>13</xdr:col>
      <xdr:colOff>410219</xdr:colOff>
      <xdr:row>9</xdr:row>
      <xdr:rowOff>54998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rot="5400000">
          <a:off x="7940268" y="2051022"/>
          <a:ext cx="256102" cy="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35945</xdr:colOff>
      <xdr:row>10</xdr:row>
      <xdr:rowOff>98844</xdr:rowOff>
    </xdr:from>
    <xdr:to>
      <xdr:col>6</xdr:col>
      <xdr:colOff>426470</xdr:colOff>
      <xdr:row>11</xdr:row>
      <xdr:rowOff>217997</xdr:rowOff>
    </xdr:to>
    <xdr:sp macro="" textlink="">
      <xdr:nvSpPr>
        <xdr:cNvPr id="16" name="右箭头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731395" y="2422944"/>
          <a:ext cx="2162175" cy="357278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000"/>
            <a:t>查找方向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5</xdr:row>
          <xdr:rowOff>0</xdr:rowOff>
        </xdr:from>
        <xdr:to>
          <xdr:col>5</xdr:col>
          <xdr:colOff>533400</xdr:colOff>
          <xdr:row>5</xdr:row>
          <xdr:rowOff>257175</xdr:rowOff>
        </xdr:to>
        <xdr:sp macro="" textlink="">
          <xdr:nvSpPr>
            <xdr:cNvPr id="6145" name="SpinButton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</xdr:row>
          <xdr:rowOff>152400</xdr:rowOff>
        </xdr:from>
        <xdr:to>
          <xdr:col>2</xdr:col>
          <xdr:colOff>581025</xdr:colOff>
          <xdr:row>8</xdr:row>
          <xdr:rowOff>76200</xdr:rowOff>
        </xdr:to>
        <xdr:sp macro="" textlink="">
          <xdr:nvSpPr>
            <xdr:cNvPr id="6146" name="SpinButton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18</xdr:row>
      <xdr:rowOff>133350</xdr:rowOff>
    </xdr:from>
    <xdr:to>
      <xdr:col>13</xdr:col>
      <xdr:colOff>466725</xdr:colOff>
      <xdr:row>33</xdr:row>
      <xdr:rowOff>161925</xdr:rowOff>
    </xdr:to>
    <xdr:graphicFrame macro="">
      <xdr:nvGraphicFramePr>
        <xdr:cNvPr id="2" name="图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628650</xdr:colOff>
      <xdr:row>27</xdr:row>
      <xdr:rowOff>38100</xdr:rowOff>
    </xdr:from>
    <xdr:to>
      <xdr:col>7</xdr:col>
      <xdr:colOff>561975</xdr:colOff>
      <xdr:row>27</xdr:row>
      <xdr:rowOff>66675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5514975" y="2676525"/>
          <a:ext cx="49244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942915</xdr:colOff>
      <xdr:row>25</xdr:row>
      <xdr:rowOff>152445</xdr:rowOff>
    </xdr:from>
    <xdr:to>
      <xdr:col>6</xdr:col>
      <xdr:colOff>267045</xdr:colOff>
      <xdr:row>27</xdr:row>
      <xdr:rowOff>66975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6" name="墨迹 55">
              <a:extLst>
                <a:ext uri="{FF2B5EF4-FFF2-40B4-BE49-F238E27FC236}">
                  <a16:creationId xmlns:a16="http://schemas.microsoft.com/office/drawing/2014/main" id="{00000000-0008-0000-0400-000038000000}"/>
                </a:ext>
              </a:extLst>
            </xdr14:cNvPr>
            <xdr14:cNvContentPartPr/>
          </xdr14:nvContentPartPr>
          <xdr14:nvPr macro=""/>
          <xdr14:xfrm>
            <a:off x="3581340" y="4895895"/>
            <a:ext cx="1514880" cy="276480"/>
          </xdr14:xfrm>
        </xdr:contentPart>
      </mc:Choice>
      <mc:Fallback xmlns="">
        <xdr:pic>
          <xdr:nvPicPr>
            <xdr:cNvPr id="56" name="墨迹 55"/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569460" y="4884015"/>
              <a:ext cx="1538640" cy="3002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485850</xdr:colOff>
      <xdr:row>23</xdr:row>
      <xdr:rowOff>9675</xdr:rowOff>
    </xdr:from>
    <xdr:to>
      <xdr:col>7</xdr:col>
      <xdr:colOff>391035</xdr:colOff>
      <xdr:row>31</xdr:row>
      <xdr:rowOff>47955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59" name="墨迹 58">
              <a:extLst>
                <a:ext uri="{FF2B5EF4-FFF2-40B4-BE49-F238E27FC236}">
                  <a16:creationId xmlns:a16="http://schemas.microsoft.com/office/drawing/2014/main" id="{00000000-0008-0000-0400-00003B000000}"/>
                </a:ext>
              </a:extLst>
            </xdr14:cNvPr>
            <xdr14:cNvContentPartPr/>
          </xdr14:nvContentPartPr>
          <xdr14:nvPr macro=""/>
          <xdr14:xfrm>
            <a:off x="1495500" y="4391175"/>
            <a:ext cx="4734360" cy="1486080"/>
          </xdr14:xfrm>
        </xdr:contentPart>
      </mc:Choice>
      <mc:Fallback xmlns="">
        <xdr:pic>
          <xdr:nvPicPr>
            <xdr:cNvPr id="59" name="墨迹 58"/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483620" y="4379295"/>
              <a:ext cx="4758120" cy="1509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343005</xdr:colOff>
      <xdr:row>25</xdr:row>
      <xdr:rowOff>161805</xdr:rowOff>
    </xdr:from>
    <xdr:to>
      <xdr:col>7</xdr:col>
      <xdr:colOff>943275</xdr:colOff>
      <xdr:row>27</xdr:row>
      <xdr:rowOff>9735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62" name="墨迹 61">
              <a:extLst>
                <a:ext uri="{FF2B5EF4-FFF2-40B4-BE49-F238E27FC236}">
                  <a16:creationId xmlns:a16="http://schemas.microsoft.com/office/drawing/2014/main" id="{00000000-0008-0000-0400-00003E000000}"/>
                </a:ext>
              </a:extLst>
            </xdr14:cNvPr>
            <xdr14:cNvContentPartPr/>
          </xdr14:nvContentPartPr>
          <xdr14:nvPr macro=""/>
          <xdr14:xfrm>
            <a:off x="5172180" y="4905255"/>
            <a:ext cx="1609920" cy="209880"/>
          </xdr14:xfrm>
        </xdr:contentPart>
      </mc:Choice>
      <mc:Fallback xmlns="">
        <xdr:pic>
          <xdr:nvPicPr>
            <xdr:cNvPr id="62" name="墨迹 61"/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160300" y="4893375"/>
              <a:ext cx="1633680" cy="2336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485640</xdr:colOff>
      <xdr:row>6</xdr:row>
      <xdr:rowOff>47745</xdr:rowOff>
    </xdr:from>
    <xdr:to>
      <xdr:col>6</xdr:col>
      <xdr:colOff>286125</xdr:colOff>
      <xdr:row>22</xdr:row>
      <xdr:rowOff>133785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66" name="墨迹 65">
              <a:extLst>
                <a:ext uri="{FF2B5EF4-FFF2-40B4-BE49-F238E27FC236}">
                  <a16:creationId xmlns:a16="http://schemas.microsoft.com/office/drawing/2014/main" id="{00000000-0008-0000-0400-000042000000}"/>
                </a:ext>
              </a:extLst>
            </xdr14:cNvPr>
            <xdr14:cNvContentPartPr/>
          </xdr14:nvContentPartPr>
          <xdr14:nvPr macro=""/>
          <xdr14:xfrm>
            <a:off x="904740" y="1276470"/>
            <a:ext cx="4210560" cy="3057840"/>
          </xdr14:xfrm>
        </xdr:contentPart>
      </mc:Choice>
      <mc:Fallback xmlns="">
        <xdr:pic>
          <xdr:nvPicPr>
            <xdr:cNvPr id="66" name="墨迹 65"/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62980" y="1192230"/>
              <a:ext cx="4294440" cy="3225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161925</xdr:colOff>
      <xdr:row>5</xdr:row>
      <xdr:rowOff>104880</xdr:rowOff>
    </xdr:from>
    <xdr:to>
      <xdr:col>6</xdr:col>
      <xdr:colOff>267045</xdr:colOff>
      <xdr:row>7</xdr:row>
      <xdr:rowOff>28770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67" name="墨迹 66">
              <a:extLst>
                <a:ext uri="{FF2B5EF4-FFF2-40B4-BE49-F238E27FC236}">
                  <a16:creationId xmlns:a16="http://schemas.microsoft.com/office/drawing/2014/main" id="{00000000-0008-0000-0400-000043000000}"/>
                </a:ext>
              </a:extLst>
            </xdr14:cNvPr>
            <xdr14:cNvContentPartPr/>
          </xdr14:nvContentPartPr>
          <xdr14:nvPr macro=""/>
          <xdr14:xfrm>
            <a:off x="4991100" y="1152630"/>
            <a:ext cx="105120" cy="285840"/>
          </xdr14:xfrm>
        </xdr:contentPart>
      </mc:Choice>
      <mc:Fallback xmlns="">
        <xdr:pic>
          <xdr:nvPicPr>
            <xdr:cNvPr id="67" name="墨迹 66"/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4948980" y="1068390"/>
              <a:ext cx="189360" cy="4543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276045</xdr:colOff>
      <xdr:row>5</xdr:row>
      <xdr:rowOff>161760</xdr:rowOff>
    </xdr:from>
    <xdr:to>
      <xdr:col>6</xdr:col>
      <xdr:colOff>429045</xdr:colOff>
      <xdr:row>6</xdr:row>
      <xdr:rowOff>171945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68" name="墨迹 67">
              <a:extLst>
                <a:ext uri="{FF2B5EF4-FFF2-40B4-BE49-F238E27FC236}">
                  <a16:creationId xmlns:a16="http://schemas.microsoft.com/office/drawing/2014/main" id="{00000000-0008-0000-0400-000044000000}"/>
                </a:ext>
              </a:extLst>
            </xdr14:cNvPr>
            <xdr14:cNvContentPartPr/>
          </xdr14:nvContentPartPr>
          <xdr14:nvPr macro=""/>
          <xdr14:xfrm>
            <a:off x="5105220" y="1209510"/>
            <a:ext cx="153000" cy="191160"/>
          </xdr14:xfrm>
        </xdr:contentPart>
      </mc:Choice>
      <mc:Fallback xmlns="">
        <xdr:pic>
          <xdr:nvPicPr>
            <xdr:cNvPr id="68" name="墨迹 67"/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063460" y="1125630"/>
              <a:ext cx="236520" cy="3589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799995</xdr:colOff>
      <xdr:row>16</xdr:row>
      <xdr:rowOff>19035</xdr:rowOff>
    </xdr:from>
    <xdr:to>
      <xdr:col>7</xdr:col>
      <xdr:colOff>57675</xdr:colOff>
      <xdr:row>23</xdr:row>
      <xdr:rowOff>28770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69" name="墨迹 68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14:cNvPr>
            <xdr14:cNvContentPartPr/>
          </xdr14:nvContentPartPr>
          <xdr14:nvPr macro=""/>
          <xdr14:xfrm>
            <a:off x="3438420" y="3133710"/>
            <a:ext cx="2458080" cy="1276560"/>
          </xdr14:xfrm>
        </xdr:contentPart>
      </mc:Choice>
      <mc:Fallback xmlns="">
        <xdr:pic>
          <xdr:nvPicPr>
            <xdr:cNvPr id="69" name="墨迹 68"/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3396660" y="3049830"/>
              <a:ext cx="2541600" cy="14446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943125</xdr:colOff>
      <xdr:row>23</xdr:row>
      <xdr:rowOff>57195</xdr:rowOff>
    </xdr:from>
    <xdr:to>
      <xdr:col>7</xdr:col>
      <xdr:colOff>552675</xdr:colOff>
      <xdr:row>25</xdr:row>
      <xdr:rowOff>95565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70" name="墨迹 69">
              <a:extLst>
                <a:ext uri="{FF2B5EF4-FFF2-40B4-BE49-F238E27FC236}">
                  <a16:creationId xmlns:a16="http://schemas.microsoft.com/office/drawing/2014/main" id="{00000000-0008-0000-0400-000046000000}"/>
                </a:ext>
              </a:extLst>
            </xdr14:cNvPr>
            <xdr14:cNvContentPartPr/>
          </xdr14:nvContentPartPr>
          <xdr14:nvPr macro=""/>
          <xdr14:xfrm>
            <a:off x="5772300" y="4438695"/>
            <a:ext cx="619200" cy="400320"/>
          </xdr14:xfrm>
        </xdr:contentPart>
      </mc:Choice>
      <mc:Fallback xmlns="">
        <xdr:pic>
          <xdr:nvPicPr>
            <xdr:cNvPr id="70" name="墨迹 69"/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760420" y="4426815"/>
              <a:ext cx="642960" cy="4240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142995</xdr:colOff>
      <xdr:row>23</xdr:row>
      <xdr:rowOff>171315</xdr:rowOff>
    </xdr:from>
    <xdr:to>
      <xdr:col>7</xdr:col>
      <xdr:colOff>362235</xdr:colOff>
      <xdr:row>25</xdr:row>
      <xdr:rowOff>57405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71" name="墨迹 70">
              <a:extLst>
                <a:ext uri="{FF2B5EF4-FFF2-40B4-BE49-F238E27FC236}">
                  <a16:creationId xmlns:a16="http://schemas.microsoft.com/office/drawing/2014/main" id="{00000000-0008-0000-0400-000047000000}"/>
                </a:ext>
              </a:extLst>
            </xdr14:cNvPr>
            <xdr14:cNvContentPartPr/>
          </xdr14:nvContentPartPr>
          <xdr14:nvPr macro=""/>
          <xdr14:xfrm>
            <a:off x="5981820" y="4552815"/>
            <a:ext cx="219240" cy="248040"/>
          </xdr14:xfrm>
        </xdr:contentPart>
      </mc:Choice>
      <mc:Fallback xmlns="">
        <xdr:pic>
          <xdr:nvPicPr>
            <xdr:cNvPr id="71" name="墨迹 70"/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969940" y="4540935"/>
              <a:ext cx="243000" cy="2718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733590</xdr:colOff>
      <xdr:row>26</xdr:row>
      <xdr:rowOff>9630</xdr:rowOff>
    </xdr:from>
    <xdr:to>
      <xdr:col>3</xdr:col>
      <xdr:colOff>971910</xdr:colOff>
      <xdr:row>27</xdr:row>
      <xdr:rowOff>9735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72" name="墨迹 71">
              <a:extLs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14:cNvPr>
            <xdr14:cNvContentPartPr/>
          </xdr14:nvContentPartPr>
          <xdr14:nvPr macro=""/>
          <xdr14:xfrm>
            <a:off x="2238540" y="4934055"/>
            <a:ext cx="238320" cy="181080"/>
          </xdr14:xfrm>
        </xdr:contentPart>
      </mc:Choice>
      <mc:Fallback xmlns="">
        <xdr:pic>
          <xdr:nvPicPr>
            <xdr:cNvPr id="72" name="墨迹 71"/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2226660" y="4922175"/>
              <a:ext cx="262080" cy="204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952470</xdr:colOff>
      <xdr:row>25</xdr:row>
      <xdr:rowOff>57045</xdr:rowOff>
    </xdr:from>
    <xdr:to>
      <xdr:col>4</xdr:col>
      <xdr:colOff>924195</xdr:colOff>
      <xdr:row>27</xdr:row>
      <xdr:rowOff>19455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73" name="墨迹 72">
              <a:extLst>
                <a:ext uri="{FF2B5EF4-FFF2-40B4-BE49-F238E27FC236}">
                  <a16:creationId xmlns:a16="http://schemas.microsoft.com/office/drawing/2014/main" id="{00000000-0008-0000-0400-000049000000}"/>
                </a:ext>
              </a:extLst>
            </xdr14:cNvPr>
            <xdr14:cNvContentPartPr/>
          </xdr14:nvContentPartPr>
          <xdr14:nvPr macro=""/>
          <xdr14:xfrm>
            <a:off x="2457420" y="4800495"/>
            <a:ext cx="1105200" cy="324360"/>
          </xdr14:xfrm>
        </xdr:contentPart>
      </mc:Choice>
      <mc:Fallback xmlns="">
        <xdr:pic>
          <xdr:nvPicPr>
            <xdr:cNvPr id="73" name="墨迹 72"/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2445540" y="4788615"/>
              <a:ext cx="1128960" cy="348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266685</xdr:colOff>
      <xdr:row>27</xdr:row>
      <xdr:rowOff>9375</xdr:rowOff>
    </xdr:from>
    <xdr:to>
      <xdr:col>6</xdr:col>
      <xdr:colOff>276405</xdr:colOff>
      <xdr:row>27</xdr:row>
      <xdr:rowOff>86055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74" name="墨迹 73">
              <a:extLst>
                <a:ext uri="{FF2B5EF4-FFF2-40B4-BE49-F238E27FC236}">
                  <a16:creationId xmlns:a16="http://schemas.microsoft.com/office/drawing/2014/main" id="{00000000-0008-0000-0400-00004A000000}"/>
                </a:ext>
              </a:extLst>
            </xdr14:cNvPr>
            <xdr14:cNvContentPartPr/>
          </xdr14:nvContentPartPr>
          <xdr14:nvPr macro=""/>
          <xdr14:xfrm>
            <a:off x="5095860" y="5114775"/>
            <a:ext cx="9720" cy="76680"/>
          </xdr14:xfrm>
        </xdr:contentPart>
      </mc:Choice>
      <mc:Fallback xmlns="">
        <xdr:pic>
          <xdr:nvPicPr>
            <xdr:cNvPr id="74" name="墨迹 73"/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5083980" y="5102895"/>
              <a:ext cx="33480" cy="100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952635</xdr:colOff>
      <xdr:row>27</xdr:row>
      <xdr:rowOff>19095</xdr:rowOff>
    </xdr:from>
    <xdr:to>
      <xdr:col>4</xdr:col>
      <xdr:colOff>972075</xdr:colOff>
      <xdr:row>27</xdr:row>
      <xdr:rowOff>86055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75" name="墨迹 74">
              <a:extLs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14:cNvPr>
            <xdr14:cNvContentPartPr/>
          </xdr14:nvContentPartPr>
          <xdr14:nvPr macro=""/>
          <xdr14:xfrm>
            <a:off x="3591060" y="5124495"/>
            <a:ext cx="19440" cy="66960"/>
          </xdr14:xfrm>
        </xdr:contentPart>
      </mc:Choice>
      <mc:Fallback xmlns="">
        <xdr:pic>
          <xdr:nvPicPr>
            <xdr:cNvPr id="75" name="墨迹 74"/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3579180" y="5112615"/>
              <a:ext cx="43200" cy="90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466560</xdr:colOff>
      <xdr:row>26</xdr:row>
      <xdr:rowOff>85590</xdr:rowOff>
    </xdr:from>
    <xdr:to>
      <xdr:col>3</xdr:col>
      <xdr:colOff>800550</xdr:colOff>
      <xdr:row>27</xdr:row>
      <xdr:rowOff>38535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76" name="墨迹 75">
              <a:extLst>
                <a:ext uri="{FF2B5EF4-FFF2-40B4-BE49-F238E27FC236}">
                  <a16:creationId xmlns:a16="http://schemas.microsoft.com/office/drawing/2014/main" id="{00000000-0008-0000-0400-00004C000000}"/>
                </a:ext>
              </a:extLst>
            </xdr14:cNvPr>
            <xdr14:cNvContentPartPr/>
          </xdr14:nvContentPartPr>
          <xdr14:nvPr macro=""/>
          <xdr14:xfrm>
            <a:off x="885660" y="5010015"/>
            <a:ext cx="1419840" cy="133920"/>
          </xdr14:xfrm>
        </xdr:contentPart>
      </mc:Choice>
      <mc:Fallback xmlns="">
        <xdr:pic>
          <xdr:nvPicPr>
            <xdr:cNvPr id="76" name="墨迹 75"/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873780" y="4998135"/>
              <a:ext cx="1443600" cy="1576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762030</xdr:colOff>
      <xdr:row>27</xdr:row>
      <xdr:rowOff>28455</xdr:rowOff>
    </xdr:from>
    <xdr:to>
      <xdr:col>3</xdr:col>
      <xdr:colOff>781470</xdr:colOff>
      <xdr:row>27</xdr:row>
      <xdr:rowOff>143295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77" name="墨迹 76">
              <a:extLst>
                <a:ext uri="{FF2B5EF4-FFF2-40B4-BE49-F238E27FC236}">
                  <a16:creationId xmlns:a16="http://schemas.microsoft.com/office/drawing/2014/main" id="{00000000-0008-0000-0400-00004D000000}"/>
                </a:ext>
              </a:extLst>
            </xdr14:cNvPr>
            <xdr14:cNvContentPartPr/>
          </xdr14:nvContentPartPr>
          <xdr14:nvPr macro=""/>
          <xdr14:xfrm>
            <a:off x="2266980" y="5133855"/>
            <a:ext cx="19440" cy="114840"/>
          </xdr14:xfrm>
        </xdr:contentPart>
      </mc:Choice>
      <mc:Fallback xmlns="">
        <xdr:pic>
          <xdr:nvPicPr>
            <xdr:cNvPr id="77" name="墨迹 76"/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2255100" y="5121975"/>
              <a:ext cx="43200" cy="138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514365</xdr:colOff>
      <xdr:row>5</xdr:row>
      <xdr:rowOff>9480</xdr:rowOff>
    </xdr:from>
    <xdr:to>
      <xdr:col>10</xdr:col>
      <xdr:colOff>305010</xdr:colOff>
      <xdr:row>17</xdr:row>
      <xdr:rowOff>124260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78" name="墨迹 77">
              <a:extLst>
                <a:ext uri="{FF2B5EF4-FFF2-40B4-BE49-F238E27FC236}">
                  <a16:creationId xmlns:a16="http://schemas.microsoft.com/office/drawing/2014/main" id="{00000000-0008-0000-0400-00004E000000}"/>
                </a:ext>
              </a:extLst>
            </xdr14:cNvPr>
            <xdr14:cNvContentPartPr/>
          </xdr14:nvContentPartPr>
          <xdr14:nvPr macro=""/>
          <xdr14:xfrm>
            <a:off x="5343540" y="1057230"/>
            <a:ext cx="3438720" cy="2362680"/>
          </xdr14:xfrm>
        </xdr:contentPart>
      </mc:Choice>
      <mc:Fallback xmlns="">
        <xdr:pic>
          <xdr:nvPicPr>
            <xdr:cNvPr id="78" name="墨迹 77"/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5301420" y="973350"/>
              <a:ext cx="3522960" cy="2530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257130</xdr:colOff>
      <xdr:row>5</xdr:row>
      <xdr:rowOff>120</xdr:rowOff>
    </xdr:from>
    <xdr:to>
      <xdr:col>10</xdr:col>
      <xdr:colOff>457650</xdr:colOff>
      <xdr:row>5</xdr:row>
      <xdr:rowOff>114600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79" name="墨迹 78">
              <a:extLst>
                <a:ext uri="{FF2B5EF4-FFF2-40B4-BE49-F238E27FC236}">
                  <a16:creationId xmlns:a16="http://schemas.microsoft.com/office/drawing/2014/main" id="{00000000-0008-0000-0400-00004F000000}"/>
                </a:ext>
              </a:extLst>
            </xdr14:cNvPr>
            <xdr14:cNvContentPartPr/>
          </xdr14:nvContentPartPr>
          <xdr14:nvPr macro=""/>
          <xdr14:xfrm>
            <a:off x="8734380" y="1047870"/>
            <a:ext cx="200520" cy="114480"/>
          </xdr14:xfrm>
        </xdr:contentPart>
      </mc:Choice>
      <mc:Fallback xmlns="">
        <xdr:pic>
          <xdr:nvPicPr>
            <xdr:cNvPr id="79" name="墨迹 78"/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8692260" y="963630"/>
              <a:ext cx="284400" cy="282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628650</xdr:colOff>
      <xdr:row>14</xdr:row>
      <xdr:rowOff>38100</xdr:rowOff>
    </xdr:from>
    <xdr:to>
      <xdr:col>14</xdr:col>
      <xdr:colOff>561975</xdr:colOff>
      <xdr:row>14</xdr:row>
      <xdr:rowOff>66675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5514975" y="2676525"/>
          <a:ext cx="49244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9675</xdr:colOff>
      <xdr:row>13</xdr:row>
      <xdr:rowOff>171540</xdr:rowOff>
    </xdr:from>
    <xdr:to>
      <xdr:col>13</xdr:col>
      <xdr:colOff>495675</xdr:colOff>
      <xdr:row>17</xdr:row>
      <xdr:rowOff>19320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墨迹 6">
              <a:extLst>
                <a:ext uri="{FF2B5EF4-FFF2-40B4-BE49-F238E27FC236}">
                  <a16:creationId xmlns:a16="http://schemas.microsoft.com/office/drawing/2014/main" id="{00000000-0008-0000-0500-000007000000}"/>
                </a:ext>
              </a:extLst>
            </xdr14:cNvPr>
            <xdr14:cNvContentPartPr/>
          </xdr14:nvContentPartPr>
          <xdr14:nvPr macro=""/>
          <xdr14:xfrm>
            <a:off x="6458100" y="2628990"/>
            <a:ext cx="3229200" cy="571680"/>
          </xdr14:xfrm>
        </xdr:contentPart>
      </mc:Choice>
      <mc:Fallback xmlns="">
        <xdr:pic>
          <xdr:nvPicPr>
            <xdr:cNvPr id="7" name="墨迹 6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446220" y="2617110"/>
              <a:ext cx="3252960" cy="595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533475</xdr:colOff>
      <xdr:row>15</xdr:row>
      <xdr:rowOff>57270</xdr:rowOff>
    </xdr:from>
    <xdr:to>
      <xdr:col>11</xdr:col>
      <xdr:colOff>66915</xdr:colOff>
      <xdr:row>17</xdr:row>
      <xdr:rowOff>38400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0" name="墨迹 19">
              <a:extLst>
                <a:ext uri="{FF2B5EF4-FFF2-40B4-BE49-F238E27FC236}">
                  <a16:creationId xmlns:a16="http://schemas.microsoft.com/office/drawing/2014/main" id="{00000000-0008-0000-0500-000014000000}"/>
                </a:ext>
              </a:extLst>
            </xdr14:cNvPr>
            <xdr14:cNvContentPartPr/>
          </xdr14:nvContentPartPr>
          <xdr14:nvPr macro=""/>
          <xdr14:xfrm>
            <a:off x="7667700" y="2876670"/>
            <a:ext cx="219240" cy="343080"/>
          </xdr14:xfrm>
        </xdr:contentPart>
      </mc:Choice>
      <mc:Fallback xmlns="">
        <xdr:pic>
          <xdr:nvPicPr>
            <xdr:cNvPr id="20" name="墨迹 19"/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655820" y="2864790"/>
              <a:ext cx="243000" cy="366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133515</xdr:colOff>
      <xdr:row>15</xdr:row>
      <xdr:rowOff>142950</xdr:rowOff>
    </xdr:from>
    <xdr:to>
      <xdr:col>11</xdr:col>
      <xdr:colOff>381195</xdr:colOff>
      <xdr:row>16</xdr:row>
      <xdr:rowOff>171855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1" name="墨迹 20">
              <a:extLst>
                <a:ext uri="{FF2B5EF4-FFF2-40B4-BE49-F238E27FC236}">
                  <a16:creationId xmlns:a16="http://schemas.microsoft.com/office/drawing/2014/main" id="{00000000-0008-0000-0500-000015000000}"/>
                </a:ext>
              </a:extLst>
            </xdr14:cNvPr>
            <xdr14:cNvContentPartPr/>
          </xdr14:nvContentPartPr>
          <xdr14:nvPr macro=""/>
          <xdr14:xfrm>
            <a:off x="7953540" y="2962350"/>
            <a:ext cx="247680" cy="209880"/>
          </xdr14:xfrm>
        </xdr:contentPart>
      </mc:Choice>
      <mc:Fallback xmlns="">
        <xdr:pic>
          <xdr:nvPicPr>
            <xdr:cNvPr id="21" name="墨迹 20"/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941660" y="2950470"/>
              <a:ext cx="271440" cy="2336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561915</xdr:colOff>
      <xdr:row>12</xdr:row>
      <xdr:rowOff>85755</xdr:rowOff>
    </xdr:from>
    <xdr:to>
      <xdr:col>10</xdr:col>
      <xdr:colOff>66915</xdr:colOff>
      <xdr:row>13</xdr:row>
      <xdr:rowOff>19260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4" name="墨迹 23">
              <a:extLst>
                <a:ext uri="{FF2B5EF4-FFF2-40B4-BE49-F238E27FC236}">
                  <a16:creationId xmlns:a16="http://schemas.microsoft.com/office/drawing/2014/main" id="{00000000-0008-0000-0500-000018000000}"/>
                </a:ext>
              </a:extLst>
            </xdr14:cNvPr>
            <xdr14:cNvContentPartPr/>
          </xdr14:nvContentPartPr>
          <xdr14:nvPr macro=""/>
          <xdr14:xfrm>
            <a:off x="7010340" y="2362230"/>
            <a:ext cx="190800" cy="114480"/>
          </xdr14:xfrm>
        </xdr:contentPart>
      </mc:Choice>
      <mc:Fallback xmlns="">
        <xdr:pic>
          <xdr:nvPicPr>
            <xdr:cNvPr id="24" name="墨迹 23"/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998460" y="2350350"/>
              <a:ext cx="214560" cy="1382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447795</xdr:colOff>
      <xdr:row>12</xdr:row>
      <xdr:rowOff>19155</xdr:rowOff>
    </xdr:from>
    <xdr:to>
      <xdr:col>10</xdr:col>
      <xdr:colOff>276435</xdr:colOff>
      <xdr:row>13</xdr:row>
      <xdr:rowOff>114660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5" name="墨迹 24">
              <a:extLst>
                <a:ext uri="{FF2B5EF4-FFF2-40B4-BE49-F238E27FC236}">
                  <a16:creationId xmlns:a16="http://schemas.microsoft.com/office/drawing/2014/main" id="{00000000-0008-0000-0500-000019000000}"/>
                </a:ext>
              </a:extLst>
            </xdr14:cNvPr>
            <xdr14:cNvContentPartPr/>
          </xdr14:nvContentPartPr>
          <xdr14:nvPr macro=""/>
          <xdr14:xfrm>
            <a:off x="6896220" y="2295630"/>
            <a:ext cx="514440" cy="276480"/>
          </xdr14:xfrm>
        </xdr:contentPart>
      </mc:Choice>
      <mc:Fallback xmlns="">
        <xdr:pic>
          <xdr:nvPicPr>
            <xdr:cNvPr id="25" name="墨迹 24"/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884340" y="2283750"/>
              <a:ext cx="538200" cy="3002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590715</xdr:colOff>
      <xdr:row>11</xdr:row>
      <xdr:rowOff>104730</xdr:rowOff>
    </xdr:from>
    <xdr:to>
      <xdr:col>12</xdr:col>
      <xdr:colOff>76635</xdr:colOff>
      <xdr:row>13</xdr:row>
      <xdr:rowOff>9900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6" name="墨迹 25">
              <a:extLst>
                <a:ext uri="{FF2B5EF4-FFF2-40B4-BE49-F238E27FC236}">
                  <a16:creationId xmlns:a16="http://schemas.microsoft.com/office/drawing/2014/main" id="{00000000-0008-0000-0500-00001A000000}"/>
                </a:ext>
              </a:extLst>
            </xdr14:cNvPr>
            <xdr14:cNvContentPartPr/>
          </xdr14:nvContentPartPr>
          <xdr14:nvPr macro=""/>
          <xdr14:xfrm>
            <a:off x="8410740" y="2200230"/>
            <a:ext cx="171720" cy="267120"/>
          </xdr14:xfrm>
        </xdr:contentPart>
      </mc:Choice>
      <mc:Fallback xmlns="">
        <xdr:pic>
          <xdr:nvPicPr>
            <xdr:cNvPr id="26" name="墨迹 25"/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398860" y="2188350"/>
              <a:ext cx="195480" cy="29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457155</xdr:colOff>
      <xdr:row>11</xdr:row>
      <xdr:rowOff>66570</xdr:rowOff>
    </xdr:from>
    <xdr:to>
      <xdr:col>12</xdr:col>
      <xdr:colOff>219555</xdr:colOff>
      <xdr:row>13</xdr:row>
      <xdr:rowOff>143100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7" name="墨迹 26">
              <a:extLst>
                <a:ext uri="{FF2B5EF4-FFF2-40B4-BE49-F238E27FC236}">
                  <a16:creationId xmlns:a16="http://schemas.microsoft.com/office/drawing/2014/main" id="{00000000-0008-0000-0500-00001B000000}"/>
                </a:ext>
              </a:extLst>
            </xdr14:cNvPr>
            <xdr14:cNvContentPartPr/>
          </xdr14:nvContentPartPr>
          <xdr14:nvPr macro=""/>
          <xdr14:xfrm>
            <a:off x="8277180" y="2162070"/>
            <a:ext cx="448200" cy="438480"/>
          </xdr14:xfrm>
        </xdr:contentPart>
      </mc:Choice>
      <mc:Fallback xmlns="">
        <xdr:pic>
          <xdr:nvPicPr>
            <xdr:cNvPr id="27" name="墨迹 26"/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265300" y="2150190"/>
              <a:ext cx="471960" cy="4622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295155</xdr:colOff>
      <xdr:row>12</xdr:row>
      <xdr:rowOff>9435</xdr:rowOff>
    </xdr:from>
    <xdr:to>
      <xdr:col>13</xdr:col>
      <xdr:colOff>485955</xdr:colOff>
      <xdr:row>13</xdr:row>
      <xdr:rowOff>19260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8" name="墨迹 27">
              <a:extLst>
                <a:ext uri="{FF2B5EF4-FFF2-40B4-BE49-F238E27FC236}">
                  <a16:creationId xmlns:a16="http://schemas.microsoft.com/office/drawing/2014/main" id="{00000000-0008-0000-0500-00001C000000}"/>
                </a:ext>
              </a:extLst>
            </xdr14:cNvPr>
            <xdr14:cNvContentPartPr/>
          </xdr14:nvContentPartPr>
          <xdr14:nvPr macro=""/>
          <xdr14:xfrm>
            <a:off x="9486780" y="2285910"/>
            <a:ext cx="190800" cy="190800"/>
          </xdr14:xfrm>
        </xdr:contentPart>
      </mc:Choice>
      <mc:Fallback xmlns="">
        <xdr:pic>
          <xdr:nvPicPr>
            <xdr:cNvPr id="28" name="墨迹 27"/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474900" y="2274030"/>
              <a:ext cx="214560" cy="2145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343035</xdr:colOff>
      <xdr:row>12</xdr:row>
      <xdr:rowOff>162075</xdr:rowOff>
    </xdr:from>
    <xdr:to>
      <xdr:col>13</xdr:col>
      <xdr:colOff>448155</xdr:colOff>
      <xdr:row>13</xdr:row>
      <xdr:rowOff>105300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9" name="墨迹 28">
              <a:extLst>
                <a:ext uri="{FF2B5EF4-FFF2-40B4-BE49-F238E27FC236}">
                  <a16:creationId xmlns:a16="http://schemas.microsoft.com/office/drawing/2014/main" id="{00000000-0008-0000-0500-00001D000000}"/>
                </a:ext>
              </a:extLst>
            </xdr14:cNvPr>
            <xdr14:cNvContentPartPr/>
          </xdr14:nvContentPartPr>
          <xdr14:nvPr macro=""/>
          <xdr14:xfrm>
            <a:off x="9534660" y="2438550"/>
            <a:ext cx="105120" cy="124200"/>
          </xdr14:xfrm>
        </xdr:contentPart>
      </mc:Choice>
      <mc:Fallback xmlns="">
        <xdr:pic>
          <xdr:nvPicPr>
            <xdr:cNvPr id="29" name="墨迹 28"/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522780" y="2426670"/>
              <a:ext cx="128880" cy="147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123795</xdr:colOff>
      <xdr:row>11</xdr:row>
      <xdr:rowOff>95370</xdr:rowOff>
    </xdr:from>
    <xdr:to>
      <xdr:col>13</xdr:col>
      <xdr:colOff>619515</xdr:colOff>
      <xdr:row>13</xdr:row>
      <xdr:rowOff>143100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30" name="墨迹 29">
              <a:extLst>
                <a:ext uri="{FF2B5EF4-FFF2-40B4-BE49-F238E27FC236}">
                  <a16:creationId xmlns:a16="http://schemas.microsoft.com/office/drawing/2014/main" id="{00000000-0008-0000-0500-00001E000000}"/>
                </a:ext>
              </a:extLst>
            </xdr14:cNvPr>
            <xdr14:cNvContentPartPr/>
          </xdr14:nvContentPartPr>
          <xdr14:nvPr macro=""/>
          <xdr14:xfrm>
            <a:off x="9315420" y="2190870"/>
            <a:ext cx="495720" cy="409680"/>
          </xdr14:xfrm>
        </xdr:contentPart>
      </mc:Choice>
      <mc:Fallback xmlns="">
        <xdr:pic>
          <xdr:nvPicPr>
            <xdr:cNvPr id="30" name="墨迹 29"/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303540" y="2178990"/>
              <a:ext cx="519480" cy="433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1047615</xdr:colOff>
      <xdr:row>12</xdr:row>
      <xdr:rowOff>57315</xdr:rowOff>
    </xdr:from>
    <xdr:to>
      <xdr:col>8</xdr:col>
      <xdr:colOff>1410135</xdr:colOff>
      <xdr:row>14</xdr:row>
      <xdr:rowOff>10005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42" name="墨迹 41">
              <a:extLst>
                <a:ext uri="{FF2B5EF4-FFF2-40B4-BE49-F238E27FC236}">
                  <a16:creationId xmlns:a16="http://schemas.microsoft.com/office/drawing/2014/main" id="{00000000-0008-0000-0500-00002A000000}"/>
                </a:ext>
              </a:extLst>
            </xdr14:cNvPr>
            <xdr14:cNvContentPartPr/>
          </xdr14:nvContentPartPr>
          <xdr14:nvPr macro=""/>
          <xdr14:xfrm>
            <a:off x="6076815" y="2333790"/>
            <a:ext cx="362520" cy="314640"/>
          </xdr14:xfrm>
        </xdr:contentPart>
      </mc:Choice>
      <mc:Fallback xmlns="">
        <xdr:pic>
          <xdr:nvPicPr>
            <xdr:cNvPr id="42" name="墨迹 41"/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064935" y="2321910"/>
              <a:ext cx="386280" cy="338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13</xdr:col>
      <xdr:colOff>561975</xdr:colOff>
      <xdr:row>11</xdr:row>
      <xdr:rowOff>9525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771525"/>
          <a:ext cx="3676650" cy="206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26</xdr:col>
      <xdr:colOff>428625</xdr:colOff>
      <xdr:row>16</xdr:row>
      <xdr:rowOff>104775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30475" y="1638300"/>
          <a:ext cx="14963775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20</xdr:col>
      <xdr:colOff>219076</xdr:colOff>
      <xdr:row>26</xdr:row>
      <xdr:rowOff>66604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30500" y="6017559"/>
          <a:ext cx="8556252" cy="8398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199072</xdr:colOff>
      <xdr:row>4</xdr:row>
      <xdr:rowOff>29237</xdr:rowOff>
    </xdr:from>
    <xdr:to>
      <xdr:col>23</xdr:col>
      <xdr:colOff>33887</xdr:colOff>
      <xdr:row>13</xdr:row>
      <xdr:rowOff>247650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5372" y="1035077"/>
          <a:ext cx="4711614" cy="248155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481428</xdr:colOff>
      <xdr:row>9</xdr:row>
      <xdr:rowOff>131643</xdr:rowOff>
    </xdr:from>
    <xdr:to>
      <xdr:col>11</xdr:col>
      <xdr:colOff>232949</xdr:colOff>
      <xdr:row>12</xdr:row>
      <xdr:rowOff>135983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4624056-991E-41F6-8CF4-6F57B5048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27910" y="2461127"/>
          <a:ext cx="3116330" cy="78083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11</xdr:row>
      <xdr:rowOff>0</xdr:rowOff>
    </xdr:from>
    <xdr:to>
      <xdr:col>10</xdr:col>
      <xdr:colOff>9525</xdr:colOff>
      <xdr:row>20</xdr:row>
      <xdr:rowOff>9525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2619375"/>
          <a:ext cx="1343025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</xdr:colOff>
      <xdr:row>6</xdr:row>
      <xdr:rowOff>34290</xdr:rowOff>
    </xdr:from>
    <xdr:to>
      <xdr:col>5</xdr:col>
      <xdr:colOff>403859</xdr:colOff>
      <xdr:row>13</xdr:row>
      <xdr:rowOff>62865</xdr:rowOff>
    </xdr:to>
    <xdr:pic>
      <xdr:nvPicPr>
        <xdr:cNvPr id="2" name="图片 123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579" y="1657350"/>
          <a:ext cx="1714500" cy="178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2T07:32:42.494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F86077BA-B07A-451B-8BE6-7A6165CD27E4}" emma:medium="tactile" emma:mode="ink">
          <msink:context xmlns:msink="http://schemas.microsoft.com/ink/2010/main" type="inkDrawing" rotatedBoundingBox="9922,13826 14104,13549 14158,14365 9976,14643" semanticType="callout" shapeName="Other">
            <msink:sourceLink direction="to" ref="{58E8C77C-4DBF-45F5-9DD8-C5ECE0BDB9F2}"/>
            <msink:sourceLink direction="to" ref="{9599A488-DDEB-4654-A57B-D2BF34E06A8B}"/>
          </msink:context>
        </emma:interpretation>
      </emma:emma>
    </inkml:annotationXML>
    <inkml:trace contextRef="#ctx0" brushRef="#br0">4207 767 0,'0'-53'125,"-26"0"-109,-1 27-16,27-1 15,0-25-15,-26 52 16,26-27 0,-27 1-16,27-1 15,-26 27-15,26-26 16,0-1 0,-27-26-1,1 53-15,26-26 16,-27-1-16,1 1 15,-1-27-15,1 27 16,0-1-16,26 1 16,-53-1-16,53-26 15,-27 53 1,27-26-16,-26 26 16,26-27-16,-27 1 78,1 26-47,-1 0 63,1 0-79,-1 0-15,1 0 16,-1 0 0,1 0-16,0 0 15,-1 0-15,1 0 16,-27 0-16,26 0 15,-26 26 1,27 1 0,-1-27-1,1 26-15,0-26 16,-1 0 0,1 0-16,-1 27 15,-26-27 1,27 0-1,-27 26-15,26-26 16,1 27 0,-27-27-1,27 0 1,26 26-16,-53-26 16,26 0-16,1 0 15,-1 27-15,-26-27 16,27 0-1,-1 0-15,-25 0 16,-1 0-16,26 0 16,1 0-16,-1 0 15,-26 0-15,0 0 16,0 0 0,27 0-1,-27 0-15,27 0 16,-1 0-16,-26 0 15,0 0-15,0 0 16,-52 0-16,78 0 16,-26 0-16,27 0 15,-27 0-15,26 0 16,1 0 0,-1 0-1,1 26 1,-27-26-1,27 0-15,-1 0 16,1 0 0,-1 0-1,1 0 1,-1 0-16,1 0 16,-1 0-1,1 0-15,0 0 16,-27 0-16,26 0 15,1 0-15,-27 0 16,0 0-16,0 0 16,26 0-16,1 0 15,-27 0-15,27 0 16,-1 0-16,1 0 16,-27 26-1,26-26 1,1 27-16,-1-27 15,1 0-15,26 26 16,-26-26-16,-1 0 16,27 27-16,-26-1 15,-1 1 1,1-27 15,26 26-31,-27-26 16,1 27-16,-1-1 15,1-26 1,-1 27-16,1-27 16,-1 0-1,1 26-15,26 1 16,-26-27 62,26 26-62,-27-26 15,1 0-15,-1 0-1,1 0-15,-1 0 16,1 0-1,-1 0 48,1 0-63,-1 0 31,1 0-15,26 26 171,0 1-124,0-1-48,0 1 48,-26-54 15,-1 1-47,1-1-31,-1 27 16</inkml:trace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2T07:32:24.446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109AA657-EE8F-4DE5-A87D-533BC32FCF5C}" emma:medium="tactile" emma:mode="ink">
          <msink:context xmlns:msink="http://schemas.microsoft.com/ink/2010/main" type="writingRegion" rotatedBoundingBox="4215,11738 17541,12616 17276,16628 3951,15750"/>
        </emma:interpretation>
      </emma:emma>
    </inkml:annotationXML>
    <inkml:traceGroup>
      <inkml:annotationXML>
        <emma:emma xmlns:emma="http://www.w3.org/2003/04/emma" version="1.0">
          <emma:interpretation id="{03ECB834-06E5-47BB-9F69-45EA0A40E997}" emma:medium="tactile" emma:mode="ink">
            <msink:context xmlns:msink="http://schemas.microsoft.com/ink/2010/main" type="paragraph" rotatedBoundingBox="4147,12232 12614,12153 12624,13210 4157,13289" alignmentLevel="1"/>
          </emma:interpretation>
        </emma:emma>
      </inkml:annotationXML>
      <inkml:traceGroup>
        <inkml:annotationXML>
          <emma:emma xmlns:emma="http://www.w3.org/2003/04/emma" version="1.0">
            <emma:interpretation id="{69D91FFC-3266-4BE2-A991-61C3F7DD64A7}" emma:medium="tactile" emma:mode="ink">
              <msink:context xmlns:msink="http://schemas.microsoft.com/ink/2010/main" type="inkBullet" rotatedBoundingBox="4150,12543 5128,12534 5135,13280 4157,13289"/>
            </emma:interpretation>
          </emma:emma>
        </inkml:annotationXML>
        <inkml:trace contextRef="#ctx0" brushRef="#br0">-1905-1481 0,'0'26'94,"0"1"-79,0-1-15,0 1 16,0-1-1,0 0 1,0 1 0,0-1-1,0 1 32,0-1 0,0-52 78</inkml:trace>
        <inkml:trace contextRef="#ctx0" brushRef="#br0" timeOffset="1451.96">-2090-1693 0,'-27'0'32,"27"26"-32,0 1 31,0-1-31,-26 1 16,26-1-1,0 27 1,0-26-1,0-1-15,0 1 16,0-1 0,0 1-16,0-1 31,26 0-15,1 1-16,-1-1 15,1 1 1,-1-27-16,1 26 15,25 1 1,-25-27-16,-1 53 16,27-27-16,-26 1 15,26-1-15,-27-26 16,1 26-16,25 1 16,-25-27-16,-1 0 15,27 0-15,-26 0 16,-1 26-16,27-26 15,-26 0-15,26 0 16,-27 0 0,27 0-1,-27 0 1,-26-26 0,53 26-16,-53-27 15,0 1-15,27 26 16,-27-26-16,0-27 31,0 26-15,0 1-1,0-27-15,0 26 16,-27 1-16,27-1 16,-26 27-1,26-52-15,-27 25 31,1 1-15,-53-54 62,79 54-78,-27 26 16,1-27-16,-1 27 15,1 0 1,26-26-16,-27 26 16,1 0-16,-1 0 15,1-27 1,-1 27 0,1 0-16,-1 0 15,1-26-15,-27-1 16,27 1-1,-1 26-15,1 0 16,-1-26-16,1 26 16,-1 0-1,1 0-15</inkml:trace>
      </inkml:traceGroup>
      <inkml:traceGroup>
        <inkml:annotationXML>
          <emma:emma xmlns:emma="http://www.w3.org/2003/04/emma" version="1.0">
            <emma:interpretation id="{D03FE7A2-BF35-4679-88EE-CAF2CF400086}" emma:medium="tactile" emma:mode="ink">
              <msink:context xmlns:msink="http://schemas.microsoft.com/ink/2010/main" type="line" rotatedBoundingBox="7747,12199 12614,12153 12624,13199 7757,13245"/>
            </emma:interpretation>
          </emma:emma>
        </inkml:annotationXML>
        <inkml:traceGroup>
          <inkml:annotationXML>
            <emma:emma xmlns:emma="http://www.w3.org/2003/04/emma" version="1.0">
              <emma:interpretation id="{3C1D53B9-F1CC-4EA7-8940-F0D5A2110972}" emma:medium="tactile" emma:mode="ink">
                <msink:context xmlns:msink="http://schemas.microsoft.com/ink/2010/main" type="inkWord" rotatedBoundingBox="7747,12199 9093,12186 9101,13016 7755,13029">
                  <msink:destinationLink direction="with" ref="{2F575115-6522-474C-B132-4081CD091CF1}"/>
                  <msink:destinationLink direction="from" ref="{31C81B20-3DEF-44C9-8CCC-AD63764F7E30}"/>
                </msink:context>
              </emma:interpretation>
            </emma:emma>
          </inkml:annotationXML>
          <inkml:trace contextRef="#ctx0" brushRef="#br0" timeOffset="11895.93">1905-1799 0,'26'0'47,"1"27"-15,26-27-17,-27 26-15,1 1 16,-1-27-16,27 26 31,0 0-15,-53 1-1,0-1 17,-27 1-17,1-1 1,0-26-16,-27 0 15,26 0-15,1 0 16,-1 0-16,1 0 16,-1 0-1,1 0 1,-1 0 15,27 27-31,-26-27 16,52 0 140,451 185-78,-451-159-62,1-26-1,-54 0 142</inkml:trace>
          <inkml:trace contextRef="#ctx0" brushRef="#br0" timeOffset="13749.16">1720-2063 0,'-27'0'47,"1"0"-32,-1 26 1,1-26-16,26 27 16,-27-1-16,1 0 15,-1-26-15,27 27 16,-26-1-16,0 1 15,-1-1 1,27 1 0,0-1-16,0 1 31,0-1-31,0 1 16,0-1-1,0 0-15,0 1 16,0-1-1,27-26-15,-27 27 16,52 26 0,-25-53-16,-1 26 15,1-26 1,-27 27-16,26-27 16,1 26-16,26 1 15,-27-1 1,1-26-1,-1 0 17,-26 27-32,27-27 15,-1 0-15,0 0 16,-26 26-16,27-26 16,26 0-1,-27 0 1,1 0-1,-27 26 1,53-26-16,-27 0 16,27 0-1,-27 0 1,27 27-16,-26-27 16,-1 0-16,1 0 15,-1 0-15,27 26 16,-26-26-16,-1 0 15,1 0-15,25 0 16,-25 27-16,-1-27 16,27 0-16,-26 0 15,26 0 1,-27 0-16,1 0 16,-1 0-1,0-27 1,-26 1-1,0-1-15,-26-211 94,0 212-78,26-1-1,-27 27-15,27-53 16,-53 53-16,53-52 16,-26 52-16,-1-27 15,27 1 1,-26 26 0,26-27 15,-27 27-31,1-26 15,-1 26 1,1-27 0,0 27-16,-1-26 15,-26 26 1,53-27-16,-26 27 16,-27-26-16,26-1 15,1 27-15,-27-26 16,26 26-16,1-26 15,0 26 1,-1 0 47,1 0-63,-1 0 15,1 0 1,-1 0 109</inkml:trace>
        </inkml:traceGroup>
        <inkml:traceGroup>
          <inkml:annotationXML>
            <emma:emma xmlns:emma="http://www.w3.org/2003/04/emma" version="1.0">
              <emma:interpretation id="{E7287476-326B-4051-B019-4015C2ABEC13}" emma:medium="tactile" emma:mode="ink">
                <msink:context xmlns:msink="http://schemas.microsoft.com/ink/2010/main" type="inkWord" rotatedBoundingBox="11370,12255 12615,12243 12624,13199 11379,13211"/>
              </emma:interpretation>
            </emma:emma>
          </inkml:annotationXML>
          <inkml:trace contextRef="#ctx0" brushRef="#br0" timeOffset="22046.7">5530-1772 0,'26'0'46,"1"26"-30,-1-26 0,1 0-1,25 0 1,-52 27-16,27-27 16,26 26-16,-27 0 15,27 1 1,-26-27-16,-27 26 15,26-26-15,1 0 16,-27 27-16,26-27 16,-26 26-16,0 1 15,26-27-15,-26 26 16,0 1 0,-26-1-1,26 1-15,-53-27 16,0 0-16,27 0 15,-1 0-15,-26 0 16,-79 0 78,159 0 0,-1 0-94,0 0 15,27 26-15,-26-26 16,-1 27-16,1-27 15,-1 0 1,1 26 0,-1 0-1,1-26-15,-1 53 16,0-53-16,-26 27 16,27-1-1,-27 1 1,0-1-1,0 1 17,-53-27-17,27 0-15,-1 0 16,1 0-16,-1 0 16,1 0-16,-1 0 15,1 0 1,-1 0-16,27-53 172,0 26-157</inkml:trace>
          <inkml:trace contextRef="#ctx0" brushRef="#br0" timeOffset="23578.73">5477-1852 0,'-27'0'32,"1"0"-32,-1 0 15,1 0-15,-1 0 16,-25 0-16,25 27 15,1-1 1,-1 1-16,1-27 16,-1 53-1,1-27 1,-27 80 0,53-80-1,0 1-15,0 26 16,0-27-16,0 1 15,0-1-15,0 27 16,26-53-16,1 26 16,26 1-16,-53-1 15,26 1-15,27-27 16,-26 26 0,-1 1-16,0-27 15,-26 26 1,27-26-16,-1 0 15,1 27-15,-1-27 16,1 26 0,-1-26-1,1 27 1,-1-27 0,1 0-16,-1 0 15,1 0 1,-1 0-1,0 0-15,1 0 16,26 0 0,-27 26-16,1-26 15,-1 0-15,1 0 16,-1 0-16,1 0 16,-1 0-16,0 0 15,27 0-15,0 0 16,-26-26-1,-1 26 1,1-27-16,-1 27 16,1-26-1,-1 26 1,53-318 78,-79 292-47,0-27-32,-26 53-15,26-27 16,-26-26-16,-1 27 0,1-1 15,-1 1 1,27 0-16,-26-1 16,26 1-16,-27 26 15,1 0-15,-1-27 16,1 1-16,-27-1 16,53 1-16,-53 26 15,53-27-15,-26 27 16,-1 0-16,1-26 15,-1 26 1,1 0-16,-1-27 16,1 27-16,26-26 15,-27 26-15,1 0 16,-1 0 0,27-26-16,-26 26 78,0 0-31</inkml:trace>
        </inkml:traceGroup>
      </inkml:traceGroup>
    </inkml:traceGroup>
    <inkml:traceGroup>
      <inkml:annotationXML>
        <emma:emma xmlns:emma="http://www.w3.org/2003/04/emma" version="1.0">
          <emma:interpretation id="{A4E56923-041B-48C7-88F2-A83361700493}" emma:medium="tactile" emma:mode="ink">
            <msink:context xmlns:msink="http://schemas.microsoft.com/ink/2010/main" type="paragraph" rotatedBoundingBox="5100,14813 17343,15620 17276,16628 5033,15821" alignmentLevel="2"/>
          </emma:interpretation>
        </emma:emma>
      </inkml:annotationXML>
      <inkml:traceGroup>
        <inkml:annotationXML>
          <emma:emma xmlns:emma="http://www.w3.org/2003/04/emma" version="1.0">
            <emma:interpretation id="{CB42BE4E-7A33-4E67-9A74-D9025F127C3B}" emma:medium="tactile" emma:mode="ink">
              <msink:context xmlns:msink="http://schemas.microsoft.com/ink/2010/main" type="line" rotatedBoundingBox="5100,14813 17343,15620 17276,16628 5033,15821"/>
            </emma:interpretation>
          </emma:emma>
        </inkml:annotationXML>
        <inkml:traceGroup>
          <inkml:annotationXML>
            <emma:emma xmlns:emma="http://www.w3.org/2003/04/emma" version="1.0">
              <emma:interpretation id="{CAF17B43-5965-4253-A9B7-2002FA18C486}" emma:medium="tactile" emma:mode="ink">
                <msink:context xmlns:msink="http://schemas.microsoft.com/ink/2010/main" type="inkWord" rotatedBoundingBox="5089,14971 7438,15126 7392,15811 5044,15657">
                  <msink:destinationLink direction="with" ref="{2F575115-6522-474C-B132-4081CD091CF1}"/>
                  <msink:destinationLink direction="with" ref="{41F34086-7309-4683-998C-E8CCB0ED5274}"/>
                </msink:context>
              </emma:interpretation>
            </emma:emma>
          </inkml:annotationXML>
          <inkml:trace contextRef="#ctx0" brushRef="#br0" timeOffset="-17100.41">-476 847 0,'26'0'16,"-26"26"-1,-26 1 17,-27-27-17,26 53 17,-26-53-32,-26 26 0,26 1 15,0-1 1,-26 1-16,52-27 15,-131 106 48,131-106-47,1 26-16,-1 0 15,1-26-15,-1 27 16,1-1-16,-1-26 15,27 27 126,27-27-125,26 0-16,-27 0 15,1 0 1,26 0-16,-1 0 16,1 0-16,-26 0 15,-1 0-15,27 0 16,-26 0-16,-1 0 15,1 0-15,-1 0 16,1 0-16,-1-27 16,0 27-16,1 0 15,-1 0 1,1 0-16,-1 0 16,1 0-1,-1 0 1,1 0-16,26 0 31,-27 0-15,0 0-1</inkml:trace>
          <inkml:trace contextRef="#ctx0" brushRef="#br0" timeOffset="-12999.68">-688 900 0,'0'0'0,"26"0"31,-26 26-15,27 1 0,-27-1 15,0 1-31,0-1 15,0 1 1,0-1 0,0 1-16,-27-1 15,1 1-15,26-1 16,-26 0 0,26 1-16,-27-1 31,27 27-16,-26-53-15,26 27 32,0 26-32,0-27 47,0-52 93,26-1-124,1 1-16,25 26 15,-25-53-15,-1 53 16,27-53-16,-26 26 16,26-25-16,-27 25 15,1 1 1,-1-1-16,27 1 16,-53-1-1,26 27-15,-26-26 16,27-1-1,-1 27 48,1 27-1,-27-1-46,0 1 0,0-1-1,0 1-15,0-1 16,0 1-16,0-1 16,0 0-1,0 1-15,0-1 16,26 1 31,1-27-32,-1 26-15,27 1 16,-26-27 0,-1 26-1,0-52 48,-26-1-63,53-26 15,-26 0 1,-27 27 0,0 0-16,0-27 15,0 26 1,0-26-1,0 27-15,-27-27 16,1 53 0,26-27-16,-27 1 47,1-1-32,0 27 32,-1 0-16,1 0-31,-1 0 16,1 0 0,26 27-16,-27-27 15,27 26 63,0 1-78,27-27 78,-1 0-46,27 0-32,-26 0 15,-1 0-15,0 0 16,1 0-16,-1 0 16,1 0-1,-1-27 1,1 1-1,-27-1 1,26 27 15,-26-26 1,27 26-1,-1 0-16,1 0 1,-1 0 0,0 0 46,-26 26-46,27 27-16,-27-26 15,0 26 1,0-27 0,0 1-16,0-1 15,0 1 1,0-1 0,0 1-1,0-1 1,0 0 15,0 1-15,26-1-1,-26 1 1,27-27-16,-27 26 16,26-26 30,1 0-14,-27-26-17,26-1-15,-26-26 16,0 1 0,0 25-16,27 1 15,-27-1-15,0-26 16,0 27-16,0-1 15,0-26-15,0 27 16,0-27 0,0 27-1,-27 26 63,1 0-31,-1 0-31,1 0 0,-1 0-16,27 26 15,-26 0-15,-1-26 16,27 27-16,0-1 15,0 27 48,27-26-47,-1-1-16,1-26 15,-1 27-15,1-1 16,52-26-16,-52 0 15,-1 0 1,27 27-16,0-27 16,-27 0-16,1 0 15,26 0 1,-53-27 15,0-26 0,0 27-15,26 26 47,-26 26-1,0 1-46,0 26-16,0-27 15,0 1-15,0-1 16,0 27-16,0-27 16,0 1-1,0 26-15,0-27 16,0 1-16,27 26 15,-1-27 1,1-26 62,25 0-62,-25 0-16,-1 0 15,1 0-15,-1 0 16,1 0-16,-27-26 16,26-1-16,-26 1 15,27-27 1,-1 26-16,-26 1 16,0-27-16,0 26 15,0 1 32,0 0 47,-26 26-94,-27-27 31,26 27-31,1 0 16,-27 0-16,26-26 15,1 26-15,0 0 16,-1-27-16,1 27 16,-27 0 46,26 0-46,1 0-16,-1 0 15,1 0-15,-1 0 16,80 0 187</inkml:trace>
        </inkml:traceGroup>
        <inkml:traceGroup>
          <inkml:annotationXML>
            <emma:emma xmlns:emma="http://www.w3.org/2003/04/emma" version="1.0">
              <emma:interpretation id="{58E8C77C-4DBF-45F5-9DD8-C5ECE0BDB9F2}" emma:medium="tactile" emma:mode="ink">
                <msink:context xmlns:msink="http://schemas.microsoft.com/ink/2010/main" type="inkWord" rotatedBoundingBox="9154,15105 11050,15230 10985,16213 9089,16088">
                  <msink:destinationLink direction="to" ref="{F86077BA-B07A-451B-8BE6-7A6165CD27E4}"/>
                  <msink:destinationLink direction="to" ref="{31C81B20-3DEF-44C9-8CCC-AD63764F7E30}"/>
                  <msink:destinationLink direction="with" ref="{2AF69079-3F5A-4F17-8A4F-A72480D099D2}"/>
                </msink:context>
              </emma:interpretation>
            </emma:emma>
          </inkml:annotationXML>
          <inkml:trace contextRef="#ctx0" brushRef="#br0" timeOffset="-11705.81">2857 847 0,'27'0'31,"52"53"-16,-52-53 1,-1 0-16,1 0 16,-27 26-1,26-26-15,1 0 32,-1 0-32,0 0 15,1 0 1,-1 0-16,27 27 15,-26-27-15,-1 26 16,1-26 0,-1 0 15,-26 27 31,27-27-46,-27 26 15,26 1-15,-26-1-16,0 1 16,0-1-16,0 1 15,0-1-15,0 27 16,-26-27-16,-1 1 15,1-1-15,-133 345 94,132-345-94,27 1 0,0-1 16,0 27-1,0-27 1</inkml:trace>
          <inkml:trace contextRef="#ctx0" brushRef="#br0" timeOffset="-8532.75">3519 1297 0,'26'0'47,"-26"26"-47,0 1 15,27-1-15,-27 1 16,0-1-1,0 27 1,0-27 0,0 1-16,26-1 15,1-26 1,-27 27-16,26-27 31,1 0 32,-1 0-48,-26-27-15,27 27 16,-27-26-16,0-1 16,0 1-1,0 0 1,0-1-1,0 1-15,0-1 141,0 1-125,-27 26-1,1 0-15,-1 0 0,1 0 16,-1 0 15,1 0-15,52 0 124,54 0-140,-54 0 16,53 0-16,1 0 16,-54 0-16,1 0 15,26 0-15,-53 26 203,0 80-109,26-80-94,1-26 16,-1 27-1,0-27 17,1 0-17,-1 0 1,1 0 0,-1 0-1,-26-27 16,27 1-31,-27 0 16,0-1 0,0 1-1,0-1 1,0 1 0,0-1 30,-27 1-30,1 26-16,-1 0 16,1-27-16,-1 1 15,-25 26-15,25 0 16,1-27-16,-1 27 16,1 0-16,-1 0 15,1 0-15,-1 0 16,1 0-1,26 27 1,0-1 62,26 1-62,27-1-1,0 1-15,0-1 16,53 27-16,-27 0 16,27-27-16,0 27 15,-27 0-15,-26-26 16,0-27-16,-26 0 16,-1 0 15,1 0 0,-1 0 0,0 0-15,-26-27 31,-26 27 93,26 27-77,26-27 15,-26-27-62,0 1-1,0-1 1,0-26 0,0 27-1,0 0 1,0-1 46,-26 27 1,0 0-48,-1 0 1,1 0 15,26 27-15,-27-27-16,1 0 16,-1 0-1,1 0 1,-1 0 15,1 0-15,-1 0-1,27 26 48,0 0-32</inkml:trace>
        </inkml:traceGroup>
        <inkml:traceGroup>
          <inkml:annotationXML>
            <emma:emma xmlns:emma="http://www.w3.org/2003/04/emma" version="1.0">
              <emma:interpretation id="{9599A488-DDEB-4654-A57B-D2BF34E06A8B}" emma:medium="tactile" emma:mode="ink">
                <msink:context xmlns:msink="http://schemas.microsoft.com/ink/2010/main" type="inkWord" rotatedBoundingBox="13950,15396 17343,15620 17292,16391 13899,16167">
                  <msink:destinationLink direction="to" ref="{F86077BA-B07A-451B-8BE6-7A6165CD27E4}"/>
                  <msink:destinationLink direction="with" ref="{C4C534B9-1949-4477-A90D-31698374F2B0}"/>
                  <msink:destinationLink direction="with" ref="{7F797BF8-CAE2-4366-9785-37105259FCD6}"/>
                </msink:context>
              </emma:interpretation>
            </emma:emma>
          </inkml:annotationXML>
          <inkml:trace contextRef="#ctx0" brushRef="#br0" timeOffset="-7584.07">7673 1138 0,'53'27'15,"-53"-1"1,0 27-16,0-27 15,0 1-15,0-1 16,0 27-16,-27-26 16,27-1-16,-26 53 15,26-52-15,0-1 16,-27 27-16,1-26 16,26-1-1,0 1-15,0-1 16,0 1-16,0-1 15,0 1 1,0-80 140,0 26-156</inkml:trace>
          <inkml:trace contextRef="#ctx0" brushRef="#br0" timeOffset="-2642.77">7858 1244 0,'26'0'31,"-26"26"-31,0 1 16,27-1-16,-1 1 15,-26-1-15,0 1 16,27 26-16,-27-27 15,26 0-15,-26 54 16,0-54 0,27 1-16,-1 26 15,-26-27 1,27-26-16,-1 27 78,1-27-62,-1 0-16,1 0 15,-27-53-15,26 26 16,0 1-16,-26-1 16,0 1-1,0-1-15,0 1 16,0-1-16,0 1 15,-26 0-15,26-1 16,-26 27 0,-27-26 93,26 26-93,27-27-16,-53 27 15,27 0 1,-1 0-16,27-26 16,-26 26-1,-1 0-15,1 0 16,-1 0 15,1 0-15,0 0-1,-1 0-15,54 0 203,-1 0-187,0 0 0,1 0-16,26 0 15,-27 0-15,1 0 16,26 26-16,-27-26 16,1 27-16,26-27 15,-27 0 1,0 0-16,-26 26 15,27-26-15,-1 27 94,27 25-63,-26-25-31,-1-1 0,1 1 16,-1-27-16,1 26 16,-1 1-1,0-1-15,1 1 16,26-1-16,-53 1 16,53-1-16,-53 1 15,26-27-15,1 26 63,-1 0-48,27 1-15,-26-1 16,-1-26-16,27 27 16,0-1-16,-27-26 15,27 27-15,-26-27 16,-1 0-16,133-27 78,-159 1-62,0-1-16,0 1 0,0-27 31,0 27-16,0-1 17,0 1-1,-27 26-15,1 0-16,-1 0 15,1-27-15,0 1 16,-27 26-16,26-27 15,-26 1-15,0 26 16,27 0-16,-1-27 16,-52 27-16,53-26 15,-1 26-15,-26 0 16,27 0-16,26-27 16,-27 27-16,1 0 15,-1 0 48,1 0-32,-1 0-15,1 0-1,26 27 32,26-27 78,27 26-109,53-26-16,-26 0 15,25 27-15,1-1 16,0 1-16,0-27 16,-53 0-16,0 26 15,-27 1-15,1-27 16,-1 0-1,1 0 1,-1 0 31,27 0-47,-53 26 16,26-26-16,1 27 15,-1-27-15,1 0 16,-1 0-16,1 0 15,-27 26-15,26-26 16,1 0 0,-1 0 46,1 26 1,-1 1-63,27 26 15,-27-27 1,-26 1-16,27-27 16,-27 26 15,53-26-16,-53 27 1,26-27 15,1 26 1,-1-26-17,1 0-15,26 0 16,-27 0-1,0-26-15,27 26 16,-53-53-16,27 26 16,-1 1-1,-26-1 1,0 1-16,0-1 31,0 1-31,-26 26 78,-27-53-62,26 27 0,-25 26-16,25-27 15,1 27-15,-27 0 16,26-26-16,1 26 15,-1 0-15,1 0 16,-1 0 0,-26 0-16,27 0 15,0 0-15,-1 0 16,-26 0-16,27 0 16,-1 26-1,1-26 1,26 27-16,-27-27 31,1 0-15,26 26-16,-27-26 15,27 27 1,0-1 93,27 0-15,-1-26-78,1 0-16,-1 0 15,27 0-15,0 0 16,-26 0-16,25 27 16,1-27-16,27 26 15,-54-26-15,1 27 16,26-27-16,-27 0 31,1 0 16,-1 26-47,0-26 0,27 0 16,-26 0-1,-1 27-15,27-27 16,-26 0-1,26 0 1,-27 26 15,27-26-31,0 0 16,-27 0 0,1 0-16,-1 0 15,1 0-15,-1 0 16,1 0-16,-1 0 15,1 0-15,-1 0 16,27 0 0,-27 0-16,1 0 15,-1 0-15,1 0 16,-1 0-16,1 0 16,-1-26-1,-26-1 1,27 27-16,-27-26 15,0-1 1,0 1 15,0-1-15,0 1 15,0-27 0,-27 53-31,-26-26 16,53-1 0,-26 27-16,-27-26 15,26 26 1,1-27-16,-1 27 16,1 0-1,0 0-15,-1 0 16,1 0-1,-27 0-15,26 0 16,1 0-16,-1 0 16,-26 0-16,27 0 15,-1 0-15,1 0 32,0 0-17,26 53 16,0-26-15,0-1-16,0 27 94,0-27-63,26 1 0,-26-1-15,26 1 0,1-27-1,-27 26 1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2T07:32:50.027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C4C534B9-1949-4477-A90D-31698374F2B0}" emma:medium="tactile" emma:mode="ink">
          <msink:context xmlns:msink="http://schemas.microsoft.com/ink/2010/main" type="inkDrawing" rotatedBoundingBox="14388,13550 18847,13705 18824,14362 14365,14206" semanticType="callout" shapeName="Other">
            <msink:sourceLink direction="with" ref="{9599A488-DDEB-4654-A57B-D2BF34E06A8B}"/>
            <msink:sourceLink direction="with" ref="{6F4E2FFE-39ED-4BFB-8972-8668C43DB093}"/>
          </msink:context>
        </emma:interpretation>
      </emma:emma>
    </inkml:annotationXML>
    <inkml:trace contextRef="#ctx0" brushRef="#br0">26 582 0,'0'0'0,"-26"0"0,26-52 250,317-213-156,-290 265-94,-1-27 15,27 1-15,-27 0 16,27 26-1,-26 0-15,26-27 16,0 1-16,-27-1 16,1 27-16,26 0 15,-27 0-15,0-26 16,27 26-16,-53-27 16,27 27-16,-1 0 15,1 0 1,-1 0-16,27 0 15,-26-26 1,-1 26-16,0 0 16,54 0-16,-54 0 15,1 0-15,26 0 16,-27-27-16,1 27 16,-1 0-16,27 0 15,-27 0-15,1 0 16,26 0-16,0 0 15,-27 0-15,27 0 16,0 0-16,0 0 16,26 0-16,1 0 15,-1 0-15,0 0 16,-52 0-16,52 0 16,-26 27-16,27-27 15,25 26-15,-25 1 16,158-1 15,-159-26-31,1 27 0,-27-27 16,-27 0-1,27 0-15,0 0 0,-27 0 16,1 0-16,26 0 16,-27 0-16,27 0 15,-26 0-15,25 0 16,28 26-1,-27-26-15,26 27 16,-26-27-16,0 0 16,-27 0-16,27 26 15,0 0-15,0-26 16,-26 0-16,26 0 16,-27 0-16,0 27 15,1-27-15,26 26 16,-27-26-16,1 0 15,-1 0-15,1 0 16,-1 27-16,1-27 16,-1 0-16,27 26 15,-27-26-15,1 0 16,26 0-16,-27 0 16,1 0-1,-1 0 1</inkml:trace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2T07:33:27.513"/>
    </inkml:context>
    <inkml:brush xml:id="br0">
      <inkml:brushProperty name="width" value="0.23333" units="cm"/>
      <inkml:brushProperty name="height" value="0.46667" units="cm"/>
      <inkml:brushProperty name="color" value="#FFFF00"/>
      <inkml:brushProperty name="tip" value="rectangle"/>
      <inkml:brushProperty name="rasterOp" value="maskPen"/>
    </inkml:brush>
  </inkml:definitions>
  <inkml:trace contextRef="#ctx0" brushRef="#br0">2699 5741 0,'-26'0'47,"-1"0"-31,1-26-16,-1-1 16,-26 27-16,0 0 15,27-26-15,-27-1 16,-26 1-16,-1-1 15,27 1-15,27 26 16,-53-27 0,26 1-16,26 26 15,-26-26-15,27 26 16,-54 0-16,28 0 16,25-27-16,-26 27 15,0 0-15,27 0 16,-1 0-16,-26 0 15,27 0-15,-27 0 16,27 0-16,-1 0 16,-26 0-16,27 0 15,-1 0-15,-26 0 16,27 0-16,-1 0 16,-25 27-16,25-1 15,-26-26-15,27 0 16,-27 53-16,26-27 15,1-26-15,-27 27 16,26-1-16,-25 1 16,25-1-16,1-26 15,-1 27-15,1-1 16,-27-26-16,26 53 16,1-26-16,-27-1 15,27 0 1,-1 27-16,1-26 15,-1 26-15,1-27 16,26 1-16,-53 26 16,26-27-16,-26 27 15,53-27-15,-53 1 16,27 26-16,-27-27 16,53 27-16,0-26 15,-26-1-15,26 1 16,-27 25-16,27-25 15,0 26-15,0 0 16,-26-27-16,-1 1 16,27 26-16,-26-1 15,26-25-15,-27 26 16,27-27-16,0 1 16,0-1-16,0 27 15,0-26-15,0-1 16,0 27-16,27-27 15,-1 1-15,1 26 16,-27-27-16,53 27 16,-27 0-16,1-26 15,-27 25 1,26-25-16,27-1 0,-27 1 16,1-1-1,26 27-15,-27-26 16,27 26-16,-26-27 15,-1 27-15,1-27 16,25 1-16,-25 26 16,-1-53-16,1 53 15,-1-27-15,27 27 16,-26-26-16,52 25 16,-53-25-16,1-1 15,-1-26-15,1 53 16,-1-26-1,1-27-15,-1 0 16,-26 26-16,27-26 16,-27 27-16,26-1 15,27-26 1,-53 27-16,27-27 16,-1 0-16,0 26 15,27 1-15,-26-27 16,-1 0-16,27 0 15,-26 26-15,-1 0 16,27-26-16,-27 0 16,1 0-1,26 0-15,-27 0 16,1 0-16,26 0 16,0 0-16,-27 0 15,27 0-15,0 0 16,-27 0-16,27 0 15,-26 0-15,-1 0 16,27-26-16,-26 26 16,-1 0-16,27 0 15,-27 0-15,1 0 16,-1 0-16,27 0 16,-26 0-16,26 0 15,26 0-15,-26 0 16,26 0-16,-26 0 15,79 0-15,-52 26 16,-1 1-16,-26-27 16,0 0-16,-26 26 15,25-26-15,-25 0 16,-1 0-16,27 0 16,-26 0-16,-1 0 15,27 0 1,-26 0-16,25 0 15,-25 0 1,26-26 0,-27 26-16,1 0 15,26 0-15,0 0 16,0 0-16,-27 0 16,53 0-16,-26 0 15,0 26-15,27-26 16,-1 0-16,-26 0 15,-27 0-15,27 27 16,0-27-16,27 0 16,25 0-16,-52 0 15,27 0-15,-27 0 16,-27 0-16,0 0 16,27 0-16,-26 0 15,-1 0-15,1 0 16,-1 0-16,1-27 15,-1 1 1,1-27-16,26 27 16,-53-27-16,26 26 15,0 1 1,1-1-16,-27 1 16,26-1-16,1 1 15,-27-1 1,26-26-16,-26 27 15,27 0-15,-27-27 16,0 0-16,0 0 16,0 26-16,0 1 15,0-53-15,0 26 16,0 26-16,0-26 16,0 0-16,-27 0 15,1-26-15,-1 26 16,1-26-16,-1-1 15,27 27-15,-52-52 16,25 25-16,1 1 16,-27-1-16,26 28 15,1-54-15,-1 53 16,1 26-16,-27-26 16,26 1-16,-25 25 15,25-52-15,-26 52 16,27-26-16,-27-26 15,26 52-15,-26 1 16,27-27-16,0 27 16,-27-27-1,26 26-15,1 1 16,-27-27 0,26 26-1,1 1-15,-1 0 16,-26 26-16,27 0 15,0-27-15,-27 1 16,26 26-16,1 0 16,-27 0-16,26 0 15,1 0-15,-27 0 16,27 0 0,-27 0-1,26 0-15,1 26 16,-27-26-16,26 0 15,1 0-15,-27 0 16,-26 0-16,52 0 16,1 0-16,-1 0 15,1 0 1,-1 0 15,1 0-31,-1 0 16,1 0-16,-27 0 15,27 0 1,-1 0 0,54-53 93,-1 53-93,0-26-16,27 26 15,-26-27-15,-1 1 16,27 26-16,-26 0 16,-1 0-16,27-27 15,0 1-15,-27 26 16,27 0-16,0 0 15,0 0-15,-26 0 16,26-27-16,-27 27 16,0-26-1,1 26-15,-1-27 16,1 1-16,26 26 16,-27 0-16,1 0 15,-1-26-15,1-1 16,25 27-16,1-53 15,-26 53-15,-1-26 16,27-1-16,-26 27 16,26-26-16,-27-1 15,27 1-15,0 26 16,-27-27-16,1 1 16,26 26-16,-27 0 15,1-26-15,-1 26 16,1-27-16,-1 1 15,0-1-15,1 27 16,-1-26-16,1 26 16,26-27-16,-27 27 15,1-53-15,26 53 16,-27-26-16,1 26 16,-27-27-16,52 27 15,-52-26 1,27 26-1,-27-27 1,26 27 0,-26-26 31,0 0-32,27 26 1,-1-27 78,1 27-79,-1-26 16,1 26-15,-1 0 0,-26-27 15,27 27 406,-27-26-405,26 26-17,-26-27 1,26 27 109,1 0-109,-1 0 15,-26-26-31,27-1 15,-1 27 17,1-26-32,-1 26 31,1-27-31,-1 1 16,1 0-1,-1 26-15,1-27 16,25 1-16,-52-1 15,27 1-15,26 26 16,-53-27-16,53 1 16,-27-1-16,1 27 15,-1-26-15,1-1 16,25-26-16,-25 27 16,26-27-16,-27 53 15,1-53-15,26 27 16,-27-27-16,1 26 15,-1 1-15,27-27 16,-27 27-16,27-1 16,-26 1-16,-1-27 15,27 26-15,-26-26 16,26 27-16,-53-1 16,52 1-16,-25-1 15,-1 1-15,1 0 16,-1-1-1,1 27-15,-1-53 16,1 27-16,26-1 16,-27-26-1,1 27-15,-1 26 16,-26-27-16,26 1 16,1 0-16,-1 26 15,1-27-15,26-26 16,-27 27-1,1-1-15,26-26 16,-27 27-16,27-27 16,-27 26-16,27 1 15,-26 0-15,-1-1 16,1 1-16,-1-27 16,27 53-16,-53-27 15,27 1-15,-1-27 16,0 26-16,1 1 15,26 0-15,-27-27 16,27 26-16,-26 1 16,26-27-16,-27 26 15,0-26-15,27 27 16,-26-1 0,26 1-16,-27-27 15,1 53-15,26-26 16,-27-1-16,27 27 15,26-26-15,-26-1 16,0 1-16,27 26 16,-28-27-16,1 1 15,53-1-15,-26 1 16,-1 0-16,27-1 16,-27 1-16,27-1 15,-27 1-15,-52-1 16,-1 27-16,54-26 15,-54-1-15,27 1 16,-26 26-16,52 0 16,-26-27-16,26 27 15,-26 0-15,0 0 16,-27-26-16,54 26 16,-54 0-16,27 0 15,-26 0-15,52-27 16,-52 27-16,25-26 15,-25 26-15,26-26 16,0-1 0,-27 1-16,54 26 15,-54-27-15,27 1 16,-27 26-16,27-53 16,-26 26-16,26 27 15,-27-26-15,1-1 16,26 27-16,-27-26 15,0 0-15,27 26 16,-26-53-16,-1 53 16,27-27-16,-26 1 15,-1 26-15,1 0 16,-1-27-16,0 1 16,1 26-1,-1-53-15,1 53 16,-1-27-16,1 27 15,-1-26-15,1 26 16,-27-27-16,26 27 16,1 0-16,-27-26 15,26 26-15,-26-26 16,27 26 0,-27-27-16,26 27 15,0 0-15,-26-26 16,27 26-1,-27-27 1,26 27-16,1-53 16,-27 27-1,26 26-15,-26-27 16,0 1 0,27 26-16,-1-27 15,-26 1 1,0 0-16,27-1 15,-27 1-15,0-1 16,26 1 0,1-1-16,-27 1 15,0-1 1,26 27-16,-26-26 16,0-1-16,0-26 15,0 1 1,0 25-1,26-26 1,-26 27 0,0-1 15,27 27-15,-27-26-16,0-1 15,0 1 16,0-1 16,0 1 0,0 0-31,0-1 62,0 1-62,0-1-1,0 1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2T07:33:29.026"/>
    </inkml:context>
    <inkml:brush xml:id="br0">
      <inkml:brushProperty name="width" value="0.23333" units="cm"/>
      <inkml:brushProperty name="height" value="0.46667" units="cm"/>
      <inkml:brushProperty name="color" value="#FFFF00"/>
      <inkml:brushProperty name="tip" value="rectangle"/>
      <inkml:brushProperty name="rasterOp" value="maskPen"/>
    </inkml:brush>
  </inkml:definitions>
  <inkml:trace contextRef="#ctx0" brushRef="#br0">291 0 0,'0'26'79,"0"106"-48,-26-105-16,26 26-15,0-27 16,0 1-16,-27 26 16,27-27-16,0 1 15,0-1-15,0 1 16,0-1-16,0 0 16,0 1-1,0-1 16,0 1 1,-26-1-17,26 1 126,-27-27-125,27 26-16,0 1 46,-26-27 142,-1 26-172,1-26-1,26 27 1,-27-27 15,27 26 0,-26-26-31,-1 0 16,27 26 15,-26-26-15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2T07:33:30.017"/>
    </inkml:context>
    <inkml:brush xml:id="br0">
      <inkml:brushProperty name="width" value="0.23333" units="cm"/>
      <inkml:brushProperty name="height" value="0.46667" units="cm"/>
      <inkml:brushProperty name="color" value="#FFFF00"/>
      <inkml:brushProperty name="tip" value="rectangle"/>
      <inkml:brushProperty name="rasterOp" value="maskPen"/>
    </inkml:brush>
  </inkml:definitions>
  <inkml:trace contextRef="#ctx0" brushRef="#br0">0 0 0,'27'0'94,"26"27"-78,-27 26-16,1-27 15,-1 1-15,27 26 16,-26-27-16,-1 1 16,1-1-1,-27 1-15,26-1 16,0 0-1,-26 1 1,27-1 0,-27 1-1,26-27-15,-26 26 16,0 1-16,27-27 16,-27 26-1,0 1 63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2T07:33:38.770"/>
    </inkml:context>
    <inkml:brush xml:id="br0">
      <inkml:brushProperty name="width" value="0.23333" units="cm"/>
      <inkml:brushProperty name="height" value="0.46667" units="cm"/>
      <inkml:brushProperty name="color" value="#FFFF00"/>
      <inkml:brushProperty name="tip" value="rectangle"/>
      <inkml:brushProperty name="rasterOp" value="maskPen"/>
    </inkml:brush>
  </inkml:definitions>
  <inkml:trace contextRef="#ctx0" brushRef="#br0">2090 529 0,'-52'0'31,"-28"0"-15,54 0-1,-54 0-15,1 0 16,26-26-16,-26 26 15,26 0-15,0 0 16,-27 0-16,28 0 16,25 0-16,1 0 15,-27 0-15,0 0 16,53 26-16,-53-26 16,0 27-16,0-1 15,0-26-15,0 27 16,-26-1-16,-53 27 15,26-53-15,26 26 16,-25-26-16,25 0 16,1 27-16,26-27 15,26 26-15,1-26 16,-27 27-16,27 26 16,-27-27-16,53 1 15,-53-1-15,53 1 16,0-1-1,-27 27-15,27-27 16,0 1-16,0 26 16,0-27-16,0 27 15,0-26-15,27 26 16,26-1-16,-53-25 16,53 26-16,-27-27 15,27 27-15,-27-26 16,27 26-16,-26-1 15,-1-25-15,1 26 16,26-27-16,-27 1 16,1 26-16,-1-27 15,27 27-15,-27-26 16,1-1-16,-1 27 16,1-27-16,-1 1 15,27-1-15,-53 1 16,27-1-1,-1 1-15,0-1 0,1 1 16,-1-1 0,27 27-16,-26-27 0,26 1 15,0 26-15,-27 0 16,27 0 0,0-27-16,-27 1 15,27 25-15,-26-25 16,-1-1-16,-26 1 15,27-1-15,-1 1 16,1-1-16,-1 1 16,0-1-16,1 1 15,-1-1 1,27 0-16,-26 1 16,-1-1-16,27-26 15,-26 53-15,26-26 16,-27-27-16,27 26 15,0 1-15,26-27 16,1 0-16,25 26 16,28 1-16,-27 26 15,52-1-15,1 1 16,-27-26-16,27 26 16,26 0-16,-52-27 15,-1 1-15,-53-1 16,54 0-16,-81-26 15,-25 0-15,26 0 16,0 0-16,-27 0 16,1 0-16,26 0 15,-27-26 1,27 0-16,0 26 16,-27-53-16,1 26 0,26 27 15,-27-26 1,1 26-16,-1-27 15,1 27 1,-1 0-16,0 0 16,1 0-1,-1 0-15,1 0 16,52 0-16,1 0 16,25 0-16,-25 0 15,26 0-15,-1 27 16,1-27-16,27 26 15,-28-26-15,-25 0 16,26 0-16,-1 0 16,-52 0-16,27 0 15,-1-53-15,-26 27 16,-27-1-16,27 1 16,-26-27-16,-1 27 15,27-1-15,-26 1 16,26-1-16,-27 1 15,1-1 1,-1 1-16,0-27 0,27 26 16,-53-26-1,27 27-15,-1 0 16,-26-27-16,53 26 16,-53 1-16,27-1 15,-1 1-15,-26-1 16,27 27-16,-1-26 15,-26-1-15,53 1 16,-27 0 0,-26-1-16,53 1 15,-53-1-15,53-26 16,-26 0 0,-27 27-16,26-1 15,1-26-15,-1 27 16,-26 0-16,0-27 15,27 26-15,-27 1 16,0-27-16,0 26 16,0 1-16,0-1 15,0-25-15,-27 25 16,1-26-16,-1 27 16,1-1-16,-1-26 15,-26 27-15,27-27 16,-27 26-1,26 1-15,1 0 16,0-1-16,-1 27 16,-26-53-16,27 53 15,-27-53-15,0 27 16,26 26-16,1-53 16,-53 26-16,26-25 15,0 25-15,-27-26 16,1 27-16,53-27 15,-27 26-15,0-26 16,0 53-16,26-26 16,-26-1-16,27 1 15,0 0-15,-27-1 16,0 27-16,26-26 16,-26 26-16,27 0 15,-1-27-15,-26 27 16,27 0-16,0 0 15,-1 0-15,-26 0 16,0-26-16,27 26 16,-1 0-16,-52-27 15,26 1-15,0 26 16,0-27 0,0 1-16,-26 26 15,26-53-15,0 27 16,27-1-16,-27 1 15,0-1-15,0 1 16,0 26-16,-53-53 16,80 53-16,-54-27 15,27 1-15,-52-1 16,-1 1-16,0-27 16,27 27-16,-1-27 15,1 53 1,26-27-16,-27-26 0,28 53 15,-1-26-15,0-1 16,26 27-16,-26-26 16,0-1-16,1 1 15,-28 26-15,54-26 16,-27 26-16,26-27 16,-26 27-16,27 0 15,-1 0 1,1 0-16,-27 0 15,27 27-15,-1-27 16,1 26 0,-1-26-16,1 26 0,-1 1 15,1-1 1,-1 27 0,1-26-16,26-1 15,0 1-15,-26-1 16,-1 27-16,1-27 15,26 27 1,0-26 0,0-1-1,0 1 1,0-1 0,0 1-16,0-1 15,0 1 1,0-1-1,0 1 1,0-1 47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2T07:32:54.153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6F4E2FFE-39ED-4BFB-8972-8668C43DB093}" emma:medium="tactile" emma:mode="ink">
          <msink:context xmlns:msink="http://schemas.microsoft.com/ink/2010/main" type="inkDrawing" rotatedBoundingBox="16240,12171 17933,12672 17659,13597 15966,13095" semanticType="enclosure" shapeName="Other">
            <msink:sourceLink direction="with" ref="{31BBB98F-A1DE-441A-8F8C-B255CDAE1685}"/>
            <msink:destinationLink direction="with" ref="{C4C534B9-1949-4477-A90D-31698374F2B0}"/>
          </msink:context>
        </emma:interpretation>
      </emma:emma>
    </inkml:annotationXML>
    <inkml:trace contextRef="#ctx0" brushRef="#br0">9869-1746 0,'-27'0'0,"27"27"31,-105 396 63,105-397-78,26 27-16,-26-26 15,26-1 17,1-26-17,-1 27 1,1-1 0,-1-26 30,1 0-30,-1 0-16,1 27 0,-1-27 16,1 26-16,26-26 15,-27 0 1,0 0 0,1 0-16,-1 26 15,1-26 1,-1 0-16,27 0 15,-26 0-15,-1 27 16,27-1-16,-27-26 16,27 27-16,-26-27 15,26 0 1,-27 0-16,1 26 16,-1-26-16,1 0 15,-1 27-15,1-27 16,-1 26-16,80-26 31,-53 27-15,0-27-16,-27 26 0,1-26 15,25 0-15,-25 0 16,-1 0-16,1 0 16,-1 0-16,1 0 15,26 0-15,-27-26 16,27 26-1,-26-27-15,-1 27 16,-26-26 0,53-1-16,-53 1 15,26-1-15,-26 1 16,0-1-16,0 1 16,0-27-16,0 27 15,0-1-15,-26-26 16,26 27-16,-27-1 15,1-26-15,0 27 16,26 0-16,-27-1 16,27 1-16,-26-1 15,-1 27-15,27-26 16,-26-1 0,26 1-16,-27 26 15,27-27 1,-26 1-16,-1 26 15,27-27 1,-26 27-16,-27-53 16,26 53-1,1-26-15,-27 0 16,27-1-16,-27 1 16,26-1-1,1 27-15,-1-26 16,1 26-16,-27-27 15,-159-26 32,159 53-47,27 0 0,-27-26 16,27 26-16,-1 0 16,1 0-1,-1 0-15,-26 0 16,0 0-1,53 26 1,-26-26-16,-1 27 16,27-1-16,-26 1 15,26-1 1,-26-26 0,26 27-1,0-1 1,0 1-1,0-1 1,0 0-16,0 1 16,0-1 15</inkml:trace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2T07:32:51.305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31BBB98F-A1DE-441A-8F8C-B255CDAE1685}" emma:medium="tactile" emma:mode="ink">
          <msink:context xmlns:msink="http://schemas.microsoft.com/ink/2010/main" type="writingRegion" rotatedBoundingBox="16616,12646 17224,12646 17224,13334 16616,13334">
            <msink:destinationLink direction="with" ref="{6F4E2FFE-39ED-4BFB-8972-8668C43DB093}"/>
          </msink:context>
        </emma:interpretation>
      </emma:emma>
    </inkml:annotationXML>
    <inkml:traceGroup>
      <inkml:annotationXML>
        <emma:emma xmlns:emma="http://www.w3.org/2003/04/emma" version="1.0">
          <emma:interpretation id="{CF2B2CB3-77C7-4247-AAC3-0F4AFAF59F7C}" emma:medium="tactile" emma:mode="ink">
            <msink:context xmlns:msink="http://schemas.microsoft.com/ink/2010/main" type="paragraph" rotatedBoundingBox="16616,12646 17224,12646 17224,13334 16616,1333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4CA4C0E4-83F4-472C-8A44-CA83219C4A5B}" emma:medium="tactile" emma:mode="ink">
              <msink:context xmlns:msink="http://schemas.microsoft.com/ink/2010/main" type="line" rotatedBoundingBox="16616,12646 17224,12646 17224,13334 16616,13334"/>
            </emma:interpretation>
          </emma:emma>
        </inkml:annotationXML>
        <inkml:traceGroup>
          <inkml:annotationXML>
            <emma:emma xmlns:emma="http://www.w3.org/2003/04/emma" version="1.0">
              <emma:interpretation id="{409694D5-5AD8-49F6-AC81-BC6EE163D2C2}" emma:medium="tactile" emma:mode="ink">
                <msink:context xmlns:msink="http://schemas.microsoft.com/ink/2010/main" type="inkWord" rotatedBoundingBox="16616,12646 17224,12646 17224,13334 16616,13334"/>
              </emma:interpretation>
            </emma:emma>
          </inkml:annotationXML>
          <inkml:trace contextRef="#ctx0" brushRef="#br0">10372-1614 0,'0'27'31,"0"-1"-15,-27-26-16,27 27 15,0-1-15,-26 27 16,26-26 0,0-1-16,0 27 15,0-27 1,0 1-16,0-1 16,0 1-16,0-1 15,0 1-15,0-1 16,0 1-16,26-1 15,1-26 48,-1 27-47,27-27-1,291 26 63,-318-26-78,1 0 16,26 0 0,-27 0-1</inkml:trace>
          <inkml:trace contextRef="#ctx0" brushRef="#br0" timeOffset="994.65">10663-1455 0,'-27'0'16,"27"53"15,-26-53-31,26 27 16,-27 25-16,27-25 16,0-1-16,-26 1 15,26-1-15,0 1 16,-27-1-16,27 1 15,0-1 95,0 1-79,0-1-15,0 0 77,0 1-77,0-1 31,0 1-47,0-1 47,-26-26 62,-27-26-93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2T07:32:44.819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2F575115-6522-474C-B132-4081CD091CF1}" emma:medium="tactile" emma:mode="ink">
          <msink:context xmlns:msink="http://schemas.microsoft.com/ink/2010/main" type="inkDrawing" rotatedBoundingBox="6218,14207 6846,13666 6991,13836 6363,14376" semanticType="callout" shapeName="Other">
            <msink:sourceLink direction="with" ref="{3C1D53B9-F1CC-4EA7-8940-F0D5A2110972}"/>
            <msink:sourceLink direction="with" ref="{CAF17B43-5965-4253-A9B7-2002FA18C486}"/>
          </msink:context>
        </emma:interpretation>
      </emma:emma>
    </inkml:annotationXML>
    <inkml:trace contextRef="#ctx0" brushRef="#br0">582-555 0,'0'26'187,"0"1"-171,-53-1 0,53 1-1,-26-1-15,-1-26 16,27 26-16,-26-26 16,26 27-16,-27-1 15,1 1-15,-1-27 16,27 26-16,0 1 15,-26-27-15,-1 26 16,27 1 0,-26-1 15,26 1-31,0-1 31,-27-26-15,27 27 15,0-1 32,0 0-48,-52-26 110,25 0-125,1 0 16,-1 0-16,-26 0 15,27 0-15,-1 0 16,-26 0-16,27 0 16,0 0-1,78 0 313,-25 0-312</inkml:trace>
  </inkml:traceGroup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2T07:32:34.905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31C81B20-3DEF-44C9-8CCC-AD63764F7E30}" emma:medium="tactile" emma:mode="ink">
          <msink:context xmlns:msink="http://schemas.microsoft.com/ink/2010/main" type="inkDrawing" rotatedBoundingBox="6891,13100 9988,13488 9895,14234 6798,13846" semanticType="callout" shapeName="Other">
            <msink:sourceLink direction="to" ref="{58E8C77C-4DBF-45F5-9DD8-C5ECE0BDB9F2}"/>
            <msink:sourceLink direction="from" ref="{3C1D53B9-F1CC-4EA7-8940-F0D5A2110972}"/>
          </msink:context>
        </emma:interpretation>
      </emma:emma>
    </inkml:annotationXML>
    <inkml:trace contextRef="#ctx0" brushRef="#br0">3598-26 0,'-26'-53'156,"26"27"-125,-27-1 1,27 1-17,0-1 1,0 1-1,0-1-15,0 1 0,0-1 32,-26 1-17,26-1-15,0 1 32,-27-1-17,27 1 1,0 0-16,-26 26 15,26-27 1,-27 27 0,27-26-16,0-1 47,-26 1-47,26-1 15,-26-26 16,-1 53-31,27-26 16,0-1 0,-26 27-16,26-52 15,-27 25 17,27 1 30,0-1-31,0 54 188,27-1-125,-54-26 31,1 0-110,-1 0-15,-26 0 16,27 0-16,-1 0 16,-25 0-16,25 0 15,1 0-15,-1 0 16,1 0 0,-1 0-16,1 0 15,-1 0 1,1 0-1,-27 0-15,26 0 16,1 27-16,0-27 16,-27 0-16,26 0 15,1 0-15,-1 0 16,1 0 0,-1 26-1,1-26-15,-27 0 16,27 0-1,-1 0 1,1 0-16,-27 0 16,26 0-16,1 0 15,-1 0 1,1 0 0,-1 0-1,1 0-15,-1 0 16,1 0-1,0 0-15,-1 0 16,1 0-16,-54 0 16,54 0-16,-27 0 15,0-26-15,0-1 16,27 27 15,-1 0 16,1 0-31,-1 0-1,1 0-15,-1 0 16,1-26-16,-27 26 16,26 0-1,1-27 1,0 27-16,-27 0 15,26-26-15,1 26 16,-27 0-16,26-27 16,-26 27-16,1-26 15,-1 26-15,0 0 16,26 0-16,1-27 16,-1 27-16,1 0 15,-27 0-15,26 0 16,1 0-1,-27 0 1,27 0 0,-27 0-1,26 0 17,1 0-17,-1 27 1,1-27-1,-1 0 1,1 0 15,26 26 188,0 1-203,0-1-1,0 1 1,0-1 15,-26-26 0,26 27 157,0-1-157,0 0-31,0 1 31,0-1 1,-27-26 124</inkml:trace>
  </inkml:traceGroup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2T07:32:05.642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7F797BF8-CAE2-4366-9785-37105259FCD6}" emma:medium="tactile" emma:mode="ink">
          <msink:context xmlns:msink="http://schemas.microsoft.com/ink/2010/main" type="inkDrawing" rotatedBoundingBox="14168,14204 14200,14416 14178,14419 14147,14208" semanticType="callout" shapeName="Other">
            <msink:sourceLink direction="with" ref="{9599A488-DDEB-4654-A57B-D2BF34E06A8B}"/>
          </msink:context>
        </emma:interpretation>
      </emma:emma>
    </inkml:annotationXML>
    <inkml:trace contextRef="#ctx0" brushRef="#br0">7858-53 0,'0'27'109,"0"-1"-109,26 1 16,-26 26-16,0-27 16,0 1-16,0-1 15</inkml:trace>
  </inkml:traceGroup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2T07:32:03.724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2AF69079-3F5A-4F17-8A4F-A72480D099D2}" emma:medium="tactile" emma:mode="ink">
          <msink:context xmlns:msink="http://schemas.microsoft.com/ink/2010/main" type="inkDrawing" rotatedBoundingBox="9979,14232 10044,14412 10015,14423 9949,14243" semanticType="callout" shapeName="Other">
            <msink:sourceLink direction="with" ref="{58E8C77C-4DBF-45F5-9DD8-C5ECE0BDB9F2}"/>
          </msink:context>
        </emma:interpretation>
      </emma:emma>
    </inkml:annotationXML>
    <inkml:trace contextRef="#ctx0" brushRef="#br0">3678-26 0,'0'26'218,"0"1"-186,0-1-17,26-26 1,-26 27 15,0-1-15,27-26-1,-27 27-15,0-1 16</inkml:trace>
  </inkml:traceGroup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2T07:32:29.403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41F34086-7309-4683-998C-E8CCB0ED5274}" emma:medium="tactile" emma:mode="ink">
          <msink:context xmlns:msink="http://schemas.microsoft.com/ink/2010/main" type="inkDrawing" rotatedBoundingBox="2466,13752 6416,13916 6400,14288 2451,14123" semanticType="callout" shapeName="Other">
            <msink:sourceLink direction="with" ref="{CAF17B43-5965-4253-A9B7-2002FA18C486}"/>
          </msink:context>
        </emma:interpretation>
      </emma:emma>
    </inkml:annotationXML>
    <inkml:trace contextRef="#ctx0" brushRef="#br0">79 27 0,'27'-53'47,"-27"26"-16,0 1 0,0-27-15,0 27-1,0-1 1,0 1 0,0-1-1,0 1 1,0-1 46,0 1-30,0-1 14,-27 27 111,1 0-95,-1 0-46,27 27-1,-26-27 1,-1 0 0,1 26-1,0-26 17,-1 0 14,27 27-46,-26-27 16,-1 0 0,27 26-1,-26-26-15,-1 0 16,27 27 0,-26-27-1,-1 0 32,1 0-31,-1 26-1,1-26 1,-1 0 0,1 27 15,0-27-16,-1 0 1,1 0 0,-1 0-1,-26 0-15,0 0 16,27 0 0,-1 0-1,1 0 1,0 0-16,-1 0 15,-26 0 1,27 0 0,-1 0-16,1 0 15,-1 0-15,1-27 16,-1 27 0,1 0-1,-1 0 1,1 0-1,0-26 1,-1 26-16,1 0 16,-1 0-16,1 0 15,-27 0-15,26-27 16,1 27-16,-1 0 16,1 0-1,0 0-15,26-26 16,-27 26-16,1 0 15,-1 0-15,1 0 16,-27 0 0,26 0-16,1 0 15,-1 0-15,-26 0 16,1 0 0,25-27-16,-26 27 15,27 0 1,-27 0-1,26 0 1,-26-26-16,27 26 16,0 0-16,-1 0 15,1 0 1,-1 0-16,1 0 0,-1 0 16,1 0-1,-1 0-15,1 0 0,-1 0 16,1 0-1,-1 0-15,1 0 16,0 0-16,-1 0 16,1 0-16,-1 0 15,1 0-15,26-27 16,-27 27-16,1 0 16,-1 0-16,1 0 15,-1 0-15,-25 0 16,25 0-16,1 0 15,-1 0-15,-26 0 16,27 0-16,-1 0 16,-26 0-16,27 0 15,-1 0-15,1 0 16,0 0 0,-1 0-1,1 0-15,-27 0 16,26 0-16,1 0 15,-1 0-15,-26 0 16,27 0-16,0 0 16,-27 0-1,26 0 1,1 0-16,-27 0 16,26 27-1,1-27-15,-27 0 16,26 0-16,1 0 15,0 0-15,-27 0 16,26 0 0,1 0 15,-1 0-15,1 0 15,-1 0-16,1 0 64,-1 0 46,27-27-110</inkml:trace>
  </inkml:traceGroup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2T07:32:01.139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438CA3D0-2006-47B8-8186-05CE73C10EC1}" emma:medium="tactile" emma:mode="ink">
          <msink:context xmlns:msink="http://schemas.microsoft.com/ink/2010/main" type="inkDrawing" rotatedBoundingBox="6338,14254 6382,14573 6337,14579 6293,14260" shapeName="Other"/>
        </emma:interpretation>
      </emma:emma>
    </inkml:annotationXML>
    <inkml:trace contextRef="#ctx0" brushRef="#br0">0 0 0,'0'27'47,"26"-1"-31,-26 1-16,27-27 15,-27 26 1,0 1 0,0-1 15,0 1-31,0 25 15,0-25 1,0-1 0,0 1-1,0-54 251,0 1-250</inkml:trace>
  </inkml:traceGroup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2T07:33:42.689"/>
    </inkml:context>
    <inkml:brush xml:id="br0">
      <inkml:brushProperty name="width" value="0.23333" units="cm"/>
      <inkml:brushProperty name="height" value="0.46667" units="cm"/>
      <inkml:brushProperty name="color" value="#FFFF00"/>
      <inkml:brushProperty name="tip" value="rectangle"/>
      <inkml:brushProperty name="rasterOp" value="maskPen"/>
    </inkml:brush>
  </inkml:definitions>
  <inkml:trace contextRef="#ctx0" brushRef="#br0">0 6562 0,'26'0'16,"27"0"-16,-26 0 15,26 0-15,26-27 16,-26 1-16,26-1 15,54-25-15,-54 25 16,27-26-16,-53 27 16,0-27-16,0 26 15,52-26-15,1 0 16,-26 27 0,52-27-16,-26 0 15,264-132 1,-211 106-1,0-1-15,26 1 16,0-1-16,53-52 0,-53 26 16,-26 27-1,-27-27-15,1 27 16,-27-1-16,26 1 16,-53 26-16,54 0 15,-81 27-15,1-27 16,0 26-16,0 1 15,-26-27-15,26 27 16,-27-27-16,27 26 16,-27-26-16,1 27 15,52-27-15,-52 26 16,26-26-16,-27 1 16,1 25-16,25 1 15,-25-27-15,26 0 16,-53 26-16,53-26 15,-27 27-15,27-27 16,-26 27-16,26-27 16,-27 0-16,0 26 15,1-26-15,-27 0 16,0 1-16,26 25 16,1-26-16,-27 0 15,0 27-15,0-1 16,0-26-1,0 27-15,0 0 16,0-1-16,0-26 16,26 0-1,-26 27-15,27-27 16,-27 26 0,0 1-16,26-27 15,-26 27-15,0-1 16,0-26-16,27 27 15,-1 26-15,-26-53 16,27 0 0,-1 26-1,0-25-15,1 25 16,-1 1-16,1-1 16,-1 1-16,1-27 15,-1 26-15,27-26 16,-26 27-16,52-27 15,-53 53-15,27-53 16,0 53-16,27-53 16,25 27-16,-25-1 15,-1 27-15,27 0 16,-27-26 0,27-1-16,0 1 15,-27-1-15,-26 27 16,27-52-16,-1 25 15,27 27-15,-27-53 16,1 27-16,-27 26 16,52-53-16,-25 53 15,-1-27-15,1 27 16,25-26-16,-52-1 16,27 27-16,-54 0 15,54 0-15,-28-26 16,1 26-16,0 0 15,-26 0-15,26-27 16,0 1-16,0 26 16,26 0-16,-26-26 15,-27-1-15,27 27 16,0 0-16,0 0 16,-27 0-16,1 0 15,26-26-15,-27 26 16,1-27-16,26 27 15,-27-26-15,27 26 16,0-27-16,-27 27 16,1-26-16,26 26 15,-27-27 1,1 27-16,26-26 16,-27 26-16,1-27 15,25 1-15,-25 26 16,-1 0-16,27-53 15,0 27 1,0 26-16,-26-27 16,-1 27-16,27 0 15,-53-26-15,53-1 16,-27 1 0,27-1-16,-26 1 15,26-1-15,-27 1 16,-26-1-16,27 1 15,-1 0-15,0-1 16,1 1-16,-27-27 16,26 26-16,-26 1 15,0-27-15,0 26 16,0 1-16,0 0 16,0-27-1,0 26-15,0 1 0,0-27 16,0 26-1,0 1-15,0-1 16,0-26-16,0 27 16,0 0-16,0-27 15,0 26-15,0 1 16,-26-1-16,26 1 16,0-1-16,0-26 15,0 27 1,0 0-16,0-1 15,0 1 1,0-1 125,-53 27 156,27 0-282,-27 0 1,53 27-1,-27-27-15,27 26 16,-26-26 0,-1 27-1,1-27-15,26 26 16,-27-26-16,1 26 16,-1 1-1,1-27 1,26 26-16,-26 1 15,26-1-15,-27 1 16,1-27-16,26 26 16,0 1-1,0-1 63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2T07:33:43.633"/>
    </inkml:context>
    <inkml:brush xml:id="br0">
      <inkml:brushProperty name="width" value="0.23333" units="cm"/>
      <inkml:brushProperty name="height" value="0.46667" units="cm"/>
      <inkml:brushProperty name="color" value="#FFFF00"/>
      <inkml:brushProperty name="tip" value="rectangle"/>
      <inkml:brushProperty name="rasterOp" value="maskPen"/>
    </inkml:brush>
  </inkml:definitions>
  <inkml:trace contextRef="#ctx0" brushRef="#br0">0 0 0,'27'0'31,"-1"0"-16,0 0 1,-26 26 0,27-26-1,-1 0 1,1 27 0,-1-1-1,1-26 1,-1 27-16,1-1 78,52 27-47,-52-27-31,-1-26 16,0 27-1,1-27 1,-27 26 15,26-26-31,-26 27 32,27-27-17,-1 0-15,-26 26 31,27-26-15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0T23:49:59.849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A548A4E0-33B1-4E4D-A8E9-C072D2EF52E0}" emma:medium="tactile" emma:mode="ink">
          <msink:context xmlns:msink="http://schemas.microsoft.com/ink/2010/main" type="writingRegion" rotatedBoundingBox="17932,7340 26902,7295 26910,8886 17940,8931"/>
        </emma:interpretation>
      </emma:emma>
    </inkml:annotationXML>
    <inkml:traceGroup>
      <inkml:annotationXML>
        <emma:emma xmlns:emma="http://www.w3.org/2003/04/emma" version="1.0">
          <emma:interpretation id="{BEF5A4FC-E07B-4126-9C4A-F9A6A009E59E}" emma:medium="tactile" emma:mode="ink">
            <msink:context xmlns:msink="http://schemas.microsoft.com/ink/2010/main" type="paragraph" rotatedBoundingBox="17932,7340 26902,7295 26910,8886 17940,8931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A3F962-D6AA-481F-BA97-370F626198BC}" emma:medium="tactile" emma:mode="ink">
              <msink:context xmlns:msink="http://schemas.microsoft.com/ink/2010/main" type="line" rotatedBoundingBox="17932,7340 26902,7295 26910,8886 17940,8931"/>
            </emma:interpretation>
          </emma:emma>
        </inkml:annotationXML>
        <inkml:traceGroup>
          <inkml:annotationXML>
            <emma:emma xmlns:emma="http://www.w3.org/2003/04/emma" version="1.0">
              <emma:interpretation id="{EEED2212-16AB-4167-A8FB-0672384E6DF3}" emma:medium="tactile" emma:mode="ink">
                <msink:context xmlns:msink="http://schemas.microsoft.com/ink/2010/main" type="inkWord" rotatedBoundingBox="18544,7353 19486,8064 18607,9228 17665,8517"/>
              </emma:interpretation>
            </emma:emma>
          </inkml:annotationXML>
          <inkml:trace contextRef="#ctx0" brushRef="#br0">-77 0 0,'0'26'125,"23"-26"-109,-23 27 31,0-1-16,0 1 47,23-27-62,-23 26 500</inkml:trace>
          <inkml:trace contextRef="#ctx0" brushRef="#br0" timeOffset="2280.52">-400 529 0,'-24'0'47,"2"26"-16,22 1-31,0-1 15,0 1-15,-24-1 16,24 27-16,-23-26 16,23-1-16,0 27 15,-23-27-15,0 27 16,-1-53-16,2 27 16,22 26-16,0-27 15,-23 159 32,23-158-47,0-1 0,0 1 16,0 26-16,0-27 15,23 1-15,-1-1 32,2-26-1,-24 26 0,23-26-31,0 0 47,0 0-31,23 0-16,-22 0 15,-1 0 1,-23-26-16,46 0 15,-46-1 1,23 27 0,-23-26-1,0-1 1,0 1-16,23 26 16,-23-27-1,0 1 48,0-1-63,0 1 15,0-1 17,0 1 14,-23 26-14,0-27-32,23 1 15,-23 26 1,0 0-16,-24 0 16,25 0-1,-2-26-15,1 26 16,0 0-16,0-27 15,-1 27-15,2 0 16,-1 0 0,23 27 218</inkml:trace>
          <inkml:trace contextRef="#ctx0" brushRef="#br0" timeOffset="3737.49">-54 952 0,'0'53'63,"0"0"-48,0-27-15,0 1 16,0 26-16,23-27 16,0 27-16,-23-26 15,23-1-15,-23 27 16,23-53-16,1 27 16,-24-1-1,0 0-15,22-26 16,2 0-16,-24 27 15,23-27 95,0 0-110,0 0 15,23-27-15,-22 1 16,-2 26 0,1-26-16,1-1 15,-2 1 1,-22-1 0,0 1-1,0-1-15,0 1 16,0-1-1,0 1-15,0-1 16,0 1 0,0-1 93,-46-25-62,23 52-47,23-27 0,-22 27 16,-24-26-16,22 26 15,1 0 1,0-27-16,0 27 31,-23 0-31,-1-26 16,24 26-1,-23-27 1,23 27 0,-23 0-16,23 0 31,23 27 16,0-1 125,23 1-157</inkml:trace>
        </inkml:traceGroup>
        <inkml:traceGroup>
          <inkml:annotationXML>
            <emma:emma xmlns:emma="http://www.w3.org/2003/04/emma" version="1.0">
              <emma:interpretation id="{AD6C6EA4-3A14-44A0-AD05-AA5BC81DE6A2}" emma:medium="tactile" emma:mode="ink">
                <msink:context xmlns:msink="http://schemas.microsoft.com/ink/2010/main" type="inkWord" rotatedBoundingBox="21838,7328 21854,7328 21855,7539 21839,7540"/>
              </emma:interpretation>
            </emma:emma>
          </inkml:annotationXML>
          <inkml:trace contextRef="#ctx0" brushRef="#br0" timeOffset="8766.84">2810-27 0,'0'27'157,"0"-1"-142,0 1 16,0-1 1,0 1-1,0-1 0,0 0 16,0 1 47</inkml:trace>
        </inkml:traceGroup>
        <inkml:traceGroup>
          <inkml:annotationXML>
            <emma:emma xmlns:emma="http://www.w3.org/2003/04/emma" version="1.0">
              <emma:interpretation id="{765D2956-05C9-433A-883F-37E85267F3C0}" emma:medium="tactile" emma:mode="ink">
                <msink:context xmlns:msink="http://schemas.microsoft.com/ink/2010/main" type="inkWord" rotatedBoundingBox="22250,8201 22885,8197 22886,8228 22251,8231"/>
              </emma:interpretation>
            </emma:emma>
          </inkml:annotationXML>
        </inkml:traceGroup>
        <inkml:traceGroup>
          <inkml:annotationXML>
            <emma:emma xmlns:emma="http://www.w3.org/2003/04/emma" version="1.0">
              <emma:interpretation id="{9DF7814B-9595-4B9C-805F-6453604690E8}" emma:medium="tactile" emma:mode="ink">
                <msink:context xmlns:msink="http://schemas.microsoft.com/ink/2010/main" type="inkWord" rotatedBoundingBox="25365,7303 26902,7295 26910,8886 25373,8894"/>
              </emma:interpretation>
            </emma:emma>
          </inkml:annotationXML>
          <inkml:trace contextRef="#ctx0" brushRef="#br0" timeOffset="45302.21">6230 873 0,'0'-27'62,"23"1"-46,0 26 15,-23-27-31,23 1 32,-23 0-17,0-1 16,23 27 313,-46 0-203,0-26-126,0 26 1,0 0 0,0 0-1,-1 0 1,2 0-16,-2 0 16,1 0-16,0 0 15,0 0 1,0 0 15,0 26 16,0-26-47,-1 0 16,24 27-1,-22-1 1,22 0-1,0 1 1,0-1 0,0 1-1,22-1 1,-22 1 0,24-1-16,-24 1 15,23-27-15,0 53 16,23-27-16,-23 27 15,24-53-15,-47 26 16,22-26-16,-22 27 16,0-1-16,47-26 15,-47 27 1,23-1 15,-23 1-15,0-1-16,23-26 0,-23 27 31,0-1 0,-46 1 1,23-27-32,-1 0 15,-22 0-15,23 0 16,0 0-16,-23 0 15,23 0-15,0 0 16,-1 0-16,2 0 16,-2 0 46,1 0-62,0 0 31,23-27-15,0 1 15,0-1-31,0 1 32,0-1-17,116-26 32,-93 27-31,-23-1-16,46 27 15,-23-26-15,0-1 16,24 27-16,-25-26 16,2 26-16,-1 0 15,0-26-15,0 26 16,-23-27-1,23 27 32,-23-26-31,0-1 0,23 27-1,-23-26 1</inkml:trace>
          <inkml:trace contextRef="#ctx0" brushRef="#br0" timeOffset="38134.44">6068-53 0,'23'26'172,"-23"1"-141,0-1 47,0 1 79,-23-27-110,0 26-32,23 1 16,-23-27-31,23 26 94,0 0 31</inkml:trace>
          <inkml:trace contextRef="#ctx0" brushRef="#br0" timeOffset="46504.02">6715 767 0,'-46'0'62,"22"26"-46,1 27-16,-23-53 16,23 27-1,-23-1-15,46 1 16,-23-1-16,0 1 31,23-1-31,-24 1 16,24-1 15,0 0-31,0 27 16,0-26-1,0-1-15,24 1 16,-1-1-16,0 1 15,-23-1-15,46-26 16,-46 27-16,23-27 16,-23 26-16,24-26 15,-2 27-15,-22-1 16,23-26-16,23 53 16,-22-27-1,-1 1 1,0-1-16,-46-26 187,0 0-187,-1 0 32,2 0 46,-2 0-63,1 0 1</inkml:trace>
          <inkml:trace contextRef="#ctx0" brushRef="#br0" timeOffset="48031.04">6600 979 0,'22'0'78,"1"0"-62,1 0 46,-2 0-62,2 0 16,22 0-16,1-27 16,-25 27-1,2 0-15,-2 0 16,25 0-16,-25 0 15,2 0-15,-1 0 47,0 0 16,0 0-63,1 0 15,-2 0 1,25 0 0,-24 0-1,0 0 17,0 0-32,0 0 15</inkml:trace>
        </inkml:traceGroup>
      </inkml:traceGroup>
    </inkml:traceGroup>
  </inkml:traceGroup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0T23:51:16.977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3178FC2D-4423-4738-9E4F-7E17EC090CE9}" emma:medium="tactile" emma:mode="ink">
          <msink:context xmlns:msink="http://schemas.microsoft.com/ink/2010/main" type="inkDrawing"/>
        </emma:interpretation>
      </emma:emma>
    </inkml:annotationXML>
    <inkml:trace contextRef="#ctx0" brushRef="#br0">0 0 0,'8'0'16,"0"0"15,0 0-15,0 0 15,0 0-31,0 0 16,0 0-1,0 0-15,0 0 16,0 0-16,0 0 15,9 0-15,-10 0 16,2 0 0,-1 0-16,0 0 15,0 0 1,8 0 78,-8 0-94,0 26 15,0-26-15,-8 27 16,0-1 78,0 1-63,-8 25-15,0-25-16,8-1 15,-8 1-15,0 26 16,0-53-1,8 26-15,-8 1 16,0-1-16,0 1 16,8-1-16,-9 27 15,2-27-15,7 1 16,0 26-16,0-27 31,0 27-31,-9-26 16,9 26-1,-8-27 1,8 0-16,-8 1 16,0-1-16,8 1 15,0-1-15,-8 1 16,8-1 15</inkml:trace>
  </inkml:traceGroup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0T23:51:18.553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549A3A85-BEBD-43EA-A825-1A8115B7A697}" emma:medium="tactile" emma:mode="ink">
          <msink:context xmlns:msink="http://schemas.microsoft.com/ink/2010/main" type="inkDrawing"/>
        </emma:interpretation>
      </emma:emma>
    </inkml:annotationXML>
    <inkml:trace contextRef="#ctx0" brushRef="#br0">158 0 0,'0'26'47,"-26"1"-32,-1 26 1,1-27-16,26 1 16,-27-1-16,1-26 15,26 26-15,-26 1 16,26-1-1,0 1 17,0-1-17,0 1 1,26-1 0,-26 1-16,26-27 15,1 26-15,-1-26 16,-26 27-16,27-27 15,26 26 17,-27-26-17,1 27-15,52-1 16,-53-26 0,1 26-16,26 1 15,-27-27-15,1 0 16,-1 0-1,1 0 17,-1 0-17,1 0 1,-1 0 0,-26-27-16,27 27 15,-1 0 1,-26-26-1,0 0 1,0-1 0,0-26-1,0 27-15,0-1 16,0 1-16,0-1 16,0 1-1,26 26-15,-26-27 16,0 1-1,0-1 17,0 1 15,0 0-32,0-1 32,-26 27-47,0 0 16,-1 0-1,1-26-15,-1 26 16,1 0-16,-1-27 16,1 27-1,-1 0 1,1 0-1,-1 0 1,1 0 0,-1 0-16,1 0 15,0 0 1,-1 0 0,1 0 109</inkml:trace>
  </inkml:traceGroup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0T23:51:22.370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01C9F0C0-A9A5-49AE-88CF-C1DF67ABAEF7}" emma:medium="tactile" emma:mode="ink">
          <msink:context xmlns:msink="http://schemas.microsoft.com/ink/2010/main" type="inkDrawing" rotatedBoundingBox="19456,6854 19957,6498 20107,6709 19605,7065" semanticType="callout" shapeName="Other">
            <msink:sourceLink direction="with" ref="{21C67DD7-FC4F-4B44-B3C7-FC6B088958ED}"/>
          </msink:context>
        </emma:interpretation>
      </emma:emma>
    </inkml:annotationXML>
    <inkml:trace contextRef="#ctx0" brushRef="#br0">397 0 0,'26'0'15,"1"0"16,-1 0 48,1 0-64,-1 0 16,-26 26-15,0 1 0,0-1-1,-26 27 1,-1-53-16,1 0 16,-1 53-16,-25-53 15,-1 27-15,26-27 16,-26 26-16,-26 1 15,26-1-15,27-26 16,-27 26-16,26-26 16,80 0 124,-26 0-124,-1 0-16,27 0 16,-27 0-16,1 0 15,-1 0-15,27 0 16,-26 0-16,-1 0 15,1 0 1,-1 0 109</inkml:trace>
  </inkml:traceGroup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0T23:51:23.935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21C67DD7-FC4F-4B44-B3C7-FC6B088958ED}" emma:medium="tactile" emma:mode="ink">
          <msink:context xmlns:msink="http://schemas.microsoft.com/ink/2010/main" type="inkDrawing" rotatedBoundingBox="19106,6435 20557,6262 20655,7080 19204,7254" hotPoints="20569,6703 19831,7151 19027,6836 19765,6388" semanticType="enclosure" shapeName="Ellipse">
            <msink:destinationLink direction="with" ref="{01C9F0C0-A9A5-49AE-88CF-C1DF67ABAEF7}"/>
          </msink:context>
        </emma:interpretation>
      </emma:emma>
    </inkml:annotationXML>
    <inkml:trace contextRef="#ctx0" brushRef="#br0">582 0 0,'-53'0'47,"26"0"-31,-26 0-1,1 26-15,25 1 16,-52-1-16,26 1 15,0-1-15,26-26 16,-26 26-16,27 27 16,0-53-16,-1 27 15,27-1 17,0 1-32,0-1 15,-26 27-15,26-26 16,0-1-1,0 1 17,0-1-17,26 0 1,27-26 0,-27 53-16,1-53 15,-1 27-15,1-1 16,-1 1-1,-26-1 17,53-26-17,-26 27-15,-1-27 16,1 0-16,-1 26 16,1-26-16,25 27 15,-25-27 1,-1 0-1,1 0-15,-1 0 16,27 26 0,-26-26-16,-1 0 15,27 0-15,-27 0 16,1 0-16,-1 0 16,27 0-16,-26 0 15,26 0-15,0 0 16,-27-26-16,1-1 15,25 1 1,-52-1-16,53 27 16,-26-53-16,-1 27 15,27 26-15,-26-27 16,-1 1-16,1 26 16,-1 0-16,-26-27 15,26 27-15,-26-26 16,27 26-16,-27-26 15,0-1-15,0 1 16,26-1-16,-26-26 16,0 27-16,0-1 15,0-26-15,0 27 16,0-1 0,0 1 15,0 0-31,-26-1 47,-1 27-32,1 0 17,0-26-17,-1 26-15,1 0 16,-1 0-16,1 0 15,-1 0 1,1 0-16,-1 0 16,1 0-1,-1 0 1,1 0-16,0 0 16,-1 0 15</inkml:trace>
  </inkml:traceGroup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0T23:51:25.410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2D3539A0-178B-4834-808A-6AB4150687D7}" emma:medium="tactile" emma:mode="ink">
          <msink:context xmlns:msink="http://schemas.microsoft.com/ink/2010/main" type="inkDrawing"/>
        </emma:interpretation>
      </emma:emma>
    </inkml:annotationXML>
    <inkml:trace contextRef="#ctx0" brushRef="#br0">117 0 0,'12'0'0,"0"0"78,-1 0-62,1 0-16,-12 27 15,12-27-15,0 26 16,-1-26-1,-11 27-15,0-1 16,12 0 0,-12 1-1,0-1 1,0 1 0,0-1-1,-12 1-15,1-27 16,-13 26-16,1 1 15,11-27-15,-11 26 16,11 1-16,0-27 16,-11 0-16,23 26 15,-12-26-15,12 26 16,35-26 140,-23 0-156,11 0 16,-11 0-16,0 0 15,-1 0-15,-11 27 79,0 26-64,0-27 1,0 1-16,0-1 15,0 1 1,0-1-16,-11 1 16,-1-27-1,0 26-15,-11 1 16,11-27-16,0 26 16,-11-26-16,11 0 15,0 0-15,1 0 16,-1 0 46,12-26 48,0-1-95</inkml:trace>
  </inkml:traceGroup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0T23:51:26.896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AFD15991-21AB-4759-B13C-03E1E873EFBC}" emma:medium="tactile" emma:mode="ink">
          <msink:context xmlns:msink="http://schemas.microsoft.com/ink/2010/main" type="inkDrawing"/>
        </emma:interpretation>
      </emma:emma>
    </inkml:annotationXML>
    <inkml:trace contextRef="#ctx0" brushRef="#br0">349 159 0,'0'0'0,"-17"0"0,-18 0 16,17 0 15,18 27-31,-17-27 16,0 52-16,-1-52 16,1 53-16,17-26 15,-35-1-15,17 1 16,1 26-16,-18-27 15,17 27-15,-17-27 16,35 1-16,-17-1 16,0 1-16,17-1 15,0 1-15,-18-1 16,18 27-16,0-26 16,0 26-1,0-27-15,0 0 16,18 27-16,-18-26 15,0-1-15,17 1 16,0 26 0,1-53-16,-18 26 15,17-26 1,-17 27-16,18-27 16,-18 26-1,35-26 32,-18 26-47,1-26 16,-1 0-16,1 0 15,-1 0 1,1 27-16,-1-27 16,0 26-16,18-26 15,-17 0-15,-1 0 16,18 0-16,-17 0 15,-1 0-15,1 0 16,34 0-16,-35-26 16,1 26-16,17 0 15,-18-27-15,1 27 16,-1-26-16,1 26 16,-1-26-16,18-27 15,-18 26 1,1-26-16,-1 53 15,1-26 1,-1-1-16,-17 1 16,18 26-16,-1-27 15,-17 1-15,0 0 16,18-1 0,-18 1-1,0-1-15,0 1 16,0-1-16,0 1 15,0-1-15,0 1 16,0-1 0,0 1-1,0-1-15,0 1 16,0 0 0,0-1-16,0 1 15,0-1-15,0 1 16,0-1-1,0 1-15,-18 26 32,1-27 15,-1 1-32,1-1 1,-1 27-1,-17-26 1,18 0-16,0 26 16,-18 0-16,35-27 15,-18 27-15,1 0 16,-1 0-16,18-26 16,-17 26-16,-1-27 15,-17 1 1,18 26-16,-1-27 15,-34 1-15,35 26 16,-1-27-16,-17 27 16</inkml:trace>
  </inkml:traceGroup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0T23:51:28.480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C4C0CD60-F8EB-4A55-9572-09C1B8086894}" emma:medium="tactile" emma:mode="ink">
          <msink:context xmlns:msink="http://schemas.microsoft.com/ink/2010/main" type="inkDrawing"/>
        </emma:interpretation>
      </emma:emma>
    </inkml:annotationXML>
    <inkml:trace contextRef="#ctx0" brushRef="#br0">477 0 0,'0'53'63,"-27"-26"-63,27-1 15,-26 1-15,-27-1 16,26 27-16,-26-27 16,0 27-16,27-26 15,-27-1-15,27 1 16,-27 26-16,26-27 15,1 1-15,-1-1 16,27 0 15,80-26 94,-54 0-125,1 0 16,26 0-16,26 0 16,-26 0-16,0 0 15,-27 0-15,1 0 16,26 0-16,-27 0 15,0 0 79</inkml:trace>
  </inkml:traceGroup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0T23:51:29.208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BCAA45A4-A85E-434A-85A9-B2A4627DE91D}" emma:medium="tactile" emma:mode="ink">
          <msink:context xmlns:msink="http://schemas.microsoft.com/ink/2010/main" type="inkDrawing"/>
        </emma:interpretation>
      </emma:emma>
    </inkml:annotationXML>
    <inkml:trace contextRef="#ctx0" brushRef="#br0">291 0 0,'-27'26'110,"1"27"-110,-1-27 15,27 1-15,-53 26 16,27-27-16,-1 1 16,1-1-16,0-26 15,26 27-15,-27-1 16,27 1-1,-26-27 1</inkml:trace>
  </inkml:traceGroup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0T23:51:31.182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EB19B0B5-2310-4A85-8FC7-1EBDBA02EEFF}" emma:medium="tactile" emma:mode="ink">
          <msink:context xmlns:msink="http://schemas.microsoft.com/ink/2010/main" type="inkDrawing"/>
        </emma:interpretation>
      </emma:emma>
    </inkml:annotationXML>
    <inkml:trace contextRef="#ctx0" brushRef="#br0">582 0 0,'-26'26'0,"-1"27"15,1-53-15,26 27 16,-27-27-16,1 26 16,26 0-1,-27-26-15,27 27 16,-26 26-16,-1-27 15,-25 27-15,52-26 16,-27-1-16,1 27 16,-1-27-16,1 1 15,-1 26-15,1-27 16,-27 27 0,53-26-16,-27-1 0,1 27 15,26-26-15,-26-1 16,26 0-1,-27 1-15,27-1 16,0 27 0,0-26-16,0 26 15,0-27 1,27-26 0,-27 27-1,26-27 1,0 26 15,1-26-31,26 26 16,0-26-16,0 0 15,0 27-15,-1-1 16,1-26-16,27 0 16,-27 0-16,26 0 15,-52 0-15,25 0 16,1 0-16,0 0 15,-26 0 1,-1-26 0,1-1-1,-1 27-15,27-26 16,-27 0-16,1 26 16,-1-27-16,1 27 15,-1-26 1,1 26-16,-1 0 15,-26-27 17,27 1-17,-1-1-15,1 27 16,-1-53-16,1 27 16,-1-1-1,0 1 16,-26 0-15,27-1 0,-27 1-16,0-1 15,0 1-15,0-27 16,0 26-16,0 1 16,0-27-16,0 26 15,0 1-15,-27 0 16,1-1-16,26 1 15,-26-1 1,-27 27 234,26 0-250,27-26 16,-53-1-16,27 27 15,-1 0-15,1 0 16,-1-26-16,1 26 31,-1 0-15,1 0 15,0 0-31,-1 0 16,1 0-1,-1 0 1,1 0 31,-1 0-16,1 0-15,-1 0-1,1 0 1,-1 0 0,1 0-1,0 0-15,-1 0 16,27-27-16,-26 27 31,-1 0 16,1 0-31</inkml:trace>
  </inkml:traceGroup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48.78571" units="1/cm"/>
          <inkml:channelProperty channel="Y" name="resolution" value="48" units="1/cm"/>
          <inkml:channelProperty channel="T" name="resolution" value="1" units="1/dev"/>
        </inkml:channelProperties>
      </inkml:inkSource>
      <inkml:timestamp xml:id="ts0" timeString="2015-01-10T23:51:19.459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652CB72C-1FB4-4ACB-8777-08CBDFB649BD}" emma:medium="tactile" emma:mode="ink">
          <msink:context xmlns:msink="http://schemas.microsoft.com/ink/2010/main" type="writingRegion" rotatedBoundingBox="18109,7233 14608,11522 12789,10037 16290,5748"/>
        </emma:interpretation>
      </emma:emma>
    </inkml:annotationXML>
    <inkml:traceGroup>
      <inkml:annotationXML>
        <emma:emma xmlns:emma="http://www.w3.org/2003/04/emma" version="1.0">
          <emma:interpretation id="{ACED800C-78B8-4A70-9E39-ACCF3EE81FA2}" emma:medium="tactile" emma:mode="ink">
            <msink:context xmlns:msink="http://schemas.microsoft.com/ink/2010/main" type="paragraph" rotatedBoundingBox="18109,7233 14608,11522 12789,10037 16290,574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774721C-3A35-43F0-AEC9-5BC3B58A5245}" emma:medium="tactile" emma:mode="ink">
              <msink:context xmlns:msink="http://schemas.microsoft.com/ink/2010/main" type="line" rotatedBoundingBox="18109,7233 14608,11522 12789,10037 16290,5748"/>
            </emma:interpretation>
          </emma:emma>
        </inkml:annotationXML>
        <inkml:traceGroup>
          <inkml:annotationXML>
            <emma:emma xmlns:emma="http://www.w3.org/2003/04/emma" version="1.0">
              <emma:interpretation id="{F18DE8A0-08C5-4EFF-817C-8D72C46318FA}" emma:medium="tactile" emma:mode="ink">
                <msink:context xmlns:msink="http://schemas.microsoft.com/ink/2010/main" type="inkWord" rotatedBoundingBox="15613,10291 14608,11522 12789,10037 13794,8806"/>
              </emma:interpretation>
            </emma:emma>
          </inkml:annotationXML>
          <inkml:trace contextRef="#ctx0" brushRef="#br0">5795-2011 0,'0'27'78,"0"-1"-62,-27 1-1,1-27 16,26 26 16,0 1 0</inkml:trace>
          <inkml:trace contextRef="#ctx0" brushRef="#br0" timeOffset="2000">5636-2460 0,'0'0'0,"-27"0"31,1 26 0,0-26-31,26 26 16,-27 1-16,1-27 15,-1 53-15,27-27 32,-53 1-32,53-1 15,-26 1-15,26-1 16,0 1 0,-27-1-1,27 1 1,0-1-16,0 0 15,0 1-15,0-1 16,0 1-16,0-1 16,0 1-1,0-1 1,0 1-16,0 26 16,53-27-1,-53 0-15,0 27 16,27-53-1,-1 27 1,-26-1 15,27-26-31,26 27 16,-27-27-16,0 26 16,1-26-1,-1 0 1,1 0-16,-1 27 15,1-27 1,-1 0 0,1 0-16,26 0 15,-27 0-15,1 0 16,25 0-16,-25 0 16,-1 0-16,27 0 15,-26-27-15,-1 1 16,27 26-16,-53-27 15,27 1-15,-27-1 16,52 1 0,-52-1-1,27 27-15,-1-26 32,1 26-32,-1-26 15,-26-1 1,0 1-1,27 26-15,-27-27 16,0-26-16,0 27 16,0-1-16,0-26 15,0 27-15,0 0 32,0-1-32,0 1 15,-27 26 1,27-27-1,-26 27 1,26-26-16,0-1 16,-27 27-16,27-26 15,-26 26 1,26-27 0,-27 27 15,1 0-16,0-26 1,-1 26-16,1 0 16,-1 0-16,-26-27 15,27 27 1,-1 0-16,1 0 62,-1 0-15,1 0-31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D:\&#39532;&#31481;&#38738;\lectures\&#22823;&#23398;&#35745;&#31639;&#26426;&#22522;&#30784;\excel\&#20363;&#23376;\excel&#20989;&#25968;&#20363;&#23376;.xlsx" TargetMode="External"/><Relationship Id="rId2" Type="http://schemas.openxmlformats.org/officeDocument/2006/relationships/externalLinkPath" Target="file:///D:\&#39532;&#31481;&#38738;\lectures\&#22823;&#23398;&#35745;&#31639;&#26426;&#22522;&#30784;\excel\&#20363;&#23376;\excel&#20989;&#25968;&#20363;&#23376;.xlsx" TargetMode="External"/><Relationship Id="rId1" Type="http://schemas.openxmlformats.org/officeDocument/2006/relationships/externalLinkPath" Target="file:///D:\&#39532;&#31481;&#38738;\lectures\&#22823;&#23398;&#35745;&#31639;&#26426;&#22522;&#30784;\excel\&#20363;&#23376;\excel&#20989;&#25968;&#20363;&#23376;.xlsx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IX27"/>
  <sheetViews>
    <sheetView topLeftCell="A4" zoomScaleNormal="100" workbookViewId="0">
      <selection activeCell="Q11" sqref="Q11:R11"/>
    </sheetView>
  </sheetViews>
  <sheetFormatPr defaultColWidth="0" defaultRowHeight="18.75" customHeight="1" zeroHeight="1"/>
  <cols>
    <col min="1" max="2" width="7.25" style="57" customWidth="1"/>
    <col min="3" max="9" width="7.75" style="57" customWidth="1"/>
    <col min="10" max="10" width="10" style="57" customWidth="1"/>
    <col min="11" max="15" width="7.25" style="57" customWidth="1"/>
    <col min="16" max="256" width="0" style="56" hidden="1"/>
    <col min="257" max="258" width="7.25" style="56" customWidth="1"/>
    <col min="259" max="265" width="7.75" style="56" customWidth="1"/>
    <col min="266" max="271" width="7.25" style="56" customWidth="1"/>
    <col min="272" max="512" width="0" style="56" hidden="1"/>
    <col min="513" max="514" width="7.25" style="56" customWidth="1"/>
    <col min="515" max="521" width="7.75" style="56" customWidth="1"/>
    <col min="522" max="527" width="7.25" style="56" customWidth="1"/>
    <col min="528" max="768" width="0" style="56" hidden="1"/>
    <col min="769" max="770" width="7.25" style="56" customWidth="1"/>
    <col min="771" max="777" width="7.75" style="56" customWidth="1"/>
    <col min="778" max="783" width="7.25" style="56" customWidth="1"/>
    <col min="784" max="1024" width="0" style="56" hidden="1"/>
    <col min="1025" max="1026" width="7.25" style="56" customWidth="1"/>
    <col min="1027" max="1033" width="7.75" style="56" customWidth="1"/>
    <col min="1034" max="1039" width="7.25" style="56" customWidth="1"/>
    <col min="1040" max="1280" width="0" style="56" hidden="1"/>
    <col min="1281" max="1282" width="7.25" style="56" customWidth="1"/>
    <col min="1283" max="1289" width="7.75" style="56" customWidth="1"/>
    <col min="1290" max="1295" width="7.25" style="56" customWidth="1"/>
    <col min="1296" max="1536" width="0" style="56" hidden="1"/>
    <col min="1537" max="1538" width="7.25" style="56" customWidth="1"/>
    <col min="1539" max="1545" width="7.75" style="56" customWidth="1"/>
    <col min="1546" max="1551" width="7.25" style="56" customWidth="1"/>
    <col min="1552" max="1792" width="0" style="56" hidden="1"/>
    <col min="1793" max="1794" width="7.25" style="56" customWidth="1"/>
    <col min="1795" max="1801" width="7.75" style="56" customWidth="1"/>
    <col min="1802" max="1807" width="7.25" style="56" customWidth="1"/>
    <col min="1808" max="2048" width="0" style="56" hidden="1"/>
    <col min="2049" max="2050" width="7.25" style="56" customWidth="1"/>
    <col min="2051" max="2057" width="7.75" style="56" customWidth="1"/>
    <col min="2058" max="2063" width="7.25" style="56" customWidth="1"/>
    <col min="2064" max="2304" width="0" style="56" hidden="1"/>
    <col min="2305" max="2306" width="7.25" style="56" customWidth="1"/>
    <col min="2307" max="2313" width="7.75" style="56" customWidth="1"/>
    <col min="2314" max="2319" width="7.25" style="56" customWidth="1"/>
    <col min="2320" max="2560" width="0" style="56" hidden="1"/>
    <col min="2561" max="2562" width="7.25" style="56" customWidth="1"/>
    <col min="2563" max="2569" width="7.75" style="56" customWidth="1"/>
    <col min="2570" max="2575" width="7.25" style="56" customWidth="1"/>
    <col min="2576" max="2816" width="0" style="56" hidden="1"/>
    <col min="2817" max="2818" width="7.25" style="56" customWidth="1"/>
    <col min="2819" max="2825" width="7.75" style="56" customWidth="1"/>
    <col min="2826" max="2831" width="7.25" style="56" customWidth="1"/>
    <col min="2832" max="3072" width="0" style="56" hidden="1"/>
    <col min="3073" max="3074" width="7.25" style="56" customWidth="1"/>
    <col min="3075" max="3081" width="7.75" style="56" customWidth="1"/>
    <col min="3082" max="3087" width="7.25" style="56" customWidth="1"/>
    <col min="3088" max="3328" width="0" style="56" hidden="1"/>
    <col min="3329" max="3330" width="7.25" style="56" customWidth="1"/>
    <col min="3331" max="3337" width="7.75" style="56" customWidth="1"/>
    <col min="3338" max="3343" width="7.25" style="56" customWidth="1"/>
    <col min="3344" max="3584" width="0" style="56" hidden="1"/>
    <col min="3585" max="3586" width="7.25" style="56" customWidth="1"/>
    <col min="3587" max="3593" width="7.75" style="56" customWidth="1"/>
    <col min="3594" max="3599" width="7.25" style="56" customWidth="1"/>
    <col min="3600" max="3840" width="0" style="56" hidden="1"/>
    <col min="3841" max="3842" width="7.25" style="56" customWidth="1"/>
    <col min="3843" max="3849" width="7.75" style="56" customWidth="1"/>
    <col min="3850" max="3855" width="7.25" style="56" customWidth="1"/>
    <col min="3856" max="4096" width="0" style="56" hidden="1"/>
    <col min="4097" max="4098" width="7.25" style="56" customWidth="1"/>
    <col min="4099" max="4105" width="7.75" style="56" customWidth="1"/>
    <col min="4106" max="4111" width="7.25" style="56" customWidth="1"/>
    <col min="4112" max="4352" width="0" style="56" hidden="1"/>
    <col min="4353" max="4354" width="7.25" style="56" customWidth="1"/>
    <col min="4355" max="4361" width="7.75" style="56" customWidth="1"/>
    <col min="4362" max="4367" width="7.25" style="56" customWidth="1"/>
    <col min="4368" max="4608" width="0" style="56" hidden="1"/>
    <col min="4609" max="4610" width="7.25" style="56" customWidth="1"/>
    <col min="4611" max="4617" width="7.75" style="56" customWidth="1"/>
    <col min="4618" max="4623" width="7.25" style="56" customWidth="1"/>
    <col min="4624" max="4864" width="0" style="56" hidden="1"/>
    <col min="4865" max="4866" width="7.25" style="56" customWidth="1"/>
    <col min="4867" max="4873" width="7.75" style="56" customWidth="1"/>
    <col min="4874" max="4879" width="7.25" style="56" customWidth="1"/>
    <col min="4880" max="5120" width="0" style="56" hidden="1"/>
    <col min="5121" max="5122" width="7.25" style="56" customWidth="1"/>
    <col min="5123" max="5129" width="7.75" style="56" customWidth="1"/>
    <col min="5130" max="5135" width="7.25" style="56" customWidth="1"/>
    <col min="5136" max="5376" width="0" style="56" hidden="1"/>
    <col min="5377" max="5378" width="7.25" style="56" customWidth="1"/>
    <col min="5379" max="5385" width="7.75" style="56" customWidth="1"/>
    <col min="5386" max="5391" width="7.25" style="56" customWidth="1"/>
    <col min="5392" max="5632" width="0" style="56" hidden="1"/>
    <col min="5633" max="5634" width="7.25" style="56" customWidth="1"/>
    <col min="5635" max="5641" width="7.75" style="56" customWidth="1"/>
    <col min="5642" max="5647" width="7.25" style="56" customWidth="1"/>
    <col min="5648" max="5888" width="0" style="56" hidden="1"/>
    <col min="5889" max="5890" width="7.25" style="56" customWidth="1"/>
    <col min="5891" max="5897" width="7.75" style="56" customWidth="1"/>
    <col min="5898" max="5903" width="7.25" style="56" customWidth="1"/>
    <col min="5904" max="6144" width="0" style="56" hidden="1"/>
    <col min="6145" max="6146" width="7.25" style="56" customWidth="1"/>
    <col min="6147" max="6153" width="7.75" style="56" customWidth="1"/>
    <col min="6154" max="6159" width="7.25" style="56" customWidth="1"/>
    <col min="6160" max="6400" width="0" style="56" hidden="1"/>
    <col min="6401" max="6402" width="7.25" style="56" customWidth="1"/>
    <col min="6403" max="6409" width="7.75" style="56" customWidth="1"/>
    <col min="6410" max="6415" width="7.25" style="56" customWidth="1"/>
    <col min="6416" max="6656" width="0" style="56" hidden="1"/>
    <col min="6657" max="6658" width="7.25" style="56" customWidth="1"/>
    <col min="6659" max="6665" width="7.75" style="56" customWidth="1"/>
    <col min="6666" max="6671" width="7.25" style="56" customWidth="1"/>
    <col min="6672" max="6912" width="0" style="56" hidden="1"/>
    <col min="6913" max="6914" width="7.25" style="56" customWidth="1"/>
    <col min="6915" max="6921" width="7.75" style="56" customWidth="1"/>
    <col min="6922" max="6927" width="7.25" style="56" customWidth="1"/>
    <col min="6928" max="7168" width="0" style="56" hidden="1"/>
    <col min="7169" max="7170" width="7.25" style="56" customWidth="1"/>
    <col min="7171" max="7177" width="7.75" style="56" customWidth="1"/>
    <col min="7178" max="7183" width="7.25" style="56" customWidth="1"/>
    <col min="7184" max="7424" width="0" style="56" hidden="1"/>
    <col min="7425" max="7426" width="7.25" style="56" customWidth="1"/>
    <col min="7427" max="7433" width="7.75" style="56" customWidth="1"/>
    <col min="7434" max="7439" width="7.25" style="56" customWidth="1"/>
    <col min="7440" max="7680" width="0" style="56" hidden="1"/>
    <col min="7681" max="7682" width="7.25" style="56" customWidth="1"/>
    <col min="7683" max="7689" width="7.75" style="56" customWidth="1"/>
    <col min="7690" max="7695" width="7.25" style="56" customWidth="1"/>
    <col min="7696" max="7936" width="0" style="56" hidden="1"/>
    <col min="7937" max="7938" width="7.25" style="56" customWidth="1"/>
    <col min="7939" max="7945" width="7.75" style="56" customWidth="1"/>
    <col min="7946" max="7951" width="7.25" style="56" customWidth="1"/>
    <col min="7952" max="8192" width="0" style="56" hidden="1"/>
    <col min="8193" max="8194" width="7.25" style="56" customWidth="1"/>
    <col min="8195" max="8201" width="7.75" style="56" customWidth="1"/>
    <col min="8202" max="8207" width="7.25" style="56" customWidth="1"/>
    <col min="8208" max="8448" width="0" style="56" hidden="1"/>
    <col min="8449" max="8450" width="7.25" style="56" customWidth="1"/>
    <col min="8451" max="8457" width="7.75" style="56" customWidth="1"/>
    <col min="8458" max="8463" width="7.25" style="56" customWidth="1"/>
    <col min="8464" max="8704" width="0" style="56" hidden="1"/>
    <col min="8705" max="8706" width="7.25" style="56" customWidth="1"/>
    <col min="8707" max="8713" width="7.75" style="56" customWidth="1"/>
    <col min="8714" max="8719" width="7.25" style="56" customWidth="1"/>
    <col min="8720" max="8960" width="0" style="56" hidden="1"/>
    <col min="8961" max="8962" width="7.25" style="56" customWidth="1"/>
    <col min="8963" max="8969" width="7.75" style="56" customWidth="1"/>
    <col min="8970" max="8975" width="7.25" style="56" customWidth="1"/>
    <col min="8976" max="9216" width="0" style="56" hidden="1"/>
    <col min="9217" max="9218" width="7.25" style="56" customWidth="1"/>
    <col min="9219" max="9225" width="7.75" style="56" customWidth="1"/>
    <col min="9226" max="9231" width="7.25" style="56" customWidth="1"/>
    <col min="9232" max="9472" width="0" style="56" hidden="1"/>
    <col min="9473" max="9474" width="7.25" style="56" customWidth="1"/>
    <col min="9475" max="9481" width="7.75" style="56" customWidth="1"/>
    <col min="9482" max="9487" width="7.25" style="56" customWidth="1"/>
    <col min="9488" max="9728" width="0" style="56" hidden="1"/>
    <col min="9729" max="9730" width="7.25" style="56" customWidth="1"/>
    <col min="9731" max="9737" width="7.75" style="56" customWidth="1"/>
    <col min="9738" max="9743" width="7.25" style="56" customWidth="1"/>
    <col min="9744" max="9984" width="0" style="56" hidden="1"/>
    <col min="9985" max="9986" width="7.25" style="56" customWidth="1"/>
    <col min="9987" max="9993" width="7.75" style="56" customWidth="1"/>
    <col min="9994" max="9999" width="7.25" style="56" customWidth="1"/>
    <col min="10000" max="10240" width="0" style="56" hidden="1"/>
    <col min="10241" max="10242" width="7.25" style="56" customWidth="1"/>
    <col min="10243" max="10249" width="7.75" style="56" customWidth="1"/>
    <col min="10250" max="10255" width="7.25" style="56" customWidth="1"/>
    <col min="10256" max="10496" width="0" style="56" hidden="1"/>
    <col min="10497" max="10498" width="7.25" style="56" customWidth="1"/>
    <col min="10499" max="10505" width="7.75" style="56" customWidth="1"/>
    <col min="10506" max="10511" width="7.25" style="56" customWidth="1"/>
    <col min="10512" max="10752" width="0" style="56" hidden="1"/>
    <col min="10753" max="10754" width="7.25" style="56" customWidth="1"/>
    <col min="10755" max="10761" width="7.75" style="56" customWidth="1"/>
    <col min="10762" max="10767" width="7.25" style="56" customWidth="1"/>
    <col min="10768" max="11008" width="0" style="56" hidden="1"/>
    <col min="11009" max="11010" width="7.25" style="56" customWidth="1"/>
    <col min="11011" max="11017" width="7.75" style="56" customWidth="1"/>
    <col min="11018" max="11023" width="7.25" style="56" customWidth="1"/>
    <col min="11024" max="11264" width="0" style="56" hidden="1"/>
    <col min="11265" max="11266" width="7.25" style="56" customWidth="1"/>
    <col min="11267" max="11273" width="7.75" style="56" customWidth="1"/>
    <col min="11274" max="11279" width="7.25" style="56" customWidth="1"/>
    <col min="11280" max="11520" width="0" style="56" hidden="1"/>
    <col min="11521" max="11522" width="7.25" style="56" customWidth="1"/>
    <col min="11523" max="11529" width="7.75" style="56" customWidth="1"/>
    <col min="11530" max="11535" width="7.25" style="56" customWidth="1"/>
    <col min="11536" max="11776" width="0" style="56" hidden="1"/>
    <col min="11777" max="11778" width="7.25" style="56" customWidth="1"/>
    <col min="11779" max="11785" width="7.75" style="56" customWidth="1"/>
    <col min="11786" max="11791" width="7.25" style="56" customWidth="1"/>
    <col min="11792" max="12032" width="0" style="56" hidden="1"/>
    <col min="12033" max="12034" width="7.25" style="56" customWidth="1"/>
    <col min="12035" max="12041" width="7.75" style="56" customWidth="1"/>
    <col min="12042" max="12047" width="7.25" style="56" customWidth="1"/>
    <col min="12048" max="12288" width="0" style="56" hidden="1"/>
    <col min="12289" max="12290" width="7.25" style="56" customWidth="1"/>
    <col min="12291" max="12297" width="7.75" style="56" customWidth="1"/>
    <col min="12298" max="12303" width="7.25" style="56" customWidth="1"/>
    <col min="12304" max="12544" width="0" style="56" hidden="1"/>
    <col min="12545" max="12546" width="7.25" style="56" customWidth="1"/>
    <col min="12547" max="12553" width="7.75" style="56" customWidth="1"/>
    <col min="12554" max="12559" width="7.25" style="56" customWidth="1"/>
    <col min="12560" max="12800" width="0" style="56" hidden="1"/>
    <col min="12801" max="12802" width="7.25" style="56" customWidth="1"/>
    <col min="12803" max="12809" width="7.75" style="56" customWidth="1"/>
    <col min="12810" max="12815" width="7.25" style="56" customWidth="1"/>
    <col min="12816" max="13056" width="0" style="56" hidden="1"/>
    <col min="13057" max="13058" width="7.25" style="56" customWidth="1"/>
    <col min="13059" max="13065" width="7.75" style="56" customWidth="1"/>
    <col min="13066" max="13071" width="7.25" style="56" customWidth="1"/>
    <col min="13072" max="13312" width="0" style="56" hidden="1"/>
    <col min="13313" max="13314" width="7.25" style="56" customWidth="1"/>
    <col min="13315" max="13321" width="7.75" style="56" customWidth="1"/>
    <col min="13322" max="13327" width="7.25" style="56" customWidth="1"/>
    <col min="13328" max="13568" width="0" style="56" hidden="1"/>
    <col min="13569" max="13570" width="7.25" style="56" customWidth="1"/>
    <col min="13571" max="13577" width="7.75" style="56" customWidth="1"/>
    <col min="13578" max="13583" width="7.25" style="56" customWidth="1"/>
    <col min="13584" max="13824" width="0" style="56" hidden="1"/>
    <col min="13825" max="13826" width="7.25" style="56" customWidth="1"/>
    <col min="13827" max="13833" width="7.75" style="56" customWidth="1"/>
    <col min="13834" max="13839" width="7.25" style="56" customWidth="1"/>
    <col min="13840" max="14080" width="0" style="56" hidden="1"/>
    <col min="14081" max="14082" width="7.25" style="56" customWidth="1"/>
    <col min="14083" max="14089" width="7.75" style="56" customWidth="1"/>
    <col min="14090" max="14095" width="7.25" style="56" customWidth="1"/>
    <col min="14096" max="14336" width="0" style="56" hidden="1"/>
    <col min="14337" max="14338" width="7.25" style="56" customWidth="1"/>
    <col min="14339" max="14345" width="7.75" style="56" customWidth="1"/>
    <col min="14346" max="14351" width="7.25" style="56" customWidth="1"/>
    <col min="14352" max="14592" width="0" style="56" hidden="1"/>
    <col min="14593" max="14594" width="7.25" style="56" customWidth="1"/>
    <col min="14595" max="14601" width="7.75" style="56" customWidth="1"/>
    <col min="14602" max="14607" width="7.25" style="56" customWidth="1"/>
    <col min="14608" max="14848" width="0" style="56" hidden="1"/>
    <col min="14849" max="14850" width="7.25" style="56" customWidth="1"/>
    <col min="14851" max="14857" width="7.75" style="56" customWidth="1"/>
    <col min="14858" max="14863" width="7.25" style="56" customWidth="1"/>
    <col min="14864" max="15104" width="0" style="56" hidden="1"/>
    <col min="15105" max="15106" width="7.25" style="56" customWidth="1"/>
    <col min="15107" max="15113" width="7.75" style="56" customWidth="1"/>
    <col min="15114" max="15119" width="7.25" style="56" customWidth="1"/>
    <col min="15120" max="15360" width="0" style="56" hidden="1"/>
    <col min="15361" max="15362" width="7.25" style="56" customWidth="1"/>
    <col min="15363" max="15369" width="7.75" style="56" customWidth="1"/>
    <col min="15370" max="15375" width="7.25" style="56" customWidth="1"/>
    <col min="15376" max="15616" width="0" style="56" hidden="1"/>
    <col min="15617" max="15618" width="7.25" style="56" customWidth="1"/>
    <col min="15619" max="15625" width="7.75" style="56" customWidth="1"/>
    <col min="15626" max="15631" width="7.25" style="56" customWidth="1"/>
    <col min="15632" max="15872" width="0" style="56" hidden="1"/>
    <col min="15873" max="15874" width="7.25" style="56" customWidth="1"/>
    <col min="15875" max="15881" width="7.75" style="56" customWidth="1"/>
    <col min="15882" max="15887" width="7.25" style="56" customWidth="1"/>
    <col min="15888" max="16128" width="0" style="56" hidden="1"/>
    <col min="16129" max="16130" width="7.25" style="56" customWidth="1"/>
    <col min="16131" max="16137" width="7.75" style="56" customWidth="1"/>
    <col min="16138" max="16143" width="7.25" style="56" customWidth="1"/>
    <col min="16144" max="16384" width="0" style="56" hidden="1"/>
  </cols>
  <sheetData>
    <row r="1" spans="1:258" ht="24" customHeight="1" thickBot="1">
      <c r="A1" s="54"/>
      <c r="B1" s="54"/>
      <c r="C1" s="54"/>
      <c r="D1" s="54"/>
      <c r="E1" s="55" t="s">
        <v>157</v>
      </c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258" ht="17.25" customHeight="1" thickTop="1"/>
    <row r="3" spans="1:258" ht="18.75" customHeight="1">
      <c r="B3" s="58" t="s">
        <v>158</v>
      </c>
    </row>
    <row r="4" spans="1:258" ht="14.25" customHeight="1">
      <c r="B4" s="59" t="s">
        <v>159</v>
      </c>
    </row>
    <row r="5" spans="1:258" ht="15" customHeight="1">
      <c r="B5" s="60"/>
    </row>
    <row r="6" spans="1:258" ht="21.75" customHeight="1" thickBot="1">
      <c r="G6" s="81" t="s">
        <v>210</v>
      </c>
    </row>
    <row r="7" spans="1:258" ht="18.75" customHeight="1" thickBot="1">
      <c r="D7" s="81" t="s">
        <v>209</v>
      </c>
      <c r="F7" s="61">
        <v>5</v>
      </c>
    </row>
    <row r="8" spans="1:258" ht="18.75" customHeight="1" thickBot="1">
      <c r="C8" s="62">
        <v>3</v>
      </c>
      <c r="D8" s="63" t="str">
        <f>INDEX(C14:C19,7-C8)</f>
        <v>四川</v>
      </c>
      <c r="F8" s="63" t="str">
        <f>INDEX(C13:I13,F7)&amp;""</f>
        <v>景点</v>
      </c>
      <c r="H8" s="81" t="s">
        <v>208</v>
      </c>
      <c r="I8" s="96" t="str">
        <f>VLOOKUP(D8,C14:I19,F7,0)</f>
        <v>九寨沟</v>
      </c>
      <c r="J8" s="64"/>
      <c r="L8" s="57" t="s">
        <v>390</v>
      </c>
    </row>
    <row r="9" spans="1:258" ht="18.75" customHeight="1"/>
    <row r="10" spans="1:258" ht="18.75" customHeight="1"/>
    <row r="11" spans="1:258" ht="18.75" customHeight="1"/>
    <row r="12" spans="1:258" ht="18.75" customHeight="1" thickBot="1">
      <c r="IX12" s="92" t="str">
        <f>VLOOKUP(D8,C14:I19,F7,FALSE)</f>
        <v>九寨沟</v>
      </c>
    </row>
    <row r="13" spans="1:258" ht="18.75" customHeight="1" thickBot="1">
      <c r="C13" s="65"/>
      <c r="D13" s="66" t="s">
        <v>160</v>
      </c>
      <c r="E13" s="66" t="s">
        <v>161</v>
      </c>
      <c r="F13" s="66" t="s">
        <v>162</v>
      </c>
      <c r="G13" s="66" t="s">
        <v>163</v>
      </c>
      <c r="H13" s="66" t="s">
        <v>164</v>
      </c>
      <c r="I13" s="67" t="s">
        <v>165</v>
      </c>
    </row>
    <row r="14" spans="1:258" ht="18.75" customHeight="1">
      <c r="C14" s="68" t="s">
        <v>166</v>
      </c>
      <c r="D14" s="69" t="s">
        <v>167</v>
      </c>
      <c r="E14" s="69" t="s">
        <v>168</v>
      </c>
      <c r="F14" s="69" t="s">
        <v>169</v>
      </c>
      <c r="G14" s="69" t="s">
        <v>170</v>
      </c>
      <c r="H14" s="69" t="s">
        <v>171</v>
      </c>
      <c r="I14" s="70" t="s">
        <v>172</v>
      </c>
    </row>
    <row r="15" spans="1:258" ht="18.75" customHeight="1">
      <c r="C15" s="71" t="s">
        <v>173</v>
      </c>
      <c r="D15" s="72" t="s">
        <v>174</v>
      </c>
      <c r="E15" s="72" t="s">
        <v>175</v>
      </c>
      <c r="F15" s="72" t="s">
        <v>176</v>
      </c>
      <c r="G15" s="72" t="s">
        <v>177</v>
      </c>
      <c r="H15" s="72" t="s">
        <v>178</v>
      </c>
      <c r="I15" s="73" t="s">
        <v>179</v>
      </c>
    </row>
    <row r="16" spans="1:258" ht="18.75" customHeight="1">
      <c r="C16" s="71" t="s">
        <v>180</v>
      </c>
      <c r="D16" s="72" t="s">
        <v>181</v>
      </c>
      <c r="E16" s="72" t="s">
        <v>182</v>
      </c>
      <c r="F16" s="72" t="s">
        <v>183</v>
      </c>
      <c r="G16" s="72" t="s">
        <v>184</v>
      </c>
      <c r="H16" s="72" t="s">
        <v>185</v>
      </c>
      <c r="I16" s="73" t="s">
        <v>186</v>
      </c>
    </row>
    <row r="17" spans="1:16" ht="18.75" customHeight="1">
      <c r="C17" s="71" t="s">
        <v>187</v>
      </c>
      <c r="D17" s="72" t="s">
        <v>188</v>
      </c>
      <c r="E17" s="72" t="s">
        <v>189</v>
      </c>
      <c r="F17" s="72" t="s">
        <v>190</v>
      </c>
      <c r="G17" s="72" t="s">
        <v>191</v>
      </c>
      <c r="H17" s="72" t="s">
        <v>192</v>
      </c>
      <c r="I17" s="73" t="s">
        <v>193</v>
      </c>
    </row>
    <row r="18" spans="1:16" ht="18.75" customHeight="1">
      <c r="C18" s="71" t="s">
        <v>194</v>
      </c>
      <c r="D18" s="72" t="s">
        <v>195</v>
      </c>
      <c r="E18" s="72" t="s">
        <v>196</v>
      </c>
      <c r="F18" s="72" t="s">
        <v>197</v>
      </c>
      <c r="G18" s="72" t="s">
        <v>198</v>
      </c>
      <c r="H18" s="72" t="s">
        <v>199</v>
      </c>
      <c r="I18" s="73" t="s">
        <v>200</v>
      </c>
    </row>
    <row r="19" spans="1:16" ht="18.75" customHeight="1" thickBot="1">
      <c r="C19" s="74" t="s">
        <v>201</v>
      </c>
      <c r="D19" s="75" t="s">
        <v>202</v>
      </c>
      <c r="E19" s="75" t="s">
        <v>203</v>
      </c>
      <c r="F19" s="75" t="s">
        <v>204</v>
      </c>
      <c r="G19" s="75" t="s">
        <v>205</v>
      </c>
      <c r="H19" s="75" t="s">
        <v>206</v>
      </c>
      <c r="I19" s="76" t="s">
        <v>207</v>
      </c>
    </row>
    <row r="20" spans="1:16" ht="18.75" customHeight="1" thickBot="1">
      <c r="C20" s="77">
        <v>1</v>
      </c>
      <c r="D20" s="77">
        <v>2</v>
      </c>
      <c r="E20" s="77">
        <v>3</v>
      </c>
      <c r="F20" s="77">
        <v>4</v>
      </c>
      <c r="G20" s="77">
        <v>5</v>
      </c>
      <c r="H20" s="77">
        <v>6</v>
      </c>
      <c r="I20" s="77">
        <v>7</v>
      </c>
    </row>
    <row r="21" spans="1:16" ht="18.75" customHeight="1" thickBot="1">
      <c r="A21" s="56"/>
      <c r="C21" s="78" t="str">
        <f>"公式解释：在C14:I19范围内查找首列等于 "&amp;D8&amp;" 对应第 "&amp;F7&amp;" 列的值。结果为："&amp;I8</f>
        <v>公式解释：在C14:I19范围内查找首列等于 四川 对应第 5 列的值。结果为：九寨沟</v>
      </c>
      <c r="D21" s="79"/>
      <c r="E21" s="79"/>
      <c r="F21" s="79"/>
      <c r="G21" s="79"/>
      <c r="H21" s="79"/>
      <c r="I21" s="79"/>
      <c r="J21" s="79"/>
      <c r="K21" s="79"/>
      <c r="L21" s="80"/>
      <c r="P21" s="57"/>
    </row>
    <row r="22" spans="1:16" ht="18.75" customHeight="1"/>
    <row r="23" spans="1:16" ht="18.75" customHeight="1"/>
    <row r="26" spans="1:16" ht="18.75" hidden="1" customHeight="1">
      <c r="B26" s="58"/>
    </row>
    <row r="27" spans="1:16" ht="18.75" hidden="1" customHeight="1">
      <c r="B27" s="60"/>
    </row>
  </sheetData>
  <phoneticPr fontId="9" type="noConversion"/>
  <conditionalFormatting sqref="C14:C19">
    <cfRule type="expression" dxfId="8" priority="5">
      <formula>C14=$D$8</formula>
    </cfRule>
  </conditionalFormatting>
  <conditionalFormatting sqref="D13:I13">
    <cfRule type="expression" dxfId="7" priority="4" stopIfTrue="1">
      <formula>D13=$F$8</formula>
    </cfRule>
  </conditionalFormatting>
  <conditionalFormatting sqref="C20:I20">
    <cfRule type="expression" dxfId="6" priority="1">
      <formula>C20=$F$7</formula>
    </cfRule>
  </conditionalFormatting>
  <conditionalFormatting sqref="D14:I19">
    <cfRule type="expression" dxfId="5" priority="10">
      <formula>D14=$I$8</formula>
    </cfRule>
    <cfRule type="expression" dxfId="4" priority="11" stopIfTrue="1">
      <formula>$F$8=D$13</formula>
    </cfRule>
    <cfRule type="expression" dxfId="3" priority="12" stopIfTrue="1">
      <formula>$D$8=$C14</formula>
    </cfRule>
  </conditionalFormatting>
  <pageMargins left="0.7" right="0.7" top="0.75" bottom="0.75" header="0.3" footer="0.3"/>
  <pageSetup paperSize="9" orientation="portrait" verticalDpi="180" r:id="rId1"/>
  <drawing r:id="rId2"/>
  <legacyDrawing r:id="rId3"/>
  <controls>
    <mc:AlternateContent xmlns:mc="http://schemas.openxmlformats.org/markup-compatibility/2006">
      <mc:Choice Requires="x14">
        <control shapeId="6146" r:id="rId4" name="SpinButton2">
          <controlPr defaultSize="0" autoLine="0" linkedCell="C8" r:id="rId5">
            <anchor moveWithCells="1">
              <from>
                <xdr:col>2</xdr:col>
                <xdr:colOff>228600</xdr:colOff>
                <xdr:row>6</xdr:row>
                <xdr:rowOff>152400</xdr:rowOff>
              </from>
              <to>
                <xdr:col>2</xdr:col>
                <xdr:colOff>581025</xdr:colOff>
                <xdr:row>8</xdr:row>
                <xdr:rowOff>76200</xdr:rowOff>
              </to>
            </anchor>
          </controlPr>
        </control>
      </mc:Choice>
      <mc:Fallback>
        <control shapeId="6146" r:id="rId4" name="SpinButton2"/>
      </mc:Fallback>
    </mc:AlternateContent>
    <mc:AlternateContent xmlns:mc="http://schemas.openxmlformats.org/markup-compatibility/2006">
      <mc:Choice Requires="x14">
        <control shapeId="6145" r:id="rId6" name="SpinButton1">
          <controlPr defaultSize="0" autoLine="0" linkedCell="F7" r:id="rId7">
            <anchor moveWithCells="1">
              <from>
                <xdr:col>5</xdr:col>
                <xdr:colOff>76200</xdr:colOff>
                <xdr:row>5</xdr:row>
                <xdr:rowOff>0</xdr:rowOff>
              </from>
              <to>
                <xdr:col>5</xdr:col>
                <xdr:colOff>533400</xdr:colOff>
                <xdr:row>5</xdr:row>
                <xdr:rowOff>257175</xdr:rowOff>
              </to>
            </anchor>
          </controlPr>
        </control>
      </mc:Choice>
      <mc:Fallback>
        <control shapeId="6145" r:id="rId6" name="Spin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2"/>
  <sheetViews>
    <sheetView workbookViewId="0">
      <selection activeCell="Q11" sqref="Q11:R11"/>
    </sheetView>
  </sheetViews>
  <sheetFormatPr defaultRowHeight="15.75"/>
  <cols>
    <col min="1" max="1" width="15.75" customWidth="1"/>
    <col min="3" max="3" width="17.375" customWidth="1"/>
    <col min="4" max="4" width="17.5" bestFit="1" customWidth="1"/>
    <col min="6" max="6" width="19.5" customWidth="1"/>
    <col min="8" max="8" width="23.75" bestFit="1" customWidth="1"/>
  </cols>
  <sheetData>
    <row r="1" spans="1:10" ht="22.5" customHeight="1">
      <c r="A1" s="82" t="s">
        <v>211</v>
      </c>
      <c r="B1" s="82" t="s">
        <v>212</v>
      </c>
      <c r="C1" s="82" t="s">
        <v>333</v>
      </c>
      <c r="D1" s="82" t="s">
        <v>386</v>
      </c>
      <c r="F1" s="82" t="s">
        <v>211</v>
      </c>
      <c r="G1" s="82" t="s">
        <v>212</v>
      </c>
      <c r="H1" s="82" t="s">
        <v>386</v>
      </c>
      <c r="I1" s="93" t="s">
        <v>392</v>
      </c>
    </row>
    <row r="2" spans="1:10" ht="16.5">
      <c r="A2" s="85" t="s">
        <v>213</v>
      </c>
      <c r="B2" s="86" t="s">
        <v>214</v>
      </c>
      <c r="C2" s="87">
        <v>83</v>
      </c>
      <c r="D2" s="41" t="e">
        <f>VLOOKUP(A2,$F$1:$H$122,3,TRUE)</f>
        <v>#N/A</v>
      </c>
      <c r="F2" s="83" t="s">
        <v>223</v>
      </c>
      <c r="G2" s="84" t="s">
        <v>224</v>
      </c>
      <c r="H2" s="88">
        <v>82.800000000000011</v>
      </c>
      <c r="J2" s="47" t="s">
        <v>391</v>
      </c>
    </row>
    <row r="3" spans="1:10" ht="16.5">
      <c r="A3" s="85" t="s">
        <v>215</v>
      </c>
      <c r="B3" s="86" t="s">
        <v>216</v>
      </c>
      <c r="C3" s="87">
        <v>59</v>
      </c>
      <c r="D3" s="41" t="e">
        <f t="shared" ref="D3:D66" si="0">VLOOKUP(A3,$F$1:$H$122,3,TRUE)</f>
        <v>#N/A</v>
      </c>
      <c r="F3" s="83" t="s">
        <v>225</v>
      </c>
      <c r="G3" s="84" t="s">
        <v>226</v>
      </c>
      <c r="H3" s="88">
        <v>59.2</v>
      </c>
    </row>
    <row r="4" spans="1:10" ht="16.5">
      <c r="A4" s="85" t="s">
        <v>217</v>
      </c>
      <c r="B4" s="86" t="s">
        <v>218</v>
      </c>
      <c r="C4" s="87">
        <v>63</v>
      </c>
      <c r="D4" s="41" t="e">
        <f t="shared" si="0"/>
        <v>#N/A</v>
      </c>
      <c r="F4" s="83" t="s">
        <v>227</v>
      </c>
      <c r="G4" s="84" t="s">
        <v>228</v>
      </c>
      <c r="H4" s="88">
        <v>68</v>
      </c>
    </row>
    <row r="5" spans="1:10" ht="16.5">
      <c r="A5" s="85" t="s">
        <v>219</v>
      </c>
      <c r="B5" s="86" t="s">
        <v>220</v>
      </c>
      <c r="C5" s="87">
        <v>71</v>
      </c>
      <c r="D5" s="41" t="e">
        <f t="shared" si="0"/>
        <v>#N/A</v>
      </c>
      <c r="F5" s="83" t="s">
        <v>229</v>
      </c>
      <c r="G5" s="84" t="s">
        <v>230</v>
      </c>
      <c r="H5" s="88">
        <v>68.800000000000011</v>
      </c>
    </row>
    <row r="6" spans="1:10" ht="16.5">
      <c r="A6" s="85" t="s">
        <v>221</v>
      </c>
      <c r="B6" s="86" t="s">
        <v>222</v>
      </c>
      <c r="C6" s="87">
        <v>85</v>
      </c>
      <c r="D6" s="41" t="e">
        <f t="shared" si="0"/>
        <v>#N/A</v>
      </c>
      <c r="F6" s="83" t="s">
        <v>231</v>
      </c>
      <c r="G6" s="84" t="s">
        <v>232</v>
      </c>
      <c r="H6" s="88">
        <v>85.8</v>
      </c>
    </row>
    <row r="7" spans="1:10" ht="16.5">
      <c r="A7" s="85" t="s">
        <v>223</v>
      </c>
      <c r="B7" s="86" t="s">
        <v>224</v>
      </c>
      <c r="C7" s="87">
        <v>89</v>
      </c>
      <c r="D7" s="41" t="e">
        <f t="shared" si="0"/>
        <v>#N/A</v>
      </c>
      <c r="F7" s="83" t="s">
        <v>233</v>
      </c>
      <c r="G7" s="84" t="s">
        <v>234</v>
      </c>
      <c r="H7" s="88">
        <v>88.4</v>
      </c>
    </row>
    <row r="8" spans="1:10" ht="16.5">
      <c r="A8" s="85" t="s">
        <v>225</v>
      </c>
      <c r="B8" s="86" t="s">
        <v>226</v>
      </c>
      <c r="C8" s="87">
        <v>74</v>
      </c>
      <c r="D8" s="41">
        <f t="shared" si="0"/>
        <v>59.2</v>
      </c>
      <c r="F8" s="83" t="s">
        <v>235</v>
      </c>
      <c r="G8" s="84" t="s">
        <v>236</v>
      </c>
      <c r="H8" s="88">
        <v>75.600000000000009</v>
      </c>
    </row>
    <row r="9" spans="1:10" ht="16.5">
      <c r="A9" s="85" t="s">
        <v>227</v>
      </c>
      <c r="B9" s="86" t="s">
        <v>228</v>
      </c>
      <c r="C9" s="87">
        <v>63</v>
      </c>
      <c r="D9" s="41">
        <f t="shared" si="0"/>
        <v>68</v>
      </c>
      <c r="F9" s="83" t="s">
        <v>237</v>
      </c>
      <c r="G9" s="84" t="s">
        <v>238</v>
      </c>
      <c r="H9" s="88">
        <v>64.800000000000011</v>
      </c>
    </row>
    <row r="10" spans="1:10" ht="16.5">
      <c r="A10" s="85" t="s">
        <v>229</v>
      </c>
      <c r="B10" s="86" t="s">
        <v>230</v>
      </c>
      <c r="C10" s="87">
        <v>83</v>
      </c>
      <c r="D10" s="41">
        <f t="shared" si="0"/>
        <v>68.800000000000011</v>
      </c>
      <c r="F10" s="83" t="s">
        <v>239</v>
      </c>
      <c r="G10" s="84" t="s">
        <v>240</v>
      </c>
      <c r="H10" s="88">
        <v>80.600000000000009</v>
      </c>
    </row>
    <row r="11" spans="1:10" ht="16.5">
      <c r="A11" s="85" t="s">
        <v>231</v>
      </c>
      <c r="B11" s="86" t="s">
        <v>232</v>
      </c>
      <c r="C11" s="87">
        <v>79</v>
      </c>
      <c r="D11" s="41">
        <f t="shared" si="0"/>
        <v>85.8</v>
      </c>
      <c r="F11" s="83" t="s">
        <v>241</v>
      </c>
      <c r="G11" s="84" t="s">
        <v>242</v>
      </c>
      <c r="H11" s="88">
        <v>80.800000000000011</v>
      </c>
    </row>
    <row r="12" spans="1:10" ht="16.5">
      <c r="A12" s="85" t="s">
        <v>233</v>
      </c>
      <c r="B12" s="86" t="s">
        <v>234</v>
      </c>
      <c r="C12" s="87">
        <v>79</v>
      </c>
      <c r="D12" s="41">
        <f t="shared" si="0"/>
        <v>88.4</v>
      </c>
      <c r="F12" s="83" t="s">
        <v>243</v>
      </c>
      <c r="G12" s="84" t="s">
        <v>244</v>
      </c>
      <c r="H12" s="88">
        <v>80</v>
      </c>
    </row>
    <row r="13" spans="1:10" ht="16.5">
      <c r="A13" s="85" t="s">
        <v>235</v>
      </c>
      <c r="B13" s="86" t="s">
        <v>236</v>
      </c>
      <c r="C13" s="87">
        <v>76</v>
      </c>
      <c r="D13" s="41">
        <f t="shared" si="0"/>
        <v>75.600000000000009</v>
      </c>
      <c r="F13" s="83" t="s">
        <v>245</v>
      </c>
      <c r="G13" s="84" t="s">
        <v>246</v>
      </c>
      <c r="H13" s="88">
        <v>73</v>
      </c>
    </row>
    <row r="14" spans="1:10" ht="16.5">
      <c r="A14" s="85" t="s">
        <v>237</v>
      </c>
      <c r="B14" s="86" t="s">
        <v>238</v>
      </c>
      <c r="C14" s="87">
        <v>52</v>
      </c>
      <c r="D14" s="41">
        <f t="shared" si="0"/>
        <v>64.800000000000011</v>
      </c>
      <c r="F14" s="83" t="s">
        <v>247</v>
      </c>
      <c r="G14" s="84" t="s">
        <v>248</v>
      </c>
      <c r="H14" s="88">
        <v>55.400000000000006</v>
      </c>
    </row>
    <row r="15" spans="1:10" ht="16.5">
      <c r="A15" s="85" t="s">
        <v>239</v>
      </c>
      <c r="B15" s="86" t="s">
        <v>240</v>
      </c>
      <c r="C15" s="87">
        <v>68</v>
      </c>
      <c r="D15" s="41">
        <f t="shared" si="0"/>
        <v>80.600000000000009</v>
      </c>
      <c r="F15" s="83" t="s">
        <v>249</v>
      </c>
      <c r="G15" s="84" t="s">
        <v>250</v>
      </c>
      <c r="H15" s="88">
        <v>72.2</v>
      </c>
    </row>
    <row r="16" spans="1:10" ht="16.5">
      <c r="A16" s="85" t="s">
        <v>241</v>
      </c>
      <c r="B16" s="86" t="s">
        <v>242</v>
      </c>
      <c r="C16" s="87">
        <v>74</v>
      </c>
      <c r="D16" s="41">
        <f t="shared" si="0"/>
        <v>80.800000000000011</v>
      </c>
      <c r="F16" s="83" t="s">
        <v>251</v>
      </c>
      <c r="G16" s="84" t="s">
        <v>252</v>
      </c>
      <c r="H16" s="88">
        <v>72.800000000000011</v>
      </c>
    </row>
    <row r="17" spans="1:8" ht="16.5">
      <c r="A17" s="85" t="s">
        <v>243</v>
      </c>
      <c r="B17" s="86" t="s">
        <v>244</v>
      </c>
      <c r="C17" s="87">
        <v>76</v>
      </c>
      <c r="D17" s="41">
        <f t="shared" si="0"/>
        <v>80</v>
      </c>
      <c r="F17" s="83" t="s">
        <v>253</v>
      </c>
      <c r="G17" s="84" t="s">
        <v>254</v>
      </c>
      <c r="H17" s="88">
        <v>78.800000000000011</v>
      </c>
    </row>
    <row r="18" spans="1:8" ht="16.5">
      <c r="A18" s="85" t="s">
        <v>245</v>
      </c>
      <c r="B18" s="86" t="s">
        <v>246</v>
      </c>
      <c r="C18" s="87">
        <v>84</v>
      </c>
      <c r="D18" s="41">
        <f t="shared" si="0"/>
        <v>73</v>
      </c>
      <c r="F18" s="83" t="s">
        <v>255</v>
      </c>
      <c r="G18" s="84" t="s">
        <v>256</v>
      </c>
      <c r="H18" s="88">
        <v>80.400000000000006</v>
      </c>
    </row>
    <row r="19" spans="1:8" ht="16.5">
      <c r="A19" s="85" t="s">
        <v>247</v>
      </c>
      <c r="B19" s="86" t="s">
        <v>248</v>
      </c>
      <c r="C19" s="87">
        <v>81</v>
      </c>
      <c r="D19" s="41">
        <f t="shared" si="0"/>
        <v>55.400000000000006</v>
      </c>
      <c r="F19" s="83" t="s">
        <v>257</v>
      </c>
      <c r="G19" s="84" t="s">
        <v>258</v>
      </c>
      <c r="H19" s="88">
        <v>79.400000000000006</v>
      </c>
    </row>
    <row r="20" spans="1:8" ht="16.5">
      <c r="A20" s="85" t="s">
        <v>249</v>
      </c>
      <c r="B20" s="86" t="s">
        <v>250</v>
      </c>
      <c r="C20" s="87">
        <v>74</v>
      </c>
      <c r="D20" s="41">
        <f t="shared" si="0"/>
        <v>72.2</v>
      </c>
      <c r="F20" s="83" t="s">
        <v>259</v>
      </c>
      <c r="G20" s="84" t="s">
        <v>260</v>
      </c>
      <c r="H20" s="88">
        <v>72.800000000000011</v>
      </c>
    </row>
    <row r="21" spans="1:8" ht="16.5">
      <c r="A21" s="85" t="s">
        <v>251</v>
      </c>
      <c r="B21" s="86" t="s">
        <v>252</v>
      </c>
      <c r="C21" s="87">
        <v>76</v>
      </c>
      <c r="D21" s="41">
        <f t="shared" si="0"/>
        <v>72.800000000000011</v>
      </c>
      <c r="F21" s="83" t="s">
        <v>261</v>
      </c>
      <c r="G21" s="84" t="s">
        <v>262</v>
      </c>
      <c r="H21" s="88">
        <v>74.2</v>
      </c>
    </row>
    <row r="22" spans="1:8" ht="16.5">
      <c r="A22" s="85" t="s">
        <v>253</v>
      </c>
      <c r="B22" s="86" t="s">
        <v>254</v>
      </c>
      <c r="C22" s="87">
        <v>83</v>
      </c>
      <c r="D22" s="41">
        <f t="shared" si="0"/>
        <v>78.800000000000011</v>
      </c>
      <c r="F22" s="83" t="s">
        <v>263</v>
      </c>
      <c r="G22" s="84" t="s">
        <v>264</v>
      </c>
      <c r="H22" s="88">
        <v>83.2</v>
      </c>
    </row>
    <row r="23" spans="1:8" ht="16.5">
      <c r="A23" s="85" t="s">
        <v>255</v>
      </c>
      <c r="B23" s="86" t="s">
        <v>256</v>
      </c>
      <c r="C23" s="87">
        <v>73</v>
      </c>
      <c r="D23" s="41">
        <f t="shared" si="0"/>
        <v>80.400000000000006</v>
      </c>
      <c r="F23" s="83" t="s">
        <v>265</v>
      </c>
      <c r="G23" s="84" t="s">
        <v>266</v>
      </c>
      <c r="H23" s="88">
        <v>73.400000000000006</v>
      </c>
    </row>
    <row r="24" spans="1:8" ht="16.5">
      <c r="A24" s="85" t="s">
        <v>257</v>
      </c>
      <c r="B24" s="86" t="s">
        <v>258</v>
      </c>
      <c r="C24" s="87">
        <v>62</v>
      </c>
      <c r="D24" s="41">
        <f t="shared" si="0"/>
        <v>79.400000000000006</v>
      </c>
      <c r="F24" s="83" t="s">
        <v>267</v>
      </c>
      <c r="G24" s="84" t="s">
        <v>268</v>
      </c>
      <c r="H24" s="88">
        <v>62</v>
      </c>
    </row>
    <row r="25" spans="1:8" ht="16.5">
      <c r="A25" s="85" t="s">
        <v>259</v>
      </c>
      <c r="B25" s="86" t="s">
        <v>260</v>
      </c>
      <c r="C25" s="87">
        <v>60</v>
      </c>
      <c r="D25" s="41">
        <f t="shared" si="0"/>
        <v>79.400000000000006</v>
      </c>
      <c r="F25" s="83" t="s">
        <v>269</v>
      </c>
      <c r="G25" s="84" t="s">
        <v>270</v>
      </c>
      <c r="H25" s="88">
        <v>63.6</v>
      </c>
    </row>
    <row r="26" spans="1:8" ht="16.5">
      <c r="A26" s="85" t="s">
        <v>261</v>
      </c>
      <c r="B26" s="86" t="s">
        <v>262</v>
      </c>
      <c r="C26" s="87">
        <v>70</v>
      </c>
      <c r="D26" s="41">
        <f t="shared" si="0"/>
        <v>61</v>
      </c>
      <c r="F26" s="83" t="s">
        <v>271</v>
      </c>
      <c r="G26" s="84" t="s">
        <v>272</v>
      </c>
      <c r="H26" s="88">
        <v>70.8</v>
      </c>
    </row>
    <row r="27" spans="1:8" ht="16.5">
      <c r="A27" s="85" t="s">
        <v>263</v>
      </c>
      <c r="B27" s="86" t="s">
        <v>264</v>
      </c>
      <c r="C27" s="87">
        <v>72</v>
      </c>
      <c r="D27" s="41">
        <f t="shared" si="0"/>
        <v>54.400000000000006</v>
      </c>
      <c r="F27" s="83" t="s">
        <v>273</v>
      </c>
      <c r="G27" s="84" t="s">
        <v>274</v>
      </c>
      <c r="H27" s="88">
        <v>73.2</v>
      </c>
    </row>
    <row r="28" spans="1:8" ht="16.5">
      <c r="A28" s="85" t="s">
        <v>265</v>
      </c>
      <c r="B28" s="86" t="s">
        <v>266</v>
      </c>
      <c r="C28" s="87">
        <v>71</v>
      </c>
      <c r="D28" s="41">
        <f t="shared" si="0"/>
        <v>66.8</v>
      </c>
      <c r="F28" s="83" t="s">
        <v>275</v>
      </c>
      <c r="G28" s="84" t="s">
        <v>276</v>
      </c>
      <c r="H28" s="88">
        <v>74.400000000000006</v>
      </c>
    </row>
    <row r="29" spans="1:8" ht="16.5">
      <c r="A29" s="85" t="s">
        <v>267</v>
      </c>
      <c r="B29" s="86" t="s">
        <v>268</v>
      </c>
      <c r="C29" s="87">
        <v>64</v>
      </c>
      <c r="D29" s="41">
        <f t="shared" si="0"/>
        <v>67.600000000000009</v>
      </c>
      <c r="F29" s="83" t="s">
        <v>277</v>
      </c>
      <c r="G29" s="84" t="s">
        <v>278</v>
      </c>
      <c r="H29" s="88">
        <v>68.400000000000006</v>
      </c>
    </row>
    <row r="30" spans="1:8" ht="16.5">
      <c r="A30" s="85" t="s">
        <v>269</v>
      </c>
      <c r="B30" s="86" t="s">
        <v>270</v>
      </c>
      <c r="C30" s="87">
        <v>78</v>
      </c>
      <c r="D30" s="41">
        <f t="shared" si="0"/>
        <v>74</v>
      </c>
      <c r="F30" s="83" t="s">
        <v>279</v>
      </c>
      <c r="G30" s="84" t="s">
        <v>280</v>
      </c>
      <c r="H30" s="88">
        <v>77.800000000000011</v>
      </c>
    </row>
    <row r="31" spans="1:8" ht="16.5">
      <c r="A31" s="85" t="s">
        <v>271</v>
      </c>
      <c r="B31" s="86" t="s">
        <v>272</v>
      </c>
      <c r="C31" s="87">
        <v>73</v>
      </c>
      <c r="D31" s="41">
        <f t="shared" si="0"/>
        <v>75.800000000000011</v>
      </c>
      <c r="F31" s="83" t="s">
        <v>281</v>
      </c>
      <c r="G31" s="84" t="s">
        <v>282</v>
      </c>
      <c r="H31" s="88">
        <v>74.800000000000011</v>
      </c>
    </row>
    <row r="32" spans="1:8" ht="16.5">
      <c r="A32" s="85" t="s">
        <v>273</v>
      </c>
      <c r="B32" s="86" t="s">
        <v>274</v>
      </c>
      <c r="C32" s="87">
        <v>68</v>
      </c>
      <c r="D32" s="41">
        <f t="shared" si="0"/>
        <v>57.800000000000004</v>
      </c>
      <c r="F32" s="83" t="s">
        <v>283</v>
      </c>
      <c r="G32" s="84" t="s">
        <v>284</v>
      </c>
      <c r="H32" s="88">
        <v>70.600000000000009</v>
      </c>
    </row>
    <row r="33" spans="1:8" ht="16.5">
      <c r="A33" s="85" t="s">
        <v>275</v>
      </c>
      <c r="B33" s="86" t="s">
        <v>276</v>
      </c>
      <c r="C33" s="87">
        <v>66</v>
      </c>
      <c r="D33" s="41">
        <f t="shared" si="0"/>
        <v>69.400000000000006</v>
      </c>
      <c r="F33" s="83" t="s">
        <v>285</v>
      </c>
      <c r="G33" s="84" t="s">
        <v>286</v>
      </c>
      <c r="H33" s="88">
        <v>65</v>
      </c>
    </row>
    <row r="34" spans="1:8" ht="16.5">
      <c r="A34" s="85" t="s">
        <v>277</v>
      </c>
      <c r="B34" s="86" t="s">
        <v>278</v>
      </c>
      <c r="C34" s="87">
        <v>64</v>
      </c>
      <c r="D34" s="41">
        <f t="shared" si="0"/>
        <v>79.600000000000009</v>
      </c>
      <c r="F34" s="83" t="s">
        <v>287</v>
      </c>
      <c r="G34" s="84" t="s">
        <v>288</v>
      </c>
      <c r="H34" s="88">
        <v>67.800000000000011</v>
      </c>
    </row>
    <row r="35" spans="1:8" ht="16.5">
      <c r="A35" s="85" t="s">
        <v>279</v>
      </c>
      <c r="B35" s="86" t="s">
        <v>280</v>
      </c>
      <c r="C35" s="87">
        <v>68</v>
      </c>
      <c r="D35" s="41">
        <f t="shared" si="0"/>
        <v>68.2</v>
      </c>
      <c r="F35" s="83" t="s">
        <v>289</v>
      </c>
      <c r="G35" s="84" t="s">
        <v>290</v>
      </c>
      <c r="H35" s="88">
        <v>71.600000000000009</v>
      </c>
    </row>
    <row r="36" spans="1:8" ht="16.5">
      <c r="A36" s="85" t="s">
        <v>281</v>
      </c>
      <c r="B36" s="86" t="s">
        <v>282</v>
      </c>
      <c r="C36" s="87">
        <v>84</v>
      </c>
      <c r="D36" s="41">
        <f t="shared" si="0"/>
        <v>66</v>
      </c>
      <c r="F36" s="83" t="s">
        <v>291</v>
      </c>
      <c r="G36" s="84" t="s">
        <v>292</v>
      </c>
      <c r="H36" s="88">
        <v>80.800000000000011</v>
      </c>
    </row>
    <row r="37" spans="1:8" ht="16.5">
      <c r="A37" s="85" t="s">
        <v>283</v>
      </c>
      <c r="B37" s="86" t="s">
        <v>284</v>
      </c>
      <c r="C37" s="87">
        <v>75</v>
      </c>
      <c r="D37" s="41">
        <f t="shared" si="0"/>
        <v>78.400000000000006</v>
      </c>
      <c r="F37" s="83" t="s">
        <v>293</v>
      </c>
      <c r="G37" s="84" t="s">
        <v>294</v>
      </c>
      <c r="H37" s="88">
        <v>72</v>
      </c>
    </row>
    <row r="38" spans="1:8" ht="16.5">
      <c r="A38" s="85" t="s">
        <v>285</v>
      </c>
      <c r="B38" s="86" t="s">
        <v>286</v>
      </c>
      <c r="C38" s="87">
        <v>73</v>
      </c>
      <c r="D38" s="41">
        <f t="shared" si="0"/>
        <v>84.4</v>
      </c>
      <c r="F38" s="83" t="s">
        <v>295</v>
      </c>
      <c r="G38" s="84" t="s">
        <v>296</v>
      </c>
      <c r="H38" s="88">
        <v>73.800000000000011</v>
      </c>
    </row>
    <row r="39" spans="1:8" ht="16.5">
      <c r="A39" s="85" t="s">
        <v>287</v>
      </c>
      <c r="B39" s="86" t="s">
        <v>288</v>
      </c>
      <c r="C39" s="87">
        <v>66</v>
      </c>
      <c r="D39" s="41">
        <f t="shared" si="0"/>
        <v>85.800000000000011</v>
      </c>
      <c r="F39" s="83" t="s">
        <v>297</v>
      </c>
      <c r="G39" s="84" t="s">
        <v>298</v>
      </c>
      <c r="H39" s="88">
        <v>70.600000000000009</v>
      </c>
    </row>
    <row r="40" spans="1:8" ht="16.5">
      <c r="A40" s="85" t="s">
        <v>289</v>
      </c>
      <c r="B40" s="86" t="s">
        <v>290</v>
      </c>
      <c r="C40" s="87">
        <v>66</v>
      </c>
      <c r="D40" s="41">
        <f t="shared" si="0"/>
        <v>60.600000000000009</v>
      </c>
      <c r="F40" s="83" t="s">
        <v>299</v>
      </c>
      <c r="G40" s="84" t="s">
        <v>300</v>
      </c>
      <c r="H40" s="88">
        <v>65</v>
      </c>
    </row>
    <row r="41" spans="1:8" ht="16.5">
      <c r="A41" s="85" t="s">
        <v>291</v>
      </c>
      <c r="B41" s="86" t="s">
        <v>292</v>
      </c>
      <c r="C41" s="87">
        <v>65</v>
      </c>
      <c r="D41" s="41">
        <f t="shared" si="0"/>
        <v>72.800000000000011</v>
      </c>
      <c r="F41" s="83" t="s">
        <v>301</v>
      </c>
      <c r="G41" s="84" t="s">
        <v>302</v>
      </c>
      <c r="H41" s="88">
        <v>69</v>
      </c>
    </row>
    <row r="42" spans="1:8" ht="16.5">
      <c r="A42" s="85" t="s">
        <v>293</v>
      </c>
      <c r="B42" s="86" t="s">
        <v>294</v>
      </c>
      <c r="C42" s="87">
        <v>66</v>
      </c>
      <c r="D42" s="41">
        <f t="shared" si="0"/>
        <v>72.800000000000011</v>
      </c>
      <c r="F42" s="83" t="s">
        <v>221</v>
      </c>
      <c r="G42" s="84" t="s">
        <v>222</v>
      </c>
      <c r="H42" s="88">
        <v>66.600000000000009</v>
      </c>
    </row>
    <row r="43" spans="1:8" ht="16.5">
      <c r="A43" s="85" t="s">
        <v>295</v>
      </c>
      <c r="B43" s="86" t="s">
        <v>296</v>
      </c>
      <c r="C43" s="87">
        <v>76</v>
      </c>
      <c r="D43" s="41">
        <f t="shared" si="0"/>
        <v>72.800000000000011</v>
      </c>
      <c r="F43" s="83" t="s">
        <v>223</v>
      </c>
      <c r="G43" s="84" t="s">
        <v>224</v>
      </c>
      <c r="H43" s="88">
        <v>75.600000000000009</v>
      </c>
    </row>
    <row r="44" spans="1:8" ht="16.5">
      <c r="A44" s="85" t="s">
        <v>297</v>
      </c>
      <c r="B44" s="86" t="s">
        <v>298</v>
      </c>
      <c r="C44" s="87">
        <v>94</v>
      </c>
      <c r="D44" s="41">
        <f t="shared" si="0"/>
        <v>72.800000000000011</v>
      </c>
      <c r="F44" s="83" t="s">
        <v>225</v>
      </c>
      <c r="G44" s="84" t="s">
        <v>226</v>
      </c>
      <c r="H44" s="88">
        <v>92.600000000000009</v>
      </c>
    </row>
    <row r="45" spans="1:8" ht="16.5">
      <c r="A45" s="85" t="s">
        <v>299</v>
      </c>
      <c r="B45" s="86" t="s">
        <v>300</v>
      </c>
      <c r="C45" s="87">
        <v>88</v>
      </c>
      <c r="D45" s="41">
        <f t="shared" si="0"/>
        <v>72.800000000000011</v>
      </c>
      <c r="F45" s="83" t="s">
        <v>227</v>
      </c>
      <c r="G45" s="84" t="s">
        <v>228</v>
      </c>
      <c r="H45" s="88">
        <v>87</v>
      </c>
    </row>
    <row r="46" spans="1:8" ht="16.5">
      <c r="A46" s="85" t="s">
        <v>301</v>
      </c>
      <c r="B46" s="86" t="s">
        <v>302</v>
      </c>
      <c r="C46" s="87">
        <v>87</v>
      </c>
      <c r="D46" s="41" t="e">
        <f t="shared" si="0"/>
        <v>#N/A</v>
      </c>
      <c r="F46" s="83" t="s">
        <v>229</v>
      </c>
      <c r="G46" s="84" t="s">
        <v>230</v>
      </c>
      <c r="H46" s="88">
        <v>87.600000000000009</v>
      </c>
    </row>
    <row r="47" spans="1:8" ht="16.5">
      <c r="A47" s="85" t="s">
        <v>221</v>
      </c>
      <c r="B47" s="86" t="s">
        <v>222</v>
      </c>
      <c r="C47" s="87">
        <v>72</v>
      </c>
      <c r="D47" s="41" t="e">
        <f t="shared" si="0"/>
        <v>#N/A</v>
      </c>
      <c r="F47" s="83" t="s">
        <v>231</v>
      </c>
      <c r="G47" s="84" t="s">
        <v>232</v>
      </c>
      <c r="H47" s="88">
        <v>71.599999999999994</v>
      </c>
    </row>
    <row r="48" spans="1:8" ht="16.5">
      <c r="A48" s="85" t="s">
        <v>223</v>
      </c>
      <c r="B48" s="86" t="s">
        <v>224</v>
      </c>
      <c r="C48" s="87">
        <v>71</v>
      </c>
      <c r="D48" s="41" t="e">
        <f t="shared" si="0"/>
        <v>#N/A</v>
      </c>
      <c r="F48" s="83" t="s">
        <v>233</v>
      </c>
      <c r="G48" s="84" t="s">
        <v>234</v>
      </c>
      <c r="H48" s="88">
        <v>71</v>
      </c>
    </row>
    <row r="49" spans="1:8" ht="16.5">
      <c r="A49" s="85" t="s">
        <v>225</v>
      </c>
      <c r="B49" s="86" t="s">
        <v>226</v>
      </c>
      <c r="C49" s="87">
        <v>84</v>
      </c>
      <c r="D49" s="41">
        <f t="shared" si="0"/>
        <v>59.2</v>
      </c>
      <c r="F49" s="83" t="s">
        <v>235</v>
      </c>
      <c r="G49" s="84" t="s">
        <v>236</v>
      </c>
      <c r="H49" s="88">
        <v>84.800000000000011</v>
      </c>
    </row>
    <row r="50" spans="1:8" ht="16.5">
      <c r="A50" s="85" t="s">
        <v>227</v>
      </c>
      <c r="B50" s="86" t="s">
        <v>228</v>
      </c>
      <c r="C50" s="87">
        <v>65</v>
      </c>
      <c r="D50" s="41">
        <f t="shared" si="0"/>
        <v>68</v>
      </c>
      <c r="F50" s="83" t="s">
        <v>237</v>
      </c>
      <c r="G50" s="84" t="s">
        <v>238</v>
      </c>
      <c r="H50" s="88">
        <v>69.400000000000006</v>
      </c>
    </row>
    <row r="51" spans="1:8" ht="16.5">
      <c r="A51" s="85" t="s">
        <v>229</v>
      </c>
      <c r="B51" s="86" t="s">
        <v>230</v>
      </c>
      <c r="C51" s="87">
        <v>70</v>
      </c>
      <c r="D51" s="41">
        <f t="shared" si="0"/>
        <v>68.800000000000011</v>
      </c>
      <c r="F51" s="83" t="s">
        <v>239</v>
      </c>
      <c r="G51" s="84" t="s">
        <v>240</v>
      </c>
      <c r="H51" s="88">
        <v>70.8</v>
      </c>
    </row>
    <row r="52" spans="1:8" ht="16.5">
      <c r="A52" s="85" t="s">
        <v>231</v>
      </c>
      <c r="B52" s="86" t="s">
        <v>232</v>
      </c>
      <c r="C52" s="87">
        <v>77</v>
      </c>
      <c r="D52" s="41">
        <f t="shared" si="0"/>
        <v>85.8</v>
      </c>
      <c r="F52" s="83" t="s">
        <v>241</v>
      </c>
      <c r="G52" s="84" t="s">
        <v>242</v>
      </c>
      <c r="H52" s="88">
        <v>78.400000000000006</v>
      </c>
    </row>
    <row r="53" spans="1:8" ht="16.5">
      <c r="A53" s="85" t="s">
        <v>233</v>
      </c>
      <c r="B53" s="86" t="s">
        <v>234</v>
      </c>
      <c r="C53" s="87">
        <v>67</v>
      </c>
      <c r="D53" s="41">
        <f t="shared" si="0"/>
        <v>88.4</v>
      </c>
      <c r="F53" s="83" t="s">
        <v>243</v>
      </c>
      <c r="G53" s="84" t="s">
        <v>244</v>
      </c>
      <c r="H53" s="88">
        <v>68.400000000000006</v>
      </c>
    </row>
    <row r="54" spans="1:8" ht="16.5">
      <c r="A54" s="85" t="s">
        <v>235</v>
      </c>
      <c r="B54" s="86" t="s">
        <v>236</v>
      </c>
      <c r="C54" s="87">
        <v>70</v>
      </c>
      <c r="D54" s="41">
        <f t="shared" si="0"/>
        <v>75.600000000000009</v>
      </c>
      <c r="F54" s="83" t="s">
        <v>245</v>
      </c>
      <c r="G54" s="84" t="s">
        <v>246</v>
      </c>
      <c r="H54" s="88">
        <v>74</v>
      </c>
    </row>
    <row r="55" spans="1:8" ht="16.5">
      <c r="A55" s="85" t="s">
        <v>237</v>
      </c>
      <c r="B55" s="86" t="s">
        <v>238</v>
      </c>
      <c r="C55" s="87">
        <v>78</v>
      </c>
      <c r="D55" s="41">
        <f t="shared" si="0"/>
        <v>64.800000000000011</v>
      </c>
      <c r="F55" s="83" t="s">
        <v>247</v>
      </c>
      <c r="G55" s="84" t="s">
        <v>248</v>
      </c>
      <c r="H55" s="88">
        <v>77.800000000000011</v>
      </c>
    </row>
    <row r="56" spans="1:8" ht="16.5">
      <c r="A56" s="85" t="s">
        <v>239</v>
      </c>
      <c r="B56" s="86" t="s">
        <v>240</v>
      </c>
      <c r="C56" s="87">
        <v>74</v>
      </c>
      <c r="D56" s="41">
        <f t="shared" si="0"/>
        <v>80.600000000000009</v>
      </c>
      <c r="F56" s="83" t="s">
        <v>249</v>
      </c>
      <c r="G56" s="84" t="s">
        <v>250</v>
      </c>
      <c r="H56" s="88">
        <v>75.400000000000006</v>
      </c>
    </row>
    <row r="57" spans="1:8" ht="16.5">
      <c r="A57" s="85" t="s">
        <v>241</v>
      </c>
      <c r="B57" s="86" t="s">
        <v>242</v>
      </c>
      <c r="C57" s="87">
        <v>92</v>
      </c>
      <c r="D57" s="41">
        <f t="shared" si="0"/>
        <v>80.800000000000011</v>
      </c>
      <c r="F57" s="83" t="s">
        <v>251</v>
      </c>
      <c r="G57" s="84" t="s">
        <v>252</v>
      </c>
      <c r="H57" s="88">
        <v>86.000000000000014</v>
      </c>
    </row>
    <row r="58" spans="1:8" ht="16.5">
      <c r="A58" s="85" t="s">
        <v>243</v>
      </c>
      <c r="B58" s="86" t="s">
        <v>244</v>
      </c>
      <c r="C58" s="87">
        <v>88</v>
      </c>
      <c r="D58" s="41">
        <f t="shared" si="0"/>
        <v>80</v>
      </c>
      <c r="F58" s="83" t="s">
        <v>253</v>
      </c>
      <c r="G58" s="84" t="s">
        <v>254</v>
      </c>
      <c r="H58" s="88">
        <v>87.4</v>
      </c>
    </row>
    <row r="59" spans="1:8" ht="16.5">
      <c r="A59" s="85" t="s">
        <v>245</v>
      </c>
      <c r="B59" s="86" t="s">
        <v>246</v>
      </c>
      <c r="C59" s="87">
        <v>72</v>
      </c>
      <c r="D59" s="41">
        <f t="shared" si="0"/>
        <v>73</v>
      </c>
      <c r="F59" s="83" t="s">
        <v>255</v>
      </c>
      <c r="G59" s="84" t="s">
        <v>256</v>
      </c>
      <c r="H59" s="88">
        <v>74.400000000000006</v>
      </c>
    </row>
    <row r="60" spans="1:8" ht="16.5">
      <c r="A60" s="85" t="s">
        <v>247</v>
      </c>
      <c r="B60" s="86" t="s">
        <v>248</v>
      </c>
      <c r="C60" s="87">
        <v>63</v>
      </c>
      <c r="D60" s="41">
        <f t="shared" si="0"/>
        <v>55.400000000000006</v>
      </c>
      <c r="F60" s="83" t="s">
        <v>257</v>
      </c>
      <c r="G60" s="84" t="s">
        <v>258</v>
      </c>
      <c r="H60" s="88">
        <v>65</v>
      </c>
    </row>
    <row r="61" spans="1:8" ht="16.5">
      <c r="A61" s="85" t="s">
        <v>249</v>
      </c>
      <c r="B61" s="86" t="s">
        <v>250</v>
      </c>
      <c r="C61" s="87">
        <v>81</v>
      </c>
      <c r="D61" s="41">
        <f t="shared" si="0"/>
        <v>72.2</v>
      </c>
      <c r="F61" s="83" t="s">
        <v>259</v>
      </c>
      <c r="G61" s="84" t="s">
        <v>260</v>
      </c>
      <c r="H61" s="88">
        <v>79.400000000000006</v>
      </c>
    </row>
    <row r="62" spans="1:8" ht="16.5">
      <c r="A62" s="85" t="s">
        <v>251</v>
      </c>
      <c r="B62" s="86" t="s">
        <v>252</v>
      </c>
      <c r="C62" s="87">
        <v>56</v>
      </c>
      <c r="D62" s="41">
        <f t="shared" si="0"/>
        <v>72.800000000000011</v>
      </c>
      <c r="F62" s="83" t="s">
        <v>261</v>
      </c>
      <c r="G62" s="84" t="s">
        <v>262</v>
      </c>
      <c r="H62" s="88">
        <v>61</v>
      </c>
    </row>
    <row r="63" spans="1:8" ht="16.5">
      <c r="A63" s="85" t="s">
        <v>253</v>
      </c>
      <c r="B63" s="86" t="s">
        <v>254</v>
      </c>
      <c r="C63" s="87">
        <v>52</v>
      </c>
      <c r="D63" s="41">
        <f t="shared" si="0"/>
        <v>78.800000000000011</v>
      </c>
      <c r="F63" s="83" t="s">
        <v>263</v>
      </c>
      <c r="G63" s="84" t="s">
        <v>264</v>
      </c>
      <c r="H63" s="88">
        <v>54.400000000000006</v>
      </c>
    </row>
    <row r="64" spans="1:8" ht="16.5">
      <c r="A64" s="85" t="s">
        <v>255</v>
      </c>
      <c r="B64" s="86" t="s">
        <v>256</v>
      </c>
      <c r="C64" s="87">
        <v>67</v>
      </c>
      <c r="D64" s="41">
        <f t="shared" si="0"/>
        <v>80.400000000000006</v>
      </c>
      <c r="F64" s="83" t="s">
        <v>265</v>
      </c>
      <c r="G64" s="84" t="s">
        <v>266</v>
      </c>
      <c r="H64" s="88">
        <v>66.8</v>
      </c>
    </row>
    <row r="65" spans="1:8" ht="16.5">
      <c r="A65" s="85" t="s">
        <v>257</v>
      </c>
      <c r="B65" s="86" t="s">
        <v>258</v>
      </c>
      <c r="C65" s="87">
        <v>66</v>
      </c>
      <c r="D65" s="41">
        <f t="shared" si="0"/>
        <v>79.400000000000006</v>
      </c>
      <c r="F65" s="83" t="s">
        <v>267</v>
      </c>
      <c r="G65" s="84" t="s">
        <v>268</v>
      </c>
      <c r="H65" s="88">
        <v>67.600000000000009</v>
      </c>
    </row>
    <row r="66" spans="1:8" ht="16.5">
      <c r="A66" s="85" t="s">
        <v>259</v>
      </c>
      <c r="B66" s="86" t="s">
        <v>260</v>
      </c>
      <c r="C66" s="87">
        <v>76</v>
      </c>
      <c r="D66" s="41">
        <f t="shared" si="0"/>
        <v>79.400000000000006</v>
      </c>
      <c r="F66" s="83" t="s">
        <v>269</v>
      </c>
      <c r="G66" s="84" t="s">
        <v>270</v>
      </c>
      <c r="H66" s="88">
        <v>74</v>
      </c>
    </row>
    <row r="67" spans="1:8" ht="16.5">
      <c r="A67" s="85" t="s">
        <v>261</v>
      </c>
      <c r="B67" s="86" t="s">
        <v>262</v>
      </c>
      <c r="C67" s="87">
        <v>76</v>
      </c>
      <c r="D67" s="41">
        <f t="shared" ref="D67:D101" si="1">VLOOKUP(A67,$F$1:$H$122,3,TRUE)</f>
        <v>61</v>
      </c>
      <c r="F67" s="83" t="s">
        <v>271</v>
      </c>
      <c r="G67" s="84" t="s">
        <v>272</v>
      </c>
      <c r="H67" s="88">
        <v>75.800000000000011</v>
      </c>
    </row>
    <row r="68" spans="1:8" ht="16.5">
      <c r="A68" s="85" t="s">
        <v>263</v>
      </c>
      <c r="B68" s="86" t="s">
        <v>264</v>
      </c>
      <c r="C68" s="87">
        <v>56</v>
      </c>
      <c r="D68" s="41">
        <f t="shared" si="1"/>
        <v>54.400000000000006</v>
      </c>
      <c r="F68" s="83" t="s">
        <v>273</v>
      </c>
      <c r="G68" s="84" t="s">
        <v>274</v>
      </c>
      <c r="H68" s="88">
        <v>57.800000000000004</v>
      </c>
    </row>
    <row r="69" spans="1:8" ht="16.5">
      <c r="A69" s="85" t="s">
        <v>265</v>
      </c>
      <c r="B69" s="86" t="s">
        <v>266</v>
      </c>
      <c r="C69" s="87">
        <v>68</v>
      </c>
      <c r="D69" s="41">
        <f t="shared" si="1"/>
        <v>66.8</v>
      </c>
      <c r="F69" s="83" t="s">
        <v>275</v>
      </c>
      <c r="G69" s="84" t="s">
        <v>276</v>
      </c>
      <c r="H69" s="88">
        <v>69.400000000000006</v>
      </c>
    </row>
    <row r="70" spans="1:8" ht="16.5">
      <c r="A70" s="85" t="s">
        <v>267</v>
      </c>
      <c r="B70" s="86" t="s">
        <v>268</v>
      </c>
      <c r="C70" s="87">
        <v>84</v>
      </c>
      <c r="D70" s="41">
        <f t="shared" si="1"/>
        <v>67.600000000000009</v>
      </c>
      <c r="F70" s="83" t="s">
        <v>277</v>
      </c>
      <c r="G70" s="84" t="s">
        <v>278</v>
      </c>
      <c r="H70" s="88">
        <v>79.600000000000009</v>
      </c>
    </row>
    <row r="71" spans="1:8" ht="16.5">
      <c r="A71" s="85" t="s">
        <v>269</v>
      </c>
      <c r="B71" s="86" t="s">
        <v>270</v>
      </c>
      <c r="C71" s="87">
        <v>69</v>
      </c>
      <c r="D71" s="41">
        <f t="shared" si="1"/>
        <v>74</v>
      </c>
      <c r="F71" s="83" t="s">
        <v>279</v>
      </c>
      <c r="G71" s="84" t="s">
        <v>280</v>
      </c>
      <c r="H71" s="88">
        <v>68.2</v>
      </c>
    </row>
    <row r="72" spans="1:8" ht="16.5">
      <c r="A72" s="85" t="s">
        <v>271</v>
      </c>
      <c r="B72" s="86" t="s">
        <v>272</v>
      </c>
      <c r="C72" s="87">
        <v>60</v>
      </c>
      <c r="D72" s="41">
        <f t="shared" si="1"/>
        <v>75.800000000000011</v>
      </c>
      <c r="F72" s="83" t="s">
        <v>281</v>
      </c>
      <c r="G72" s="84" t="s">
        <v>282</v>
      </c>
      <c r="H72" s="88">
        <v>66</v>
      </c>
    </row>
    <row r="73" spans="1:8" ht="16.5">
      <c r="A73" s="85" t="s">
        <v>273</v>
      </c>
      <c r="B73" s="86" t="s">
        <v>274</v>
      </c>
      <c r="C73" s="87">
        <v>78</v>
      </c>
      <c r="D73" s="41">
        <f t="shared" si="1"/>
        <v>57.800000000000004</v>
      </c>
      <c r="F73" s="83" t="s">
        <v>283</v>
      </c>
      <c r="G73" s="84" t="s">
        <v>284</v>
      </c>
      <c r="H73" s="88">
        <v>78.400000000000006</v>
      </c>
    </row>
    <row r="74" spans="1:8" ht="16.5">
      <c r="A74" s="85" t="s">
        <v>275</v>
      </c>
      <c r="B74" s="86" t="s">
        <v>276</v>
      </c>
      <c r="C74" s="87">
        <v>89</v>
      </c>
      <c r="D74" s="41">
        <f t="shared" si="1"/>
        <v>69.400000000000006</v>
      </c>
      <c r="F74" s="83" t="s">
        <v>285</v>
      </c>
      <c r="G74" s="84" t="s">
        <v>286</v>
      </c>
      <c r="H74" s="88">
        <v>84.4</v>
      </c>
    </row>
    <row r="75" spans="1:8" ht="16.5">
      <c r="A75" s="85" t="s">
        <v>277</v>
      </c>
      <c r="B75" s="86" t="s">
        <v>278</v>
      </c>
      <c r="C75" s="87">
        <v>88</v>
      </c>
      <c r="D75" s="41">
        <f t="shared" si="1"/>
        <v>79.600000000000009</v>
      </c>
      <c r="F75" s="83" t="s">
        <v>287</v>
      </c>
      <c r="G75" s="84" t="s">
        <v>288</v>
      </c>
      <c r="H75" s="88">
        <v>85.800000000000011</v>
      </c>
    </row>
    <row r="76" spans="1:8" ht="16.5">
      <c r="A76" s="85" t="s">
        <v>279</v>
      </c>
      <c r="B76" s="86" t="s">
        <v>280</v>
      </c>
      <c r="C76" s="87">
        <v>56</v>
      </c>
      <c r="D76" s="41">
        <f t="shared" si="1"/>
        <v>68.2</v>
      </c>
      <c r="F76" s="83" t="s">
        <v>289</v>
      </c>
      <c r="G76" s="84" t="s">
        <v>290</v>
      </c>
      <c r="H76" s="88">
        <v>60.600000000000009</v>
      </c>
    </row>
    <row r="77" spans="1:8" ht="16.5">
      <c r="A77" s="85" t="s">
        <v>281</v>
      </c>
      <c r="B77" s="86" t="s">
        <v>282</v>
      </c>
      <c r="C77" s="87">
        <v>90</v>
      </c>
      <c r="D77" s="41">
        <f t="shared" si="1"/>
        <v>66</v>
      </c>
      <c r="F77" s="83" t="s">
        <v>291</v>
      </c>
      <c r="G77" s="84" t="s">
        <v>292</v>
      </c>
      <c r="H77" s="88">
        <v>89.2</v>
      </c>
    </row>
    <row r="78" spans="1:8" ht="16.5">
      <c r="A78" s="85" t="s">
        <v>283</v>
      </c>
      <c r="B78" s="86" t="s">
        <v>284</v>
      </c>
      <c r="C78" s="87">
        <v>65</v>
      </c>
      <c r="D78" s="41">
        <f t="shared" si="1"/>
        <v>78.400000000000006</v>
      </c>
      <c r="F78" s="83" t="s">
        <v>293</v>
      </c>
      <c r="G78" s="84" t="s">
        <v>294</v>
      </c>
      <c r="H78" s="88">
        <v>66.400000000000006</v>
      </c>
    </row>
    <row r="79" spans="1:8" ht="16.5">
      <c r="A79" s="85" t="s">
        <v>285</v>
      </c>
      <c r="B79" s="86" t="s">
        <v>286</v>
      </c>
      <c r="C79" s="87">
        <v>70</v>
      </c>
      <c r="D79" s="41">
        <f t="shared" si="1"/>
        <v>84.4</v>
      </c>
      <c r="F79" s="83" t="s">
        <v>295</v>
      </c>
      <c r="G79" s="84" t="s">
        <v>296</v>
      </c>
      <c r="H79" s="88">
        <v>68.599999999999994</v>
      </c>
    </row>
    <row r="80" spans="1:8" ht="16.5">
      <c r="A80" s="85" t="s">
        <v>287</v>
      </c>
      <c r="B80" s="86" t="s">
        <v>288</v>
      </c>
      <c r="C80" s="87">
        <v>92</v>
      </c>
      <c r="D80" s="41">
        <f t="shared" si="1"/>
        <v>85.800000000000011</v>
      </c>
      <c r="F80" s="83" t="s">
        <v>297</v>
      </c>
      <c r="G80" s="84" t="s">
        <v>298</v>
      </c>
      <c r="H80" s="88">
        <v>89.4</v>
      </c>
    </row>
    <row r="81" spans="1:8" ht="16.5">
      <c r="A81" s="85" t="s">
        <v>289</v>
      </c>
      <c r="B81" s="86" t="s">
        <v>290</v>
      </c>
      <c r="C81" s="87">
        <v>68</v>
      </c>
      <c r="D81" s="41">
        <f t="shared" si="1"/>
        <v>60.600000000000009</v>
      </c>
      <c r="F81" s="83" t="s">
        <v>299</v>
      </c>
      <c r="G81" s="84" t="s">
        <v>300</v>
      </c>
      <c r="H81" s="88">
        <v>71.400000000000006</v>
      </c>
    </row>
    <row r="82" spans="1:8" ht="16.5">
      <c r="A82" s="85" t="s">
        <v>291</v>
      </c>
      <c r="B82" s="86" t="s">
        <v>292</v>
      </c>
      <c r="C82" s="87">
        <v>81</v>
      </c>
      <c r="D82" s="41">
        <f t="shared" si="1"/>
        <v>72.800000000000011</v>
      </c>
      <c r="F82" s="83" t="s">
        <v>303</v>
      </c>
      <c r="G82" s="84" t="s">
        <v>304</v>
      </c>
      <c r="H82" s="88">
        <v>82.4</v>
      </c>
    </row>
    <row r="83" spans="1:8" ht="16.5">
      <c r="A83" s="85" t="s">
        <v>293</v>
      </c>
      <c r="B83" s="86" t="s">
        <v>294</v>
      </c>
      <c r="C83" s="87">
        <v>67</v>
      </c>
      <c r="D83" s="41">
        <f t="shared" si="1"/>
        <v>72.800000000000011</v>
      </c>
      <c r="F83" s="83" t="s">
        <v>305</v>
      </c>
      <c r="G83" s="84" t="s">
        <v>306</v>
      </c>
      <c r="H83" s="88">
        <v>66.599999999999994</v>
      </c>
    </row>
    <row r="84" spans="1:8" ht="16.5">
      <c r="A84" s="85" t="s">
        <v>295</v>
      </c>
      <c r="B84" s="86" t="s">
        <v>296</v>
      </c>
      <c r="C84" s="87">
        <v>92</v>
      </c>
      <c r="D84" s="41">
        <f t="shared" si="1"/>
        <v>72.800000000000011</v>
      </c>
      <c r="F84" s="83" t="s">
        <v>307</v>
      </c>
      <c r="G84" s="84" t="s">
        <v>308</v>
      </c>
      <c r="H84" s="88">
        <v>89.4</v>
      </c>
    </row>
    <row r="85" spans="1:8" ht="16.5">
      <c r="A85" s="85" t="s">
        <v>297</v>
      </c>
      <c r="B85" s="86" t="s">
        <v>298</v>
      </c>
      <c r="C85" s="87">
        <v>71</v>
      </c>
      <c r="D85" s="41">
        <f t="shared" si="1"/>
        <v>72.800000000000011</v>
      </c>
      <c r="F85" s="83" t="s">
        <v>309</v>
      </c>
      <c r="G85" s="84" t="s">
        <v>310</v>
      </c>
      <c r="H85" s="88">
        <v>72.800000000000011</v>
      </c>
    </row>
    <row r="86" spans="1:8" ht="16.5">
      <c r="A86" s="85" t="s">
        <v>299</v>
      </c>
      <c r="B86" s="86" t="s">
        <v>300</v>
      </c>
      <c r="C86" s="87">
        <v>69</v>
      </c>
      <c r="D86" s="41">
        <f t="shared" si="1"/>
        <v>72.800000000000011</v>
      </c>
      <c r="F86" s="83" t="s">
        <v>311</v>
      </c>
      <c r="G86" s="84" t="s">
        <v>312</v>
      </c>
      <c r="H86" s="88">
        <v>72.800000000000011</v>
      </c>
    </row>
    <row r="87" spans="1:8" ht="16.5">
      <c r="A87" s="85" t="s">
        <v>303</v>
      </c>
      <c r="B87" s="86" t="s">
        <v>304</v>
      </c>
      <c r="C87" s="87">
        <v>82</v>
      </c>
      <c r="D87" s="41" t="e">
        <f t="shared" si="1"/>
        <v>#N/A</v>
      </c>
      <c r="F87" s="83" t="s">
        <v>313</v>
      </c>
      <c r="G87" s="84" t="s">
        <v>314</v>
      </c>
      <c r="H87" s="88">
        <v>78.800000000000011</v>
      </c>
    </row>
    <row r="88" spans="1:8" ht="16.5">
      <c r="A88" s="85" t="s">
        <v>305</v>
      </c>
      <c r="B88" s="86" t="s">
        <v>306</v>
      </c>
      <c r="C88" s="87">
        <v>87</v>
      </c>
      <c r="D88" s="41" t="e">
        <f t="shared" si="1"/>
        <v>#N/A</v>
      </c>
      <c r="F88" s="83" t="s">
        <v>315</v>
      </c>
      <c r="G88" s="84" t="s">
        <v>316</v>
      </c>
      <c r="H88" s="88">
        <v>85.4</v>
      </c>
    </row>
    <row r="89" spans="1:8" ht="16.5">
      <c r="A89" s="85" t="s">
        <v>307</v>
      </c>
      <c r="B89" s="86" t="s">
        <v>308</v>
      </c>
      <c r="C89" s="87">
        <v>84</v>
      </c>
      <c r="D89" s="41" t="e">
        <f t="shared" si="1"/>
        <v>#N/A</v>
      </c>
      <c r="F89" s="83" t="s">
        <v>317</v>
      </c>
      <c r="G89" s="84" t="s">
        <v>318</v>
      </c>
      <c r="H89" s="88">
        <v>83.600000000000009</v>
      </c>
    </row>
    <row r="90" spans="1:8" ht="16.5">
      <c r="A90" s="85" t="s">
        <v>309</v>
      </c>
      <c r="B90" s="86" t="s">
        <v>310</v>
      </c>
      <c r="C90" s="87">
        <v>69</v>
      </c>
      <c r="D90" s="41" t="e">
        <f t="shared" si="1"/>
        <v>#N/A</v>
      </c>
      <c r="F90" s="83" t="s">
        <v>319</v>
      </c>
      <c r="G90" s="84" t="s">
        <v>320</v>
      </c>
      <c r="H90" s="88">
        <v>71</v>
      </c>
    </row>
    <row r="91" spans="1:8" ht="16.5">
      <c r="A91" s="85" t="s">
        <v>311</v>
      </c>
      <c r="B91" s="86" t="s">
        <v>312</v>
      </c>
      <c r="C91" s="87">
        <v>91</v>
      </c>
      <c r="D91" s="41">
        <f t="shared" si="1"/>
        <v>72.800000000000011</v>
      </c>
      <c r="F91" s="83" t="s">
        <v>321</v>
      </c>
      <c r="G91" s="84" t="s">
        <v>322</v>
      </c>
      <c r="H91" s="88">
        <v>89.2</v>
      </c>
    </row>
    <row r="92" spans="1:8" ht="16.5">
      <c r="A92" s="85" t="s">
        <v>313</v>
      </c>
      <c r="B92" s="86" t="s">
        <v>314</v>
      </c>
      <c r="C92" s="87">
        <v>76</v>
      </c>
      <c r="D92" s="41">
        <f t="shared" si="1"/>
        <v>78.800000000000011</v>
      </c>
      <c r="F92" s="83" t="s">
        <v>323</v>
      </c>
      <c r="G92" s="84" t="s">
        <v>324</v>
      </c>
      <c r="H92" s="88">
        <v>75.2</v>
      </c>
    </row>
    <row r="93" spans="1:8" ht="16.5">
      <c r="A93" s="85" t="s">
        <v>315</v>
      </c>
      <c r="B93" s="86" t="s">
        <v>316</v>
      </c>
      <c r="C93" s="87">
        <v>92</v>
      </c>
      <c r="D93" s="41">
        <f t="shared" si="1"/>
        <v>85.4</v>
      </c>
      <c r="F93" s="83" t="s">
        <v>325</v>
      </c>
      <c r="G93" s="84" t="s">
        <v>326</v>
      </c>
      <c r="H93" s="88">
        <v>90.4</v>
      </c>
    </row>
    <row r="94" spans="1:8" ht="16.5">
      <c r="A94" s="85" t="s">
        <v>317</v>
      </c>
      <c r="B94" s="86" t="s">
        <v>318</v>
      </c>
      <c r="C94" s="87">
        <v>73</v>
      </c>
      <c r="D94" s="41">
        <f t="shared" si="1"/>
        <v>83.600000000000009</v>
      </c>
      <c r="F94" s="83" t="s">
        <v>327</v>
      </c>
      <c r="G94" s="84" t="s">
        <v>328</v>
      </c>
      <c r="H94" s="88">
        <v>74.800000000000011</v>
      </c>
    </row>
    <row r="95" spans="1:8" ht="16.5">
      <c r="A95" s="85" t="s">
        <v>319</v>
      </c>
      <c r="B95" s="86" t="s">
        <v>320</v>
      </c>
      <c r="C95" s="87">
        <v>66</v>
      </c>
      <c r="D95" s="41">
        <f t="shared" si="1"/>
        <v>71</v>
      </c>
      <c r="F95" s="83" t="s">
        <v>329</v>
      </c>
      <c r="G95" s="84" t="s">
        <v>330</v>
      </c>
      <c r="H95" s="88">
        <v>66</v>
      </c>
    </row>
    <row r="96" spans="1:8" ht="16.5">
      <c r="A96" s="85" t="s">
        <v>321</v>
      </c>
      <c r="B96" s="86" t="s">
        <v>322</v>
      </c>
      <c r="C96" s="87">
        <v>55</v>
      </c>
      <c r="D96" s="41">
        <f t="shared" si="1"/>
        <v>89.2</v>
      </c>
      <c r="F96" s="83" t="s">
        <v>331</v>
      </c>
      <c r="G96" s="84" t="s">
        <v>332</v>
      </c>
      <c r="H96" s="88">
        <v>62</v>
      </c>
    </row>
    <row r="97" spans="1:8" ht="16.5">
      <c r="A97" s="85" t="s">
        <v>323</v>
      </c>
      <c r="B97" s="86" t="s">
        <v>324</v>
      </c>
      <c r="C97" s="87">
        <v>95</v>
      </c>
      <c r="D97" s="41">
        <f t="shared" si="1"/>
        <v>75.2</v>
      </c>
      <c r="F97" s="83" t="s">
        <v>334</v>
      </c>
      <c r="G97" s="84" t="s">
        <v>335</v>
      </c>
      <c r="H97" s="88">
        <v>89.4</v>
      </c>
    </row>
    <row r="98" spans="1:8" ht="16.5">
      <c r="A98" s="85" t="s">
        <v>325</v>
      </c>
      <c r="B98" s="86" t="s">
        <v>326</v>
      </c>
      <c r="C98" s="87">
        <v>95</v>
      </c>
      <c r="D98" s="41">
        <f t="shared" si="1"/>
        <v>90.4</v>
      </c>
      <c r="F98" s="83" t="s">
        <v>336</v>
      </c>
      <c r="G98" s="84" t="s">
        <v>337</v>
      </c>
      <c r="H98" s="88">
        <v>90.2</v>
      </c>
    </row>
    <row r="99" spans="1:8" ht="16.5">
      <c r="A99" s="85" t="s">
        <v>327</v>
      </c>
      <c r="B99" s="86" t="s">
        <v>328</v>
      </c>
      <c r="C99" s="87">
        <v>63</v>
      </c>
      <c r="D99" s="41">
        <f t="shared" si="1"/>
        <v>74.800000000000011</v>
      </c>
      <c r="F99" s="83" t="s">
        <v>338</v>
      </c>
      <c r="G99" s="84" t="s">
        <v>339</v>
      </c>
      <c r="H99" s="88">
        <v>66.400000000000006</v>
      </c>
    </row>
    <row r="100" spans="1:8" ht="16.5">
      <c r="A100" s="85" t="s">
        <v>329</v>
      </c>
      <c r="B100" s="86" t="s">
        <v>330</v>
      </c>
      <c r="C100" s="87">
        <v>73</v>
      </c>
      <c r="D100" s="41">
        <f t="shared" si="1"/>
        <v>66</v>
      </c>
      <c r="F100" s="83" t="s">
        <v>340</v>
      </c>
      <c r="G100" s="84" t="s">
        <v>341</v>
      </c>
      <c r="H100" s="88">
        <v>76</v>
      </c>
    </row>
    <row r="101" spans="1:8" ht="16.5">
      <c r="A101" s="85" t="s">
        <v>331</v>
      </c>
      <c r="B101" s="86" t="s">
        <v>332</v>
      </c>
      <c r="C101" s="87">
        <v>76</v>
      </c>
      <c r="D101" s="41">
        <f t="shared" si="1"/>
        <v>62</v>
      </c>
      <c r="F101" s="83" t="s">
        <v>342</v>
      </c>
      <c r="G101" s="84" t="s">
        <v>343</v>
      </c>
      <c r="H101" s="88">
        <v>73.800000000000011</v>
      </c>
    </row>
    <row r="102" spans="1:8" ht="16.5">
      <c r="F102" s="85" t="s">
        <v>344</v>
      </c>
      <c r="G102" s="84" t="s">
        <v>345</v>
      </c>
      <c r="H102" s="88">
        <v>97</v>
      </c>
    </row>
    <row r="103" spans="1:8" ht="16.5">
      <c r="F103" s="85" t="s">
        <v>346</v>
      </c>
      <c r="G103" s="84" t="s">
        <v>347</v>
      </c>
      <c r="H103" s="88">
        <v>63</v>
      </c>
    </row>
    <row r="104" spans="1:8" ht="16.5">
      <c r="F104" s="85" t="s">
        <v>348</v>
      </c>
      <c r="G104" s="84" t="s">
        <v>349</v>
      </c>
      <c r="H104" s="88">
        <v>71</v>
      </c>
    </row>
    <row r="105" spans="1:8" ht="16.5">
      <c r="F105" s="85" t="s">
        <v>350</v>
      </c>
      <c r="G105" s="84" t="s">
        <v>351</v>
      </c>
      <c r="H105" s="88">
        <v>81</v>
      </c>
    </row>
    <row r="106" spans="1:8" ht="16.5">
      <c r="F106" s="85" t="s">
        <v>352</v>
      </c>
      <c r="G106" s="84" t="s">
        <v>353</v>
      </c>
      <c r="H106" s="88">
        <v>86</v>
      </c>
    </row>
    <row r="107" spans="1:8" ht="16.5">
      <c r="F107" s="85" t="s">
        <v>354</v>
      </c>
      <c r="G107" s="84" t="s">
        <v>355</v>
      </c>
      <c r="H107" s="88">
        <v>99</v>
      </c>
    </row>
    <row r="108" spans="1:8" ht="16.5">
      <c r="F108" s="85" t="s">
        <v>356</v>
      </c>
      <c r="G108" s="84" t="s">
        <v>357</v>
      </c>
      <c r="H108" s="88">
        <v>84</v>
      </c>
    </row>
    <row r="109" spans="1:8" ht="16.5">
      <c r="F109" s="85" t="s">
        <v>358</v>
      </c>
      <c r="G109" s="84" t="s">
        <v>359</v>
      </c>
      <c r="H109" s="88">
        <v>80</v>
      </c>
    </row>
    <row r="110" spans="1:8" ht="16.5">
      <c r="F110" s="85" t="s">
        <v>360</v>
      </c>
      <c r="G110" s="84" t="s">
        <v>361</v>
      </c>
      <c r="H110" s="88">
        <v>66</v>
      </c>
    </row>
    <row r="111" spans="1:8" ht="16.5">
      <c r="F111" s="85" t="s">
        <v>362</v>
      </c>
      <c r="G111" s="84" t="s">
        <v>363</v>
      </c>
      <c r="H111" s="88">
        <v>60</v>
      </c>
    </row>
    <row r="112" spans="1:8" ht="16.5">
      <c r="F112" s="85" t="s">
        <v>364</v>
      </c>
      <c r="G112" s="84" t="s">
        <v>365</v>
      </c>
      <c r="H112" s="88">
        <v>76</v>
      </c>
    </row>
    <row r="113" spans="6:8" ht="16.5">
      <c r="F113" s="85" t="s">
        <v>366</v>
      </c>
      <c r="G113" s="84" t="s">
        <v>367</v>
      </c>
      <c r="H113" s="88">
        <v>74</v>
      </c>
    </row>
    <row r="114" spans="6:8" ht="16.5">
      <c r="F114" s="85" t="s">
        <v>368</v>
      </c>
      <c r="G114" s="84" t="s">
        <v>369</v>
      </c>
      <c r="H114" s="88">
        <v>60</v>
      </c>
    </row>
    <row r="115" spans="6:8" ht="16.5">
      <c r="F115" s="85" t="s">
        <v>370</v>
      </c>
      <c r="G115" s="84" t="s">
        <v>371</v>
      </c>
      <c r="H115" s="88">
        <v>88</v>
      </c>
    </row>
    <row r="116" spans="6:8" ht="16.5">
      <c r="F116" s="85" t="s">
        <v>372</v>
      </c>
      <c r="G116" s="84" t="s">
        <v>373</v>
      </c>
      <c r="H116" s="88">
        <v>83</v>
      </c>
    </row>
    <row r="117" spans="6:8" ht="16.5">
      <c r="F117" s="85" t="s">
        <v>374</v>
      </c>
      <c r="G117" s="84" t="s">
        <v>375</v>
      </c>
      <c r="H117" s="88">
        <v>75</v>
      </c>
    </row>
    <row r="118" spans="6:8" ht="16.5">
      <c r="F118" s="85" t="s">
        <v>376</v>
      </c>
      <c r="G118" s="84" t="s">
        <v>377</v>
      </c>
      <c r="H118" s="88">
        <v>91</v>
      </c>
    </row>
    <row r="119" spans="6:8" ht="16.5">
      <c r="F119" s="85" t="s">
        <v>378</v>
      </c>
      <c r="G119" s="84" t="s">
        <v>379</v>
      </c>
      <c r="H119" s="88">
        <v>69</v>
      </c>
    </row>
    <row r="120" spans="6:8" ht="16.5">
      <c r="F120" s="85" t="s">
        <v>380</v>
      </c>
      <c r="G120" s="84" t="s">
        <v>381</v>
      </c>
      <c r="H120" s="88">
        <v>62</v>
      </c>
    </row>
    <row r="121" spans="6:8" ht="16.5">
      <c r="F121" s="85" t="s">
        <v>382</v>
      </c>
      <c r="G121" s="84" t="s">
        <v>383</v>
      </c>
      <c r="H121" s="88">
        <v>73</v>
      </c>
    </row>
    <row r="122" spans="6:8" ht="16.5">
      <c r="F122" s="85" t="s">
        <v>384</v>
      </c>
      <c r="G122" s="84" t="s">
        <v>385</v>
      </c>
      <c r="H122" s="88">
        <v>79</v>
      </c>
    </row>
  </sheetData>
  <phoneticPr fontId="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M23"/>
  <sheetViews>
    <sheetView workbookViewId="0">
      <selection activeCell="Q11" sqref="Q11:R11"/>
    </sheetView>
  </sheetViews>
  <sheetFormatPr defaultRowHeight="15.75"/>
  <cols>
    <col min="1" max="1" width="5.5" customWidth="1"/>
    <col min="2" max="2" width="7.75" customWidth="1"/>
    <col min="3" max="3" width="6.5" customWidth="1"/>
    <col min="4" max="4" width="14.875" customWidth="1"/>
    <col min="5" max="5" width="13.125" customWidth="1"/>
    <col min="6" max="6" width="15.625" customWidth="1"/>
    <col min="7" max="7" width="13.25" customWidth="1"/>
    <col min="8" max="8" width="12.625" customWidth="1"/>
    <col min="9" max="9" width="11.625" customWidth="1"/>
    <col min="10" max="10" width="10.375" customWidth="1"/>
    <col min="11" max="11" width="17.125" customWidth="1"/>
    <col min="12" max="12" width="10.75" customWidth="1"/>
    <col min="13" max="13" width="11.625" bestFit="1" customWidth="1"/>
  </cols>
  <sheetData>
    <row r="1" spans="1:13">
      <c r="F1" s="3">
        <v>40</v>
      </c>
      <c r="I1" s="47" t="s">
        <v>146</v>
      </c>
    </row>
    <row r="2" spans="1:13" ht="25.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>
      <c r="A3" s="5" t="s">
        <v>13</v>
      </c>
      <c r="B3" s="6" t="s">
        <v>14</v>
      </c>
      <c r="C3" s="6" t="s">
        <v>15</v>
      </c>
      <c r="D3" s="7">
        <v>38391</v>
      </c>
      <c r="E3" s="8">
        <v>9000</v>
      </c>
      <c r="F3" s="9">
        <f>(2012-YEAR(D3))*40</f>
        <v>280</v>
      </c>
      <c r="G3" s="10">
        <f>IF(C3="经理",1000,IF(C3="科长",500,300))</f>
        <v>300</v>
      </c>
      <c r="H3" s="11">
        <f>G3+F3+E3</f>
        <v>9580</v>
      </c>
      <c r="I3" s="12">
        <f ca="1">INT(RANDBETWEEN(1000,9999))</f>
        <v>9418</v>
      </c>
      <c r="J3" s="12" t="str">
        <f ca="1">"QW4"&amp;RIGHT(A3,3)&amp;"-"&amp;MID(I3,1,2)</f>
        <v>QW4301-94</v>
      </c>
      <c r="K3" s="10">
        <f t="shared" ref="K3:K10" si="0">IF(H3&lt;=4000,0,IF(H3&lt;=7000,H3*$G$21,IF(H3&lt;=10000,H3*$G$22,H3*$G$23)))</f>
        <v>191.6</v>
      </c>
      <c r="L3" s="13">
        <f>H3-K3</f>
        <v>9388.4</v>
      </c>
      <c r="M3" s="12">
        <f>RANK(L3,$L$3:$L$10,1)</f>
        <v>8</v>
      </c>
    </row>
    <row r="4" spans="1:13">
      <c r="A4" s="5" t="s">
        <v>16</v>
      </c>
      <c r="B4" s="6" t="s">
        <v>17</v>
      </c>
      <c r="C4" s="6" t="s">
        <v>18</v>
      </c>
      <c r="D4" s="7">
        <v>34763</v>
      </c>
      <c r="E4" s="8">
        <v>4500</v>
      </c>
      <c r="F4" s="9">
        <f t="shared" ref="F4:F10" si="1">(2012-YEAR(D4))*40</f>
        <v>680</v>
      </c>
      <c r="G4" s="10">
        <f t="shared" ref="G4:G10" si="2">IF(C4="经理",1000,IF(C4="科长",500,300))</f>
        <v>300</v>
      </c>
      <c r="H4" s="11">
        <f t="shared" ref="H4:H10" si="3">G4+F4+E4</f>
        <v>5480</v>
      </c>
      <c r="I4" s="12">
        <f t="shared" ref="I4:I10" ca="1" si="4">INT(RANDBETWEEN(1000,9999))</f>
        <v>6869</v>
      </c>
      <c r="J4" s="12" t="str">
        <f t="shared" ref="J4:J10" ca="1" si="5">"QW4"&amp;RIGHT(A4,3)&amp;"-"&amp;MID(I4,1,2)</f>
        <v>QW4302-68</v>
      </c>
      <c r="K4" s="10">
        <f t="shared" si="0"/>
        <v>54.800000000000004</v>
      </c>
      <c r="L4" s="13">
        <f t="shared" ref="L4:L10" si="6">H4-K4</f>
        <v>5425.2</v>
      </c>
      <c r="M4" s="12">
        <f t="shared" ref="M4:M10" si="7">RANK(L4,$L$3:$L$10,1)</f>
        <v>3</v>
      </c>
    </row>
    <row r="5" spans="1:13">
      <c r="A5" s="5" t="s">
        <v>19</v>
      </c>
      <c r="B5" s="6" t="s">
        <v>20</v>
      </c>
      <c r="C5" s="6" t="s">
        <v>21</v>
      </c>
      <c r="D5" s="7">
        <v>38109</v>
      </c>
      <c r="E5" s="8">
        <v>8000</v>
      </c>
      <c r="F5" s="9">
        <f t="shared" si="1"/>
        <v>320</v>
      </c>
      <c r="G5" s="10">
        <f t="shared" si="2"/>
        <v>1000</v>
      </c>
      <c r="H5" s="11">
        <f t="shared" si="3"/>
        <v>9320</v>
      </c>
      <c r="I5" s="12">
        <f t="shared" ca="1" si="4"/>
        <v>2356</v>
      </c>
      <c r="J5" s="12" t="str">
        <f t="shared" ca="1" si="5"/>
        <v>QW4303-23</v>
      </c>
      <c r="K5" s="10">
        <f t="shared" si="0"/>
        <v>186.4</v>
      </c>
      <c r="L5" s="13">
        <f t="shared" si="6"/>
        <v>9133.6</v>
      </c>
      <c r="M5" s="12">
        <f t="shared" si="7"/>
        <v>7</v>
      </c>
    </row>
    <row r="6" spans="1:13">
      <c r="A6" s="5" t="s">
        <v>22</v>
      </c>
      <c r="B6" s="6" t="s">
        <v>23</v>
      </c>
      <c r="C6" s="6" t="s">
        <v>24</v>
      </c>
      <c r="D6" s="7">
        <v>35587</v>
      </c>
      <c r="E6" s="8">
        <v>5500</v>
      </c>
      <c r="F6" s="9">
        <f t="shared" si="1"/>
        <v>600</v>
      </c>
      <c r="G6" s="10">
        <f t="shared" si="2"/>
        <v>500</v>
      </c>
      <c r="H6" s="11">
        <f t="shared" si="3"/>
        <v>6600</v>
      </c>
      <c r="I6" s="12">
        <f t="shared" ca="1" si="4"/>
        <v>2572</v>
      </c>
      <c r="J6" s="12" t="str">
        <f t="shared" ca="1" si="5"/>
        <v>QW4304-25</v>
      </c>
      <c r="K6" s="10">
        <f t="shared" si="0"/>
        <v>66</v>
      </c>
      <c r="L6" s="13">
        <f t="shared" si="6"/>
        <v>6534</v>
      </c>
      <c r="M6" s="12">
        <f t="shared" si="7"/>
        <v>5</v>
      </c>
    </row>
    <row r="7" spans="1:13">
      <c r="A7" s="5" t="s">
        <v>25</v>
      </c>
      <c r="B7" s="6" t="s">
        <v>26</v>
      </c>
      <c r="C7" s="6" t="s">
        <v>27</v>
      </c>
      <c r="D7" s="7">
        <v>38391</v>
      </c>
      <c r="E7" s="8">
        <v>4300</v>
      </c>
      <c r="F7" s="9">
        <f t="shared" si="1"/>
        <v>280</v>
      </c>
      <c r="G7" s="10">
        <f t="shared" si="2"/>
        <v>300</v>
      </c>
      <c r="H7" s="11">
        <f t="shared" si="3"/>
        <v>4880</v>
      </c>
      <c r="I7" s="12">
        <f t="shared" ca="1" si="4"/>
        <v>2172</v>
      </c>
      <c r="J7" s="12" t="str">
        <f t="shared" ca="1" si="5"/>
        <v>QW4305-21</v>
      </c>
      <c r="K7" s="10">
        <f t="shared" si="0"/>
        <v>48.800000000000004</v>
      </c>
      <c r="L7" s="13">
        <f t="shared" si="6"/>
        <v>4831.2</v>
      </c>
      <c r="M7" s="12">
        <f t="shared" si="7"/>
        <v>2</v>
      </c>
    </row>
    <row r="8" spans="1:13">
      <c r="A8" s="5" t="s">
        <v>28</v>
      </c>
      <c r="B8" s="6" t="s">
        <v>29</v>
      </c>
      <c r="C8" s="6" t="s">
        <v>24</v>
      </c>
      <c r="D8" s="7">
        <v>36224</v>
      </c>
      <c r="E8" s="8">
        <v>5600</v>
      </c>
      <c r="F8" s="9">
        <f t="shared" si="1"/>
        <v>520</v>
      </c>
      <c r="G8" s="10">
        <f t="shared" si="2"/>
        <v>500</v>
      </c>
      <c r="H8" s="11">
        <f t="shared" si="3"/>
        <v>6620</v>
      </c>
      <c r="I8" s="12">
        <f t="shared" ca="1" si="4"/>
        <v>9171</v>
      </c>
      <c r="J8" s="12" t="str">
        <f t="shared" ca="1" si="5"/>
        <v>QW4306-91</v>
      </c>
      <c r="K8" s="10">
        <f t="shared" si="0"/>
        <v>66.2</v>
      </c>
      <c r="L8" s="13">
        <f t="shared" si="6"/>
        <v>6553.8</v>
      </c>
      <c r="M8" s="12">
        <f t="shared" si="7"/>
        <v>6</v>
      </c>
    </row>
    <row r="9" spans="1:13">
      <c r="A9" s="5" t="s">
        <v>30</v>
      </c>
      <c r="B9" s="6" t="s">
        <v>31</v>
      </c>
      <c r="C9" s="6" t="s">
        <v>27</v>
      </c>
      <c r="D9" s="7">
        <v>39204</v>
      </c>
      <c r="E9" s="8">
        <v>3000</v>
      </c>
      <c r="F9" s="9">
        <f t="shared" si="1"/>
        <v>200</v>
      </c>
      <c r="G9" s="10">
        <f t="shared" si="2"/>
        <v>300</v>
      </c>
      <c r="H9" s="11">
        <f t="shared" si="3"/>
        <v>3500</v>
      </c>
      <c r="I9" s="12">
        <f t="shared" ca="1" si="4"/>
        <v>6311</v>
      </c>
      <c r="J9" s="12" t="str">
        <f t="shared" ca="1" si="5"/>
        <v>QW4307-63</v>
      </c>
      <c r="K9" s="10">
        <f t="shared" si="0"/>
        <v>0</v>
      </c>
      <c r="L9" s="13">
        <f t="shared" si="6"/>
        <v>3500</v>
      </c>
      <c r="M9" s="12">
        <f t="shared" si="7"/>
        <v>1</v>
      </c>
    </row>
    <row r="10" spans="1:13">
      <c r="A10" s="5" t="s">
        <v>32</v>
      </c>
      <c r="B10" s="6" t="s">
        <v>33</v>
      </c>
      <c r="C10" s="6" t="s">
        <v>34</v>
      </c>
      <c r="D10" s="7">
        <v>34856</v>
      </c>
      <c r="E10" s="8">
        <v>4200</v>
      </c>
      <c r="F10" s="9">
        <f t="shared" si="1"/>
        <v>680</v>
      </c>
      <c r="G10" s="10">
        <f t="shared" si="2"/>
        <v>1000</v>
      </c>
      <c r="H10" s="11">
        <f t="shared" si="3"/>
        <v>5880</v>
      </c>
      <c r="I10" s="12">
        <f t="shared" ca="1" si="4"/>
        <v>9554</v>
      </c>
      <c r="J10" s="12" t="str">
        <f t="shared" ca="1" si="5"/>
        <v>QW4308-95</v>
      </c>
      <c r="K10" s="10">
        <f t="shared" si="0"/>
        <v>58.800000000000004</v>
      </c>
      <c r="L10" s="13">
        <f t="shared" si="6"/>
        <v>5821.2</v>
      </c>
      <c r="M10" s="12">
        <f t="shared" si="7"/>
        <v>4</v>
      </c>
    </row>
    <row r="11" spans="1:13">
      <c r="J11" t="s">
        <v>147</v>
      </c>
    </row>
    <row r="12" spans="1:13" ht="20.25">
      <c r="B12" s="15" t="s">
        <v>36</v>
      </c>
      <c r="F12" s="15" t="s">
        <v>37</v>
      </c>
      <c r="G12" s="48" t="s">
        <v>149</v>
      </c>
      <c r="I12" s="19" t="s">
        <v>49</v>
      </c>
      <c r="K12" s="48" t="s">
        <v>148</v>
      </c>
    </row>
    <row r="13" spans="1:13">
      <c r="B13" s="14" t="s">
        <v>2</v>
      </c>
      <c r="C13" s="14" t="s">
        <v>38</v>
      </c>
      <c r="D13" s="14" t="s">
        <v>39</v>
      </c>
      <c r="F13" s="16" t="s">
        <v>40</v>
      </c>
      <c r="G13" s="14" t="s">
        <v>41</v>
      </c>
      <c r="I13" s="16" t="s">
        <v>50</v>
      </c>
      <c r="J13" s="16" t="s">
        <v>51</v>
      </c>
      <c r="K13" s="16" t="s">
        <v>52</v>
      </c>
    </row>
    <row r="14" spans="1:13">
      <c r="B14" s="17" t="s">
        <v>144</v>
      </c>
      <c r="C14" s="12">
        <f>COUNTIF($C$3:$C$10,B14)</f>
        <v>2</v>
      </c>
      <c r="D14" s="50">
        <f>SUMIF($C$3:$C$10,B14,$H$3:$H$10)</f>
        <v>15200</v>
      </c>
      <c r="F14" s="17" t="s">
        <v>33</v>
      </c>
      <c r="G14" s="50">
        <f>VLOOKUP(F14,$B$3:$H$10,7,0)</f>
        <v>5880</v>
      </c>
      <c r="I14" s="2" t="s">
        <v>53</v>
      </c>
      <c r="J14" s="12">
        <v>3000</v>
      </c>
      <c r="K14" s="12">
        <f t="array" ref="K14:K17">FREQUENCY(L3:L10,J14:J16)</f>
        <v>0</v>
      </c>
    </row>
    <row r="15" spans="1:13">
      <c r="B15" s="17" t="s">
        <v>24</v>
      </c>
      <c r="C15" s="12">
        <f t="shared" ref="C15:C16" si="8">COUNTIF($C$3:$C$10,B15)</f>
        <v>2</v>
      </c>
      <c r="D15" s="50">
        <f t="shared" ref="D15:D16" si="9">SUMIF($C$3:$C$10,B15,$H$3:$H$10)</f>
        <v>13220</v>
      </c>
      <c r="I15" s="2" t="s">
        <v>54</v>
      </c>
      <c r="J15" s="12">
        <v>5000</v>
      </c>
      <c r="K15" s="12">
        <v>2</v>
      </c>
    </row>
    <row r="16" spans="1:13">
      <c r="B16" s="17" t="s">
        <v>145</v>
      </c>
      <c r="C16" s="12">
        <f t="shared" si="8"/>
        <v>4</v>
      </c>
      <c r="D16" s="50">
        <f t="shared" si="9"/>
        <v>23440</v>
      </c>
      <c r="I16" s="2" t="s">
        <v>55</v>
      </c>
      <c r="J16" s="12">
        <v>8000</v>
      </c>
      <c r="K16" s="12">
        <v>4</v>
      </c>
    </row>
    <row r="17" spans="2:11">
      <c r="B17" s="49" t="s">
        <v>150</v>
      </c>
      <c r="I17" s="2" t="s">
        <v>56</v>
      </c>
      <c r="J17" s="12"/>
      <c r="K17" s="12">
        <v>2</v>
      </c>
    </row>
    <row r="19" spans="2:11">
      <c r="C19" s="14" t="s">
        <v>2</v>
      </c>
      <c r="D19" s="14" t="s">
        <v>35</v>
      </c>
      <c r="F19" s="4" t="s">
        <v>42</v>
      </c>
      <c r="G19" s="4" t="s">
        <v>43</v>
      </c>
    </row>
    <row r="20" spans="2:11">
      <c r="C20" s="6" t="s">
        <v>21</v>
      </c>
      <c r="D20" s="1">
        <v>1000</v>
      </c>
      <c r="F20" s="2" t="s">
        <v>45</v>
      </c>
      <c r="G20" s="1">
        <v>0</v>
      </c>
    </row>
    <row r="21" spans="2:11">
      <c r="C21" s="6" t="s">
        <v>24</v>
      </c>
      <c r="D21" s="1">
        <v>500</v>
      </c>
      <c r="F21" s="2" t="s">
        <v>46</v>
      </c>
      <c r="G21" s="18">
        <v>0.01</v>
      </c>
    </row>
    <row r="22" spans="2:11">
      <c r="C22" s="6" t="s">
        <v>44</v>
      </c>
      <c r="D22" s="1">
        <v>300</v>
      </c>
      <c r="F22" s="2" t="s">
        <v>47</v>
      </c>
      <c r="G22" s="18">
        <v>0.02</v>
      </c>
    </row>
    <row r="23" spans="2:11">
      <c r="F23" s="2" t="s">
        <v>48</v>
      </c>
      <c r="G23" s="18">
        <v>0.03</v>
      </c>
    </row>
  </sheetData>
  <phoneticPr fontId="9" type="noConversion"/>
  <dataValidations count="1">
    <dataValidation type="list" allowBlank="1" showInputMessage="1" showErrorMessage="1" sqref="F14" xr:uid="{00000000-0002-0000-0400-000000000000}">
      <formula1>$B$3:$B$10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39997558519241921"/>
  </sheetPr>
  <dimension ref="A1:O11"/>
  <sheetViews>
    <sheetView zoomScaleNormal="100" workbookViewId="0">
      <selection activeCell="Q11" sqref="Q11:R11"/>
    </sheetView>
  </sheetViews>
  <sheetFormatPr defaultRowHeight="15.75"/>
  <cols>
    <col min="1" max="1" width="8.125" customWidth="1"/>
    <col min="2" max="2" width="6.375" customWidth="1"/>
    <col min="3" max="3" width="9.875" customWidth="1"/>
    <col min="4" max="4" width="4.375" customWidth="1"/>
    <col min="5" max="5" width="5.625" customWidth="1"/>
    <col min="6" max="6" width="6" customWidth="1"/>
    <col min="7" max="7" width="5.625" customWidth="1"/>
    <col min="8" max="8" width="20" customWidth="1"/>
    <col min="9" max="9" width="20.5" customWidth="1"/>
    <col min="11" max="11" width="5.625" customWidth="1"/>
    <col min="12" max="12" width="7" customWidth="1"/>
    <col min="15" max="15" width="11.5" customWidth="1"/>
  </cols>
  <sheetData>
    <row r="1" spans="1:15" ht="22.5">
      <c r="A1" s="20" t="s">
        <v>61</v>
      </c>
      <c r="C1" s="21" t="s">
        <v>62</v>
      </c>
      <c r="M1" s="20" t="s">
        <v>123</v>
      </c>
      <c r="O1" s="95" t="s">
        <v>393</v>
      </c>
    </row>
    <row r="2" spans="1:15">
      <c r="A2" s="43" t="s">
        <v>63</v>
      </c>
      <c r="B2" s="43" t="s">
        <v>64</v>
      </c>
      <c r="C2" s="43" t="s">
        <v>65</v>
      </c>
      <c r="D2" s="43" t="s">
        <v>66</v>
      </c>
      <c r="E2" s="43" t="s">
        <v>67</v>
      </c>
      <c r="F2" s="43" t="s">
        <v>68</v>
      </c>
      <c r="G2" s="43" t="s">
        <v>69</v>
      </c>
      <c r="H2" s="43" t="s">
        <v>70</v>
      </c>
      <c r="I2" s="43" t="s">
        <v>71</v>
      </c>
      <c r="M2" s="40" t="s">
        <v>58</v>
      </c>
      <c r="N2" s="40" t="s">
        <v>59</v>
      </c>
    </row>
    <row r="3" spans="1:15">
      <c r="A3" s="22" t="str">
        <f t="shared" ref="A3:A11" si="0">LEFT(B3,3)</f>
        <v>902</v>
      </c>
      <c r="B3" s="22">
        <v>90201</v>
      </c>
      <c r="C3" s="22" t="s">
        <v>72</v>
      </c>
      <c r="D3" s="22" t="s">
        <v>73</v>
      </c>
      <c r="E3" s="22">
        <v>78</v>
      </c>
      <c r="F3" s="22">
        <v>100</v>
      </c>
      <c r="G3" s="22">
        <v>88</v>
      </c>
      <c r="H3" s="53" t="b">
        <f>AND(E3&gt;=60,F3&gt;=60,G3&gt;=60)</f>
        <v>1</v>
      </c>
      <c r="I3" s="53" t="b">
        <f>OR(E3&gt;=60,F3&gt;=60,G3&gt;=60)</f>
        <v>1</v>
      </c>
      <c r="M3" s="41">
        <v>59</v>
      </c>
      <c r="N3" s="41" t="str">
        <f t="shared" ref="N3:N4" si="1">IF(M3&gt;=85,"优秀",IF(M3&gt;=70,"良好",IF(M3&gt;=60,"一般","不及格")))</f>
        <v>不及格</v>
      </c>
      <c r="O3" s="94" t="str">
        <f>LOOKUP(M3,{0,60,75,85;"不及格","及格","良好","优秀"})</f>
        <v>不及格</v>
      </c>
    </row>
    <row r="4" spans="1:15">
      <c r="A4" s="22" t="str">
        <f t="shared" si="0"/>
        <v>902</v>
      </c>
      <c r="B4" s="22">
        <v>90202</v>
      </c>
      <c r="C4" s="22" t="s">
        <v>74</v>
      </c>
      <c r="D4" s="22" t="s">
        <v>75</v>
      </c>
      <c r="E4" s="22">
        <v>90</v>
      </c>
      <c r="F4" s="22">
        <v>90</v>
      </c>
      <c r="G4" s="22">
        <v>90</v>
      </c>
      <c r="H4" s="53" t="b">
        <f t="shared" ref="H4:H11" si="2">AND(E4&gt;=60,F4&gt;=60,G4&gt;=60)</f>
        <v>1</v>
      </c>
      <c r="I4" s="53" t="b">
        <f t="shared" ref="I4:I11" si="3">OR(E4&gt;=60,F4&gt;=60,G4&gt;=60)</f>
        <v>1</v>
      </c>
      <c r="M4" s="41">
        <v>60</v>
      </c>
      <c r="N4" s="41" t="str">
        <f t="shared" si="1"/>
        <v>一般</v>
      </c>
      <c r="O4" s="94" t="str">
        <f>LOOKUP(M4,{0,60,75,85;"不及格","及格","良好","优秀"})</f>
        <v>及格</v>
      </c>
    </row>
    <row r="5" spans="1:15">
      <c r="A5" s="22" t="str">
        <f t="shared" si="0"/>
        <v>902</v>
      </c>
      <c r="B5" s="22">
        <v>90203</v>
      </c>
      <c r="C5" s="22" t="s">
        <v>76</v>
      </c>
      <c r="D5" s="22" t="s">
        <v>77</v>
      </c>
      <c r="E5" s="22">
        <v>90</v>
      </c>
      <c r="F5" s="22">
        <v>89</v>
      </c>
      <c r="G5" s="22">
        <v>72</v>
      </c>
      <c r="H5" s="53" t="b">
        <f t="shared" si="2"/>
        <v>1</v>
      </c>
      <c r="I5" s="53" t="b">
        <f t="shared" si="3"/>
        <v>1</v>
      </c>
      <c r="M5" s="41">
        <v>84</v>
      </c>
      <c r="N5" s="41" t="str">
        <f>IF(M5&gt;=85,"优秀",IF(M5&gt;=70,"良好",IF(M5&gt;=60,"一般","不及格")))</f>
        <v>良好</v>
      </c>
      <c r="O5" s="94" t="str">
        <f>LOOKUP(M5,{0,60,75,85;"不及格","及格","良好","优秀"})</f>
        <v>良好</v>
      </c>
    </row>
    <row r="6" spans="1:15">
      <c r="A6" s="22" t="str">
        <f t="shared" si="0"/>
        <v>903</v>
      </c>
      <c r="B6" s="22">
        <v>90301</v>
      </c>
      <c r="C6" s="22" t="s">
        <v>78</v>
      </c>
      <c r="D6" s="22" t="s">
        <v>79</v>
      </c>
      <c r="E6" s="22">
        <v>56</v>
      </c>
      <c r="F6" s="22">
        <v>78</v>
      </c>
      <c r="G6" s="22">
        <v>83</v>
      </c>
      <c r="H6" s="53" t="b">
        <f t="shared" si="2"/>
        <v>0</v>
      </c>
      <c r="I6" s="53" t="b">
        <f t="shared" si="3"/>
        <v>1</v>
      </c>
      <c r="M6" s="41">
        <v>100</v>
      </c>
      <c r="N6" s="42" t="s">
        <v>60</v>
      </c>
      <c r="O6" s="94" t="str">
        <f>LOOKUP(M6,{0,60,75,85;"不及格","及格","良好","优秀"})</f>
        <v>优秀</v>
      </c>
    </row>
    <row r="7" spans="1:15">
      <c r="A7" s="22" t="str">
        <f t="shared" si="0"/>
        <v>903</v>
      </c>
      <c r="B7" s="22">
        <v>90302</v>
      </c>
      <c r="C7" s="22" t="s">
        <v>57</v>
      </c>
      <c r="D7" s="22" t="s">
        <v>75</v>
      </c>
      <c r="E7" s="22">
        <v>78</v>
      </c>
      <c r="F7" s="22">
        <v>76</v>
      </c>
      <c r="G7" s="22">
        <v>75</v>
      </c>
      <c r="H7" s="53" t="b">
        <f t="shared" si="2"/>
        <v>1</v>
      </c>
      <c r="I7" s="53" t="b">
        <f t="shared" si="3"/>
        <v>1</v>
      </c>
    </row>
    <row r="8" spans="1:15">
      <c r="A8" s="22" t="str">
        <f t="shared" si="0"/>
        <v>903</v>
      </c>
      <c r="B8" s="22">
        <v>90303</v>
      </c>
      <c r="C8" s="22" t="s">
        <v>80</v>
      </c>
      <c r="D8" s="22" t="s">
        <v>75</v>
      </c>
      <c r="E8" s="22">
        <v>99</v>
      </c>
      <c r="F8" s="22">
        <v>75</v>
      </c>
      <c r="G8" s="22">
        <v>67</v>
      </c>
      <c r="H8" s="53" t="b">
        <f t="shared" si="2"/>
        <v>1</v>
      </c>
      <c r="I8" s="53" t="b">
        <f t="shared" si="3"/>
        <v>1</v>
      </c>
      <c r="N8" t="str">
        <f>IF(M3&lt;60,"不及格",IF(M3&lt;=70,"及格",IF(M3&lt;85,"良","优")))</f>
        <v>不及格</v>
      </c>
    </row>
    <row r="9" spans="1:15">
      <c r="A9" s="22" t="str">
        <f t="shared" si="0"/>
        <v>904</v>
      </c>
      <c r="B9" s="22">
        <v>90401</v>
      </c>
      <c r="C9" s="22" t="s">
        <v>81</v>
      </c>
      <c r="D9" s="22" t="s">
        <v>75</v>
      </c>
      <c r="E9" s="22">
        <v>100</v>
      </c>
      <c r="F9" s="22">
        <v>87</v>
      </c>
      <c r="G9" s="22">
        <v>87</v>
      </c>
      <c r="H9" s="53" t="b">
        <f t="shared" si="2"/>
        <v>1</v>
      </c>
      <c r="I9" s="53" t="b">
        <f t="shared" si="3"/>
        <v>1</v>
      </c>
    </row>
    <row r="10" spans="1:15">
      <c r="A10" s="22" t="str">
        <f t="shared" si="0"/>
        <v>904</v>
      </c>
      <c r="B10" s="22">
        <v>90402</v>
      </c>
      <c r="C10" s="22" t="s">
        <v>82</v>
      </c>
      <c r="D10" s="22" t="s">
        <v>77</v>
      </c>
      <c r="E10" s="22">
        <v>62</v>
      </c>
      <c r="F10" s="22">
        <v>92</v>
      </c>
      <c r="G10" s="22">
        <v>89</v>
      </c>
      <c r="H10" s="53" t="b">
        <f t="shared" si="2"/>
        <v>1</v>
      </c>
      <c r="I10" s="53" t="b">
        <f t="shared" si="3"/>
        <v>1</v>
      </c>
    </row>
    <row r="11" spans="1:15">
      <c r="A11" s="22" t="str">
        <f t="shared" si="0"/>
        <v>904</v>
      </c>
      <c r="B11" s="22">
        <v>90403</v>
      </c>
      <c r="C11" s="22" t="s">
        <v>83</v>
      </c>
      <c r="D11" s="22" t="s">
        <v>77</v>
      </c>
      <c r="E11" s="22">
        <v>78</v>
      </c>
      <c r="F11" s="22">
        <v>56</v>
      </c>
      <c r="G11" s="22">
        <v>58</v>
      </c>
      <c r="H11" s="53" t="b">
        <f t="shared" si="2"/>
        <v>0</v>
      </c>
      <c r="I11" s="53" t="b">
        <f t="shared" si="3"/>
        <v>1</v>
      </c>
    </row>
  </sheetData>
  <dataConsolidate>
    <dataRefs count="3">
      <dataRef ref="F3" sheet="IF+AND+OR例子" r:id="rId1"/>
      <dataRef ref="G3" sheet="IF+AND+OR例子" r:id="rId2"/>
      <dataRef ref="H3" sheet="IF+AND+OR例子" r:id="rId3"/>
    </dataRefs>
  </dataConsolidate>
  <phoneticPr fontId="9" type="noConversion"/>
  <pageMargins left="0.75" right="0.75" top="1" bottom="1" header="0.5" footer="0.5"/>
  <headerFooter alignWithMargins="0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J17"/>
  <sheetViews>
    <sheetView workbookViewId="0">
      <selection activeCell="Q11" sqref="Q11:R11"/>
    </sheetView>
  </sheetViews>
  <sheetFormatPr defaultColWidth="9" defaultRowHeight="15.75"/>
  <cols>
    <col min="1" max="1" width="9.5" style="24" customWidth="1"/>
    <col min="2" max="2" width="15" style="24" bestFit="1" customWidth="1"/>
    <col min="3" max="3" width="9.5" style="24" bestFit="1" customWidth="1"/>
    <col min="4" max="4" width="6.5" style="24" bestFit="1" customWidth="1"/>
    <col min="5" max="5" width="9.5" style="24" bestFit="1" customWidth="1"/>
    <col min="6" max="6" width="15" style="24" bestFit="1" customWidth="1"/>
    <col min="7" max="7" width="9.5" style="24" bestFit="1" customWidth="1"/>
    <col min="8" max="8" width="12.75" style="24" bestFit="1" customWidth="1"/>
    <col min="9" max="9" width="9.5" style="24" bestFit="1" customWidth="1"/>
    <col min="10" max="16384" width="9" style="24"/>
  </cols>
  <sheetData>
    <row r="1" spans="1:10">
      <c r="A1" s="23" t="s">
        <v>84</v>
      </c>
    </row>
    <row r="2" spans="1:10" ht="21.75" customHeight="1">
      <c r="A2" s="39" t="s">
        <v>85</v>
      </c>
      <c r="B2" s="39" t="s">
        <v>86</v>
      </c>
      <c r="C2" s="39" t="s">
        <v>87</v>
      </c>
      <c r="D2" s="39" t="s">
        <v>88</v>
      </c>
      <c r="E2" s="39" t="s">
        <v>89</v>
      </c>
      <c r="F2" s="39" t="s">
        <v>90</v>
      </c>
      <c r="G2" s="39" t="s">
        <v>91</v>
      </c>
      <c r="H2" s="39" t="s">
        <v>92</v>
      </c>
      <c r="I2" s="39" t="s">
        <v>93</v>
      </c>
    </row>
    <row r="3" spans="1:10">
      <c r="A3" s="25">
        <v>10001</v>
      </c>
      <c r="B3" s="25">
        <v>20010801</v>
      </c>
      <c r="C3" s="25" t="s">
        <v>94</v>
      </c>
      <c r="D3" s="51" t="s">
        <v>95</v>
      </c>
      <c r="E3" s="25" t="s">
        <v>96</v>
      </c>
      <c r="F3" s="25" t="s">
        <v>124</v>
      </c>
      <c r="G3" s="25"/>
      <c r="H3" s="45">
        <v>80000</v>
      </c>
      <c r="I3" s="25" t="s">
        <v>125</v>
      </c>
    </row>
    <row r="4" spans="1:10">
      <c r="A4" s="25"/>
      <c r="B4" s="25">
        <v>20010801</v>
      </c>
      <c r="C4" s="25" t="s">
        <v>97</v>
      </c>
      <c r="D4" s="51" t="s">
        <v>98</v>
      </c>
      <c r="E4" s="25" t="s">
        <v>96</v>
      </c>
      <c r="F4" s="25" t="s">
        <v>126</v>
      </c>
      <c r="G4" s="25" t="s">
        <v>99</v>
      </c>
      <c r="H4" s="45">
        <v>43000</v>
      </c>
      <c r="I4" s="25"/>
    </row>
    <row r="5" spans="1:10">
      <c r="A5" s="25">
        <v>10002</v>
      </c>
      <c r="B5" s="25">
        <v>20010801</v>
      </c>
      <c r="C5" s="25" t="s">
        <v>127</v>
      </c>
      <c r="D5" s="51" t="s">
        <v>98</v>
      </c>
      <c r="E5" s="25" t="s">
        <v>96</v>
      </c>
      <c r="F5" s="25"/>
      <c r="G5" s="25"/>
      <c r="H5" s="45">
        <v>8000</v>
      </c>
      <c r="I5" s="25" t="s">
        <v>128</v>
      </c>
    </row>
    <row r="6" spans="1:10">
      <c r="A6" s="25"/>
      <c r="B6" s="25">
        <v>20010801</v>
      </c>
      <c r="C6" s="25" t="s">
        <v>129</v>
      </c>
      <c r="D6" s="51" t="s">
        <v>98</v>
      </c>
      <c r="E6" s="25" t="s">
        <v>100</v>
      </c>
      <c r="F6" s="25" t="s">
        <v>130</v>
      </c>
      <c r="G6" s="25"/>
      <c r="H6" s="45">
        <v>20000</v>
      </c>
      <c r="I6" s="25"/>
    </row>
    <row r="7" spans="1:10">
      <c r="A7" s="25"/>
      <c r="B7" s="25">
        <v>20010801</v>
      </c>
      <c r="C7" s="25" t="s">
        <v>131</v>
      </c>
      <c r="D7" s="51" t="s">
        <v>95</v>
      </c>
      <c r="E7" s="25"/>
      <c r="F7" s="25"/>
      <c r="G7" s="25"/>
      <c r="H7" s="45">
        <v>3200</v>
      </c>
      <c r="I7" s="25"/>
    </row>
    <row r="8" spans="1:10">
      <c r="A8" s="25">
        <v>10003</v>
      </c>
      <c r="B8" s="25">
        <v>20010801</v>
      </c>
      <c r="C8" s="25" t="s">
        <v>132</v>
      </c>
      <c r="D8" s="51" t="s">
        <v>98</v>
      </c>
      <c r="E8" s="25" t="s">
        <v>100</v>
      </c>
      <c r="F8" s="25" t="s">
        <v>133</v>
      </c>
      <c r="G8" s="25" t="s">
        <v>101</v>
      </c>
      <c r="H8" s="45">
        <v>22000</v>
      </c>
      <c r="I8" s="25"/>
    </row>
    <row r="9" spans="1:10">
      <c r="A9" s="25">
        <v>301</v>
      </c>
      <c r="B9" s="25">
        <v>20010801</v>
      </c>
      <c r="C9" s="25" t="s">
        <v>127</v>
      </c>
      <c r="D9" s="51" t="s">
        <v>95</v>
      </c>
      <c r="E9" s="25" t="s">
        <v>96</v>
      </c>
      <c r="F9" s="25" t="s">
        <v>124</v>
      </c>
      <c r="G9" s="25"/>
      <c r="H9" s="45">
        <v>80000</v>
      </c>
      <c r="I9" s="25"/>
    </row>
    <row r="10" spans="1:10">
      <c r="A10" s="25">
        <v>302</v>
      </c>
      <c r="B10" s="25">
        <v>20010801</v>
      </c>
      <c r="C10" s="25" t="s">
        <v>132</v>
      </c>
      <c r="D10" s="51" t="s">
        <v>98</v>
      </c>
      <c r="E10" s="25" t="s">
        <v>96</v>
      </c>
      <c r="F10" s="25" t="s">
        <v>134</v>
      </c>
      <c r="G10" s="25" t="s">
        <v>99</v>
      </c>
      <c r="H10" s="45">
        <v>43000</v>
      </c>
      <c r="I10" s="25"/>
    </row>
    <row r="11" spans="1:10">
      <c r="A11" s="25">
        <v>303</v>
      </c>
      <c r="B11" s="25">
        <v>20010801</v>
      </c>
      <c r="C11" s="25" t="s">
        <v>127</v>
      </c>
      <c r="D11" s="51" t="s">
        <v>98</v>
      </c>
      <c r="E11" s="25" t="s">
        <v>96</v>
      </c>
      <c r="F11" s="25"/>
      <c r="G11" s="25"/>
      <c r="H11" s="45">
        <v>8000</v>
      </c>
      <c r="I11" s="25"/>
    </row>
    <row r="12" spans="1:10">
      <c r="A12" s="25">
        <v>304</v>
      </c>
      <c r="B12" s="25">
        <v>20010801</v>
      </c>
      <c r="C12" s="25" t="s">
        <v>129</v>
      </c>
      <c r="D12" s="51" t="s">
        <v>98</v>
      </c>
      <c r="E12" s="25" t="s">
        <v>100</v>
      </c>
      <c r="F12" s="25" t="s">
        <v>130</v>
      </c>
      <c r="G12" s="25"/>
      <c r="H12" s="45">
        <v>20000</v>
      </c>
      <c r="I12" s="25"/>
    </row>
    <row r="13" spans="1:10">
      <c r="A13" s="25">
        <v>305</v>
      </c>
      <c r="B13" s="25">
        <v>20010801</v>
      </c>
      <c r="C13" s="25" t="s">
        <v>131</v>
      </c>
      <c r="D13" s="51" t="s">
        <v>95</v>
      </c>
      <c r="E13" s="25"/>
      <c r="F13" s="25"/>
      <c r="G13" s="25"/>
      <c r="H13" s="45">
        <v>3200</v>
      </c>
      <c r="I13" s="25"/>
    </row>
    <row r="14" spans="1:10">
      <c r="A14" s="25">
        <v>306</v>
      </c>
      <c r="B14" s="25">
        <v>20010801</v>
      </c>
      <c r="C14" s="25" t="s">
        <v>135</v>
      </c>
      <c r="D14" s="51" t="s">
        <v>98</v>
      </c>
      <c r="E14" s="25" t="s">
        <v>100</v>
      </c>
      <c r="F14" s="25" t="s">
        <v>133</v>
      </c>
      <c r="G14" s="25" t="s">
        <v>101</v>
      </c>
      <c r="H14" s="45">
        <v>22000</v>
      </c>
      <c r="I14" s="25"/>
    </row>
    <row r="15" spans="1:10">
      <c r="A15"/>
      <c r="B15"/>
      <c r="C15"/>
      <c r="D15"/>
      <c r="E15"/>
      <c r="F15"/>
      <c r="G15"/>
      <c r="H15"/>
      <c r="I15"/>
      <c r="J15"/>
    </row>
    <row r="16" spans="1:10">
      <c r="A16" t="s">
        <v>136</v>
      </c>
      <c r="B16"/>
      <c r="C16"/>
      <c r="D16"/>
      <c r="E16"/>
      <c r="F16"/>
      <c r="G16"/>
      <c r="H16"/>
      <c r="I16"/>
      <c r="J16"/>
    </row>
    <row r="17" spans="1:6" ht="24" customHeight="1">
      <c r="A17" s="44" t="s">
        <v>102</v>
      </c>
      <c r="B17" s="46">
        <f>SUMIF(D3:D14,"借",H3:H14)</f>
        <v>166400</v>
      </c>
      <c r="C17" s="26"/>
      <c r="D17" s="26"/>
      <c r="E17" s="44" t="s">
        <v>103</v>
      </c>
      <c r="F17" s="46">
        <f>SUMIF(D3:D14,"贷",H3:H14)</f>
        <v>186000</v>
      </c>
    </row>
  </sheetData>
  <phoneticPr fontId="9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39997558519241921"/>
  </sheetPr>
  <dimension ref="A1:U122"/>
  <sheetViews>
    <sheetView workbookViewId="0">
      <selection activeCell="Q11" sqref="Q11:R11"/>
    </sheetView>
  </sheetViews>
  <sheetFormatPr defaultColWidth="9" defaultRowHeight="15.75"/>
  <cols>
    <col min="1" max="1" width="11.625" style="30" bestFit="1" customWidth="1"/>
    <col min="2" max="10" width="7.5" style="30" bestFit="1" customWidth="1"/>
    <col min="11" max="11" width="8.5" style="30" bestFit="1" customWidth="1"/>
    <col min="12" max="12" width="9" style="30"/>
    <col min="13" max="13" width="9.5" style="30" bestFit="1" customWidth="1"/>
    <col min="14" max="15" width="9" style="30"/>
    <col min="16" max="16" width="15.875" style="30" customWidth="1"/>
    <col min="17" max="19" width="9" style="30"/>
    <col min="20" max="20" width="15.625" style="30" customWidth="1"/>
    <col min="21" max="21" width="15" style="30" customWidth="1"/>
    <col min="22" max="16384" width="9" style="30"/>
  </cols>
  <sheetData>
    <row r="1" spans="1:21" ht="35.25" customHeight="1">
      <c r="A1" s="27" t="s">
        <v>104</v>
      </c>
      <c r="B1" s="28">
        <v>37987</v>
      </c>
      <c r="C1" s="28">
        <v>37988</v>
      </c>
      <c r="D1" s="28">
        <v>37989</v>
      </c>
      <c r="E1" s="28">
        <v>37990</v>
      </c>
      <c r="F1" s="28">
        <v>37991</v>
      </c>
      <c r="G1" s="28">
        <v>37992</v>
      </c>
      <c r="H1" s="28">
        <v>37993</v>
      </c>
      <c r="I1" s="28">
        <v>37994</v>
      </c>
      <c r="J1" s="28">
        <v>37995</v>
      </c>
      <c r="K1" s="28">
        <v>37996</v>
      </c>
      <c r="L1" s="29" t="s">
        <v>105</v>
      </c>
      <c r="M1" s="29" t="s">
        <v>106</v>
      </c>
      <c r="O1" s="82" t="s">
        <v>212</v>
      </c>
      <c r="P1" s="82" t="s">
        <v>386</v>
      </c>
      <c r="R1" s="212" t="s">
        <v>387</v>
      </c>
      <c r="S1" s="212"/>
      <c r="T1" s="91" t="s">
        <v>388</v>
      </c>
      <c r="U1" s="91" t="s">
        <v>389</v>
      </c>
    </row>
    <row r="2" spans="1:21" ht="23.25" customHeight="1">
      <c r="A2" s="31" t="s">
        <v>107</v>
      </c>
      <c r="B2" s="32" t="s">
        <v>108</v>
      </c>
      <c r="C2" s="32" t="s">
        <v>109</v>
      </c>
      <c r="D2" s="32" t="s">
        <v>110</v>
      </c>
      <c r="E2" s="32" t="s">
        <v>109</v>
      </c>
      <c r="F2" s="32" t="s">
        <v>109</v>
      </c>
      <c r="G2" s="32" t="s">
        <v>111</v>
      </c>
      <c r="H2" s="32" t="s">
        <v>109</v>
      </c>
      <c r="I2" s="32" t="s">
        <v>110</v>
      </c>
      <c r="J2" s="32" t="s">
        <v>112</v>
      </c>
      <c r="K2" s="32" t="s">
        <v>112</v>
      </c>
      <c r="L2" s="33">
        <f>COUNTIF(B2:K2,"b")</f>
        <v>3</v>
      </c>
      <c r="M2" s="33">
        <f>COUNTIF(B2:L2,"c")</f>
        <v>3</v>
      </c>
      <c r="O2" s="84" t="s">
        <v>224</v>
      </c>
      <c r="P2" s="88">
        <v>82.800000000000011</v>
      </c>
      <c r="R2" s="89">
        <v>80</v>
      </c>
      <c r="S2" s="89">
        <v>89</v>
      </c>
      <c r="T2" s="90">
        <f>COUNTIF(P2:P122,"&gt;="&amp;R2)-COUNTIF(P2:P122,"&gt;"&amp;S2)</f>
        <v>25</v>
      </c>
      <c r="U2" s="90">
        <f>COUNTIFS(P2:P122,"&gt;="&amp;R2,P2:P122,"&lt;"&amp;S2)</f>
        <v>25</v>
      </c>
    </row>
    <row r="3" spans="1:21">
      <c r="A3" s="31" t="s">
        <v>113</v>
      </c>
      <c r="B3" s="32" t="s">
        <v>109</v>
      </c>
      <c r="C3" s="32" t="s">
        <v>114</v>
      </c>
      <c r="D3" s="32" t="s">
        <v>109</v>
      </c>
      <c r="E3" s="32" t="s">
        <v>109</v>
      </c>
      <c r="F3" s="32" t="s">
        <v>109</v>
      </c>
      <c r="G3" s="32" t="s">
        <v>108</v>
      </c>
      <c r="H3" s="32" t="s">
        <v>109</v>
      </c>
      <c r="I3" s="32" t="s">
        <v>109</v>
      </c>
      <c r="J3" s="32" t="s">
        <v>109</v>
      </c>
      <c r="K3" s="32" t="s">
        <v>109</v>
      </c>
      <c r="L3" s="33">
        <f t="shared" ref="L3:L11" si="0">COUNTIF(B3:K3,"b")</f>
        <v>1</v>
      </c>
      <c r="M3" s="33">
        <f t="shared" ref="M3:M11" si="1">COUNTIF(B3:L3,"c")</f>
        <v>0</v>
      </c>
      <c r="O3" s="84" t="s">
        <v>226</v>
      </c>
      <c r="P3" s="88">
        <v>59.2</v>
      </c>
    </row>
    <row r="4" spans="1:21">
      <c r="A4" s="31" t="s">
        <v>115</v>
      </c>
      <c r="B4" s="32" t="s">
        <v>108</v>
      </c>
      <c r="C4" s="32" t="s">
        <v>108</v>
      </c>
      <c r="D4" s="32" t="s">
        <v>108</v>
      </c>
      <c r="E4" s="32" t="s">
        <v>112</v>
      </c>
      <c r="F4" s="32" t="s">
        <v>114</v>
      </c>
      <c r="G4" s="32" t="s">
        <v>108</v>
      </c>
      <c r="H4" s="32" t="s">
        <v>112</v>
      </c>
      <c r="I4" s="32" t="s">
        <v>109</v>
      </c>
      <c r="J4" s="32" t="s">
        <v>109</v>
      </c>
      <c r="K4" s="32" t="s">
        <v>108</v>
      </c>
      <c r="L4" s="33">
        <f t="shared" si="0"/>
        <v>5</v>
      </c>
      <c r="M4" s="33">
        <f t="shared" si="1"/>
        <v>2</v>
      </c>
      <c r="O4" s="84" t="s">
        <v>228</v>
      </c>
      <c r="P4" s="88">
        <v>68</v>
      </c>
    </row>
    <row r="5" spans="1:21">
      <c r="A5" s="31" t="s">
        <v>116</v>
      </c>
      <c r="B5" s="32" t="s">
        <v>109</v>
      </c>
      <c r="C5" s="32" t="s">
        <v>112</v>
      </c>
      <c r="D5" s="32" t="s">
        <v>109</v>
      </c>
      <c r="E5" s="32" t="s">
        <v>108</v>
      </c>
      <c r="F5" s="32" t="s">
        <v>109</v>
      </c>
      <c r="G5" s="32" t="s">
        <v>109</v>
      </c>
      <c r="H5" s="32" t="s">
        <v>109</v>
      </c>
      <c r="I5" s="32" t="s">
        <v>109</v>
      </c>
      <c r="J5" s="32" t="s">
        <v>109</v>
      </c>
      <c r="K5" s="32" t="s">
        <v>109</v>
      </c>
      <c r="L5" s="33">
        <f t="shared" si="0"/>
        <v>1</v>
      </c>
      <c r="M5" s="33">
        <f t="shared" si="1"/>
        <v>1</v>
      </c>
      <c r="O5" s="84" t="s">
        <v>230</v>
      </c>
      <c r="P5" s="88">
        <v>68.800000000000011</v>
      </c>
    </row>
    <row r="6" spans="1:21">
      <c r="A6" s="31" t="s">
        <v>117</v>
      </c>
      <c r="B6" s="32" t="s">
        <v>112</v>
      </c>
      <c r="C6" s="32" t="s">
        <v>108</v>
      </c>
      <c r="D6" s="32" t="s">
        <v>109</v>
      </c>
      <c r="E6" s="32" t="s">
        <v>114</v>
      </c>
      <c r="F6" s="32" t="s">
        <v>112</v>
      </c>
      <c r="G6" s="32" t="s">
        <v>109</v>
      </c>
      <c r="H6" s="32" t="s">
        <v>114</v>
      </c>
      <c r="I6" s="32" t="s">
        <v>114</v>
      </c>
      <c r="J6" s="32" t="s">
        <v>108</v>
      </c>
      <c r="K6" s="32" t="s">
        <v>108</v>
      </c>
      <c r="L6" s="33">
        <f t="shared" si="0"/>
        <v>3</v>
      </c>
      <c r="M6" s="33">
        <f t="shared" si="1"/>
        <v>2</v>
      </c>
      <c r="O6" s="84" t="s">
        <v>232</v>
      </c>
      <c r="P6" s="88">
        <v>85.8</v>
      </c>
    </row>
    <row r="7" spans="1:21">
      <c r="A7" s="31" t="s">
        <v>118</v>
      </c>
      <c r="B7" s="32" t="s">
        <v>109</v>
      </c>
      <c r="C7" s="32" t="s">
        <v>109</v>
      </c>
      <c r="D7" s="32" t="s">
        <v>109</v>
      </c>
      <c r="E7" s="32" t="s">
        <v>109</v>
      </c>
      <c r="F7" s="32" t="s">
        <v>109</v>
      </c>
      <c r="G7" s="32" t="s">
        <v>112</v>
      </c>
      <c r="H7" s="32" t="s">
        <v>109</v>
      </c>
      <c r="I7" s="32" t="s">
        <v>109</v>
      </c>
      <c r="J7" s="32" t="s">
        <v>109</v>
      </c>
      <c r="K7" s="32" t="s">
        <v>108</v>
      </c>
      <c r="L7" s="33">
        <f t="shared" si="0"/>
        <v>1</v>
      </c>
      <c r="M7" s="33">
        <f t="shared" si="1"/>
        <v>1</v>
      </c>
      <c r="O7" s="84" t="s">
        <v>234</v>
      </c>
      <c r="P7" s="88">
        <v>88.4</v>
      </c>
    </row>
    <row r="8" spans="1:21">
      <c r="A8" s="31" t="s">
        <v>119</v>
      </c>
      <c r="B8" s="32" t="s">
        <v>109</v>
      </c>
      <c r="C8" s="32" t="s">
        <v>111</v>
      </c>
      <c r="D8" s="32" t="s">
        <v>109</v>
      </c>
      <c r="E8" s="32" t="s">
        <v>109</v>
      </c>
      <c r="F8" s="32" t="s">
        <v>109</v>
      </c>
      <c r="G8" s="32" t="s">
        <v>109</v>
      </c>
      <c r="H8" s="32" t="s">
        <v>109</v>
      </c>
      <c r="I8" s="32" t="s">
        <v>108</v>
      </c>
      <c r="J8" s="32" t="s">
        <v>109</v>
      </c>
      <c r="K8" s="32" t="s">
        <v>109</v>
      </c>
      <c r="L8" s="33">
        <f t="shared" si="0"/>
        <v>1</v>
      </c>
      <c r="M8" s="33">
        <f t="shared" si="1"/>
        <v>1</v>
      </c>
      <c r="O8" s="84" t="s">
        <v>236</v>
      </c>
      <c r="P8" s="88">
        <v>75.600000000000009</v>
      </c>
    </row>
    <row r="9" spans="1:21">
      <c r="A9" s="31" t="s">
        <v>120</v>
      </c>
      <c r="B9" s="32" t="s">
        <v>109</v>
      </c>
      <c r="C9" s="32" t="s">
        <v>109</v>
      </c>
      <c r="D9" s="32" t="s">
        <v>111</v>
      </c>
      <c r="E9" s="32" t="s">
        <v>109</v>
      </c>
      <c r="F9" s="32" t="s">
        <v>109</v>
      </c>
      <c r="G9" s="32" t="s">
        <v>112</v>
      </c>
      <c r="H9" s="32" t="s">
        <v>112</v>
      </c>
      <c r="I9" s="32" t="s">
        <v>112</v>
      </c>
      <c r="J9" s="32" t="s">
        <v>109</v>
      </c>
      <c r="K9" s="32" t="s">
        <v>109</v>
      </c>
      <c r="L9" s="33">
        <f t="shared" si="0"/>
        <v>0</v>
      </c>
      <c r="M9" s="33">
        <f t="shared" si="1"/>
        <v>4</v>
      </c>
      <c r="O9" s="84" t="s">
        <v>238</v>
      </c>
      <c r="P9" s="88">
        <v>64.800000000000011</v>
      </c>
    </row>
    <row r="10" spans="1:21">
      <c r="A10" s="31" t="s">
        <v>121</v>
      </c>
      <c r="B10" s="32" t="s">
        <v>109</v>
      </c>
      <c r="C10" s="32" t="s">
        <v>109</v>
      </c>
      <c r="D10" s="32" t="s">
        <v>112</v>
      </c>
      <c r="E10" s="32" t="s">
        <v>109</v>
      </c>
      <c r="F10" s="32" t="s">
        <v>114</v>
      </c>
      <c r="G10" s="32" t="s">
        <v>109</v>
      </c>
      <c r="H10" s="32" t="s">
        <v>109</v>
      </c>
      <c r="I10" s="32" t="s">
        <v>114</v>
      </c>
      <c r="J10" s="32" t="s">
        <v>109</v>
      </c>
      <c r="K10" s="32" t="s">
        <v>109</v>
      </c>
      <c r="L10" s="33">
        <f t="shared" si="0"/>
        <v>0</v>
      </c>
      <c r="M10" s="33">
        <f t="shared" si="1"/>
        <v>1</v>
      </c>
      <c r="O10" s="84" t="s">
        <v>240</v>
      </c>
      <c r="P10" s="88">
        <v>80.600000000000009</v>
      </c>
    </row>
    <row r="11" spans="1:21">
      <c r="A11" s="31" t="s">
        <v>122</v>
      </c>
      <c r="B11" s="32" t="s">
        <v>109</v>
      </c>
      <c r="C11" s="32" t="s">
        <v>109</v>
      </c>
      <c r="D11" s="32" t="s">
        <v>109</v>
      </c>
      <c r="E11" s="32" t="s">
        <v>114</v>
      </c>
      <c r="F11" s="32" t="s">
        <v>109</v>
      </c>
      <c r="G11" s="32" t="s">
        <v>109</v>
      </c>
      <c r="H11" s="32" t="s">
        <v>109</v>
      </c>
      <c r="I11" s="32" t="s">
        <v>109</v>
      </c>
      <c r="J11" s="32" t="s">
        <v>109</v>
      </c>
      <c r="K11" s="32" t="s">
        <v>109</v>
      </c>
      <c r="L11" s="33">
        <f t="shared" si="0"/>
        <v>0</v>
      </c>
      <c r="M11" s="33">
        <f t="shared" si="1"/>
        <v>0</v>
      </c>
      <c r="O11" s="84" t="s">
        <v>242</v>
      </c>
      <c r="P11" s="88">
        <v>80.800000000000011</v>
      </c>
    </row>
    <row r="12" spans="1:21" ht="21" customHeight="1"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5"/>
      <c r="M12" s="35"/>
      <c r="O12" s="84" t="s">
        <v>244</v>
      </c>
      <c r="P12" s="88">
        <v>80</v>
      </c>
    </row>
    <row r="13" spans="1:21">
      <c r="A13" s="36"/>
      <c r="B13" s="37"/>
      <c r="C13" s="38"/>
      <c r="D13" s="37"/>
      <c r="E13" s="37"/>
      <c r="F13" s="37"/>
      <c r="G13" s="37"/>
      <c r="H13" s="37"/>
      <c r="I13" s="37"/>
      <c r="J13" s="37"/>
      <c r="K13" s="37"/>
      <c r="L13" s="37"/>
      <c r="M13" s="37"/>
      <c r="O13" s="84" t="s">
        <v>246</v>
      </c>
      <c r="P13" s="88">
        <v>73</v>
      </c>
    </row>
    <row r="14" spans="1:21">
      <c r="A14" s="52" t="s">
        <v>152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7"/>
      <c r="M14" s="37"/>
      <c r="O14" s="84" t="s">
        <v>248</v>
      </c>
      <c r="P14" s="88">
        <v>55.400000000000006</v>
      </c>
    </row>
    <row r="15" spans="1:21">
      <c r="A15" s="52" t="s">
        <v>151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7"/>
      <c r="M15" s="37"/>
      <c r="O15" s="84" t="s">
        <v>250</v>
      </c>
      <c r="P15" s="88">
        <v>72.2</v>
      </c>
    </row>
    <row r="16" spans="1:21">
      <c r="A16" s="52" t="s">
        <v>153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7"/>
      <c r="M16" s="37"/>
      <c r="O16" s="84" t="s">
        <v>252</v>
      </c>
      <c r="P16" s="88">
        <v>72.800000000000011</v>
      </c>
    </row>
    <row r="17" spans="1:16">
      <c r="A17" s="36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7"/>
      <c r="M17" s="37"/>
      <c r="O17" s="84" t="s">
        <v>254</v>
      </c>
      <c r="P17" s="88">
        <v>78.800000000000011</v>
      </c>
    </row>
    <row r="18" spans="1:16">
      <c r="A18" s="36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7"/>
      <c r="M18" s="37"/>
      <c r="O18" s="84" t="s">
        <v>256</v>
      </c>
      <c r="P18" s="88">
        <v>80.400000000000006</v>
      </c>
    </row>
    <row r="19" spans="1:16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7"/>
      <c r="M19" s="37"/>
      <c r="O19" s="84" t="s">
        <v>258</v>
      </c>
      <c r="P19" s="88">
        <v>79.400000000000006</v>
      </c>
    </row>
    <row r="20" spans="1:16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7"/>
      <c r="M20" s="37"/>
      <c r="O20" s="84" t="s">
        <v>260</v>
      </c>
      <c r="P20" s="88">
        <v>72.800000000000011</v>
      </c>
    </row>
    <row r="21" spans="1:16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7"/>
      <c r="M21" s="37"/>
      <c r="O21" s="84" t="s">
        <v>262</v>
      </c>
      <c r="P21" s="88">
        <v>74.2</v>
      </c>
    </row>
    <row r="22" spans="1:16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7"/>
      <c r="M22" s="37"/>
      <c r="O22" s="84" t="s">
        <v>264</v>
      </c>
      <c r="P22" s="88">
        <v>83.2</v>
      </c>
    </row>
    <row r="23" spans="1:16" ht="33" customHeight="1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5"/>
      <c r="M23" s="35"/>
      <c r="O23" s="84" t="s">
        <v>266</v>
      </c>
      <c r="P23" s="88">
        <v>73.400000000000006</v>
      </c>
    </row>
    <row r="24" spans="1:16">
      <c r="A24" s="36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7"/>
      <c r="M24" s="37"/>
      <c r="O24" s="84" t="s">
        <v>268</v>
      </c>
      <c r="P24" s="88">
        <v>62</v>
      </c>
    </row>
    <row r="25" spans="1:16">
      <c r="A25" s="36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7"/>
      <c r="M25" s="37"/>
      <c r="O25" s="84" t="s">
        <v>270</v>
      </c>
      <c r="P25" s="88">
        <v>63.6</v>
      </c>
    </row>
    <row r="26" spans="1:16">
      <c r="A26" s="36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7"/>
      <c r="M26" s="37"/>
      <c r="O26" s="84" t="s">
        <v>272</v>
      </c>
      <c r="P26" s="88">
        <v>70.8</v>
      </c>
    </row>
    <row r="27" spans="1:16">
      <c r="A27" s="36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7"/>
      <c r="M27" s="37"/>
      <c r="O27" s="84" t="s">
        <v>274</v>
      </c>
      <c r="P27" s="88">
        <v>73.2</v>
      </c>
    </row>
    <row r="28" spans="1:16">
      <c r="A28" s="36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7"/>
      <c r="M28" s="37"/>
      <c r="O28" s="84" t="s">
        <v>276</v>
      </c>
      <c r="P28" s="88">
        <v>74.400000000000006</v>
      </c>
    </row>
    <row r="29" spans="1:16">
      <c r="A29" s="36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7"/>
      <c r="M29" s="37"/>
      <c r="O29" s="84" t="s">
        <v>278</v>
      </c>
      <c r="P29" s="88">
        <v>68.400000000000006</v>
      </c>
    </row>
    <row r="30" spans="1:16">
      <c r="A30" s="36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7"/>
      <c r="M30" s="37"/>
      <c r="O30" s="84" t="s">
        <v>280</v>
      </c>
      <c r="P30" s="88">
        <v>77.800000000000011</v>
      </c>
    </row>
    <row r="31" spans="1:16">
      <c r="A31" s="36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7"/>
      <c r="M31" s="37"/>
      <c r="O31" s="84" t="s">
        <v>282</v>
      </c>
      <c r="P31" s="88">
        <v>74.800000000000011</v>
      </c>
    </row>
    <row r="32" spans="1:16">
      <c r="A32" s="36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7"/>
      <c r="M32" s="37"/>
      <c r="O32" s="84" t="s">
        <v>284</v>
      </c>
      <c r="P32" s="88">
        <v>70.600000000000009</v>
      </c>
    </row>
    <row r="33" spans="1:16">
      <c r="A33" s="36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7"/>
      <c r="M33" s="37"/>
      <c r="O33" s="84" t="s">
        <v>286</v>
      </c>
      <c r="P33" s="88">
        <v>65</v>
      </c>
    </row>
    <row r="34" spans="1:16">
      <c r="O34" s="84" t="s">
        <v>288</v>
      </c>
      <c r="P34" s="88">
        <v>67.800000000000011</v>
      </c>
    </row>
    <row r="35" spans="1:16">
      <c r="O35" s="84" t="s">
        <v>290</v>
      </c>
      <c r="P35" s="88">
        <v>71.600000000000009</v>
      </c>
    </row>
    <row r="36" spans="1:16">
      <c r="O36" s="84" t="s">
        <v>292</v>
      </c>
      <c r="P36" s="88">
        <v>80.800000000000011</v>
      </c>
    </row>
    <row r="37" spans="1:16">
      <c r="O37" s="84" t="s">
        <v>294</v>
      </c>
      <c r="P37" s="88">
        <v>72</v>
      </c>
    </row>
    <row r="38" spans="1:16">
      <c r="O38" s="84" t="s">
        <v>296</v>
      </c>
      <c r="P38" s="88">
        <v>73.800000000000011</v>
      </c>
    </row>
    <row r="39" spans="1:16">
      <c r="O39" s="84" t="s">
        <v>298</v>
      </c>
      <c r="P39" s="88">
        <v>70.600000000000009</v>
      </c>
    </row>
    <row r="40" spans="1:16">
      <c r="O40" s="84" t="s">
        <v>300</v>
      </c>
      <c r="P40" s="88">
        <v>65</v>
      </c>
    </row>
    <row r="41" spans="1:16">
      <c r="O41" s="84" t="s">
        <v>302</v>
      </c>
      <c r="P41" s="88">
        <v>69</v>
      </c>
    </row>
    <row r="42" spans="1:16">
      <c r="O42" s="84" t="s">
        <v>222</v>
      </c>
      <c r="P42" s="88">
        <v>66.600000000000009</v>
      </c>
    </row>
    <row r="43" spans="1:16">
      <c r="O43" s="84" t="s">
        <v>224</v>
      </c>
      <c r="P43" s="88">
        <v>75.600000000000009</v>
      </c>
    </row>
    <row r="44" spans="1:16">
      <c r="O44" s="84" t="s">
        <v>226</v>
      </c>
      <c r="P44" s="88">
        <v>92.600000000000009</v>
      </c>
    </row>
    <row r="45" spans="1:16">
      <c r="O45" s="84" t="s">
        <v>228</v>
      </c>
      <c r="P45" s="88">
        <v>87</v>
      </c>
    </row>
    <row r="46" spans="1:16">
      <c r="O46" s="84" t="s">
        <v>230</v>
      </c>
      <c r="P46" s="88">
        <v>87.600000000000009</v>
      </c>
    </row>
    <row r="47" spans="1:16">
      <c r="O47" s="84" t="s">
        <v>232</v>
      </c>
      <c r="P47" s="88">
        <v>71.599999999999994</v>
      </c>
    </row>
    <row r="48" spans="1:16">
      <c r="O48" s="84" t="s">
        <v>234</v>
      </c>
      <c r="P48" s="88">
        <v>71</v>
      </c>
    </row>
    <row r="49" spans="15:16">
      <c r="O49" s="84" t="s">
        <v>236</v>
      </c>
      <c r="P49" s="88">
        <v>84.800000000000011</v>
      </c>
    </row>
    <row r="50" spans="15:16">
      <c r="O50" s="84" t="s">
        <v>238</v>
      </c>
      <c r="P50" s="88">
        <v>69.400000000000006</v>
      </c>
    </row>
    <row r="51" spans="15:16">
      <c r="O51" s="84" t="s">
        <v>240</v>
      </c>
      <c r="P51" s="88">
        <v>70.8</v>
      </c>
    </row>
    <row r="52" spans="15:16">
      <c r="O52" s="84" t="s">
        <v>242</v>
      </c>
      <c r="P52" s="88">
        <v>78.400000000000006</v>
      </c>
    </row>
    <row r="53" spans="15:16">
      <c r="O53" s="84" t="s">
        <v>244</v>
      </c>
      <c r="P53" s="88">
        <v>68.400000000000006</v>
      </c>
    </row>
    <row r="54" spans="15:16">
      <c r="O54" s="84" t="s">
        <v>246</v>
      </c>
      <c r="P54" s="88">
        <v>74</v>
      </c>
    </row>
    <row r="55" spans="15:16">
      <c r="O55" s="84" t="s">
        <v>248</v>
      </c>
      <c r="P55" s="88">
        <v>77.800000000000011</v>
      </c>
    </row>
    <row r="56" spans="15:16">
      <c r="O56" s="84" t="s">
        <v>250</v>
      </c>
      <c r="P56" s="88">
        <v>75.400000000000006</v>
      </c>
    </row>
    <row r="57" spans="15:16">
      <c r="O57" s="84" t="s">
        <v>252</v>
      </c>
      <c r="P57" s="88">
        <v>86.000000000000014</v>
      </c>
    </row>
    <row r="58" spans="15:16">
      <c r="O58" s="84" t="s">
        <v>254</v>
      </c>
      <c r="P58" s="88">
        <v>87.4</v>
      </c>
    </row>
    <row r="59" spans="15:16">
      <c r="O59" s="84" t="s">
        <v>256</v>
      </c>
      <c r="P59" s="88">
        <v>74.400000000000006</v>
      </c>
    </row>
    <row r="60" spans="15:16">
      <c r="O60" s="84" t="s">
        <v>258</v>
      </c>
      <c r="P60" s="88">
        <v>65</v>
      </c>
    </row>
    <row r="61" spans="15:16">
      <c r="O61" s="84" t="s">
        <v>260</v>
      </c>
      <c r="P61" s="88">
        <v>79.400000000000006</v>
      </c>
    </row>
    <row r="62" spans="15:16">
      <c r="O62" s="84" t="s">
        <v>262</v>
      </c>
      <c r="P62" s="88">
        <v>61</v>
      </c>
    </row>
    <row r="63" spans="15:16">
      <c r="O63" s="84" t="s">
        <v>264</v>
      </c>
      <c r="P63" s="88">
        <v>54.400000000000006</v>
      </c>
    </row>
    <row r="64" spans="15:16">
      <c r="O64" s="84" t="s">
        <v>266</v>
      </c>
      <c r="P64" s="88">
        <v>66.8</v>
      </c>
    </row>
    <row r="65" spans="15:16">
      <c r="O65" s="84" t="s">
        <v>268</v>
      </c>
      <c r="P65" s="88">
        <v>67.600000000000009</v>
      </c>
    </row>
    <row r="66" spans="15:16">
      <c r="O66" s="84" t="s">
        <v>270</v>
      </c>
      <c r="P66" s="88">
        <v>74</v>
      </c>
    </row>
    <row r="67" spans="15:16">
      <c r="O67" s="84" t="s">
        <v>272</v>
      </c>
      <c r="P67" s="88">
        <v>75.800000000000011</v>
      </c>
    </row>
    <row r="68" spans="15:16">
      <c r="O68" s="84" t="s">
        <v>274</v>
      </c>
      <c r="P68" s="88">
        <v>57.800000000000004</v>
      </c>
    </row>
    <row r="69" spans="15:16">
      <c r="O69" s="84" t="s">
        <v>276</v>
      </c>
      <c r="P69" s="88">
        <v>69.400000000000006</v>
      </c>
    </row>
    <row r="70" spans="15:16">
      <c r="O70" s="84" t="s">
        <v>278</v>
      </c>
      <c r="P70" s="88">
        <v>79.600000000000009</v>
      </c>
    </row>
    <row r="71" spans="15:16">
      <c r="O71" s="84" t="s">
        <v>280</v>
      </c>
      <c r="P71" s="88">
        <v>68.2</v>
      </c>
    </row>
    <row r="72" spans="15:16">
      <c r="O72" s="84" t="s">
        <v>282</v>
      </c>
      <c r="P72" s="88">
        <v>66</v>
      </c>
    </row>
    <row r="73" spans="15:16">
      <c r="O73" s="84" t="s">
        <v>284</v>
      </c>
      <c r="P73" s="88">
        <v>78.400000000000006</v>
      </c>
    </row>
    <row r="74" spans="15:16">
      <c r="O74" s="84" t="s">
        <v>286</v>
      </c>
      <c r="P74" s="88">
        <v>84.4</v>
      </c>
    </row>
    <row r="75" spans="15:16">
      <c r="O75" s="84" t="s">
        <v>288</v>
      </c>
      <c r="P75" s="88">
        <v>85.800000000000011</v>
      </c>
    </row>
    <row r="76" spans="15:16">
      <c r="O76" s="84" t="s">
        <v>290</v>
      </c>
      <c r="P76" s="88">
        <v>60.600000000000009</v>
      </c>
    </row>
    <row r="77" spans="15:16">
      <c r="O77" s="84" t="s">
        <v>292</v>
      </c>
      <c r="P77" s="88">
        <v>89.2</v>
      </c>
    </row>
    <row r="78" spans="15:16">
      <c r="O78" s="84" t="s">
        <v>294</v>
      </c>
      <c r="P78" s="88">
        <v>66.400000000000006</v>
      </c>
    </row>
    <row r="79" spans="15:16">
      <c r="O79" s="84" t="s">
        <v>296</v>
      </c>
      <c r="P79" s="88">
        <v>68.599999999999994</v>
      </c>
    </row>
    <row r="80" spans="15:16">
      <c r="O80" s="84" t="s">
        <v>298</v>
      </c>
      <c r="P80" s="88">
        <v>89.4</v>
      </c>
    </row>
    <row r="81" spans="15:16">
      <c r="O81" s="84" t="s">
        <v>300</v>
      </c>
      <c r="P81" s="88">
        <v>71.400000000000006</v>
      </c>
    </row>
    <row r="82" spans="15:16">
      <c r="O82" s="84" t="s">
        <v>304</v>
      </c>
      <c r="P82" s="88">
        <v>82.4</v>
      </c>
    </row>
    <row r="83" spans="15:16">
      <c r="O83" s="84" t="s">
        <v>306</v>
      </c>
      <c r="P83" s="88">
        <v>66.599999999999994</v>
      </c>
    </row>
    <row r="84" spans="15:16">
      <c r="O84" s="84" t="s">
        <v>308</v>
      </c>
      <c r="P84" s="88">
        <v>89.4</v>
      </c>
    </row>
    <row r="85" spans="15:16">
      <c r="O85" s="84" t="s">
        <v>310</v>
      </c>
      <c r="P85" s="88">
        <v>72.800000000000011</v>
      </c>
    </row>
    <row r="86" spans="15:16">
      <c r="O86" s="84" t="s">
        <v>312</v>
      </c>
      <c r="P86" s="88">
        <v>72.800000000000011</v>
      </c>
    </row>
    <row r="87" spans="15:16">
      <c r="O87" s="84" t="s">
        <v>314</v>
      </c>
      <c r="P87" s="88">
        <v>78.800000000000011</v>
      </c>
    </row>
    <row r="88" spans="15:16">
      <c r="O88" s="84" t="s">
        <v>316</v>
      </c>
      <c r="P88" s="88">
        <v>85.4</v>
      </c>
    </row>
    <row r="89" spans="15:16">
      <c r="O89" s="84" t="s">
        <v>318</v>
      </c>
      <c r="P89" s="88">
        <v>83.600000000000009</v>
      </c>
    </row>
    <row r="90" spans="15:16">
      <c r="O90" s="84" t="s">
        <v>320</v>
      </c>
      <c r="P90" s="88">
        <v>71</v>
      </c>
    </row>
    <row r="91" spans="15:16">
      <c r="O91" s="84" t="s">
        <v>322</v>
      </c>
      <c r="P91" s="88">
        <v>89.2</v>
      </c>
    </row>
    <row r="92" spans="15:16">
      <c r="O92" s="84" t="s">
        <v>324</v>
      </c>
      <c r="P92" s="88">
        <v>75.2</v>
      </c>
    </row>
    <row r="93" spans="15:16">
      <c r="O93" s="84" t="s">
        <v>326</v>
      </c>
      <c r="P93" s="88">
        <v>90.4</v>
      </c>
    </row>
    <row r="94" spans="15:16">
      <c r="O94" s="84" t="s">
        <v>328</v>
      </c>
      <c r="P94" s="88">
        <v>74.800000000000011</v>
      </c>
    </row>
    <row r="95" spans="15:16">
      <c r="O95" s="84" t="s">
        <v>330</v>
      </c>
      <c r="P95" s="88">
        <v>66</v>
      </c>
    </row>
    <row r="96" spans="15:16">
      <c r="O96" s="84" t="s">
        <v>332</v>
      </c>
      <c r="P96" s="88">
        <v>62</v>
      </c>
    </row>
    <row r="97" spans="15:16">
      <c r="O97" s="84" t="s">
        <v>335</v>
      </c>
      <c r="P97" s="88">
        <v>89.4</v>
      </c>
    </row>
    <row r="98" spans="15:16">
      <c r="O98" s="84" t="s">
        <v>337</v>
      </c>
      <c r="P98" s="88">
        <v>90.2</v>
      </c>
    </row>
    <row r="99" spans="15:16">
      <c r="O99" s="84" t="s">
        <v>339</v>
      </c>
      <c r="P99" s="88">
        <v>66.400000000000006</v>
      </c>
    </row>
    <row r="100" spans="15:16">
      <c r="O100" s="84" t="s">
        <v>341</v>
      </c>
      <c r="P100" s="88">
        <v>76</v>
      </c>
    </row>
    <row r="101" spans="15:16">
      <c r="O101" s="84" t="s">
        <v>343</v>
      </c>
      <c r="P101" s="88">
        <v>73.800000000000011</v>
      </c>
    </row>
    <row r="102" spans="15:16">
      <c r="O102" s="84" t="s">
        <v>345</v>
      </c>
      <c r="P102" s="88">
        <v>97</v>
      </c>
    </row>
    <row r="103" spans="15:16">
      <c r="O103" s="84" t="s">
        <v>347</v>
      </c>
      <c r="P103" s="88">
        <v>63</v>
      </c>
    </row>
    <row r="104" spans="15:16">
      <c r="O104" s="84" t="s">
        <v>349</v>
      </c>
      <c r="P104" s="88">
        <v>71</v>
      </c>
    </row>
    <row r="105" spans="15:16">
      <c r="O105" s="84" t="s">
        <v>351</v>
      </c>
      <c r="P105" s="88">
        <v>81</v>
      </c>
    </row>
    <row r="106" spans="15:16">
      <c r="O106" s="84" t="s">
        <v>353</v>
      </c>
      <c r="P106" s="88">
        <v>86</v>
      </c>
    </row>
    <row r="107" spans="15:16">
      <c r="O107" s="84" t="s">
        <v>355</v>
      </c>
      <c r="P107" s="88">
        <v>99</v>
      </c>
    </row>
    <row r="108" spans="15:16">
      <c r="O108" s="84" t="s">
        <v>357</v>
      </c>
      <c r="P108" s="88">
        <v>84</v>
      </c>
    </row>
    <row r="109" spans="15:16">
      <c r="O109" s="84" t="s">
        <v>359</v>
      </c>
      <c r="P109" s="88">
        <v>80</v>
      </c>
    </row>
    <row r="110" spans="15:16">
      <c r="O110" s="84" t="s">
        <v>361</v>
      </c>
      <c r="P110" s="88">
        <v>66</v>
      </c>
    </row>
    <row r="111" spans="15:16">
      <c r="O111" s="84" t="s">
        <v>363</v>
      </c>
      <c r="P111" s="88">
        <v>60</v>
      </c>
    </row>
    <row r="112" spans="15:16">
      <c r="O112" s="84" t="s">
        <v>365</v>
      </c>
      <c r="P112" s="88">
        <v>76</v>
      </c>
    </row>
    <row r="113" spans="15:16">
      <c r="O113" s="84" t="s">
        <v>367</v>
      </c>
      <c r="P113" s="88">
        <v>74</v>
      </c>
    </row>
    <row r="114" spans="15:16">
      <c r="O114" s="84" t="s">
        <v>369</v>
      </c>
      <c r="P114" s="88">
        <v>60</v>
      </c>
    </row>
    <row r="115" spans="15:16">
      <c r="O115" s="84" t="s">
        <v>371</v>
      </c>
      <c r="P115" s="88">
        <v>88</v>
      </c>
    </row>
    <row r="116" spans="15:16">
      <c r="O116" s="84" t="s">
        <v>373</v>
      </c>
      <c r="P116" s="88">
        <v>83</v>
      </c>
    </row>
    <row r="117" spans="15:16">
      <c r="O117" s="84" t="s">
        <v>375</v>
      </c>
      <c r="P117" s="88">
        <v>75</v>
      </c>
    </row>
    <row r="118" spans="15:16">
      <c r="O118" s="84" t="s">
        <v>377</v>
      </c>
      <c r="P118" s="88">
        <v>91</v>
      </c>
    </row>
    <row r="119" spans="15:16">
      <c r="O119" s="84" t="s">
        <v>379</v>
      </c>
      <c r="P119" s="88">
        <v>69</v>
      </c>
    </row>
    <row r="120" spans="15:16">
      <c r="O120" s="84" t="s">
        <v>381</v>
      </c>
      <c r="P120" s="88">
        <v>62</v>
      </c>
    </row>
    <row r="121" spans="15:16">
      <c r="O121" s="84" t="s">
        <v>383</v>
      </c>
      <c r="P121" s="88">
        <v>73</v>
      </c>
    </row>
    <row r="122" spans="15:16">
      <c r="O122" s="84" t="s">
        <v>385</v>
      </c>
      <c r="P122" s="88">
        <v>79</v>
      </c>
    </row>
  </sheetData>
  <mergeCells count="1">
    <mergeCell ref="R1:S1"/>
  </mergeCells>
  <phoneticPr fontId="9" type="noConversion"/>
  <pageMargins left="0.75" right="0.75" top="1" bottom="1" header="0.5" footer="0.5"/>
  <pageSetup paperSize="9"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K128"/>
  <sheetViews>
    <sheetView showGridLines="0" tabSelected="1" zoomScaleNormal="100" workbookViewId="0">
      <selection activeCell="G2" sqref="G2"/>
    </sheetView>
  </sheetViews>
  <sheetFormatPr defaultColWidth="13.625" defaultRowHeight="20.25" customHeight="1"/>
  <cols>
    <col min="1" max="1" width="16.25" style="186" bestFit="1" customWidth="1"/>
    <col min="2" max="2" width="8.875" style="186" bestFit="1" customWidth="1"/>
    <col min="3" max="3" width="23" style="186" bestFit="1" customWidth="1"/>
    <col min="4" max="4" width="3.625" style="99" customWidth="1"/>
    <col min="5" max="5" width="13.625" style="186"/>
    <col min="6" max="6" width="16.125" style="186" bestFit="1" customWidth="1"/>
    <col min="7" max="8" width="10.75" style="186" bestFit="1" customWidth="1"/>
    <col min="9" max="9" width="23.75" style="186" customWidth="1"/>
    <col min="10" max="10" width="3.625" style="99" customWidth="1"/>
    <col min="11" max="16384" width="13.625" style="109"/>
  </cols>
  <sheetData>
    <row r="1" spans="1:11" ht="19.149999999999999">
      <c r="A1" s="189" t="s">
        <v>211</v>
      </c>
      <c r="B1" s="189" t="s">
        <v>899</v>
      </c>
      <c r="C1" s="189" t="s">
        <v>897</v>
      </c>
      <c r="E1" s="193" t="s">
        <v>12458</v>
      </c>
      <c r="F1" s="189" t="s">
        <v>898</v>
      </c>
      <c r="G1" s="189" t="s">
        <v>212</v>
      </c>
      <c r="H1" s="189" t="s">
        <v>12457</v>
      </c>
      <c r="I1" s="190" t="s">
        <v>897</v>
      </c>
    </row>
    <row r="2" spans="1:11" ht="20.25" customHeight="1">
      <c r="A2" s="187" t="s">
        <v>237</v>
      </c>
      <c r="B2" s="187" t="s">
        <v>238</v>
      </c>
      <c r="C2" s="194">
        <f t="shared" ref="C2:C61" si="0">IFERROR(VLOOKUP(A2,$F$1:$I$122,4,0),"不存在")</f>
        <v>64.800000000000011</v>
      </c>
      <c r="F2" s="191" t="s">
        <v>301</v>
      </c>
      <c r="G2" s="191" t="s">
        <v>302</v>
      </c>
      <c r="H2" s="191">
        <v>1</v>
      </c>
      <c r="I2" s="192">
        <v>69</v>
      </c>
      <c r="K2" s="108" t="s">
        <v>12459</v>
      </c>
    </row>
    <row r="3" spans="1:11" ht="20.25" customHeight="1">
      <c r="A3" s="187" t="s">
        <v>253</v>
      </c>
      <c r="B3" s="187" t="s">
        <v>254</v>
      </c>
      <c r="C3" s="194"/>
      <c r="F3" s="191" t="s">
        <v>303</v>
      </c>
      <c r="G3" s="191" t="s">
        <v>304</v>
      </c>
      <c r="H3" s="191">
        <v>1</v>
      </c>
      <c r="I3" s="192">
        <v>82.4</v>
      </c>
      <c r="K3" s="109" t="s">
        <v>12343</v>
      </c>
    </row>
    <row r="4" spans="1:11" ht="20.25" customHeight="1">
      <c r="A4" s="187" t="s">
        <v>321</v>
      </c>
      <c r="B4" s="187" t="s">
        <v>12355</v>
      </c>
      <c r="C4" s="194"/>
      <c r="F4" s="191" t="s">
        <v>305</v>
      </c>
      <c r="G4" s="191" t="s">
        <v>306</v>
      </c>
      <c r="H4" s="191">
        <v>1</v>
      </c>
      <c r="I4" s="192">
        <v>66.599999999999994</v>
      </c>
    </row>
    <row r="5" spans="1:11" ht="20.25" customHeight="1">
      <c r="A5" s="187" t="s">
        <v>251</v>
      </c>
      <c r="B5" s="187" t="s">
        <v>252</v>
      </c>
      <c r="C5" s="194"/>
      <c r="F5" s="191" t="s">
        <v>307</v>
      </c>
      <c r="G5" s="191" t="s">
        <v>308</v>
      </c>
      <c r="H5" s="191">
        <v>1</v>
      </c>
      <c r="I5" s="192">
        <v>89.4</v>
      </c>
    </row>
    <row r="6" spans="1:11" ht="20.25" customHeight="1">
      <c r="A6" s="187" t="s">
        <v>263</v>
      </c>
      <c r="B6" s="187" t="s">
        <v>264</v>
      </c>
      <c r="C6" s="194"/>
      <c r="F6" s="191" t="s">
        <v>309</v>
      </c>
      <c r="G6" s="191" t="s">
        <v>310</v>
      </c>
      <c r="H6" s="191">
        <v>1</v>
      </c>
      <c r="I6" s="192">
        <v>72.800000000000011</v>
      </c>
    </row>
    <row r="7" spans="1:11" ht="20.25" customHeight="1">
      <c r="A7" s="187" t="s">
        <v>279</v>
      </c>
      <c r="B7" s="187" t="s">
        <v>280</v>
      </c>
      <c r="C7" s="194"/>
      <c r="F7" s="191" t="s">
        <v>221</v>
      </c>
      <c r="G7" s="191" t="s">
        <v>222</v>
      </c>
      <c r="H7" s="191">
        <v>1</v>
      </c>
      <c r="I7" s="192">
        <v>66.600000000000009</v>
      </c>
    </row>
    <row r="8" spans="1:11" ht="20.25" customHeight="1">
      <c r="A8" s="188" t="s">
        <v>12435</v>
      </c>
      <c r="B8" s="187" t="s">
        <v>216</v>
      </c>
      <c r="C8" s="194"/>
      <c r="F8" s="191" t="s">
        <v>223</v>
      </c>
      <c r="G8" s="191" t="s">
        <v>224</v>
      </c>
      <c r="H8" s="191">
        <v>1</v>
      </c>
      <c r="I8" s="192">
        <v>85.8</v>
      </c>
    </row>
    <row r="9" spans="1:11" ht="20.25" customHeight="1">
      <c r="A9" s="187" t="s">
        <v>259</v>
      </c>
      <c r="B9" s="187" t="s">
        <v>260</v>
      </c>
      <c r="C9" s="194"/>
      <c r="F9" s="191" t="s">
        <v>223</v>
      </c>
      <c r="G9" s="191" t="s">
        <v>224</v>
      </c>
      <c r="H9" s="191">
        <v>2</v>
      </c>
      <c r="I9" s="192">
        <v>75.600000000000009</v>
      </c>
    </row>
    <row r="10" spans="1:11" ht="20.25" customHeight="1">
      <c r="A10" s="187" t="s">
        <v>271</v>
      </c>
      <c r="B10" s="187" t="s">
        <v>272</v>
      </c>
      <c r="C10" s="194"/>
      <c r="F10" s="191" t="s">
        <v>223</v>
      </c>
      <c r="G10" s="191" t="s">
        <v>224</v>
      </c>
      <c r="H10" s="191">
        <v>3</v>
      </c>
      <c r="I10" s="192">
        <v>75</v>
      </c>
    </row>
    <row r="11" spans="1:11" ht="20.25" customHeight="1">
      <c r="A11" s="187" t="s">
        <v>257</v>
      </c>
      <c r="B11" s="187" t="s">
        <v>258</v>
      </c>
      <c r="C11" s="194"/>
      <c r="F11" s="191" t="s">
        <v>225</v>
      </c>
      <c r="G11" s="191" t="s">
        <v>226</v>
      </c>
      <c r="H11" s="191">
        <v>1</v>
      </c>
      <c r="I11" s="192">
        <v>59.2</v>
      </c>
    </row>
    <row r="12" spans="1:11" ht="20.25" customHeight="1">
      <c r="A12" s="187" t="s">
        <v>217</v>
      </c>
      <c r="B12" s="187" t="s">
        <v>218</v>
      </c>
      <c r="C12" s="194"/>
      <c r="F12" s="191" t="s">
        <v>225</v>
      </c>
      <c r="G12" s="191" t="s">
        <v>226</v>
      </c>
      <c r="H12" s="191">
        <v>2</v>
      </c>
      <c r="I12" s="192">
        <v>92.600000000000009</v>
      </c>
    </row>
    <row r="13" spans="1:11" ht="20.25" customHeight="1">
      <c r="A13" s="187" t="s">
        <v>227</v>
      </c>
      <c r="B13" s="187" t="s">
        <v>228</v>
      </c>
      <c r="C13" s="194"/>
      <c r="F13" s="191" t="s">
        <v>225</v>
      </c>
      <c r="G13" s="191" t="s">
        <v>226</v>
      </c>
      <c r="H13" s="191">
        <v>3</v>
      </c>
      <c r="I13" s="192">
        <v>92</v>
      </c>
    </row>
    <row r="14" spans="1:11" ht="20.25" customHeight="1">
      <c r="A14" s="187" t="s">
        <v>247</v>
      </c>
      <c r="B14" s="187" t="s">
        <v>248</v>
      </c>
      <c r="C14" s="194"/>
      <c r="F14" s="191" t="s">
        <v>227</v>
      </c>
      <c r="G14" s="191" t="s">
        <v>228</v>
      </c>
      <c r="H14" s="191">
        <v>1</v>
      </c>
      <c r="I14" s="192">
        <v>68</v>
      </c>
      <c r="K14" s="109" t="s">
        <v>12462</v>
      </c>
    </row>
    <row r="15" spans="1:11" ht="20.25" customHeight="1">
      <c r="A15" s="187" t="s">
        <v>327</v>
      </c>
      <c r="B15" s="187" t="s">
        <v>328</v>
      </c>
      <c r="C15" s="194"/>
      <c r="F15" s="191" t="s">
        <v>227</v>
      </c>
      <c r="G15" s="191" t="s">
        <v>228</v>
      </c>
      <c r="H15" s="191">
        <v>2</v>
      </c>
      <c r="I15" s="192">
        <v>87</v>
      </c>
      <c r="K15" s="109" t="s">
        <v>12461</v>
      </c>
    </row>
    <row r="16" spans="1:11" ht="20.25" customHeight="1">
      <c r="A16" s="187" t="s">
        <v>267</v>
      </c>
      <c r="B16" s="187" t="s">
        <v>268</v>
      </c>
      <c r="C16" s="194"/>
      <c r="F16" s="191" t="s">
        <v>227</v>
      </c>
      <c r="G16" s="191" t="s">
        <v>228</v>
      </c>
      <c r="H16" s="191">
        <v>3</v>
      </c>
      <c r="I16" s="192">
        <v>87</v>
      </c>
      <c r="K16" s="109" t="s">
        <v>12460</v>
      </c>
    </row>
    <row r="17" spans="1:9" ht="20.25" customHeight="1">
      <c r="A17" s="187" t="s">
        <v>277</v>
      </c>
      <c r="B17" s="187" t="s">
        <v>278</v>
      </c>
      <c r="C17" s="194"/>
      <c r="F17" s="191" t="s">
        <v>229</v>
      </c>
      <c r="G17" s="191" t="s">
        <v>230</v>
      </c>
      <c r="H17" s="191">
        <v>1</v>
      </c>
      <c r="I17" s="192">
        <v>68.800000000000011</v>
      </c>
    </row>
    <row r="18" spans="1:9" ht="20.25" customHeight="1">
      <c r="A18" s="187" t="s">
        <v>283</v>
      </c>
      <c r="B18" s="187" t="s">
        <v>284</v>
      </c>
      <c r="C18" s="194"/>
      <c r="F18" s="191" t="s">
        <v>229</v>
      </c>
      <c r="G18" s="191" t="s">
        <v>230</v>
      </c>
      <c r="H18" s="191">
        <v>2</v>
      </c>
      <c r="I18" s="192">
        <v>87.600000000000009</v>
      </c>
    </row>
    <row r="19" spans="1:9" ht="20.25" customHeight="1">
      <c r="A19" s="187" t="s">
        <v>291</v>
      </c>
      <c r="B19" s="187" t="s">
        <v>292</v>
      </c>
      <c r="C19" s="194"/>
      <c r="F19" s="191" t="s">
        <v>229</v>
      </c>
      <c r="G19" s="191" t="s">
        <v>230</v>
      </c>
      <c r="H19" s="191">
        <v>3</v>
      </c>
      <c r="I19" s="192">
        <v>87</v>
      </c>
    </row>
    <row r="20" spans="1:9" ht="20.25" customHeight="1">
      <c r="A20" s="187" t="s">
        <v>275</v>
      </c>
      <c r="B20" s="187" t="s">
        <v>276</v>
      </c>
      <c r="C20" s="194"/>
      <c r="F20" s="191" t="s">
        <v>231</v>
      </c>
      <c r="G20" s="191" t="s">
        <v>232</v>
      </c>
      <c r="H20" s="191">
        <v>1</v>
      </c>
      <c r="I20" s="192">
        <v>85.8</v>
      </c>
    </row>
    <row r="21" spans="1:9" ht="20.25" customHeight="1">
      <c r="A21" s="187" t="s">
        <v>287</v>
      </c>
      <c r="B21" s="187" t="s">
        <v>288</v>
      </c>
      <c r="C21" s="194"/>
      <c r="F21" s="191" t="s">
        <v>231</v>
      </c>
      <c r="G21" s="191" t="s">
        <v>232</v>
      </c>
      <c r="H21" s="191">
        <v>2</v>
      </c>
      <c r="I21" s="192">
        <v>71.599999999999994</v>
      </c>
    </row>
    <row r="22" spans="1:9" ht="20.25" customHeight="1">
      <c r="A22" s="187" t="s">
        <v>289</v>
      </c>
      <c r="B22" s="187" t="s">
        <v>290</v>
      </c>
      <c r="C22" s="194"/>
      <c r="F22" s="191" t="s">
        <v>231</v>
      </c>
      <c r="G22" s="191" t="s">
        <v>232</v>
      </c>
      <c r="H22" s="191">
        <v>3</v>
      </c>
      <c r="I22" s="192">
        <v>71</v>
      </c>
    </row>
    <row r="23" spans="1:9" ht="20.25" customHeight="1">
      <c r="A23" s="187" t="s">
        <v>293</v>
      </c>
      <c r="B23" s="187" t="s">
        <v>294</v>
      </c>
      <c r="C23" s="194"/>
      <c r="F23" s="191" t="s">
        <v>233</v>
      </c>
      <c r="G23" s="191" t="s">
        <v>234</v>
      </c>
      <c r="H23" s="191">
        <v>1</v>
      </c>
      <c r="I23" s="192">
        <v>88.4</v>
      </c>
    </row>
    <row r="24" spans="1:9" ht="20.25" customHeight="1">
      <c r="A24" s="187" t="s">
        <v>319</v>
      </c>
      <c r="B24" s="187" t="s">
        <v>320</v>
      </c>
      <c r="C24" s="194"/>
      <c r="F24" s="191" t="s">
        <v>233</v>
      </c>
      <c r="G24" s="191" t="s">
        <v>234</v>
      </c>
      <c r="H24" s="191">
        <v>2</v>
      </c>
      <c r="I24" s="192">
        <v>71</v>
      </c>
    </row>
    <row r="25" spans="1:9" ht="20.25" customHeight="1">
      <c r="A25" s="187" t="s">
        <v>233</v>
      </c>
      <c r="B25" s="187" t="s">
        <v>234</v>
      </c>
      <c r="C25" s="194"/>
      <c r="F25" s="191" t="s">
        <v>233</v>
      </c>
      <c r="G25" s="191" t="s">
        <v>234</v>
      </c>
      <c r="H25" s="191">
        <v>3</v>
      </c>
      <c r="I25" s="192">
        <v>71</v>
      </c>
    </row>
    <row r="26" spans="1:9" ht="20.25" customHeight="1">
      <c r="A26" s="187" t="s">
        <v>255</v>
      </c>
      <c r="B26" s="187" t="s">
        <v>256</v>
      </c>
      <c r="C26" s="194"/>
      <c r="F26" s="191" t="s">
        <v>235</v>
      </c>
      <c r="G26" s="191" t="s">
        <v>236</v>
      </c>
      <c r="H26" s="191">
        <v>1</v>
      </c>
      <c r="I26" s="192">
        <v>75.600000000000009</v>
      </c>
    </row>
    <row r="27" spans="1:9" ht="20.25" customHeight="1">
      <c r="A27" s="187" t="s">
        <v>239</v>
      </c>
      <c r="B27" s="187" t="s">
        <v>240</v>
      </c>
      <c r="C27" s="194"/>
      <c r="F27" s="191" t="s">
        <v>235</v>
      </c>
      <c r="G27" s="191" t="s">
        <v>236</v>
      </c>
      <c r="H27" s="191">
        <v>2</v>
      </c>
      <c r="I27" s="192">
        <v>84.800000000000011</v>
      </c>
    </row>
    <row r="28" spans="1:9" ht="20.25" customHeight="1">
      <c r="A28" s="187" t="s">
        <v>265</v>
      </c>
      <c r="B28" s="187" t="s">
        <v>266</v>
      </c>
      <c r="C28" s="194"/>
      <c r="F28" s="191" t="s">
        <v>237</v>
      </c>
      <c r="G28" s="191" t="s">
        <v>238</v>
      </c>
      <c r="H28" s="191">
        <v>1</v>
      </c>
      <c r="I28" s="192">
        <v>64.800000000000011</v>
      </c>
    </row>
    <row r="29" spans="1:9" ht="20.25" customHeight="1">
      <c r="A29" s="187" t="s">
        <v>273</v>
      </c>
      <c r="B29" s="187" t="s">
        <v>274</v>
      </c>
      <c r="C29" s="194"/>
      <c r="F29" s="191" t="s">
        <v>237</v>
      </c>
      <c r="G29" s="191" t="s">
        <v>238</v>
      </c>
      <c r="H29" s="191">
        <v>2</v>
      </c>
      <c r="I29" s="192">
        <v>69.400000000000006</v>
      </c>
    </row>
    <row r="30" spans="1:9" ht="20.25" customHeight="1">
      <c r="A30" s="187" t="s">
        <v>309</v>
      </c>
      <c r="B30" s="187" t="s">
        <v>310</v>
      </c>
      <c r="C30" s="194"/>
      <c r="F30" s="191" t="s">
        <v>239</v>
      </c>
      <c r="G30" s="191" t="s">
        <v>240</v>
      </c>
      <c r="H30" s="191">
        <v>1</v>
      </c>
      <c r="I30" s="192">
        <v>80.600000000000009</v>
      </c>
    </row>
    <row r="31" spans="1:9" ht="20.25" customHeight="1">
      <c r="A31" s="187" t="s">
        <v>269</v>
      </c>
      <c r="B31" s="187" t="s">
        <v>270</v>
      </c>
      <c r="C31" s="194"/>
      <c r="F31" s="191" t="s">
        <v>239</v>
      </c>
      <c r="G31" s="191" t="s">
        <v>240</v>
      </c>
      <c r="H31" s="191">
        <v>2</v>
      </c>
      <c r="I31" s="192">
        <v>70.8</v>
      </c>
    </row>
    <row r="32" spans="1:9" ht="20.25" customHeight="1">
      <c r="A32" s="187" t="s">
        <v>299</v>
      </c>
      <c r="B32" s="187" t="s">
        <v>300</v>
      </c>
      <c r="C32" s="194"/>
      <c r="F32" s="191" t="s">
        <v>241</v>
      </c>
      <c r="G32" s="191" t="s">
        <v>242</v>
      </c>
      <c r="H32" s="191">
        <v>1</v>
      </c>
      <c r="I32" s="192">
        <v>80.800000000000011</v>
      </c>
    </row>
    <row r="33" spans="1:9" ht="20.25" customHeight="1">
      <c r="A33" s="187" t="s">
        <v>229</v>
      </c>
      <c r="B33" s="187" t="s">
        <v>230</v>
      </c>
      <c r="C33" s="194"/>
      <c r="F33" s="191" t="s">
        <v>241</v>
      </c>
      <c r="G33" s="191" t="s">
        <v>242</v>
      </c>
      <c r="H33" s="191">
        <v>2</v>
      </c>
      <c r="I33" s="192">
        <v>78.400000000000006</v>
      </c>
    </row>
    <row r="34" spans="1:9" ht="20.25" customHeight="1">
      <c r="A34" s="187" t="s">
        <v>235</v>
      </c>
      <c r="B34" s="187" t="s">
        <v>236</v>
      </c>
      <c r="C34" s="194"/>
      <c r="F34" s="191" t="s">
        <v>243</v>
      </c>
      <c r="G34" s="191" t="s">
        <v>244</v>
      </c>
      <c r="H34" s="191">
        <v>1</v>
      </c>
      <c r="I34" s="192">
        <v>80</v>
      </c>
    </row>
    <row r="35" spans="1:9" ht="20.25" customHeight="1">
      <c r="A35" s="187" t="s">
        <v>261</v>
      </c>
      <c r="B35" s="187" t="s">
        <v>262</v>
      </c>
      <c r="C35" s="194"/>
      <c r="F35" s="191" t="s">
        <v>243</v>
      </c>
      <c r="G35" s="191" t="s">
        <v>244</v>
      </c>
      <c r="H35" s="191">
        <v>2</v>
      </c>
      <c r="I35" s="192">
        <v>68.400000000000006</v>
      </c>
    </row>
    <row r="36" spans="1:9" ht="20.25" customHeight="1">
      <c r="A36" s="187" t="s">
        <v>285</v>
      </c>
      <c r="B36" s="187" t="s">
        <v>286</v>
      </c>
      <c r="C36" s="194"/>
      <c r="F36" s="191" t="s">
        <v>245</v>
      </c>
      <c r="G36" s="191" t="s">
        <v>246</v>
      </c>
      <c r="H36" s="191">
        <v>1</v>
      </c>
      <c r="I36" s="192">
        <v>73</v>
      </c>
    </row>
    <row r="37" spans="1:9" ht="20.25" customHeight="1">
      <c r="A37" s="187" t="s">
        <v>219</v>
      </c>
      <c r="B37" s="187" t="s">
        <v>220</v>
      </c>
      <c r="C37" s="194"/>
      <c r="F37" s="191" t="s">
        <v>245</v>
      </c>
      <c r="G37" s="191" t="s">
        <v>246</v>
      </c>
      <c r="H37" s="191">
        <v>2</v>
      </c>
      <c r="I37" s="192">
        <v>74</v>
      </c>
    </row>
    <row r="38" spans="1:9" ht="20.25" customHeight="1">
      <c r="A38" s="187" t="s">
        <v>223</v>
      </c>
      <c r="B38" s="187" t="s">
        <v>224</v>
      </c>
      <c r="C38" s="194"/>
      <c r="F38" s="191" t="s">
        <v>247</v>
      </c>
      <c r="G38" s="191" t="s">
        <v>248</v>
      </c>
      <c r="H38" s="191">
        <v>1</v>
      </c>
      <c r="I38" s="192">
        <v>55.400000000000006</v>
      </c>
    </row>
    <row r="39" spans="1:9" ht="20.25" customHeight="1">
      <c r="A39" s="187" t="s">
        <v>297</v>
      </c>
      <c r="B39" s="187" t="s">
        <v>298</v>
      </c>
      <c r="C39" s="194"/>
      <c r="F39" s="191" t="s">
        <v>247</v>
      </c>
      <c r="G39" s="191" t="s">
        <v>248</v>
      </c>
      <c r="H39" s="191">
        <v>2</v>
      </c>
      <c r="I39" s="192">
        <v>77.800000000000011</v>
      </c>
    </row>
    <row r="40" spans="1:9" ht="20.25" customHeight="1">
      <c r="A40" s="187" t="s">
        <v>221</v>
      </c>
      <c r="B40" s="187" t="s">
        <v>222</v>
      </c>
      <c r="C40" s="194"/>
      <c r="F40" s="191" t="s">
        <v>249</v>
      </c>
      <c r="G40" s="191" t="s">
        <v>250</v>
      </c>
      <c r="H40" s="191">
        <v>1</v>
      </c>
      <c r="I40" s="192">
        <v>72.2</v>
      </c>
    </row>
    <row r="41" spans="1:9" ht="20.25" customHeight="1">
      <c r="A41" s="187" t="s">
        <v>245</v>
      </c>
      <c r="B41" s="187" t="s">
        <v>246</v>
      </c>
      <c r="C41" s="194"/>
      <c r="F41" s="191" t="s">
        <v>249</v>
      </c>
      <c r="G41" s="191" t="s">
        <v>250</v>
      </c>
      <c r="H41" s="191">
        <v>2</v>
      </c>
      <c r="I41" s="192">
        <v>75.400000000000006</v>
      </c>
    </row>
    <row r="42" spans="1:9" ht="20.25" customHeight="1">
      <c r="A42" s="187" t="s">
        <v>317</v>
      </c>
      <c r="B42" s="187" t="s">
        <v>318</v>
      </c>
      <c r="C42" s="194"/>
      <c r="F42" s="191" t="s">
        <v>251</v>
      </c>
      <c r="G42" s="191" t="s">
        <v>252</v>
      </c>
      <c r="H42" s="191">
        <v>1</v>
      </c>
      <c r="I42" s="192">
        <v>72.800000000000011</v>
      </c>
    </row>
    <row r="43" spans="1:9" ht="20.25" customHeight="1">
      <c r="A43" s="187" t="s">
        <v>329</v>
      </c>
      <c r="B43" s="187" t="s">
        <v>330</v>
      </c>
      <c r="C43" s="194"/>
      <c r="F43" s="191" t="s">
        <v>251</v>
      </c>
      <c r="G43" s="191" t="s">
        <v>252</v>
      </c>
      <c r="H43" s="191">
        <v>2</v>
      </c>
      <c r="I43" s="192">
        <v>86.000000000000014</v>
      </c>
    </row>
    <row r="44" spans="1:9" ht="20.25" customHeight="1">
      <c r="A44" s="187" t="s">
        <v>225</v>
      </c>
      <c r="B44" s="187" t="s">
        <v>226</v>
      </c>
      <c r="C44" s="194"/>
      <c r="F44" s="191" t="s">
        <v>253</v>
      </c>
      <c r="G44" s="191" t="s">
        <v>254</v>
      </c>
      <c r="H44" s="191">
        <v>1</v>
      </c>
      <c r="I44" s="192">
        <v>78.800000000000011</v>
      </c>
    </row>
    <row r="45" spans="1:9" ht="20.25" customHeight="1">
      <c r="A45" s="187" t="s">
        <v>241</v>
      </c>
      <c r="B45" s="187" t="s">
        <v>242</v>
      </c>
      <c r="C45" s="194"/>
      <c r="F45" s="191" t="s">
        <v>253</v>
      </c>
      <c r="G45" s="191" t="s">
        <v>254</v>
      </c>
      <c r="H45" s="191">
        <v>2</v>
      </c>
      <c r="I45" s="192">
        <v>87.4</v>
      </c>
    </row>
    <row r="46" spans="1:9" ht="20.25" customHeight="1">
      <c r="A46" s="187" t="s">
        <v>249</v>
      </c>
      <c r="B46" s="187" t="s">
        <v>250</v>
      </c>
      <c r="C46" s="194"/>
      <c r="F46" s="191" t="s">
        <v>255</v>
      </c>
      <c r="G46" s="191" t="s">
        <v>256</v>
      </c>
      <c r="H46" s="191">
        <v>1</v>
      </c>
      <c r="I46" s="192">
        <v>80.400000000000006</v>
      </c>
    </row>
    <row r="47" spans="1:9" ht="20.25" customHeight="1">
      <c r="A47" s="187" t="s">
        <v>243</v>
      </c>
      <c r="B47" s="187" t="s">
        <v>244</v>
      </c>
      <c r="C47" s="194"/>
      <c r="F47" s="191" t="s">
        <v>255</v>
      </c>
      <c r="G47" s="191" t="s">
        <v>256</v>
      </c>
      <c r="H47" s="191">
        <v>2</v>
      </c>
      <c r="I47" s="192">
        <v>74.400000000000006</v>
      </c>
    </row>
    <row r="48" spans="1:9" ht="20.25" customHeight="1">
      <c r="A48" s="187" t="s">
        <v>295</v>
      </c>
      <c r="B48" s="187" t="s">
        <v>296</v>
      </c>
      <c r="C48" s="194"/>
      <c r="F48" s="191" t="s">
        <v>257</v>
      </c>
      <c r="G48" s="191" t="s">
        <v>258</v>
      </c>
      <c r="H48" s="191">
        <v>1</v>
      </c>
      <c r="I48" s="192">
        <v>79.400000000000006</v>
      </c>
    </row>
    <row r="49" spans="1:9" ht="20.25" customHeight="1">
      <c r="A49" s="187" t="s">
        <v>313</v>
      </c>
      <c r="B49" s="187" t="s">
        <v>314</v>
      </c>
      <c r="C49" s="194"/>
      <c r="F49" s="191" t="s">
        <v>257</v>
      </c>
      <c r="G49" s="191" t="s">
        <v>258</v>
      </c>
      <c r="H49" s="191">
        <v>2</v>
      </c>
      <c r="I49" s="192">
        <v>65</v>
      </c>
    </row>
    <row r="50" spans="1:9" ht="20.25" customHeight="1">
      <c r="A50" s="187" t="s">
        <v>331</v>
      </c>
      <c r="B50" s="187" t="s">
        <v>332</v>
      </c>
      <c r="C50" s="194"/>
      <c r="F50" s="191" t="s">
        <v>259</v>
      </c>
      <c r="G50" s="191" t="s">
        <v>260</v>
      </c>
      <c r="H50" s="191">
        <v>1</v>
      </c>
      <c r="I50" s="192">
        <v>72.800000000000011</v>
      </c>
    </row>
    <row r="51" spans="1:9" ht="20.25" customHeight="1">
      <c r="A51" s="187" t="s">
        <v>231</v>
      </c>
      <c r="B51" s="187" t="s">
        <v>232</v>
      </c>
      <c r="C51" s="194"/>
      <c r="F51" s="191" t="s">
        <v>259</v>
      </c>
      <c r="G51" s="191" t="s">
        <v>260</v>
      </c>
      <c r="H51" s="191">
        <v>2</v>
      </c>
      <c r="I51" s="192">
        <v>79.400000000000006</v>
      </c>
    </row>
    <row r="52" spans="1:9" ht="20.25" customHeight="1">
      <c r="A52" s="187" t="s">
        <v>303</v>
      </c>
      <c r="B52" s="187" t="s">
        <v>304</v>
      </c>
      <c r="C52" s="194"/>
      <c r="F52" s="191" t="s">
        <v>261</v>
      </c>
      <c r="G52" s="191" t="s">
        <v>262</v>
      </c>
      <c r="H52" s="191">
        <v>1</v>
      </c>
      <c r="I52" s="192">
        <v>74.2</v>
      </c>
    </row>
    <row r="53" spans="1:9" ht="20.25" customHeight="1">
      <c r="A53" s="187" t="s">
        <v>213</v>
      </c>
      <c r="B53" s="187" t="s">
        <v>12357</v>
      </c>
      <c r="C53" s="194"/>
      <c r="F53" s="191" t="s">
        <v>261</v>
      </c>
      <c r="G53" s="191" t="s">
        <v>262</v>
      </c>
      <c r="H53" s="191">
        <v>2</v>
      </c>
      <c r="I53" s="192">
        <v>61</v>
      </c>
    </row>
    <row r="54" spans="1:9" ht="20.25" customHeight="1">
      <c r="A54" s="187" t="s">
        <v>307</v>
      </c>
      <c r="B54" s="187" t="s">
        <v>308</v>
      </c>
      <c r="C54" s="194"/>
      <c r="F54" s="191" t="s">
        <v>263</v>
      </c>
      <c r="G54" s="191" t="s">
        <v>264</v>
      </c>
      <c r="H54" s="191">
        <v>1</v>
      </c>
      <c r="I54" s="192">
        <v>83.2</v>
      </c>
    </row>
    <row r="55" spans="1:9" ht="20.25" customHeight="1">
      <c r="A55" s="187" t="s">
        <v>281</v>
      </c>
      <c r="B55" s="187" t="s">
        <v>282</v>
      </c>
      <c r="C55" s="194"/>
      <c r="F55" s="191" t="s">
        <v>263</v>
      </c>
      <c r="G55" s="191" t="s">
        <v>264</v>
      </c>
      <c r="H55" s="191">
        <v>2</v>
      </c>
      <c r="I55" s="192">
        <v>54.400000000000006</v>
      </c>
    </row>
    <row r="56" spans="1:9" ht="20.25" customHeight="1">
      <c r="A56" s="187" t="s">
        <v>301</v>
      </c>
      <c r="B56" s="187" t="s">
        <v>302</v>
      </c>
      <c r="C56" s="194"/>
      <c r="F56" s="191" t="s">
        <v>265</v>
      </c>
      <c r="G56" s="191" t="s">
        <v>266</v>
      </c>
      <c r="H56" s="191">
        <v>1</v>
      </c>
      <c r="I56" s="192">
        <v>73.400000000000006</v>
      </c>
    </row>
    <row r="57" spans="1:9" ht="20.25" customHeight="1">
      <c r="A57" s="187" t="s">
        <v>305</v>
      </c>
      <c r="B57" s="187" t="s">
        <v>306</v>
      </c>
      <c r="C57" s="194"/>
      <c r="F57" s="191" t="s">
        <v>265</v>
      </c>
      <c r="G57" s="191" t="s">
        <v>266</v>
      </c>
      <c r="H57" s="191">
        <v>2</v>
      </c>
      <c r="I57" s="192">
        <v>66.8</v>
      </c>
    </row>
    <row r="58" spans="1:9" ht="20.25" customHeight="1">
      <c r="A58" s="187" t="s">
        <v>311</v>
      </c>
      <c r="B58" s="187" t="s">
        <v>312</v>
      </c>
      <c r="C58" s="194"/>
      <c r="F58" s="191" t="s">
        <v>267</v>
      </c>
      <c r="G58" s="191" t="s">
        <v>268</v>
      </c>
      <c r="H58" s="191">
        <v>1</v>
      </c>
      <c r="I58" s="192">
        <v>62</v>
      </c>
    </row>
    <row r="59" spans="1:9" ht="20.25" customHeight="1">
      <c r="A59" s="187" t="s">
        <v>315</v>
      </c>
      <c r="B59" s="187" t="s">
        <v>316</v>
      </c>
      <c r="C59" s="194"/>
      <c r="F59" s="191" t="s">
        <v>267</v>
      </c>
      <c r="G59" s="191" t="s">
        <v>268</v>
      </c>
      <c r="H59" s="191">
        <v>2</v>
      </c>
      <c r="I59" s="192">
        <v>67.600000000000009</v>
      </c>
    </row>
    <row r="60" spans="1:9" ht="20.25" customHeight="1">
      <c r="A60" s="187" t="s">
        <v>323</v>
      </c>
      <c r="B60" s="187" t="s">
        <v>324</v>
      </c>
      <c r="C60" s="194"/>
      <c r="F60" s="191" t="s">
        <v>269</v>
      </c>
      <c r="G60" s="191" t="s">
        <v>270</v>
      </c>
      <c r="H60" s="191">
        <v>1</v>
      </c>
      <c r="I60" s="192">
        <v>63.6</v>
      </c>
    </row>
    <row r="61" spans="1:9" ht="20.25" customHeight="1">
      <c r="A61" s="187" t="s">
        <v>325</v>
      </c>
      <c r="B61" s="187" t="s">
        <v>12356</v>
      </c>
      <c r="C61" s="194"/>
      <c r="F61" s="191" t="s">
        <v>269</v>
      </c>
      <c r="G61" s="191" t="s">
        <v>270</v>
      </c>
      <c r="H61" s="191">
        <v>2</v>
      </c>
      <c r="I61" s="192">
        <v>74</v>
      </c>
    </row>
    <row r="62" spans="1:9" ht="20.25" customHeight="1">
      <c r="A62"/>
      <c r="B62"/>
      <c r="C62"/>
      <c r="F62" s="191" t="s">
        <v>271</v>
      </c>
      <c r="G62" s="191" t="s">
        <v>272</v>
      </c>
      <c r="H62" s="191">
        <v>1</v>
      </c>
      <c r="I62" s="192">
        <v>70.8</v>
      </c>
    </row>
    <row r="63" spans="1:9" ht="20.25" customHeight="1">
      <c r="A63"/>
      <c r="B63"/>
      <c r="C63"/>
      <c r="F63" s="191" t="s">
        <v>271</v>
      </c>
      <c r="G63" s="191" t="s">
        <v>272</v>
      </c>
      <c r="H63" s="191">
        <v>2</v>
      </c>
      <c r="I63" s="192">
        <v>75.800000000000011</v>
      </c>
    </row>
    <row r="64" spans="1:9" ht="20.25" customHeight="1">
      <c r="A64"/>
      <c r="B64"/>
      <c r="C64"/>
      <c r="F64" s="191" t="s">
        <v>273</v>
      </c>
      <c r="G64" s="191" t="s">
        <v>274</v>
      </c>
      <c r="H64" s="191">
        <v>1</v>
      </c>
      <c r="I64" s="192">
        <v>73.2</v>
      </c>
    </row>
    <row r="65" spans="1:9" ht="20.25" customHeight="1">
      <c r="A65"/>
      <c r="B65"/>
      <c r="C65"/>
      <c r="F65" s="191" t="s">
        <v>273</v>
      </c>
      <c r="G65" s="191" t="s">
        <v>274</v>
      </c>
      <c r="H65" s="191">
        <v>2</v>
      </c>
      <c r="I65" s="192">
        <v>57.800000000000004</v>
      </c>
    </row>
    <row r="66" spans="1:9" ht="20.25" customHeight="1">
      <c r="A66"/>
      <c r="B66"/>
      <c r="C66"/>
      <c r="F66" s="191" t="s">
        <v>275</v>
      </c>
      <c r="G66" s="191" t="s">
        <v>276</v>
      </c>
      <c r="H66" s="191">
        <v>1</v>
      </c>
      <c r="I66" s="192">
        <v>74.400000000000006</v>
      </c>
    </row>
    <row r="67" spans="1:9" ht="20.25" customHeight="1">
      <c r="A67"/>
      <c r="B67"/>
      <c r="C67"/>
      <c r="F67" s="191" t="s">
        <v>275</v>
      </c>
      <c r="G67" s="191" t="s">
        <v>276</v>
      </c>
      <c r="H67" s="191">
        <v>2</v>
      </c>
      <c r="I67" s="192">
        <v>69.400000000000006</v>
      </c>
    </row>
    <row r="68" spans="1:9" ht="20.25" customHeight="1">
      <c r="A68"/>
      <c r="B68"/>
      <c r="C68"/>
      <c r="F68" s="191" t="s">
        <v>277</v>
      </c>
      <c r="G68" s="191" t="s">
        <v>278</v>
      </c>
      <c r="H68" s="191">
        <v>1</v>
      </c>
      <c r="I68" s="192">
        <v>68.400000000000006</v>
      </c>
    </row>
    <row r="69" spans="1:9" ht="20.25" customHeight="1">
      <c r="A69"/>
      <c r="B69"/>
      <c r="C69"/>
      <c r="F69" s="191" t="s">
        <v>277</v>
      </c>
      <c r="G69" s="191" t="s">
        <v>278</v>
      </c>
      <c r="H69" s="191">
        <v>2</v>
      </c>
      <c r="I69" s="192">
        <v>79.600000000000009</v>
      </c>
    </row>
    <row r="70" spans="1:9" ht="20.25" customHeight="1">
      <c r="A70"/>
      <c r="B70"/>
      <c r="C70"/>
      <c r="F70" s="191" t="s">
        <v>279</v>
      </c>
      <c r="G70" s="191" t="s">
        <v>280</v>
      </c>
      <c r="H70" s="191">
        <v>1</v>
      </c>
      <c r="I70" s="192">
        <v>77.800000000000011</v>
      </c>
    </row>
    <row r="71" spans="1:9" ht="20.25" customHeight="1">
      <c r="A71"/>
      <c r="B71"/>
      <c r="C71"/>
      <c r="F71" s="191" t="s">
        <v>279</v>
      </c>
      <c r="G71" s="191" t="s">
        <v>280</v>
      </c>
      <c r="H71" s="191">
        <v>2</v>
      </c>
      <c r="I71" s="192">
        <v>68.2</v>
      </c>
    </row>
    <row r="72" spans="1:9" ht="20.25" customHeight="1">
      <c r="A72"/>
      <c r="B72"/>
      <c r="C72"/>
      <c r="F72" s="191" t="s">
        <v>281</v>
      </c>
      <c r="G72" s="191" t="s">
        <v>282</v>
      </c>
      <c r="H72" s="191">
        <v>1</v>
      </c>
      <c r="I72" s="192">
        <v>74.800000000000011</v>
      </c>
    </row>
    <row r="73" spans="1:9" ht="20.25" customHeight="1">
      <c r="A73"/>
      <c r="B73"/>
      <c r="C73"/>
      <c r="F73" s="191" t="s">
        <v>281</v>
      </c>
      <c r="G73" s="191" t="s">
        <v>282</v>
      </c>
      <c r="H73" s="191">
        <v>2</v>
      </c>
      <c r="I73" s="192">
        <v>66</v>
      </c>
    </row>
    <row r="74" spans="1:9" ht="20.25" customHeight="1">
      <c r="A74"/>
      <c r="B74"/>
      <c r="C74"/>
      <c r="F74" s="191" t="s">
        <v>283</v>
      </c>
      <c r="G74" s="191" t="s">
        <v>284</v>
      </c>
      <c r="H74" s="191">
        <v>1</v>
      </c>
      <c r="I74" s="192">
        <v>70.600000000000009</v>
      </c>
    </row>
    <row r="75" spans="1:9" ht="20.25" customHeight="1">
      <c r="A75"/>
      <c r="B75"/>
      <c r="C75"/>
      <c r="F75" s="191" t="s">
        <v>283</v>
      </c>
      <c r="G75" s="191" t="s">
        <v>284</v>
      </c>
      <c r="H75" s="191">
        <v>2</v>
      </c>
      <c r="I75" s="192">
        <v>78.400000000000006</v>
      </c>
    </row>
    <row r="76" spans="1:9" ht="20.25" customHeight="1">
      <c r="A76"/>
      <c r="B76"/>
      <c r="C76"/>
      <c r="F76" s="191" t="s">
        <v>285</v>
      </c>
      <c r="G76" s="191" t="s">
        <v>286</v>
      </c>
      <c r="H76" s="191">
        <v>1</v>
      </c>
      <c r="I76" s="192">
        <v>65</v>
      </c>
    </row>
    <row r="77" spans="1:9" ht="20.25" customHeight="1">
      <c r="A77"/>
      <c r="B77"/>
      <c r="C77"/>
      <c r="F77" s="191" t="s">
        <v>285</v>
      </c>
      <c r="G77" s="191" t="s">
        <v>286</v>
      </c>
      <c r="H77" s="191">
        <v>2</v>
      </c>
      <c r="I77" s="192">
        <v>84.4</v>
      </c>
    </row>
    <row r="78" spans="1:9" ht="20.25" customHeight="1">
      <c r="A78"/>
      <c r="B78"/>
      <c r="C78"/>
      <c r="F78" s="191" t="s">
        <v>287</v>
      </c>
      <c r="G78" s="191" t="s">
        <v>288</v>
      </c>
      <c r="H78" s="191">
        <v>1</v>
      </c>
      <c r="I78" s="192">
        <v>67.800000000000011</v>
      </c>
    </row>
    <row r="79" spans="1:9" ht="20.25" customHeight="1">
      <c r="A79"/>
      <c r="B79"/>
      <c r="C79"/>
      <c r="F79" s="191" t="s">
        <v>287</v>
      </c>
      <c r="G79" s="191" t="s">
        <v>288</v>
      </c>
      <c r="H79" s="191">
        <v>2</v>
      </c>
      <c r="I79" s="192">
        <v>85.800000000000011</v>
      </c>
    </row>
    <row r="80" spans="1:9" ht="20.25" customHeight="1">
      <c r="A80"/>
      <c r="B80"/>
      <c r="C80"/>
      <c r="F80" s="191" t="s">
        <v>289</v>
      </c>
      <c r="G80" s="191" t="s">
        <v>290</v>
      </c>
      <c r="H80" s="191">
        <v>1</v>
      </c>
      <c r="I80" s="192">
        <v>71.600000000000009</v>
      </c>
    </row>
    <row r="81" spans="1:9" ht="20.25" customHeight="1">
      <c r="A81"/>
      <c r="B81"/>
      <c r="C81"/>
      <c r="F81" s="191" t="s">
        <v>289</v>
      </c>
      <c r="G81" s="191" t="s">
        <v>290</v>
      </c>
      <c r="H81" s="191">
        <v>2</v>
      </c>
      <c r="I81" s="192">
        <v>60.600000000000009</v>
      </c>
    </row>
    <row r="82" spans="1:9" ht="20.25" customHeight="1">
      <c r="A82"/>
      <c r="B82"/>
      <c r="C82"/>
      <c r="F82" s="191" t="s">
        <v>291</v>
      </c>
      <c r="G82" s="191" t="s">
        <v>292</v>
      </c>
      <c r="H82" s="191">
        <v>1</v>
      </c>
      <c r="I82" s="192">
        <v>80.800000000000011</v>
      </c>
    </row>
    <row r="83" spans="1:9" ht="20.25" customHeight="1">
      <c r="A83"/>
      <c r="B83"/>
      <c r="C83"/>
      <c r="F83" s="191" t="s">
        <v>291</v>
      </c>
      <c r="G83" s="191" t="s">
        <v>292</v>
      </c>
      <c r="H83" s="191">
        <v>2</v>
      </c>
      <c r="I83" s="192">
        <v>89.2</v>
      </c>
    </row>
    <row r="84" spans="1:9" ht="20.25" customHeight="1">
      <c r="A84"/>
      <c r="B84"/>
      <c r="C84"/>
      <c r="F84" s="191" t="s">
        <v>293</v>
      </c>
      <c r="G84" s="191" t="s">
        <v>294</v>
      </c>
      <c r="H84" s="191">
        <v>1</v>
      </c>
      <c r="I84" s="192">
        <v>72</v>
      </c>
    </row>
    <row r="85" spans="1:9" ht="20.25" customHeight="1">
      <c r="A85"/>
      <c r="B85"/>
      <c r="C85"/>
      <c r="F85" s="191" t="s">
        <v>293</v>
      </c>
      <c r="G85" s="191" t="s">
        <v>294</v>
      </c>
      <c r="H85" s="191">
        <v>2</v>
      </c>
      <c r="I85" s="192">
        <v>66.400000000000006</v>
      </c>
    </row>
    <row r="86" spans="1:9" ht="20.25" customHeight="1">
      <c r="A86"/>
      <c r="B86"/>
      <c r="C86"/>
      <c r="F86" s="191" t="s">
        <v>295</v>
      </c>
      <c r="G86" s="191" t="s">
        <v>296</v>
      </c>
      <c r="H86" s="191">
        <v>1</v>
      </c>
      <c r="I86" s="192">
        <v>73.800000000000011</v>
      </c>
    </row>
    <row r="87" spans="1:9" ht="20.25" customHeight="1">
      <c r="A87"/>
      <c r="B87"/>
      <c r="C87"/>
      <c r="F87" s="191" t="s">
        <v>295</v>
      </c>
      <c r="G87" s="191" t="s">
        <v>296</v>
      </c>
      <c r="H87" s="191">
        <v>2</v>
      </c>
      <c r="I87" s="192">
        <v>68.599999999999994</v>
      </c>
    </row>
    <row r="88" spans="1:9" ht="20.25" customHeight="1">
      <c r="A88"/>
      <c r="B88"/>
      <c r="C88"/>
      <c r="F88" s="191" t="s">
        <v>297</v>
      </c>
      <c r="G88" s="191" t="s">
        <v>298</v>
      </c>
      <c r="H88" s="191">
        <v>1</v>
      </c>
      <c r="I88" s="192">
        <v>70.600000000000009</v>
      </c>
    </row>
    <row r="89" spans="1:9" ht="20.25" customHeight="1">
      <c r="A89"/>
      <c r="B89"/>
      <c r="C89"/>
      <c r="F89" s="191" t="s">
        <v>297</v>
      </c>
      <c r="G89" s="191" t="s">
        <v>298</v>
      </c>
      <c r="H89" s="191">
        <v>2</v>
      </c>
      <c r="I89" s="192">
        <v>89.4</v>
      </c>
    </row>
    <row r="90" spans="1:9" ht="20.25" customHeight="1">
      <c r="A90"/>
      <c r="B90"/>
      <c r="C90"/>
      <c r="F90" s="191" t="s">
        <v>299</v>
      </c>
      <c r="G90" s="191" t="s">
        <v>300</v>
      </c>
      <c r="H90" s="191">
        <v>1</v>
      </c>
      <c r="I90" s="192">
        <v>65</v>
      </c>
    </row>
    <row r="91" spans="1:9" ht="20.25" customHeight="1">
      <c r="A91"/>
      <c r="B91"/>
      <c r="C91"/>
      <c r="F91" s="191" t="s">
        <v>299</v>
      </c>
      <c r="G91" s="191" t="s">
        <v>300</v>
      </c>
      <c r="H91" s="191">
        <v>2</v>
      </c>
      <c r="I91" s="192">
        <v>71.400000000000006</v>
      </c>
    </row>
    <row r="92" spans="1:9" ht="20.25" customHeight="1">
      <c r="A92"/>
      <c r="B92"/>
      <c r="C92"/>
      <c r="F92" s="191" t="s">
        <v>311</v>
      </c>
      <c r="G92" s="191" t="s">
        <v>312</v>
      </c>
      <c r="H92" s="191">
        <v>1</v>
      </c>
      <c r="I92" s="192">
        <v>72.800000000000011</v>
      </c>
    </row>
    <row r="93" spans="1:9" ht="20.25" customHeight="1">
      <c r="A93"/>
      <c r="B93"/>
      <c r="C93"/>
      <c r="F93" s="191" t="s">
        <v>313</v>
      </c>
      <c r="G93" s="191" t="s">
        <v>314</v>
      </c>
      <c r="H93" s="191">
        <v>1</v>
      </c>
      <c r="I93" s="192">
        <v>78.800000000000011</v>
      </c>
    </row>
    <row r="94" spans="1:9" ht="20.25" customHeight="1">
      <c r="A94"/>
      <c r="B94"/>
      <c r="C94"/>
      <c r="F94" s="191" t="s">
        <v>315</v>
      </c>
      <c r="G94" s="191" t="s">
        <v>316</v>
      </c>
      <c r="H94" s="191">
        <v>1</v>
      </c>
      <c r="I94" s="192">
        <v>85.4</v>
      </c>
    </row>
    <row r="95" spans="1:9" ht="20.25" customHeight="1">
      <c r="A95"/>
      <c r="B95"/>
      <c r="C95"/>
      <c r="F95" s="191" t="s">
        <v>317</v>
      </c>
      <c r="G95" s="191" t="s">
        <v>318</v>
      </c>
      <c r="H95" s="191">
        <v>1</v>
      </c>
      <c r="I95" s="192">
        <v>83.600000000000009</v>
      </c>
    </row>
    <row r="96" spans="1:9" ht="20.25" customHeight="1">
      <c r="A96"/>
      <c r="B96"/>
      <c r="C96"/>
      <c r="F96" s="191" t="s">
        <v>319</v>
      </c>
      <c r="G96" s="191" t="s">
        <v>320</v>
      </c>
      <c r="H96" s="191">
        <v>1</v>
      </c>
      <c r="I96" s="192">
        <v>71</v>
      </c>
    </row>
    <row r="97" spans="1:9" ht="20.25" customHeight="1">
      <c r="A97"/>
      <c r="B97"/>
      <c r="C97"/>
      <c r="F97" s="191" t="s">
        <v>321</v>
      </c>
      <c r="G97" s="191" t="s">
        <v>322</v>
      </c>
      <c r="H97" s="191">
        <v>1</v>
      </c>
      <c r="I97" s="192">
        <v>89.2</v>
      </c>
    </row>
    <row r="98" spans="1:9" ht="20.25" customHeight="1">
      <c r="A98"/>
      <c r="B98"/>
      <c r="C98"/>
      <c r="F98" s="191" t="s">
        <v>323</v>
      </c>
      <c r="G98" s="191" t="s">
        <v>324</v>
      </c>
      <c r="H98" s="191">
        <v>1</v>
      </c>
      <c r="I98" s="192">
        <v>75.2</v>
      </c>
    </row>
    <row r="99" spans="1:9" ht="20.25" customHeight="1">
      <c r="A99"/>
      <c r="B99"/>
      <c r="C99"/>
      <c r="F99" s="191" t="s">
        <v>325</v>
      </c>
      <c r="G99" s="191" t="s">
        <v>326</v>
      </c>
      <c r="H99" s="191">
        <v>1</v>
      </c>
      <c r="I99" s="192">
        <v>90.4</v>
      </c>
    </row>
    <row r="100" spans="1:9" ht="20.25" customHeight="1">
      <c r="A100"/>
      <c r="B100"/>
      <c r="C100"/>
      <c r="F100" s="191" t="s">
        <v>327</v>
      </c>
      <c r="G100" s="191" t="s">
        <v>328</v>
      </c>
      <c r="H100" s="191">
        <v>1</v>
      </c>
      <c r="I100" s="192">
        <v>74.800000000000011</v>
      </c>
    </row>
    <row r="101" spans="1:9" ht="20.25" customHeight="1">
      <c r="A101"/>
      <c r="B101"/>
      <c r="C101"/>
      <c r="F101" s="191" t="s">
        <v>329</v>
      </c>
      <c r="G101" s="191" t="s">
        <v>330</v>
      </c>
      <c r="H101" s="191">
        <v>1</v>
      </c>
      <c r="I101" s="192">
        <v>66</v>
      </c>
    </row>
    <row r="102" spans="1:9" ht="20.25" customHeight="1">
      <c r="A102"/>
      <c r="B102"/>
      <c r="C102"/>
      <c r="F102" s="191" t="s">
        <v>331</v>
      </c>
      <c r="G102" s="191" t="s">
        <v>332</v>
      </c>
      <c r="H102" s="191">
        <v>1</v>
      </c>
      <c r="I102" s="192">
        <v>62</v>
      </c>
    </row>
    <row r="103" spans="1:9" ht="20.25" customHeight="1">
      <c r="A103"/>
      <c r="B103"/>
      <c r="C103"/>
      <c r="F103" s="191" t="s">
        <v>334</v>
      </c>
      <c r="G103" s="191" t="s">
        <v>335</v>
      </c>
      <c r="H103" s="191">
        <v>1</v>
      </c>
      <c r="I103" s="192">
        <v>89.4</v>
      </c>
    </row>
    <row r="104" spans="1:9" ht="20.25" customHeight="1">
      <c r="A104"/>
      <c r="B104"/>
      <c r="C104"/>
      <c r="F104" s="191" t="s">
        <v>336</v>
      </c>
      <c r="G104" s="191" t="s">
        <v>337</v>
      </c>
      <c r="H104" s="191">
        <v>1</v>
      </c>
      <c r="I104" s="192">
        <v>90.2</v>
      </c>
    </row>
    <row r="105" spans="1:9" ht="20.25" customHeight="1">
      <c r="A105"/>
      <c r="B105"/>
      <c r="C105"/>
      <c r="F105" s="191" t="s">
        <v>338</v>
      </c>
      <c r="G105" s="191" t="s">
        <v>339</v>
      </c>
      <c r="H105" s="191">
        <v>1</v>
      </c>
      <c r="I105" s="192">
        <v>66.400000000000006</v>
      </c>
    </row>
    <row r="106" spans="1:9" ht="20.25" customHeight="1">
      <c r="A106"/>
      <c r="B106"/>
      <c r="C106"/>
      <c r="F106" s="191" t="s">
        <v>340</v>
      </c>
      <c r="G106" s="191" t="s">
        <v>341</v>
      </c>
      <c r="H106" s="191">
        <v>1</v>
      </c>
      <c r="I106" s="192">
        <v>76</v>
      </c>
    </row>
    <row r="107" spans="1:9" ht="20.25" customHeight="1">
      <c r="A107"/>
      <c r="B107"/>
      <c r="C107"/>
      <c r="F107" s="191" t="s">
        <v>342</v>
      </c>
      <c r="G107" s="191" t="s">
        <v>343</v>
      </c>
      <c r="H107" s="191">
        <v>1</v>
      </c>
      <c r="I107" s="192">
        <v>73.800000000000011</v>
      </c>
    </row>
    <row r="108" spans="1:9" ht="20.25" customHeight="1">
      <c r="A108"/>
      <c r="B108"/>
      <c r="C108"/>
      <c r="F108" s="191" t="s">
        <v>344</v>
      </c>
      <c r="G108" s="191" t="s">
        <v>345</v>
      </c>
      <c r="H108" s="191">
        <v>1</v>
      </c>
      <c r="I108" s="192">
        <v>97</v>
      </c>
    </row>
    <row r="109" spans="1:9" ht="20.25" customHeight="1">
      <c r="A109"/>
      <c r="B109"/>
      <c r="C109"/>
      <c r="F109" s="191" t="s">
        <v>346</v>
      </c>
      <c r="G109" s="191" t="s">
        <v>347</v>
      </c>
      <c r="H109" s="191">
        <v>1</v>
      </c>
      <c r="I109" s="192">
        <v>63</v>
      </c>
    </row>
    <row r="110" spans="1:9" ht="20.25" customHeight="1">
      <c r="A110"/>
      <c r="B110"/>
      <c r="C110"/>
      <c r="F110" s="191" t="s">
        <v>348</v>
      </c>
      <c r="G110" s="191" t="s">
        <v>349</v>
      </c>
      <c r="H110" s="191">
        <v>1</v>
      </c>
      <c r="I110" s="192">
        <v>71</v>
      </c>
    </row>
    <row r="111" spans="1:9" ht="20.25" customHeight="1">
      <c r="A111"/>
      <c r="B111"/>
      <c r="C111"/>
      <c r="F111" s="191" t="s">
        <v>350</v>
      </c>
      <c r="G111" s="191" t="s">
        <v>351</v>
      </c>
      <c r="H111" s="191">
        <v>1</v>
      </c>
      <c r="I111" s="192">
        <v>81</v>
      </c>
    </row>
    <row r="112" spans="1:9" ht="20.25" customHeight="1">
      <c r="A112"/>
      <c r="B112"/>
      <c r="C112"/>
      <c r="F112" s="191" t="s">
        <v>352</v>
      </c>
      <c r="G112" s="191" t="s">
        <v>353</v>
      </c>
      <c r="H112" s="191">
        <v>1</v>
      </c>
      <c r="I112" s="192">
        <v>86</v>
      </c>
    </row>
    <row r="113" spans="1:9" ht="20.25" customHeight="1">
      <c r="A113"/>
      <c r="B113"/>
      <c r="C113"/>
      <c r="F113" s="191" t="s">
        <v>354</v>
      </c>
      <c r="G113" s="191" t="s">
        <v>355</v>
      </c>
      <c r="H113" s="191">
        <v>1</v>
      </c>
      <c r="I113" s="192">
        <v>99</v>
      </c>
    </row>
    <row r="114" spans="1:9" ht="20.25" customHeight="1">
      <c r="A114"/>
      <c r="B114"/>
      <c r="C114"/>
      <c r="F114" s="191" t="s">
        <v>356</v>
      </c>
      <c r="G114" s="191" t="s">
        <v>357</v>
      </c>
      <c r="H114" s="191">
        <v>1</v>
      </c>
      <c r="I114" s="192">
        <v>84</v>
      </c>
    </row>
    <row r="115" spans="1:9" ht="20.25" customHeight="1">
      <c r="A115"/>
      <c r="B115"/>
      <c r="C115"/>
      <c r="F115" s="191" t="s">
        <v>358</v>
      </c>
      <c r="G115" s="191" t="s">
        <v>359</v>
      </c>
      <c r="H115" s="191">
        <v>1</v>
      </c>
      <c r="I115" s="192">
        <v>80</v>
      </c>
    </row>
    <row r="116" spans="1:9" ht="20.25" customHeight="1">
      <c r="A116"/>
      <c r="B116"/>
      <c r="C116"/>
      <c r="F116" s="191" t="s">
        <v>360</v>
      </c>
      <c r="G116" s="191" t="s">
        <v>361</v>
      </c>
      <c r="H116" s="191">
        <v>1</v>
      </c>
      <c r="I116" s="192">
        <v>66</v>
      </c>
    </row>
    <row r="117" spans="1:9" ht="20.25" customHeight="1">
      <c r="A117"/>
      <c r="B117"/>
      <c r="C117"/>
      <c r="F117" s="191" t="s">
        <v>362</v>
      </c>
      <c r="G117" s="191" t="s">
        <v>363</v>
      </c>
      <c r="H117" s="191">
        <v>1</v>
      </c>
      <c r="I117" s="192">
        <v>60</v>
      </c>
    </row>
    <row r="118" spans="1:9" ht="20.25" customHeight="1">
      <c r="A118"/>
      <c r="B118"/>
      <c r="C118"/>
      <c r="F118" s="191" t="s">
        <v>364</v>
      </c>
      <c r="G118" s="191" t="s">
        <v>365</v>
      </c>
      <c r="H118" s="191">
        <v>1</v>
      </c>
      <c r="I118" s="192">
        <v>76</v>
      </c>
    </row>
    <row r="119" spans="1:9" ht="20.25" customHeight="1">
      <c r="A119"/>
      <c r="B119"/>
      <c r="C119"/>
      <c r="F119" s="191" t="s">
        <v>366</v>
      </c>
      <c r="G119" s="191" t="s">
        <v>367</v>
      </c>
      <c r="H119" s="191">
        <v>1</v>
      </c>
      <c r="I119" s="192">
        <v>74</v>
      </c>
    </row>
    <row r="120" spans="1:9" ht="20.25" customHeight="1">
      <c r="A120"/>
      <c r="B120"/>
      <c r="C120"/>
      <c r="F120" s="191" t="s">
        <v>368</v>
      </c>
      <c r="G120" s="191" t="s">
        <v>369</v>
      </c>
      <c r="H120" s="191">
        <v>1</v>
      </c>
      <c r="I120" s="192">
        <v>60</v>
      </c>
    </row>
    <row r="121" spans="1:9" ht="20.25" customHeight="1">
      <c r="A121"/>
      <c r="B121"/>
      <c r="C121"/>
      <c r="F121" s="191" t="s">
        <v>370</v>
      </c>
      <c r="G121" s="191" t="s">
        <v>371</v>
      </c>
      <c r="H121" s="191">
        <v>1</v>
      </c>
      <c r="I121" s="192">
        <v>88</v>
      </c>
    </row>
    <row r="122" spans="1:9" ht="20.25" customHeight="1">
      <c r="A122"/>
      <c r="B122"/>
      <c r="C122"/>
      <c r="F122" s="191" t="s">
        <v>372</v>
      </c>
      <c r="G122" s="191" t="s">
        <v>373</v>
      </c>
      <c r="H122" s="191">
        <v>1</v>
      </c>
      <c r="I122" s="192">
        <v>83</v>
      </c>
    </row>
    <row r="123" spans="1:9" ht="20.25" customHeight="1">
      <c r="A123"/>
      <c r="B123"/>
      <c r="C123"/>
      <c r="F123" s="191" t="s">
        <v>374</v>
      </c>
      <c r="G123" s="191" t="s">
        <v>375</v>
      </c>
      <c r="H123" s="191">
        <v>1</v>
      </c>
      <c r="I123" s="192">
        <v>75</v>
      </c>
    </row>
    <row r="124" spans="1:9" ht="20.25" customHeight="1">
      <c r="A124"/>
      <c r="B124"/>
      <c r="C124"/>
      <c r="F124" s="191" t="s">
        <v>376</v>
      </c>
      <c r="G124" s="191" t="s">
        <v>377</v>
      </c>
      <c r="H124" s="191">
        <v>1</v>
      </c>
      <c r="I124" s="192">
        <v>91</v>
      </c>
    </row>
    <row r="125" spans="1:9" ht="20.25" customHeight="1">
      <c r="A125"/>
      <c r="B125"/>
      <c r="C125"/>
      <c r="F125" s="191" t="s">
        <v>378</v>
      </c>
      <c r="G125" s="191" t="s">
        <v>379</v>
      </c>
      <c r="H125" s="191">
        <v>1</v>
      </c>
      <c r="I125" s="192">
        <v>69</v>
      </c>
    </row>
    <row r="126" spans="1:9" ht="20.25" customHeight="1">
      <c r="A126"/>
      <c r="B126"/>
      <c r="C126"/>
      <c r="F126" s="191" t="s">
        <v>380</v>
      </c>
      <c r="G126" s="191" t="s">
        <v>381</v>
      </c>
      <c r="H126" s="191">
        <v>1</v>
      </c>
      <c r="I126" s="192">
        <v>62</v>
      </c>
    </row>
    <row r="127" spans="1:9" ht="20.25" customHeight="1">
      <c r="A127"/>
      <c r="B127"/>
      <c r="C127"/>
      <c r="F127" s="191" t="s">
        <v>382</v>
      </c>
      <c r="G127" s="191" t="s">
        <v>383</v>
      </c>
      <c r="H127" s="191">
        <v>1</v>
      </c>
      <c r="I127" s="192">
        <v>73</v>
      </c>
    </row>
    <row r="128" spans="1:9" ht="20.25" customHeight="1">
      <c r="A128"/>
      <c r="B128"/>
      <c r="C128"/>
      <c r="F128" s="191" t="s">
        <v>384</v>
      </c>
      <c r="G128" s="191" t="s">
        <v>385</v>
      </c>
      <c r="H128" s="191">
        <v>1</v>
      </c>
      <c r="I128" s="192">
        <v>79</v>
      </c>
    </row>
  </sheetData>
  <phoneticPr fontId="9" type="noConversion"/>
  <conditionalFormatting sqref="A1:A61 A129:A1048576">
    <cfRule type="duplicateValues" dxfId="2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H22"/>
  <sheetViews>
    <sheetView showGridLines="0" workbookViewId="0">
      <selection activeCell="C2" sqref="C2"/>
    </sheetView>
  </sheetViews>
  <sheetFormatPr defaultRowHeight="15.75"/>
  <cols>
    <col min="2" max="2" width="15.375" customWidth="1"/>
    <col min="3" max="3" width="11.25" customWidth="1"/>
    <col min="5" max="5" width="30.875" customWidth="1"/>
    <col min="6" max="6" width="27.25" customWidth="1"/>
  </cols>
  <sheetData>
    <row r="1" spans="1:8">
      <c r="A1" s="123" t="s">
        <v>12365</v>
      </c>
      <c r="B1" s="124" t="s">
        <v>12366</v>
      </c>
      <c r="C1" s="124" t="s">
        <v>12367</v>
      </c>
      <c r="D1" s="124" t="s">
        <v>12368</v>
      </c>
      <c r="E1" s="124" t="s">
        <v>12369</v>
      </c>
      <c r="F1" s="125" t="s">
        <v>12370</v>
      </c>
    </row>
    <row r="2" spans="1:8">
      <c r="A2" s="123" t="s">
        <v>12371</v>
      </c>
      <c r="B2" s="123" t="s">
        <v>12372</v>
      </c>
      <c r="C2" s="126">
        <v>820</v>
      </c>
      <c r="D2" s="126">
        <f>VLOOKUP(C2,$A$12:$B$18,2,1)</f>
        <v>1</v>
      </c>
      <c r="E2" s="131">
        <f>VLOOKUP(D2,$B$11:$C$18,2,0)*$F$11</f>
        <v>30000</v>
      </c>
      <c r="F2" s="127">
        <f>VLOOKUP(C2,$A$11:$C$18,3,1)*$F$11</f>
        <v>30000</v>
      </c>
      <c r="G2" s="132"/>
      <c r="H2" t="s">
        <v>12442</v>
      </c>
    </row>
    <row r="3" spans="1:8">
      <c r="A3" s="123" t="s">
        <v>12373</v>
      </c>
      <c r="B3" s="123" t="s">
        <v>12374</v>
      </c>
      <c r="C3" s="126">
        <v>550</v>
      </c>
      <c r="D3" s="126"/>
      <c r="E3" s="131"/>
      <c r="F3" s="127"/>
      <c r="G3" s="132"/>
      <c r="H3" t="s">
        <v>12444</v>
      </c>
    </row>
    <row r="4" spans="1:8">
      <c r="A4" s="123" t="s">
        <v>12375</v>
      </c>
      <c r="B4" s="123" t="s">
        <v>12376</v>
      </c>
      <c r="C4" s="126">
        <v>689</v>
      </c>
      <c r="D4" s="126"/>
      <c r="E4" s="131"/>
      <c r="F4" s="127"/>
      <c r="G4" s="132"/>
      <c r="H4" t="s">
        <v>12445</v>
      </c>
    </row>
    <row r="5" spans="1:8" ht="16.5">
      <c r="A5" s="123" t="s">
        <v>12377</v>
      </c>
      <c r="B5" s="123" t="s">
        <v>12378</v>
      </c>
      <c r="C5" s="126">
        <v>664</v>
      </c>
      <c r="D5" s="126"/>
      <c r="E5" s="131"/>
      <c r="F5" s="127"/>
      <c r="G5" s="132"/>
      <c r="H5" s="214" t="s">
        <v>12468</v>
      </c>
    </row>
    <row r="6" spans="1:8">
      <c r="A6" s="123" t="s">
        <v>12379</v>
      </c>
      <c r="B6" s="123" t="s">
        <v>12380</v>
      </c>
      <c r="C6" s="126">
        <v>591</v>
      </c>
      <c r="D6" s="126"/>
      <c r="E6" s="131"/>
      <c r="F6" s="127"/>
      <c r="G6" s="132"/>
    </row>
    <row r="7" spans="1:8">
      <c r="A7" s="123" t="s">
        <v>12381</v>
      </c>
      <c r="B7" s="123" t="s">
        <v>12382</v>
      </c>
      <c r="C7" s="126">
        <v>703</v>
      </c>
      <c r="D7" s="126"/>
      <c r="E7" s="131"/>
      <c r="F7" s="127"/>
      <c r="G7" s="132"/>
    </row>
    <row r="8" spans="1:8">
      <c r="A8" s="123" t="s">
        <v>12383</v>
      </c>
      <c r="B8" s="123" t="s">
        <v>12384</v>
      </c>
      <c r="C8" s="123">
        <v>715</v>
      </c>
      <c r="D8" s="126"/>
      <c r="E8" s="131"/>
      <c r="F8" s="127"/>
      <c r="G8" s="132"/>
    </row>
    <row r="9" spans="1:8">
      <c r="A9" s="128"/>
      <c r="B9" s="128"/>
      <c r="C9" s="128"/>
      <c r="D9" s="128"/>
      <c r="E9" s="128"/>
      <c r="F9" s="128"/>
    </row>
    <row r="10" spans="1:8">
      <c r="A10" s="128"/>
      <c r="B10" s="128"/>
      <c r="C10" s="128"/>
      <c r="D10" s="128"/>
      <c r="E10" s="128"/>
      <c r="F10" s="128"/>
    </row>
    <row r="11" spans="1:8">
      <c r="A11" s="124" t="s">
        <v>12467</v>
      </c>
      <c r="B11" s="124" t="s">
        <v>12368</v>
      </c>
      <c r="C11" s="124" t="s">
        <v>12385</v>
      </c>
      <c r="D11" s="128"/>
      <c r="E11" s="182" t="s">
        <v>12386</v>
      </c>
      <c r="F11" s="185">
        <v>1000000</v>
      </c>
    </row>
    <row r="12" spans="1:8">
      <c r="A12" s="123">
        <v>0</v>
      </c>
      <c r="B12" s="123">
        <v>7</v>
      </c>
      <c r="C12" s="129">
        <v>0</v>
      </c>
      <c r="D12" s="128"/>
      <c r="E12" s="183" t="s">
        <v>12436</v>
      </c>
      <c r="F12" s="128"/>
    </row>
    <row r="13" spans="1:8">
      <c r="A13" s="123">
        <v>550</v>
      </c>
      <c r="B13" s="123">
        <v>6</v>
      </c>
      <c r="C13" s="129">
        <v>5.0000000000000001E-3</v>
      </c>
      <c r="D13" s="128"/>
      <c r="E13" s="183" t="s">
        <v>12437</v>
      </c>
      <c r="F13" s="128"/>
    </row>
    <row r="14" spans="1:8">
      <c r="A14" s="123">
        <v>600</v>
      </c>
      <c r="B14" s="123">
        <v>5</v>
      </c>
      <c r="C14" s="129">
        <v>0.01</v>
      </c>
      <c r="D14" s="128"/>
      <c r="E14" s="183" t="s">
        <v>12438</v>
      </c>
      <c r="F14" s="128"/>
    </row>
    <row r="15" spans="1:8">
      <c r="A15" s="123">
        <v>650</v>
      </c>
      <c r="B15" s="123">
        <v>4</v>
      </c>
      <c r="C15" s="129">
        <v>1.4999999999999999E-2</v>
      </c>
      <c r="D15" s="128"/>
      <c r="E15" s="183" t="s">
        <v>12439</v>
      </c>
      <c r="F15" s="128"/>
    </row>
    <row r="16" spans="1:8">
      <c r="A16" s="123">
        <v>700</v>
      </c>
      <c r="B16" s="123">
        <v>3</v>
      </c>
      <c r="C16" s="129">
        <v>0.02</v>
      </c>
      <c r="D16" s="128"/>
      <c r="E16" s="183" t="s">
        <v>12440</v>
      </c>
      <c r="F16" s="128"/>
    </row>
    <row r="17" spans="1:6">
      <c r="A17" s="123">
        <v>750</v>
      </c>
      <c r="B17" s="123">
        <v>2</v>
      </c>
      <c r="C17" s="129">
        <v>2.5000000000000001E-2</v>
      </c>
      <c r="D17" s="128"/>
      <c r="E17" s="184" t="s">
        <v>12441</v>
      </c>
      <c r="F17" s="128"/>
    </row>
    <row r="18" spans="1:6">
      <c r="A18" s="123">
        <v>800</v>
      </c>
      <c r="B18" s="123">
        <v>1</v>
      </c>
      <c r="C18" s="129">
        <v>0.03</v>
      </c>
      <c r="D18" s="128"/>
      <c r="E18" s="183" t="s">
        <v>12456</v>
      </c>
      <c r="F18" s="128"/>
    </row>
    <row r="19" spans="1:6">
      <c r="A19" s="128"/>
      <c r="B19" s="128"/>
      <c r="C19" s="128"/>
      <c r="D19" s="128"/>
      <c r="E19" s="195" t="s">
        <v>12443</v>
      </c>
      <c r="F19" s="128"/>
    </row>
    <row r="20" spans="1:6">
      <c r="A20" s="128"/>
      <c r="B20" s="128"/>
      <c r="C20" s="128"/>
      <c r="D20" s="128"/>
      <c r="E20" s="128"/>
      <c r="F20" s="128"/>
    </row>
    <row r="21" spans="1:6">
      <c r="A21" s="128"/>
      <c r="B21" s="128"/>
      <c r="C21" s="128"/>
      <c r="D21" s="128"/>
      <c r="E21" s="128"/>
      <c r="F21" s="128"/>
    </row>
    <row r="22" spans="1:6">
      <c r="A22" s="130" t="s">
        <v>12387</v>
      </c>
      <c r="B22" s="128"/>
      <c r="C22" s="128"/>
      <c r="D22" s="128"/>
      <c r="E22" s="128"/>
      <c r="F22" s="128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R33"/>
  <sheetViews>
    <sheetView showGridLines="0" topLeftCell="A7" zoomScale="85" zoomScaleNormal="85" workbookViewId="0">
      <selection activeCell="G8" sqref="G8"/>
    </sheetView>
  </sheetViews>
  <sheetFormatPr defaultColWidth="13.625" defaultRowHeight="20.25" customHeight="1"/>
  <cols>
    <col min="1" max="1" width="9.25" style="204" bestFit="1" customWidth="1"/>
    <col min="2" max="2" width="8.875" style="204" bestFit="1" customWidth="1"/>
    <col min="3" max="3" width="7" style="204" bestFit="1" customWidth="1"/>
    <col min="4" max="4" width="26.625" style="204" bestFit="1" customWidth="1"/>
    <col min="5" max="5" width="19.75" style="204" bestFit="1" customWidth="1"/>
    <col min="6" max="6" width="14.625" style="207" bestFit="1" customWidth="1"/>
    <col min="7" max="7" width="9.625" style="204" customWidth="1"/>
    <col min="8" max="8" width="15" style="204" bestFit="1" customWidth="1"/>
    <col min="9" max="9" width="32" style="204" bestFit="1" customWidth="1"/>
    <col min="10" max="10" width="26.25" style="204" bestFit="1" customWidth="1"/>
    <col min="11" max="11" width="29.875" style="204" bestFit="1" customWidth="1"/>
    <col min="12" max="12" width="3.625" style="209" customWidth="1"/>
    <col min="13" max="16384" width="13.625" style="205"/>
  </cols>
  <sheetData>
    <row r="1" spans="1:13" s="210" customFormat="1" ht="28.15" customHeight="1">
      <c r="A1" s="196" t="s">
        <v>976</v>
      </c>
      <c r="B1" s="196" t="s">
        <v>137</v>
      </c>
      <c r="C1" s="196" t="s">
        <v>138</v>
      </c>
      <c r="D1" s="196" t="s">
        <v>975</v>
      </c>
      <c r="E1" s="196" t="s">
        <v>974</v>
      </c>
      <c r="F1" s="197" t="s">
        <v>973</v>
      </c>
      <c r="G1" s="196" t="s">
        <v>139</v>
      </c>
      <c r="H1" s="196" t="s">
        <v>972</v>
      </c>
      <c r="I1" s="196" t="s">
        <v>971</v>
      </c>
      <c r="J1" s="196" t="s">
        <v>970</v>
      </c>
      <c r="K1" s="196" t="s">
        <v>969</v>
      </c>
      <c r="L1" s="209"/>
    </row>
    <row r="2" spans="1:13" ht="20.25" customHeight="1">
      <c r="A2" s="198" t="s">
        <v>968</v>
      </c>
      <c r="B2" s="198" t="s">
        <v>967</v>
      </c>
      <c r="C2" s="198" t="s">
        <v>77</v>
      </c>
      <c r="D2" s="199" t="s">
        <v>966</v>
      </c>
      <c r="E2" s="200">
        <v>43488</v>
      </c>
      <c r="F2" s="201" t="str">
        <f>TEXT(MID(D2,7,8),"0000-00-00")</f>
        <v>1980-03-23</v>
      </c>
      <c r="G2" s="202">
        <f ca="1">DATEDIF(F2,TODAY(),"y")</f>
        <v>41</v>
      </c>
      <c r="H2" s="202">
        <f ca="1">DATEDIF(E2,TODAY(),"y")</f>
        <v>3</v>
      </c>
      <c r="I2" s="202">
        <f ca="1">DATEDIF(E2,TODAY(),"ym")</f>
        <v>1</v>
      </c>
      <c r="J2" s="202" t="str">
        <f>VLOOKUP(MID(D2,1,2),全国地区表!$A$1:$B$34,2,0)</f>
        <v>山东省</v>
      </c>
      <c r="K2" s="202" t="str">
        <f>VLOOKUP(MID(D2,1,6),全国地区表!A:B,2,0)</f>
        <v>潍坊地区--五莲</v>
      </c>
      <c r="M2" s="203" t="s">
        <v>12338</v>
      </c>
    </row>
    <row r="3" spans="1:13" ht="20.25" customHeight="1">
      <c r="A3" s="198" t="s">
        <v>965</v>
      </c>
      <c r="B3" s="198" t="s">
        <v>964</v>
      </c>
      <c r="C3" s="198" t="s">
        <v>77</v>
      </c>
      <c r="D3" s="199" t="s">
        <v>12352</v>
      </c>
      <c r="E3" s="200">
        <v>44006</v>
      </c>
      <c r="F3" s="201" t="str">
        <f t="shared" ref="F3:F25" si="0">TEXT(MID(D3,7,8),"0000-00-00")</f>
        <v>1988-10-13</v>
      </c>
      <c r="G3" s="202"/>
      <c r="H3" s="202"/>
      <c r="I3" s="202"/>
      <c r="J3" s="202"/>
      <c r="K3" s="202"/>
      <c r="M3" s="205" t="s">
        <v>12353</v>
      </c>
    </row>
    <row r="4" spans="1:13" ht="20.25" customHeight="1">
      <c r="A4" s="198" t="s">
        <v>963</v>
      </c>
      <c r="B4" s="198" t="s">
        <v>962</v>
      </c>
      <c r="C4" s="198" t="s">
        <v>77</v>
      </c>
      <c r="D4" s="199" t="s">
        <v>961</v>
      </c>
      <c r="E4" s="200">
        <v>36364</v>
      </c>
      <c r="F4" s="201" t="str">
        <f t="shared" si="0"/>
        <v>1979-11-20</v>
      </c>
      <c r="G4" s="202"/>
      <c r="H4" s="202"/>
      <c r="I4" s="202"/>
      <c r="J4" s="202"/>
      <c r="K4" s="202"/>
      <c r="M4" s="205" t="s">
        <v>900</v>
      </c>
    </row>
    <row r="5" spans="1:13" ht="20.25" customHeight="1">
      <c r="A5" s="198" t="s">
        <v>960</v>
      </c>
      <c r="B5" s="198" t="s">
        <v>903</v>
      </c>
      <c r="C5" s="198" t="s">
        <v>902</v>
      </c>
      <c r="D5" s="199" t="s">
        <v>959</v>
      </c>
      <c r="E5" s="200">
        <v>37251</v>
      </c>
      <c r="F5" s="201" t="str">
        <f t="shared" si="0"/>
        <v>1980-08-10</v>
      </c>
      <c r="G5" s="202"/>
      <c r="H5" s="202"/>
      <c r="I5" s="202"/>
      <c r="J5" s="202"/>
      <c r="K5" s="202"/>
      <c r="M5" s="205" t="s">
        <v>12342</v>
      </c>
    </row>
    <row r="6" spans="1:13" ht="20.25" customHeight="1">
      <c r="A6" s="198" t="s">
        <v>958</v>
      </c>
      <c r="B6" s="198" t="s">
        <v>957</v>
      </c>
      <c r="C6" s="198" t="s">
        <v>902</v>
      </c>
      <c r="D6" s="199" t="s">
        <v>956</v>
      </c>
      <c r="E6" s="200">
        <v>34079</v>
      </c>
      <c r="F6" s="201" t="str">
        <f t="shared" si="0"/>
        <v>1974-05-06</v>
      </c>
      <c r="G6" s="202"/>
      <c r="H6" s="202"/>
      <c r="I6" s="202"/>
      <c r="J6" s="202"/>
      <c r="K6" s="202"/>
    </row>
    <row r="7" spans="1:13" ht="20.25" customHeight="1">
      <c r="A7" s="198" t="s">
        <v>955</v>
      </c>
      <c r="B7" s="198" t="s">
        <v>954</v>
      </c>
      <c r="C7" s="198" t="s">
        <v>932</v>
      </c>
      <c r="D7" s="199" t="s">
        <v>953</v>
      </c>
      <c r="E7" s="200">
        <v>34939</v>
      </c>
      <c r="F7" s="201" t="str">
        <f t="shared" si="0"/>
        <v>1977-05-11</v>
      </c>
      <c r="G7" s="202"/>
      <c r="H7" s="202"/>
      <c r="I7" s="202"/>
      <c r="J7" s="202"/>
      <c r="K7" s="202"/>
    </row>
    <row r="8" spans="1:13" ht="20.25" customHeight="1">
      <c r="A8" s="198" t="s">
        <v>952</v>
      </c>
      <c r="B8" s="198" t="s">
        <v>951</v>
      </c>
      <c r="C8" s="198" t="s">
        <v>902</v>
      </c>
      <c r="D8" s="199" t="s">
        <v>950</v>
      </c>
      <c r="E8" s="200">
        <v>38604</v>
      </c>
      <c r="F8" s="201" t="str">
        <f t="shared" si="0"/>
        <v>1984-05-06</v>
      </c>
      <c r="G8" s="202"/>
      <c r="H8" s="202"/>
      <c r="I8" s="202"/>
      <c r="J8" s="202"/>
      <c r="K8" s="202"/>
    </row>
    <row r="9" spans="1:13" ht="20.25" customHeight="1">
      <c r="A9" s="198" t="s">
        <v>949</v>
      </c>
      <c r="B9" s="198" t="s">
        <v>948</v>
      </c>
      <c r="C9" s="198" t="s">
        <v>902</v>
      </c>
      <c r="D9" s="199" t="s">
        <v>947</v>
      </c>
      <c r="E9" s="200">
        <v>35519</v>
      </c>
      <c r="F9" s="201" t="str">
        <f t="shared" si="0"/>
        <v>1974-03-11</v>
      </c>
      <c r="G9" s="202"/>
      <c r="H9" s="202"/>
      <c r="I9" s="202"/>
      <c r="J9" s="202"/>
      <c r="K9" s="202"/>
    </row>
    <row r="10" spans="1:13" ht="20.25" customHeight="1">
      <c r="A10" s="198" t="s">
        <v>946</v>
      </c>
      <c r="B10" s="198" t="s">
        <v>945</v>
      </c>
      <c r="C10" s="198" t="s">
        <v>932</v>
      </c>
      <c r="D10" s="199" t="s">
        <v>944</v>
      </c>
      <c r="E10" s="200">
        <v>36677</v>
      </c>
      <c r="F10" s="201" t="str">
        <f t="shared" si="0"/>
        <v>1978-05-06</v>
      </c>
      <c r="G10" s="202"/>
      <c r="H10" s="202"/>
      <c r="I10" s="202"/>
      <c r="J10" s="202"/>
      <c r="K10" s="202"/>
    </row>
    <row r="11" spans="1:13" ht="20.25" customHeight="1">
      <c r="A11" s="198" t="s">
        <v>943</v>
      </c>
      <c r="B11" s="198" t="s">
        <v>942</v>
      </c>
      <c r="C11" s="198" t="s">
        <v>77</v>
      </c>
      <c r="D11" s="199" t="s">
        <v>12363</v>
      </c>
      <c r="E11" s="200">
        <v>32905</v>
      </c>
      <c r="F11" s="201" t="str">
        <f t="shared" si="0"/>
        <v>1973-11-20</v>
      </c>
      <c r="G11" s="202"/>
      <c r="H11" s="202"/>
      <c r="I11" s="202"/>
      <c r="J11" s="202"/>
      <c r="K11" s="202"/>
    </row>
    <row r="12" spans="1:13" ht="20.25" customHeight="1">
      <c r="A12" s="198" t="s">
        <v>941</v>
      </c>
      <c r="B12" s="198" t="s">
        <v>940</v>
      </c>
      <c r="C12" s="198" t="s">
        <v>77</v>
      </c>
      <c r="D12" s="199" t="s">
        <v>939</v>
      </c>
      <c r="E12" s="200">
        <v>32722</v>
      </c>
      <c r="F12" s="201" t="str">
        <f t="shared" si="0"/>
        <v>1965-08-10</v>
      </c>
      <c r="G12" s="202"/>
      <c r="H12" s="202"/>
      <c r="I12" s="202"/>
      <c r="J12" s="202"/>
      <c r="K12" s="202"/>
    </row>
    <row r="13" spans="1:13" ht="20.25" customHeight="1">
      <c r="A13" s="198" t="s">
        <v>938</v>
      </c>
      <c r="B13" s="198" t="s">
        <v>937</v>
      </c>
      <c r="C13" s="198" t="s">
        <v>902</v>
      </c>
      <c r="D13" s="199" t="s">
        <v>12364</v>
      </c>
      <c r="E13" s="200">
        <v>36568</v>
      </c>
      <c r="F13" s="201" t="str">
        <f t="shared" si="0"/>
        <v>1978-11-20</v>
      </c>
      <c r="G13" s="202"/>
      <c r="H13" s="202"/>
      <c r="I13" s="202"/>
      <c r="J13" s="202"/>
      <c r="K13" s="202"/>
    </row>
    <row r="14" spans="1:13" ht="20.25" customHeight="1">
      <c r="A14" s="198" t="s">
        <v>936</v>
      </c>
      <c r="B14" s="198" t="s">
        <v>894</v>
      </c>
      <c r="C14" s="198" t="s">
        <v>932</v>
      </c>
      <c r="D14" s="199" t="s">
        <v>935</v>
      </c>
      <c r="E14" s="200">
        <v>34581</v>
      </c>
      <c r="F14" s="201" t="str">
        <f t="shared" si="0"/>
        <v>1970-08-10</v>
      </c>
      <c r="G14" s="202"/>
      <c r="H14" s="202"/>
      <c r="I14" s="202"/>
      <c r="J14" s="202"/>
      <c r="K14" s="202"/>
    </row>
    <row r="15" spans="1:13" ht="20.25" customHeight="1">
      <c r="A15" s="198" t="s">
        <v>934</v>
      </c>
      <c r="B15" s="198" t="s">
        <v>933</v>
      </c>
      <c r="C15" s="198" t="s">
        <v>932</v>
      </c>
      <c r="D15" s="199" t="s">
        <v>12341</v>
      </c>
      <c r="E15" s="200">
        <v>36946</v>
      </c>
      <c r="F15" s="201" t="str">
        <f t="shared" si="0"/>
        <v>1976-11-20</v>
      </c>
      <c r="G15" s="202"/>
      <c r="H15" s="202"/>
      <c r="I15" s="202"/>
      <c r="J15" s="202"/>
      <c r="K15" s="202"/>
    </row>
    <row r="16" spans="1:13" ht="20.25" customHeight="1">
      <c r="A16" s="198" t="s">
        <v>931</v>
      </c>
      <c r="B16" s="198" t="s">
        <v>930</v>
      </c>
      <c r="C16" s="198" t="s">
        <v>902</v>
      </c>
      <c r="D16" s="199" t="s">
        <v>929</v>
      </c>
      <c r="E16" s="200">
        <v>32545</v>
      </c>
      <c r="F16" s="201" t="str">
        <f t="shared" si="0"/>
        <v>1964-08-10</v>
      </c>
      <c r="G16" s="202"/>
      <c r="H16" s="202"/>
      <c r="I16" s="202"/>
      <c r="J16" s="202"/>
      <c r="K16" s="202"/>
    </row>
    <row r="17" spans="1:18" ht="20.25" customHeight="1">
      <c r="A17" s="198" t="s">
        <v>928</v>
      </c>
      <c r="B17" s="198" t="s">
        <v>927</v>
      </c>
      <c r="C17" s="198" t="s">
        <v>77</v>
      </c>
      <c r="D17" s="199" t="s">
        <v>926</v>
      </c>
      <c r="E17" s="200">
        <v>37311</v>
      </c>
      <c r="F17" s="201" t="str">
        <f t="shared" si="0"/>
        <v>1978-07-11</v>
      </c>
      <c r="G17" s="202"/>
      <c r="H17" s="202"/>
      <c r="I17" s="202"/>
      <c r="J17" s="202"/>
      <c r="K17" s="202"/>
    </row>
    <row r="18" spans="1:18" ht="20.25" customHeight="1">
      <c r="A18" s="198" t="s">
        <v>925</v>
      </c>
      <c r="B18" s="198" t="s">
        <v>924</v>
      </c>
      <c r="C18" s="198" t="s">
        <v>902</v>
      </c>
      <c r="D18" s="199" t="s">
        <v>923</v>
      </c>
      <c r="E18" s="200">
        <v>38033</v>
      </c>
      <c r="F18" s="201" t="str">
        <f t="shared" si="0"/>
        <v>1979-05-06</v>
      </c>
      <c r="G18" s="202"/>
      <c r="H18" s="202"/>
      <c r="I18" s="202"/>
      <c r="J18" s="202"/>
      <c r="K18" s="202"/>
    </row>
    <row r="19" spans="1:18" ht="20.25" customHeight="1">
      <c r="A19" s="198" t="s">
        <v>922</v>
      </c>
      <c r="B19" s="198" t="s">
        <v>921</v>
      </c>
      <c r="C19" s="198" t="s">
        <v>77</v>
      </c>
      <c r="D19" s="199" t="s">
        <v>920</v>
      </c>
      <c r="E19" s="200">
        <v>33428</v>
      </c>
      <c r="F19" s="201" t="str">
        <f t="shared" si="0"/>
        <v>1976-07-11</v>
      </c>
      <c r="G19" s="202"/>
      <c r="H19" s="202"/>
      <c r="I19" s="202"/>
      <c r="J19" s="202"/>
      <c r="K19" s="202"/>
      <c r="M19" s="205" t="s">
        <v>12446</v>
      </c>
      <c r="R19" s="211"/>
    </row>
    <row r="20" spans="1:18" ht="20.25" customHeight="1">
      <c r="A20" s="198" t="s">
        <v>919</v>
      </c>
      <c r="B20" s="198" t="s">
        <v>918</v>
      </c>
      <c r="C20" s="198" t="s">
        <v>77</v>
      </c>
      <c r="D20" s="199" t="s">
        <v>917</v>
      </c>
      <c r="E20" s="200">
        <v>38765</v>
      </c>
      <c r="F20" s="201" t="str">
        <f t="shared" si="0"/>
        <v>1981-12-25</v>
      </c>
      <c r="G20" s="202"/>
      <c r="H20" s="202"/>
      <c r="I20" s="202"/>
      <c r="J20" s="202"/>
      <c r="K20" s="202"/>
      <c r="M20" s="205" t="s">
        <v>12447</v>
      </c>
    </row>
    <row r="21" spans="1:18" ht="20.25" customHeight="1">
      <c r="A21" s="198" t="s">
        <v>916</v>
      </c>
      <c r="B21" s="198" t="s">
        <v>915</v>
      </c>
      <c r="C21" s="198" t="s">
        <v>77</v>
      </c>
      <c r="D21" s="199" t="s">
        <v>914</v>
      </c>
      <c r="E21" s="200">
        <v>37905</v>
      </c>
      <c r="F21" s="201" t="str">
        <f t="shared" si="0"/>
        <v>1983-06-14</v>
      </c>
      <c r="G21" s="202"/>
      <c r="H21" s="202"/>
      <c r="I21" s="202"/>
      <c r="J21" s="202"/>
      <c r="K21" s="202"/>
      <c r="M21" s="205" t="s">
        <v>12448</v>
      </c>
    </row>
    <row r="22" spans="1:18" ht="20.25" customHeight="1">
      <c r="A22" s="198" t="s">
        <v>913</v>
      </c>
      <c r="B22" s="198" t="s">
        <v>912</v>
      </c>
      <c r="C22" s="198" t="s">
        <v>902</v>
      </c>
      <c r="D22" s="199" t="s">
        <v>911</v>
      </c>
      <c r="E22" s="200">
        <v>37723</v>
      </c>
      <c r="F22" s="201" t="str">
        <f t="shared" si="0"/>
        <v>1980-03-23</v>
      </c>
      <c r="G22" s="202"/>
      <c r="H22" s="202"/>
      <c r="I22" s="202"/>
      <c r="J22" s="202"/>
      <c r="K22" s="202"/>
      <c r="M22" s="205" t="s">
        <v>12449</v>
      </c>
    </row>
    <row r="23" spans="1:18" ht="20.25" customHeight="1">
      <c r="A23" s="198" t="s">
        <v>910</v>
      </c>
      <c r="B23" s="198" t="s">
        <v>909</v>
      </c>
      <c r="C23" s="198" t="s">
        <v>902</v>
      </c>
      <c r="D23" s="199" t="s">
        <v>908</v>
      </c>
      <c r="E23" s="200">
        <v>38761</v>
      </c>
      <c r="F23" s="201" t="str">
        <f t="shared" si="0"/>
        <v>1980-03-23</v>
      </c>
      <c r="G23" s="202"/>
      <c r="H23" s="202"/>
      <c r="I23" s="202"/>
      <c r="J23" s="202"/>
      <c r="K23" s="202"/>
    </row>
    <row r="24" spans="1:18" ht="20.25" customHeight="1">
      <c r="A24" s="198" t="s">
        <v>907</v>
      </c>
      <c r="B24" s="198" t="s">
        <v>906</v>
      </c>
      <c r="C24" s="198" t="s">
        <v>77</v>
      </c>
      <c r="D24" s="199" t="s">
        <v>905</v>
      </c>
      <c r="E24" s="200">
        <v>38821</v>
      </c>
      <c r="F24" s="201" t="str">
        <f t="shared" si="0"/>
        <v>1989-11-06</v>
      </c>
      <c r="G24" s="202"/>
      <c r="H24" s="202"/>
      <c r="I24" s="202"/>
      <c r="J24" s="202"/>
      <c r="K24" s="202"/>
    </row>
    <row r="25" spans="1:18" ht="20.25" customHeight="1">
      <c r="A25" s="198" t="s">
        <v>904</v>
      </c>
      <c r="B25" s="198" t="s">
        <v>903</v>
      </c>
      <c r="C25" s="198" t="s">
        <v>902</v>
      </c>
      <c r="D25" s="199" t="s">
        <v>901</v>
      </c>
      <c r="E25" s="200">
        <v>38579</v>
      </c>
      <c r="F25" s="201" t="str">
        <f t="shared" si="0"/>
        <v>1985-07-23</v>
      </c>
      <c r="G25" s="202"/>
      <c r="H25" s="202"/>
      <c r="I25" s="202"/>
      <c r="J25" s="202"/>
      <c r="K25" s="202"/>
    </row>
    <row r="26" spans="1:18" ht="20.25" customHeight="1">
      <c r="D26" s="206"/>
      <c r="G26" s="208"/>
    </row>
    <row r="27" spans="1:18" ht="20.25" customHeight="1">
      <c r="D27" s="206"/>
    </row>
    <row r="28" spans="1:18" ht="20.25" customHeight="1">
      <c r="D28" s="206"/>
    </row>
    <row r="29" spans="1:18" ht="20.25" customHeight="1">
      <c r="D29" s="206"/>
    </row>
    <row r="30" spans="1:18" ht="20.25" customHeight="1">
      <c r="D30" s="206"/>
    </row>
    <row r="31" spans="1:18" ht="20.25" customHeight="1">
      <c r="D31" s="206"/>
    </row>
    <row r="32" spans="1:18" ht="20.25" customHeight="1">
      <c r="D32" s="206"/>
    </row>
    <row r="33" spans="4:4" ht="20.25" customHeight="1">
      <c r="D33" s="206"/>
    </row>
  </sheetData>
  <phoneticPr fontId="9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E5944"/>
  <sheetViews>
    <sheetView showGridLines="0" topLeftCell="A16" workbookViewId="0">
      <selection activeCell="D8" sqref="A1:XFD1048576"/>
    </sheetView>
  </sheetViews>
  <sheetFormatPr defaultColWidth="13.625" defaultRowHeight="20.25" customHeight="1"/>
  <cols>
    <col min="1" max="1" width="13.625" style="102"/>
    <col min="2" max="2" width="60.125" style="102" bestFit="1" customWidth="1"/>
    <col min="3" max="16384" width="13.625" style="102"/>
  </cols>
  <sheetData>
    <row r="1" spans="1:4" ht="20.25" customHeight="1">
      <c r="A1" s="100" t="s">
        <v>12337</v>
      </c>
      <c r="B1" s="101" t="s">
        <v>889</v>
      </c>
    </row>
    <row r="2" spans="1:4" ht="20.25" customHeight="1">
      <c r="A2" s="100" t="s">
        <v>12336</v>
      </c>
      <c r="B2" s="101" t="s">
        <v>396</v>
      </c>
    </row>
    <row r="3" spans="1:4" ht="20.25" customHeight="1">
      <c r="A3" s="100" t="s">
        <v>12335</v>
      </c>
      <c r="B3" s="101" t="s">
        <v>828</v>
      </c>
    </row>
    <row r="4" spans="1:4" ht="20.25" customHeight="1">
      <c r="A4" s="100" t="s">
        <v>12334</v>
      </c>
      <c r="B4" s="101" t="s">
        <v>796</v>
      </c>
    </row>
    <row r="5" spans="1:4" ht="20.25" customHeight="1">
      <c r="A5" s="100" t="s">
        <v>12333</v>
      </c>
      <c r="B5" s="101" t="s">
        <v>764</v>
      </c>
    </row>
    <row r="6" spans="1:4" ht="20.25" customHeight="1">
      <c r="A6" s="100" t="s">
        <v>12332</v>
      </c>
      <c r="B6" s="101" t="s">
        <v>733</v>
      </c>
    </row>
    <row r="7" spans="1:4" ht="20.25" customHeight="1">
      <c r="A7" s="100" t="s">
        <v>12331</v>
      </c>
      <c r="B7" s="101" t="s">
        <v>703</v>
      </c>
      <c r="D7" s="103"/>
    </row>
    <row r="8" spans="1:4" ht="20.25" customHeight="1">
      <c r="A8" s="100" t="s">
        <v>12330</v>
      </c>
      <c r="B8" s="101" t="s">
        <v>676</v>
      </c>
    </row>
    <row r="9" spans="1:4" ht="20.25" customHeight="1">
      <c r="A9" s="100" t="s">
        <v>12329</v>
      </c>
      <c r="B9" s="101" t="s">
        <v>650</v>
      </c>
    </row>
    <row r="10" spans="1:4" ht="20.25" customHeight="1">
      <c r="A10" s="100" t="s">
        <v>12328</v>
      </c>
      <c r="B10" s="101" t="s">
        <v>626</v>
      </c>
    </row>
    <row r="11" spans="1:4" ht="20.25" customHeight="1">
      <c r="A11" s="100" t="s">
        <v>12327</v>
      </c>
      <c r="B11" s="101" t="s">
        <v>602</v>
      </c>
    </row>
    <row r="12" spans="1:4" ht="20.25" customHeight="1">
      <c r="A12" s="100" t="s">
        <v>12326</v>
      </c>
      <c r="B12" s="101" t="s">
        <v>579</v>
      </c>
    </row>
    <row r="13" spans="1:4" ht="20.25" customHeight="1">
      <c r="A13" s="100" t="s">
        <v>12325</v>
      </c>
      <c r="B13" s="101" t="s">
        <v>559</v>
      </c>
    </row>
    <row r="14" spans="1:4" ht="20.25" customHeight="1">
      <c r="A14" s="100" t="s">
        <v>12324</v>
      </c>
      <c r="B14" s="101" t="s">
        <v>540</v>
      </c>
    </row>
    <row r="15" spans="1:4" ht="20.25" customHeight="1">
      <c r="A15" s="100" t="s">
        <v>12323</v>
      </c>
      <c r="B15" s="101" t="s">
        <v>523</v>
      </c>
    </row>
    <row r="16" spans="1:4" ht="20.25" customHeight="1">
      <c r="A16" s="100" t="s">
        <v>12322</v>
      </c>
      <c r="B16" s="101" t="s">
        <v>507</v>
      </c>
    </row>
    <row r="17" spans="1:2" ht="20.25" customHeight="1">
      <c r="A17" s="100" t="s">
        <v>12321</v>
      </c>
      <c r="B17" s="101" t="s">
        <v>492</v>
      </c>
    </row>
    <row r="18" spans="1:2" ht="20.25" customHeight="1">
      <c r="A18" s="100" t="s">
        <v>12320</v>
      </c>
      <c r="B18" s="101" t="s">
        <v>477</v>
      </c>
    </row>
    <row r="19" spans="1:2" ht="20.25" customHeight="1">
      <c r="A19" s="100" t="s">
        <v>12319</v>
      </c>
      <c r="B19" s="101" t="s">
        <v>463</v>
      </c>
    </row>
    <row r="20" spans="1:2" ht="20.25" customHeight="1">
      <c r="A20" s="104" t="s">
        <v>12318</v>
      </c>
      <c r="B20" s="101" t="s">
        <v>12317</v>
      </c>
    </row>
    <row r="21" spans="1:2" ht="20.25" customHeight="1">
      <c r="A21" s="100" t="s">
        <v>12316</v>
      </c>
      <c r="B21" s="101" t="s">
        <v>438</v>
      </c>
    </row>
    <row r="22" spans="1:2" ht="20.25" customHeight="1">
      <c r="A22" s="100" t="s">
        <v>12315</v>
      </c>
      <c r="B22" s="101" t="s">
        <v>429</v>
      </c>
    </row>
    <row r="23" spans="1:2" ht="20.25" customHeight="1">
      <c r="A23" s="100" t="s">
        <v>12314</v>
      </c>
      <c r="B23" s="101" t="s">
        <v>422</v>
      </c>
    </row>
    <row r="24" spans="1:2" ht="20.25" customHeight="1">
      <c r="A24" s="100" t="s">
        <v>12313</v>
      </c>
      <c r="B24" s="101" t="s">
        <v>417</v>
      </c>
    </row>
    <row r="25" spans="1:2" ht="20.25" customHeight="1">
      <c r="A25" s="100" t="s">
        <v>12312</v>
      </c>
      <c r="B25" s="101" t="s">
        <v>414</v>
      </c>
    </row>
    <row r="26" spans="1:2" ht="20.25" customHeight="1">
      <c r="A26" s="100" t="s">
        <v>12311</v>
      </c>
      <c r="B26" s="101" t="s">
        <v>411</v>
      </c>
    </row>
    <row r="27" spans="1:2" ht="20.25" customHeight="1">
      <c r="A27" s="100" t="s">
        <v>12310</v>
      </c>
      <c r="B27" s="101" t="s">
        <v>408</v>
      </c>
    </row>
    <row r="28" spans="1:2" ht="20.25" customHeight="1">
      <c r="A28" s="100" t="s">
        <v>12309</v>
      </c>
      <c r="B28" s="101" t="s">
        <v>404</v>
      </c>
    </row>
    <row r="29" spans="1:2" ht="20.25" customHeight="1">
      <c r="A29" s="100" t="s">
        <v>12308</v>
      </c>
      <c r="B29" s="101" t="s">
        <v>402</v>
      </c>
    </row>
    <row r="30" spans="1:2" ht="20.25" customHeight="1">
      <c r="A30" s="100" t="s">
        <v>12307</v>
      </c>
      <c r="B30" s="101" t="s">
        <v>401</v>
      </c>
    </row>
    <row r="31" spans="1:2" ht="20.25" customHeight="1">
      <c r="A31" s="100" t="s">
        <v>12306</v>
      </c>
      <c r="B31" s="101" t="s">
        <v>400</v>
      </c>
    </row>
    <row r="32" spans="1:2" ht="20.25" customHeight="1">
      <c r="A32" s="100" t="s">
        <v>12305</v>
      </c>
      <c r="B32" s="101" t="s">
        <v>399</v>
      </c>
    </row>
    <row r="33" spans="1:2" ht="20.25" customHeight="1">
      <c r="A33" s="100" t="s">
        <v>12304</v>
      </c>
      <c r="B33" s="101" t="s">
        <v>12303</v>
      </c>
    </row>
    <row r="34" spans="1:2" ht="20.25" customHeight="1">
      <c r="A34" s="100" t="s">
        <v>12302</v>
      </c>
      <c r="B34" s="101" t="s">
        <v>12301</v>
      </c>
    </row>
    <row r="35" spans="1:2" ht="20.25" customHeight="1">
      <c r="A35" s="100" t="s">
        <v>12300</v>
      </c>
      <c r="B35" s="105" t="s">
        <v>12298</v>
      </c>
    </row>
    <row r="36" spans="1:2" ht="20.25" customHeight="1">
      <c r="A36" s="100" t="s">
        <v>12299</v>
      </c>
      <c r="B36" s="105" t="s">
        <v>12298</v>
      </c>
    </row>
    <row r="37" spans="1:2" ht="20.25" customHeight="1">
      <c r="A37" s="100" t="s">
        <v>12297</v>
      </c>
      <c r="B37" s="105" t="s">
        <v>12296</v>
      </c>
    </row>
    <row r="38" spans="1:2" ht="20.25" customHeight="1">
      <c r="A38" s="100" t="s">
        <v>12295</v>
      </c>
      <c r="B38" s="105" t="s">
        <v>12294</v>
      </c>
    </row>
    <row r="39" spans="1:2" ht="20.25" customHeight="1">
      <c r="A39" s="100" t="s">
        <v>12293</v>
      </c>
      <c r="B39" s="105" t="s">
        <v>12292</v>
      </c>
    </row>
    <row r="40" spans="1:2" ht="20.25" customHeight="1">
      <c r="A40" s="100" t="s">
        <v>12291</v>
      </c>
      <c r="B40" s="105" t="s">
        <v>12290</v>
      </c>
    </row>
    <row r="41" spans="1:2" ht="20.25" customHeight="1">
      <c r="A41" s="100" t="s">
        <v>12289</v>
      </c>
      <c r="B41" s="105" t="s">
        <v>12288</v>
      </c>
    </row>
    <row r="42" spans="1:2" ht="20.25" customHeight="1">
      <c r="A42" s="100" t="s">
        <v>12287</v>
      </c>
      <c r="B42" s="105" t="s">
        <v>12286</v>
      </c>
    </row>
    <row r="43" spans="1:2" ht="20.25" customHeight="1">
      <c r="A43" s="100" t="s">
        <v>12285</v>
      </c>
      <c r="B43" s="105" t="s">
        <v>12284</v>
      </c>
    </row>
    <row r="44" spans="1:2" ht="20.25" customHeight="1">
      <c r="A44" s="100" t="s">
        <v>12283</v>
      </c>
      <c r="B44" s="105" t="s">
        <v>12282</v>
      </c>
    </row>
    <row r="45" spans="1:2" ht="20.25" customHeight="1">
      <c r="A45" s="100" t="s">
        <v>12281</v>
      </c>
      <c r="B45" s="105" t="s">
        <v>12280</v>
      </c>
    </row>
    <row r="46" spans="1:2" ht="20.25" customHeight="1">
      <c r="A46" s="100" t="s">
        <v>12279</v>
      </c>
      <c r="B46" s="105" t="s">
        <v>12278</v>
      </c>
    </row>
    <row r="47" spans="1:2" ht="20.25" customHeight="1">
      <c r="A47" s="100" t="s">
        <v>12277</v>
      </c>
      <c r="B47" s="105" t="s">
        <v>12276</v>
      </c>
    </row>
    <row r="48" spans="1:2" ht="20.25" customHeight="1">
      <c r="A48" s="100" t="s">
        <v>12275</v>
      </c>
      <c r="B48" s="105" t="s">
        <v>12274</v>
      </c>
    </row>
    <row r="49" spans="1:2" ht="20.25" customHeight="1">
      <c r="A49" s="100" t="s">
        <v>12273</v>
      </c>
      <c r="B49" s="105" t="s">
        <v>3972</v>
      </c>
    </row>
    <row r="50" spans="1:2" ht="20.25" customHeight="1">
      <c r="A50" s="100" t="s">
        <v>12272</v>
      </c>
      <c r="B50" s="105" t="s">
        <v>12271</v>
      </c>
    </row>
    <row r="51" spans="1:2" ht="20.25" customHeight="1">
      <c r="A51" s="100" t="s">
        <v>12270</v>
      </c>
      <c r="B51" s="105" t="s">
        <v>12269</v>
      </c>
    </row>
    <row r="52" spans="1:2" ht="20.25" customHeight="1">
      <c r="A52" s="100" t="s">
        <v>12268</v>
      </c>
      <c r="B52" s="105" t="s">
        <v>12267</v>
      </c>
    </row>
    <row r="53" spans="1:2" ht="20.25" customHeight="1">
      <c r="A53" s="100" t="s">
        <v>12266</v>
      </c>
      <c r="B53" s="105" t="s">
        <v>12265</v>
      </c>
    </row>
    <row r="54" spans="1:2" ht="20.25" customHeight="1">
      <c r="A54" s="100" t="s">
        <v>12264</v>
      </c>
      <c r="B54" s="105" t="s">
        <v>12263</v>
      </c>
    </row>
    <row r="55" spans="1:2" ht="20.25" customHeight="1">
      <c r="A55" s="100" t="s">
        <v>12262</v>
      </c>
      <c r="B55" s="105" t="s">
        <v>12261</v>
      </c>
    </row>
    <row r="56" spans="1:2" ht="20.25" customHeight="1">
      <c r="A56" s="100" t="s">
        <v>12260</v>
      </c>
      <c r="B56" s="105" t="s">
        <v>12259</v>
      </c>
    </row>
    <row r="57" spans="1:2" ht="20.25" customHeight="1">
      <c r="A57" s="100" t="s">
        <v>12258</v>
      </c>
      <c r="B57" s="105" t="s">
        <v>12257</v>
      </c>
    </row>
    <row r="58" spans="1:2" ht="20.25" customHeight="1">
      <c r="A58" s="100" t="s">
        <v>12256</v>
      </c>
      <c r="B58" s="105" t="s">
        <v>12255</v>
      </c>
    </row>
    <row r="59" spans="1:2" ht="20.25" customHeight="1">
      <c r="A59" s="100" t="s">
        <v>12254</v>
      </c>
      <c r="B59" s="105" t="s">
        <v>4004</v>
      </c>
    </row>
    <row r="60" spans="1:2" ht="20.25" customHeight="1">
      <c r="A60" s="100" t="s">
        <v>12253</v>
      </c>
      <c r="B60" s="105" t="s">
        <v>12252</v>
      </c>
    </row>
    <row r="61" spans="1:2" ht="20.25" customHeight="1">
      <c r="A61" s="100" t="s">
        <v>12251</v>
      </c>
      <c r="B61" s="105" t="s">
        <v>12250</v>
      </c>
    </row>
    <row r="62" spans="1:2" ht="20.25" customHeight="1">
      <c r="A62" s="100" t="s">
        <v>12249</v>
      </c>
      <c r="B62" s="105" t="s">
        <v>12248</v>
      </c>
    </row>
    <row r="63" spans="1:2" ht="20.25" customHeight="1">
      <c r="A63" s="100" t="s">
        <v>12247</v>
      </c>
      <c r="B63" s="105" t="s">
        <v>12246</v>
      </c>
    </row>
    <row r="64" spans="1:2" ht="20.25" customHeight="1">
      <c r="A64" s="100" t="s">
        <v>12245</v>
      </c>
      <c r="B64" s="105" t="s">
        <v>12244</v>
      </c>
    </row>
    <row r="65" spans="1:2" ht="20.25" customHeight="1">
      <c r="A65" s="100" t="s">
        <v>12243</v>
      </c>
      <c r="B65" s="105" t="s">
        <v>12242</v>
      </c>
    </row>
    <row r="66" spans="1:2" ht="20.25" customHeight="1">
      <c r="A66" s="100" t="s">
        <v>12241</v>
      </c>
      <c r="B66" s="105" t="s">
        <v>12240</v>
      </c>
    </row>
    <row r="67" spans="1:2" ht="20.25" customHeight="1">
      <c r="A67" s="100" t="s">
        <v>12239</v>
      </c>
      <c r="B67" s="105" t="s">
        <v>12238</v>
      </c>
    </row>
    <row r="68" spans="1:2" ht="20.25" customHeight="1">
      <c r="A68" s="100" t="s">
        <v>12237</v>
      </c>
      <c r="B68" s="105" t="s">
        <v>12236</v>
      </c>
    </row>
    <row r="69" spans="1:2" ht="20.25" customHeight="1">
      <c r="A69" s="100" t="s">
        <v>12235</v>
      </c>
      <c r="B69" s="105" t="s">
        <v>12234</v>
      </c>
    </row>
    <row r="70" spans="1:2" ht="20.25" customHeight="1">
      <c r="A70" s="100" t="s">
        <v>12233</v>
      </c>
      <c r="B70" s="105" t="s">
        <v>12232</v>
      </c>
    </row>
    <row r="71" spans="1:2" ht="20.25" customHeight="1">
      <c r="A71" s="100" t="s">
        <v>12231</v>
      </c>
      <c r="B71" s="105" t="s">
        <v>12230</v>
      </c>
    </row>
    <row r="72" spans="1:2" ht="20.25" customHeight="1">
      <c r="A72" s="100" t="s">
        <v>12229</v>
      </c>
      <c r="B72" s="105" t="s">
        <v>12228</v>
      </c>
    </row>
    <row r="73" spans="1:2" ht="20.25" customHeight="1">
      <c r="A73" s="100" t="s">
        <v>12227</v>
      </c>
      <c r="B73" s="105" t="s">
        <v>12226</v>
      </c>
    </row>
    <row r="74" spans="1:2" ht="20.25" customHeight="1">
      <c r="A74" s="100" t="s">
        <v>12225</v>
      </c>
      <c r="B74" s="105" t="s">
        <v>12224</v>
      </c>
    </row>
    <row r="75" spans="1:2" ht="20.25" customHeight="1">
      <c r="A75" s="100" t="s">
        <v>12223</v>
      </c>
      <c r="B75" s="105" t="s">
        <v>3972</v>
      </c>
    </row>
    <row r="76" spans="1:2" ht="20.25" customHeight="1">
      <c r="A76" s="100" t="s">
        <v>12222</v>
      </c>
      <c r="B76" s="105" t="s">
        <v>12221</v>
      </c>
    </row>
    <row r="77" spans="1:2" ht="20.25" customHeight="1">
      <c r="A77" s="100" t="s">
        <v>12220</v>
      </c>
      <c r="B77" s="105" t="s">
        <v>12219</v>
      </c>
    </row>
    <row r="78" spans="1:2" ht="20.25" customHeight="1">
      <c r="A78" s="100" t="s">
        <v>12218</v>
      </c>
      <c r="B78" s="105" t="s">
        <v>12217</v>
      </c>
    </row>
    <row r="79" spans="1:2" ht="20.25" customHeight="1">
      <c r="A79" s="100" t="s">
        <v>12216</v>
      </c>
      <c r="B79" s="105" t="s">
        <v>12215</v>
      </c>
    </row>
    <row r="80" spans="1:2" ht="20.25" customHeight="1">
      <c r="A80" s="100" t="s">
        <v>12214</v>
      </c>
      <c r="B80" s="105" t="s">
        <v>12213</v>
      </c>
    </row>
    <row r="81" spans="1:2" ht="20.25" customHeight="1">
      <c r="A81" s="100" t="s">
        <v>12212</v>
      </c>
      <c r="B81" s="105" t="s">
        <v>885</v>
      </c>
    </row>
    <row r="82" spans="1:2" ht="20.25" customHeight="1">
      <c r="A82" s="100" t="s">
        <v>12211</v>
      </c>
      <c r="B82" s="105" t="s">
        <v>12210</v>
      </c>
    </row>
    <row r="83" spans="1:2" ht="20.25" customHeight="1">
      <c r="A83" s="100" t="s">
        <v>12209</v>
      </c>
      <c r="B83" s="105" t="s">
        <v>12208</v>
      </c>
    </row>
    <row r="84" spans="1:2" ht="20.25" customHeight="1">
      <c r="A84" s="100" t="s">
        <v>12207</v>
      </c>
      <c r="B84" s="105" t="s">
        <v>12206</v>
      </c>
    </row>
    <row r="85" spans="1:2" ht="20.25" customHeight="1">
      <c r="A85" s="100" t="s">
        <v>12205</v>
      </c>
      <c r="B85" s="105" t="s">
        <v>12204</v>
      </c>
    </row>
    <row r="86" spans="1:2" ht="20.25" customHeight="1">
      <c r="A86" s="100" t="s">
        <v>12203</v>
      </c>
      <c r="B86" s="105" t="s">
        <v>12202</v>
      </c>
    </row>
    <row r="87" spans="1:2" ht="20.25" customHeight="1">
      <c r="A87" s="100" t="s">
        <v>12201</v>
      </c>
      <c r="B87" s="105" t="s">
        <v>12200</v>
      </c>
    </row>
    <row r="88" spans="1:2" ht="20.25" customHeight="1">
      <c r="A88" s="100" t="s">
        <v>12199</v>
      </c>
      <c r="B88" s="105" t="s">
        <v>12198</v>
      </c>
    </row>
    <row r="89" spans="1:2" ht="20.25" customHeight="1">
      <c r="A89" s="100" t="s">
        <v>12197</v>
      </c>
      <c r="B89" s="105" t="s">
        <v>12196</v>
      </c>
    </row>
    <row r="90" spans="1:2" ht="20.25" customHeight="1">
      <c r="A90" s="100" t="s">
        <v>12195</v>
      </c>
      <c r="B90" s="105" t="s">
        <v>12194</v>
      </c>
    </row>
    <row r="91" spans="1:2" ht="20.25" customHeight="1">
      <c r="A91" s="100" t="s">
        <v>12193</v>
      </c>
      <c r="B91" s="105" t="s">
        <v>12192</v>
      </c>
    </row>
    <row r="92" spans="1:2" ht="20.25" customHeight="1">
      <c r="A92" s="100" t="s">
        <v>12191</v>
      </c>
      <c r="B92" s="105" t="s">
        <v>12190</v>
      </c>
    </row>
    <row r="93" spans="1:2" ht="20.25" customHeight="1">
      <c r="A93" s="100" t="s">
        <v>12189</v>
      </c>
      <c r="B93" s="105" t="s">
        <v>12188</v>
      </c>
    </row>
    <row r="94" spans="1:2" ht="20.25" customHeight="1">
      <c r="A94" s="100" t="s">
        <v>12187</v>
      </c>
      <c r="B94" s="105" t="s">
        <v>12186</v>
      </c>
    </row>
    <row r="95" spans="1:2" ht="20.25" customHeight="1">
      <c r="A95" s="100" t="s">
        <v>12185</v>
      </c>
      <c r="B95" s="105" t="s">
        <v>12184</v>
      </c>
    </row>
    <row r="96" spans="1:2" ht="20.25" customHeight="1">
      <c r="A96" s="100" t="s">
        <v>12183</v>
      </c>
      <c r="B96" s="105" t="s">
        <v>12182</v>
      </c>
    </row>
    <row r="97" spans="1:2" ht="20.25" customHeight="1">
      <c r="A97" s="100" t="s">
        <v>12181</v>
      </c>
      <c r="B97" s="105" t="s">
        <v>12180</v>
      </c>
    </row>
    <row r="98" spans="1:2" ht="20.25" customHeight="1">
      <c r="A98" s="100" t="s">
        <v>12179</v>
      </c>
      <c r="B98" s="105" t="s">
        <v>12178</v>
      </c>
    </row>
    <row r="99" spans="1:2" ht="20.25" customHeight="1">
      <c r="A99" s="100" t="s">
        <v>12177</v>
      </c>
      <c r="B99" s="105" t="s">
        <v>12176</v>
      </c>
    </row>
    <row r="100" spans="1:2" ht="20.25" customHeight="1">
      <c r="A100" s="100" t="s">
        <v>12175</v>
      </c>
      <c r="B100" s="105" t="s">
        <v>12174</v>
      </c>
    </row>
    <row r="101" spans="1:2" ht="20.25" customHeight="1">
      <c r="A101" s="100" t="s">
        <v>12173</v>
      </c>
      <c r="B101" s="105" t="s">
        <v>12172</v>
      </c>
    </row>
    <row r="102" spans="1:2" ht="20.25" customHeight="1">
      <c r="A102" s="100" t="s">
        <v>12171</v>
      </c>
      <c r="B102" s="105" t="s">
        <v>12170</v>
      </c>
    </row>
    <row r="103" spans="1:2" ht="20.25" customHeight="1">
      <c r="A103" s="100" t="s">
        <v>12169</v>
      </c>
      <c r="B103" s="105" t="s">
        <v>12168</v>
      </c>
    </row>
    <row r="104" spans="1:2" ht="20.25" customHeight="1">
      <c r="A104" s="100" t="s">
        <v>12167</v>
      </c>
      <c r="B104" s="105" t="s">
        <v>12166</v>
      </c>
    </row>
    <row r="105" spans="1:2" ht="20.25" customHeight="1">
      <c r="A105" s="100" t="s">
        <v>12165</v>
      </c>
      <c r="B105" s="105" t="s">
        <v>12164</v>
      </c>
    </row>
    <row r="106" spans="1:2" ht="20.25" customHeight="1">
      <c r="A106" s="100" t="s">
        <v>12163</v>
      </c>
      <c r="B106" s="105" t="s">
        <v>12162</v>
      </c>
    </row>
    <row r="107" spans="1:2" ht="20.25" customHeight="1">
      <c r="A107" s="100" t="s">
        <v>12161</v>
      </c>
      <c r="B107" s="105" t="s">
        <v>12160</v>
      </c>
    </row>
    <row r="108" spans="1:2" ht="20.25" customHeight="1">
      <c r="A108" s="100" t="s">
        <v>12159</v>
      </c>
      <c r="B108" s="105" t="s">
        <v>855</v>
      </c>
    </row>
    <row r="109" spans="1:2" ht="20.25" customHeight="1">
      <c r="A109" s="100" t="s">
        <v>12158</v>
      </c>
      <c r="B109" s="105" t="s">
        <v>12157</v>
      </c>
    </row>
    <row r="110" spans="1:2" ht="20.25" customHeight="1">
      <c r="A110" s="100" t="s">
        <v>12156</v>
      </c>
      <c r="B110" s="105" t="s">
        <v>12155</v>
      </c>
    </row>
    <row r="111" spans="1:2" ht="20.25" customHeight="1">
      <c r="A111" s="100" t="s">
        <v>12154</v>
      </c>
      <c r="B111" s="105" t="s">
        <v>12153</v>
      </c>
    </row>
    <row r="112" spans="1:2" ht="20.25" customHeight="1">
      <c r="A112" s="100" t="s">
        <v>12152</v>
      </c>
      <c r="B112" s="105" t="s">
        <v>12151</v>
      </c>
    </row>
    <row r="113" spans="1:2" ht="20.25" customHeight="1">
      <c r="A113" s="100" t="s">
        <v>12150</v>
      </c>
      <c r="B113" s="105" t="s">
        <v>12149</v>
      </c>
    </row>
    <row r="114" spans="1:2" ht="20.25" customHeight="1">
      <c r="A114" s="100" t="s">
        <v>12148</v>
      </c>
      <c r="B114" s="105" t="s">
        <v>12147</v>
      </c>
    </row>
    <row r="115" spans="1:2" ht="20.25" customHeight="1">
      <c r="A115" s="100" t="s">
        <v>12146</v>
      </c>
      <c r="B115" s="105" t="s">
        <v>12145</v>
      </c>
    </row>
    <row r="116" spans="1:2" ht="20.25" customHeight="1">
      <c r="A116" s="100" t="s">
        <v>12144</v>
      </c>
      <c r="B116" s="105" t="s">
        <v>12143</v>
      </c>
    </row>
    <row r="117" spans="1:2" ht="20.25" customHeight="1">
      <c r="A117" s="100" t="s">
        <v>12142</v>
      </c>
      <c r="B117" s="105" t="s">
        <v>12141</v>
      </c>
    </row>
    <row r="118" spans="1:2" ht="20.25" customHeight="1">
      <c r="A118" s="100" t="s">
        <v>12140</v>
      </c>
      <c r="B118" s="105" t="s">
        <v>12139</v>
      </c>
    </row>
    <row r="119" spans="1:2" ht="20.25" customHeight="1">
      <c r="A119" s="100" t="s">
        <v>12138</v>
      </c>
      <c r="B119" s="105" t="s">
        <v>12137</v>
      </c>
    </row>
    <row r="120" spans="1:2" ht="20.25" customHeight="1">
      <c r="A120" s="100" t="s">
        <v>12136</v>
      </c>
      <c r="B120" s="105" t="s">
        <v>12135</v>
      </c>
    </row>
    <row r="121" spans="1:2" ht="20.25" customHeight="1">
      <c r="A121" s="100" t="s">
        <v>12134</v>
      </c>
      <c r="B121" s="105" t="s">
        <v>12133</v>
      </c>
    </row>
    <row r="122" spans="1:2" ht="20.25" customHeight="1">
      <c r="A122" s="100" t="s">
        <v>12132</v>
      </c>
      <c r="B122" s="105" t="s">
        <v>12131</v>
      </c>
    </row>
    <row r="123" spans="1:2" ht="20.25" customHeight="1">
      <c r="A123" s="100" t="s">
        <v>12130</v>
      </c>
      <c r="B123" s="105" t="s">
        <v>12129</v>
      </c>
    </row>
    <row r="124" spans="1:2" ht="20.25" customHeight="1">
      <c r="A124" s="100" t="s">
        <v>12128</v>
      </c>
      <c r="B124" s="105" t="s">
        <v>12127</v>
      </c>
    </row>
    <row r="125" spans="1:2" ht="20.25" customHeight="1">
      <c r="A125" s="100" t="s">
        <v>12126</v>
      </c>
      <c r="B125" s="105" t="s">
        <v>12125</v>
      </c>
    </row>
    <row r="126" spans="1:2" ht="20.25" customHeight="1">
      <c r="A126" s="100" t="s">
        <v>12124</v>
      </c>
      <c r="B126" s="105" t="s">
        <v>12123</v>
      </c>
    </row>
    <row r="127" spans="1:2" ht="20.25" customHeight="1">
      <c r="A127" s="100" t="s">
        <v>12122</v>
      </c>
      <c r="B127" s="105" t="s">
        <v>12121</v>
      </c>
    </row>
    <row r="128" spans="1:2" ht="20.25" customHeight="1">
      <c r="A128" s="100" t="s">
        <v>12120</v>
      </c>
      <c r="B128" s="105" t="s">
        <v>823</v>
      </c>
    </row>
    <row r="129" spans="1:2" ht="20.25" customHeight="1">
      <c r="A129" s="100" t="s">
        <v>12119</v>
      </c>
      <c r="B129" s="105" t="s">
        <v>12118</v>
      </c>
    </row>
    <row r="130" spans="1:2" ht="20.25" customHeight="1">
      <c r="A130" s="100" t="s">
        <v>12117</v>
      </c>
      <c r="B130" s="105" t="s">
        <v>12116</v>
      </c>
    </row>
    <row r="131" spans="1:2" ht="20.25" customHeight="1">
      <c r="A131" s="100" t="s">
        <v>12115</v>
      </c>
      <c r="B131" s="105" t="s">
        <v>12114</v>
      </c>
    </row>
    <row r="132" spans="1:2" ht="20.25" customHeight="1">
      <c r="A132" s="100" t="s">
        <v>12113</v>
      </c>
      <c r="B132" s="105" t="s">
        <v>12112</v>
      </c>
    </row>
    <row r="133" spans="1:2" ht="20.25" customHeight="1">
      <c r="A133" s="100" t="s">
        <v>12111</v>
      </c>
      <c r="B133" s="105" t="s">
        <v>12110</v>
      </c>
    </row>
    <row r="134" spans="1:2" ht="20.25" customHeight="1">
      <c r="A134" s="100" t="s">
        <v>12109</v>
      </c>
      <c r="B134" s="105" t="s">
        <v>12108</v>
      </c>
    </row>
    <row r="135" spans="1:2" ht="20.25" customHeight="1">
      <c r="A135" s="100" t="s">
        <v>12107</v>
      </c>
      <c r="B135" s="105" t="s">
        <v>12106</v>
      </c>
    </row>
    <row r="136" spans="1:2" ht="20.25" customHeight="1">
      <c r="A136" s="100" t="s">
        <v>12105</v>
      </c>
      <c r="B136" s="105" t="s">
        <v>12104</v>
      </c>
    </row>
    <row r="137" spans="1:2" ht="20.25" customHeight="1">
      <c r="A137" s="100" t="s">
        <v>12103</v>
      </c>
      <c r="B137" s="105" t="s">
        <v>12102</v>
      </c>
    </row>
    <row r="138" spans="1:2" ht="20.25" customHeight="1">
      <c r="A138" s="100" t="s">
        <v>12101</v>
      </c>
      <c r="B138" s="105" t="s">
        <v>791</v>
      </c>
    </row>
    <row r="139" spans="1:2" ht="20.25" customHeight="1">
      <c r="A139" s="100" t="s">
        <v>12100</v>
      </c>
      <c r="B139" s="105" t="s">
        <v>12099</v>
      </c>
    </row>
    <row r="140" spans="1:2" ht="20.25" customHeight="1">
      <c r="A140" s="100" t="s">
        <v>12098</v>
      </c>
      <c r="B140" s="105" t="s">
        <v>12097</v>
      </c>
    </row>
    <row r="141" spans="1:2" ht="20.25" customHeight="1">
      <c r="A141" s="100" t="s">
        <v>12096</v>
      </c>
      <c r="B141" s="105" t="s">
        <v>12095</v>
      </c>
    </row>
    <row r="142" spans="1:2" ht="20.25" customHeight="1">
      <c r="A142" s="100" t="s">
        <v>12094</v>
      </c>
      <c r="B142" s="105" t="s">
        <v>12093</v>
      </c>
    </row>
    <row r="143" spans="1:2" ht="20.25" customHeight="1">
      <c r="A143" s="100" t="s">
        <v>12092</v>
      </c>
      <c r="B143" s="105" t="s">
        <v>12091</v>
      </c>
    </row>
    <row r="144" spans="1:2" ht="20.25" customHeight="1">
      <c r="A144" s="100" t="s">
        <v>12090</v>
      </c>
      <c r="B144" s="105" t="s">
        <v>12089</v>
      </c>
    </row>
    <row r="145" spans="1:2" ht="20.25" customHeight="1">
      <c r="A145" s="100" t="s">
        <v>12088</v>
      </c>
      <c r="B145" s="105" t="s">
        <v>12087</v>
      </c>
    </row>
    <row r="146" spans="1:2" ht="20.25" customHeight="1">
      <c r="A146" s="100" t="s">
        <v>12086</v>
      </c>
      <c r="B146" s="105" t="s">
        <v>12085</v>
      </c>
    </row>
    <row r="147" spans="1:2" ht="20.25" customHeight="1">
      <c r="A147" s="100" t="s">
        <v>12084</v>
      </c>
      <c r="B147" s="105" t="s">
        <v>12083</v>
      </c>
    </row>
    <row r="148" spans="1:2" ht="20.25" customHeight="1">
      <c r="A148" s="100" t="s">
        <v>12082</v>
      </c>
      <c r="B148" s="105" t="s">
        <v>12081</v>
      </c>
    </row>
    <row r="149" spans="1:2" ht="20.25" customHeight="1">
      <c r="A149" s="100" t="s">
        <v>12080</v>
      </c>
      <c r="B149" s="105" t="s">
        <v>12079</v>
      </c>
    </row>
    <row r="150" spans="1:2" ht="20.25" customHeight="1">
      <c r="A150" s="100" t="s">
        <v>12078</v>
      </c>
      <c r="B150" s="105" t="s">
        <v>12077</v>
      </c>
    </row>
    <row r="151" spans="1:2" ht="20.25" customHeight="1">
      <c r="A151" s="100" t="s">
        <v>12076</v>
      </c>
      <c r="B151" s="105" t="s">
        <v>12075</v>
      </c>
    </row>
    <row r="152" spans="1:2" ht="20.25" customHeight="1">
      <c r="A152" s="100" t="s">
        <v>12074</v>
      </c>
      <c r="B152" s="105" t="s">
        <v>12073</v>
      </c>
    </row>
    <row r="153" spans="1:2" ht="20.25" customHeight="1">
      <c r="A153" s="100" t="s">
        <v>12072</v>
      </c>
      <c r="B153" s="105" t="s">
        <v>12071</v>
      </c>
    </row>
    <row r="154" spans="1:2" ht="20.25" customHeight="1">
      <c r="A154" s="100" t="s">
        <v>12070</v>
      </c>
      <c r="B154" s="105" t="s">
        <v>12069</v>
      </c>
    </row>
    <row r="155" spans="1:2" ht="20.25" customHeight="1">
      <c r="A155" s="100" t="s">
        <v>12068</v>
      </c>
      <c r="B155" s="105" t="s">
        <v>12067</v>
      </c>
    </row>
    <row r="156" spans="1:2" ht="20.25" customHeight="1">
      <c r="A156" s="100" t="s">
        <v>12066</v>
      </c>
      <c r="B156" s="105" t="s">
        <v>12065</v>
      </c>
    </row>
    <row r="157" spans="1:2" ht="20.25" customHeight="1">
      <c r="A157" s="100" t="s">
        <v>12064</v>
      </c>
      <c r="B157" s="105" t="s">
        <v>12063</v>
      </c>
    </row>
    <row r="158" spans="1:2" ht="20.25" customHeight="1">
      <c r="A158" s="100" t="s">
        <v>12062</v>
      </c>
      <c r="B158" s="105" t="s">
        <v>12061</v>
      </c>
    </row>
    <row r="159" spans="1:2" ht="20.25" customHeight="1">
      <c r="A159" s="100" t="s">
        <v>12060</v>
      </c>
      <c r="B159" s="105" t="s">
        <v>12059</v>
      </c>
    </row>
    <row r="160" spans="1:2" ht="20.25" customHeight="1">
      <c r="A160" s="100" t="s">
        <v>12058</v>
      </c>
      <c r="B160" s="105" t="s">
        <v>12057</v>
      </c>
    </row>
    <row r="161" spans="1:2" ht="20.25" customHeight="1">
      <c r="A161" s="100" t="s">
        <v>12056</v>
      </c>
      <c r="B161" s="105" t="s">
        <v>759</v>
      </c>
    </row>
    <row r="162" spans="1:2" ht="20.25" customHeight="1">
      <c r="A162" s="100" t="s">
        <v>12055</v>
      </c>
      <c r="B162" s="105" t="s">
        <v>12054</v>
      </c>
    </row>
    <row r="163" spans="1:2" ht="20.25" customHeight="1">
      <c r="A163" s="100" t="s">
        <v>12053</v>
      </c>
      <c r="B163" s="105" t="s">
        <v>12052</v>
      </c>
    </row>
    <row r="164" spans="1:2" ht="20.25" customHeight="1">
      <c r="A164" s="100" t="s">
        <v>12051</v>
      </c>
      <c r="B164" s="105" t="s">
        <v>12050</v>
      </c>
    </row>
    <row r="165" spans="1:2" ht="20.25" customHeight="1">
      <c r="A165" s="100" t="s">
        <v>12049</v>
      </c>
      <c r="B165" s="105" t="s">
        <v>12048</v>
      </c>
    </row>
    <row r="166" spans="1:2" ht="20.25" customHeight="1">
      <c r="A166" s="100" t="s">
        <v>12047</v>
      </c>
      <c r="B166" s="105" t="s">
        <v>12046</v>
      </c>
    </row>
    <row r="167" spans="1:2" ht="20.25" customHeight="1">
      <c r="A167" s="100" t="s">
        <v>12045</v>
      </c>
      <c r="B167" s="105" t="s">
        <v>12044</v>
      </c>
    </row>
    <row r="168" spans="1:2" ht="20.25" customHeight="1">
      <c r="A168" s="100" t="s">
        <v>12043</v>
      </c>
      <c r="B168" s="105" t="s">
        <v>12042</v>
      </c>
    </row>
    <row r="169" spans="1:2" ht="20.25" customHeight="1">
      <c r="A169" s="100" t="s">
        <v>12041</v>
      </c>
      <c r="B169" s="105" t="s">
        <v>12040</v>
      </c>
    </row>
    <row r="170" spans="1:2" ht="20.25" customHeight="1">
      <c r="A170" s="100" t="s">
        <v>12039</v>
      </c>
      <c r="B170" s="105" t="s">
        <v>12038</v>
      </c>
    </row>
    <row r="171" spans="1:2" ht="20.25" customHeight="1">
      <c r="A171" s="100" t="s">
        <v>12037</v>
      </c>
      <c r="B171" s="105" t="s">
        <v>12036</v>
      </c>
    </row>
    <row r="172" spans="1:2" ht="20.25" customHeight="1">
      <c r="A172" s="100" t="s">
        <v>12035</v>
      </c>
      <c r="B172" s="105" t="s">
        <v>12034</v>
      </c>
    </row>
    <row r="173" spans="1:2" ht="20.25" customHeight="1">
      <c r="A173" s="100" t="s">
        <v>12033</v>
      </c>
      <c r="B173" s="105" t="s">
        <v>12032</v>
      </c>
    </row>
    <row r="174" spans="1:2" ht="20.25" customHeight="1">
      <c r="A174" s="100" t="s">
        <v>12031</v>
      </c>
      <c r="B174" s="105" t="s">
        <v>12030</v>
      </c>
    </row>
    <row r="175" spans="1:2" ht="20.25" customHeight="1">
      <c r="A175" s="100" t="s">
        <v>12029</v>
      </c>
      <c r="B175" s="105" t="s">
        <v>12028</v>
      </c>
    </row>
    <row r="176" spans="1:2" ht="20.25" customHeight="1">
      <c r="A176" s="100" t="s">
        <v>12027</v>
      </c>
      <c r="B176" s="105" t="s">
        <v>12026</v>
      </c>
    </row>
    <row r="177" spans="1:2" ht="20.25" customHeight="1">
      <c r="A177" s="100" t="s">
        <v>12025</v>
      </c>
      <c r="B177" s="105" t="s">
        <v>12024</v>
      </c>
    </row>
    <row r="178" spans="1:2" ht="20.25" customHeight="1">
      <c r="A178" s="100" t="s">
        <v>12023</v>
      </c>
      <c r="B178" s="105" t="s">
        <v>12022</v>
      </c>
    </row>
    <row r="179" spans="1:2" ht="20.25" customHeight="1">
      <c r="A179" s="100" t="s">
        <v>12021</v>
      </c>
      <c r="B179" s="105" t="s">
        <v>12020</v>
      </c>
    </row>
    <row r="180" spans="1:2" ht="20.25" customHeight="1">
      <c r="A180" s="100" t="s">
        <v>12019</v>
      </c>
      <c r="B180" s="105" t="s">
        <v>12018</v>
      </c>
    </row>
    <row r="181" spans="1:2" ht="20.25" customHeight="1">
      <c r="A181" s="100" t="s">
        <v>12017</v>
      </c>
      <c r="B181" s="105" t="s">
        <v>12016</v>
      </c>
    </row>
    <row r="182" spans="1:2" ht="20.25" customHeight="1">
      <c r="A182" s="100" t="s">
        <v>12015</v>
      </c>
      <c r="B182" s="105" t="s">
        <v>12014</v>
      </c>
    </row>
    <row r="183" spans="1:2" ht="20.25" customHeight="1">
      <c r="A183" s="100" t="s">
        <v>12013</v>
      </c>
      <c r="B183" s="105" t="s">
        <v>728</v>
      </c>
    </row>
    <row r="184" spans="1:2" ht="20.25" customHeight="1">
      <c r="A184" s="100" t="s">
        <v>12012</v>
      </c>
      <c r="B184" s="105" t="s">
        <v>12011</v>
      </c>
    </row>
    <row r="185" spans="1:2" ht="20.25" customHeight="1">
      <c r="A185" s="100" t="s">
        <v>12010</v>
      </c>
      <c r="B185" s="105" t="s">
        <v>12009</v>
      </c>
    </row>
    <row r="186" spans="1:2" ht="20.25" customHeight="1">
      <c r="A186" s="100" t="s">
        <v>12008</v>
      </c>
      <c r="B186" s="105" t="s">
        <v>12007</v>
      </c>
    </row>
    <row r="187" spans="1:2" ht="20.25" customHeight="1">
      <c r="A187" s="100" t="s">
        <v>12006</v>
      </c>
      <c r="B187" s="105" t="s">
        <v>12005</v>
      </c>
    </row>
    <row r="188" spans="1:2" ht="20.25" customHeight="1">
      <c r="A188" s="100" t="s">
        <v>12004</v>
      </c>
      <c r="B188" s="105" t="s">
        <v>12003</v>
      </c>
    </row>
    <row r="189" spans="1:2" ht="20.25" customHeight="1">
      <c r="A189" s="100" t="s">
        <v>12002</v>
      </c>
      <c r="B189" s="105" t="s">
        <v>12001</v>
      </c>
    </row>
    <row r="190" spans="1:2" ht="20.25" customHeight="1">
      <c r="A190" s="100" t="s">
        <v>12000</v>
      </c>
      <c r="B190" s="105" t="s">
        <v>11999</v>
      </c>
    </row>
    <row r="191" spans="1:2" ht="20.25" customHeight="1">
      <c r="A191" s="100" t="s">
        <v>11998</v>
      </c>
      <c r="B191" s="105" t="s">
        <v>11997</v>
      </c>
    </row>
    <row r="192" spans="1:2" ht="20.25" customHeight="1">
      <c r="A192" s="100" t="s">
        <v>11996</v>
      </c>
      <c r="B192" s="105" t="s">
        <v>11995</v>
      </c>
    </row>
    <row r="193" spans="1:2" ht="20.25" customHeight="1">
      <c r="A193" s="100" t="s">
        <v>11994</v>
      </c>
      <c r="B193" s="105" t="s">
        <v>11993</v>
      </c>
    </row>
    <row r="194" spans="1:2" ht="20.25" customHeight="1">
      <c r="A194" s="100" t="s">
        <v>11992</v>
      </c>
      <c r="B194" s="105" t="s">
        <v>11991</v>
      </c>
    </row>
    <row r="195" spans="1:2" ht="20.25" customHeight="1">
      <c r="A195" s="100" t="s">
        <v>11990</v>
      </c>
      <c r="B195" s="105" t="s">
        <v>11989</v>
      </c>
    </row>
    <row r="196" spans="1:2" ht="20.25" customHeight="1">
      <c r="A196" s="100" t="s">
        <v>11988</v>
      </c>
      <c r="B196" s="105" t="s">
        <v>11987</v>
      </c>
    </row>
    <row r="197" spans="1:2" ht="20.25" customHeight="1">
      <c r="A197" s="100" t="s">
        <v>11986</v>
      </c>
      <c r="B197" s="105" t="s">
        <v>11985</v>
      </c>
    </row>
    <row r="198" spans="1:2" ht="20.25" customHeight="1">
      <c r="A198" s="100" t="s">
        <v>11984</v>
      </c>
      <c r="B198" s="105" t="s">
        <v>11983</v>
      </c>
    </row>
    <row r="199" spans="1:2" ht="20.25" customHeight="1">
      <c r="A199" s="100" t="s">
        <v>11982</v>
      </c>
      <c r="B199" s="105" t="s">
        <v>11981</v>
      </c>
    </row>
    <row r="200" spans="1:2" ht="20.25" customHeight="1">
      <c r="A200" s="100" t="s">
        <v>11980</v>
      </c>
      <c r="B200" s="105" t="s">
        <v>11979</v>
      </c>
    </row>
    <row r="201" spans="1:2" ht="20.25" customHeight="1">
      <c r="A201" s="100" t="s">
        <v>11978</v>
      </c>
      <c r="B201" s="105" t="s">
        <v>11977</v>
      </c>
    </row>
    <row r="202" spans="1:2" ht="20.25" customHeight="1">
      <c r="A202" s="100" t="s">
        <v>11976</v>
      </c>
      <c r="B202" s="105" t="s">
        <v>11975</v>
      </c>
    </row>
    <row r="203" spans="1:2" ht="20.25" customHeight="1">
      <c r="A203" s="100" t="s">
        <v>11974</v>
      </c>
      <c r="B203" s="105" t="s">
        <v>11973</v>
      </c>
    </row>
    <row r="204" spans="1:2" ht="20.25" customHeight="1">
      <c r="A204" s="100" t="s">
        <v>11972</v>
      </c>
      <c r="B204" s="105" t="s">
        <v>11971</v>
      </c>
    </row>
    <row r="205" spans="1:2" ht="20.25" customHeight="1">
      <c r="A205" s="100" t="s">
        <v>11970</v>
      </c>
      <c r="B205" s="105" t="s">
        <v>11969</v>
      </c>
    </row>
    <row r="206" spans="1:2" ht="20.25" customHeight="1">
      <c r="A206" s="100" t="s">
        <v>11968</v>
      </c>
      <c r="B206" s="105" t="s">
        <v>11967</v>
      </c>
    </row>
    <row r="207" spans="1:2" ht="20.25" customHeight="1">
      <c r="A207" s="100" t="s">
        <v>11966</v>
      </c>
      <c r="B207" s="105" t="s">
        <v>11965</v>
      </c>
    </row>
    <row r="208" spans="1:2" ht="20.25" customHeight="1">
      <c r="A208" s="100" t="s">
        <v>11964</v>
      </c>
      <c r="B208" s="105" t="s">
        <v>11963</v>
      </c>
    </row>
    <row r="209" spans="1:2" ht="20.25" customHeight="1">
      <c r="A209" s="100" t="s">
        <v>11962</v>
      </c>
      <c r="B209" s="105" t="s">
        <v>11961</v>
      </c>
    </row>
    <row r="210" spans="1:2" ht="20.25" customHeight="1">
      <c r="A210" s="100" t="s">
        <v>11960</v>
      </c>
      <c r="B210" s="105" t="s">
        <v>11959</v>
      </c>
    </row>
    <row r="211" spans="1:2" ht="20.25" customHeight="1">
      <c r="A211" s="100" t="s">
        <v>11958</v>
      </c>
      <c r="B211" s="105" t="s">
        <v>698</v>
      </c>
    </row>
    <row r="212" spans="1:2" ht="20.25" customHeight="1">
      <c r="A212" s="100" t="s">
        <v>11957</v>
      </c>
      <c r="B212" s="105" t="s">
        <v>11956</v>
      </c>
    </row>
    <row r="213" spans="1:2" ht="20.25" customHeight="1">
      <c r="A213" s="100" t="s">
        <v>11955</v>
      </c>
      <c r="B213" s="105" t="s">
        <v>11954</v>
      </c>
    </row>
    <row r="214" spans="1:2" ht="20.25" customHeight="1">
      <c r="A214" s="100" t="s">
        <v>11953</v>
      </c>
      <c r="B214" s="105" t="s">
        <v>11952</v>
      </c>
    </row>
    <row r="215" spans="1:2" ht="20.25" customHeight="1">
      <c r="A215" s="100" t="s">
        <v>11951</v>
      </c>
      <c r="B215" s="105" t="s">
        <v>11950</v>
      </c>
    </row>
    <row r="216" spans="1:2" ht="20.25" customHeight="1">
      <c r="A216" s="100" t="s">
        <v>11949</v>
      </c>
      <c r="B216" s="105" t="s">
        <v>11948</v>
      </c>
    </row>
    <row r="217" spans="1:2" ht="20.25" customHeight="1">
      <c r="A217" s="100" t="s">
        <v>11947</v>
      </c>
      <c r="B217" s="105" t="s">
        <v>11946</v>
      </c>
    </row>
    <row r="218" spans="1:2" ht="20.25" customHeight="1">
      <c r="A218" s="100" t="s">
        <v>11945</v>
      </c>
      <c r="B218" s="105" t="s">
        <v>11944</v>
      </c>
    </row>
    <row r="219" spans="1:2" ht="20.25" customHeight="1">
      <c r="A219" s="100" t="s">
        <v>11943</v>
      </c>
      <c r="B219" s="105" t="s">
        <v>11942</v>
      </c>
    </row>
    <row r="220" spans="1:2" ht="20.25" customHeight="1">
      <c r="A220" s="100" t="s">
        <v>11941</v>
      </c>
      <c r="B220" s="105" t="s">
        <v>11940</v>
      </c>
    </row>
    <row r="221" spans="1:2" ht="20.25" customHeight="1">
      <c r="A221" s="100" t="s">
        <v>11939</v>
      </c>
      <c r="B221" s="105" t="s">
        <v>11938</v>
      </c>
    </row>
    <row r="222" spans="1:2" ht="20.25" customHeight="1">
      <c r="A222" s="100" t="s">
        <v>11937</v>
      </c>
      <c r="B222" s="105" t="s">
        <v>11936</v>
      </c>
    </row>
    <row r="223" spans="1:2" ht="20.25" customHeight="1">
      <c r="A223" s="100" t="s">
        <v>11935</v>
      </c>
      <c r="B223" s="105" t="s">
        <v>11934</v>
      </c>
    </row>
    <row r="224" spans="1:2" ht="20.25" customHeight="1">
      <c r="A224" s="100" t="s">
        <v>11933</v>
      </c>
      <c r="B224" s="105" t="s">
        <v>11932</v>
      </c>
    </row>
    <row r="225" spans="1:2" ht="20.25" customHeight="1">
      <c r="A225" s="100" t="s">
        <v>11931</v>
      </c>
      <c r="B225" s="105" t="s">
        <v>11930</v>
      </c>
    </row>
    <row r="226" spans="1:2" ht="20.25" customHeight="1">
      <c r="A226" s="100" t="s">
        <v>11929</v>
      </c>
      <c r="B226" s="105" t="s">
        <v>11928</v>
      </c>
    </row>
    <row r="227" spans="1:2" ht="20.25" customHeight="1">
      <c r="A227" s="100" t="s">
        <v>11927</v>
      </c>
      <c r="B227" s="105" t="s">
        <v>11926</v>
      </c>
    </row>
    <row r="228" spans="1:2" ht="20.25" customHeight="1">
      <c r="A228" s="100" t="s">
        <v>11925</v>
      </c>
      <c r="B228" s="105" t="s">
        <v>11924</v>
      </c>
    </row>
    <row r="229" spans="1:2" ht="20.25" customHeight="1">
      <c r="A229" s="100" t="s">
        <v>11923</v>
      </c>
      <c r="B229" s="105" t="s">
        <v>11922</v>
      </c>
    </row>
    <row r="230" spans="1:2" ht="20.25" customHeight="1">
      <c r="A230" s="100" t="s">
        <v>11921</v>
      </c>
      <c r="B230" s="105" t="s">
        <v>11920</v>
      </c>
    </row>
    <row r="231" spans="1:2" ht="20.25" customHeight="1">
      <c r="A231" s="100" t="s">
        <v>11919</v>
      </c>
      <c r="B231" s="105" t="s">
        <v>11918</v>
      </c>
    </row>
    <row r="232" spans="1:2" ht="20.25" customHeight="1">
      <c r="A232" s="100" t="s">
        <v>11917</v>
      </c>
      <c r="B232" s="105" t="s">
        <v>671</v>
      </c>
    </row>
    <row r="233" spans="1:2" ht="20.25" customHeight="1">
      <c r="A233" s="100" t="s">
        <v>11916</v>
      </c>
      <c r="B233" s="105" t="s">
        <v>11915</v>
      </c>
    </row>
    <row r="234" spans="1:2" ht="20.25" customHeight="1">
      <c r="A234" s="100" t="s">
        <v>11914</v>
      </c>
      <c r="B234" s="105" t="s">
        <v>11913</v>
      </c>
    </row>
    <row r="235" spans="1:2" ht="20.25" customHeight="1">
      <c r="A235" s="100" t="s">
        <v>11912</v>
      </c>
      <c r="B235" s="105" t="s">
        <v>11911</v>
      </c>
    </row>
    <row r="236" spans="1:2" ht="20.25" customHeight="1">
      <c r="A236" s="100" t="s">
        <v>11910</v>
      </c>
      <c r="B236" s="105" t="s">
        <v>11909</v>
      </c>
    </row>
    <row r="237" spans="1:2" ht="20.25" customHeight="1">
      <c r="A237" s="100" t="s">
        <v>11908</v>
      </c>
      <c r="B237" s="105" t="s">
        <v>11907</v>
      </c>
    </row>
    <row r="238" spans="1:2" ht="20.25" customHeight="1">
      <c r="A238" s="100" t="s">
        <v>11906</v>
      </c>
      <c r="B238" s="105" t="s">
        <v>11905</v>
      </c>
    </row>
    <row r="239" spans="1:2" ht="20.25" customHeight="1">
      <c r="A239" s="100" t="s">
        <v>11904</v>
      </c>
      <c r="B239" s="105" t="s">
        <v>11903</v>
      </c>
    </row>
    <row r="240" spans="1:2" ht="20.25" customHeight="1">
      <c r="A240" s="100" t="s">
        <v>11902</v>
      </c>
      <c r="B240" s="105" t="s">
        <v>11901</v>
      </c>
    </row>
    <row r="241" spans="1:2" ht="20.25" customHeight="1">
      <c r="A241" s="100" t="s">
        <v>11900</v>
      </c>
      <c r="B241" s="105" t="s">
        <v>11899</v>
      </c>
    </row>
    <row r="242" spans="1:2" ht="20.25" customHeight="1">
      <c r="A242" s="100" t="s">
        <v>11898</v>
      </c>
      <c r="B242" s="105" t="s">
        <v>11897</v>
      </c>
    </row>
    <row r="243" spans="1:2" ht="20.25" customHeight="1">
      <c r="A243" s="100" t="s">
        <v>11896</v>
      </c>
      <c r="B243" s="105" t="s">
        <v>11895</v>
      </c>
    </row>
    <row r="244" spans="1:2" ht="20.25" customHeight="1">
      <c r="A244" s="100" t="s">
        <v>11894</v>
      </c>
      <c r="B244" s="105" t="s">
        <v>11893</v>
      </c>
    </row>
    <row r="245" spans="1:2" ht="20.25" customHeight="1">
      <c r="A245" s="100" t="s">
        <v>11892</v>
      </c>
      <c r="B245" s="105" t="s">
        <v>645</v>
      </c>
    </row>
    <row r="246" spans="1:2" ht="20.25" customHeight="1">
      <c r="A246" s="100" t="s">
        <v>11891</v>
      </c>
      <c r="B246" s="105" t="s">
        <v>11890</v>
      </c>
    </row>
    <row r="247" spans="1:2" ht="20.25" customHeight="1">
      <c r="A247" s="100" t="s">
        <v>11889</v>
      </c>
      <c r="B247" s="105" t="s">
        <v>11888</v>
      </c>
    </row>
    <row r="248" spans="1:2" ht="20.25" customHeight="1">
      <c r="A248" s="100" t="s">
        <v>11887</v>
      </c>
      <c r="B248" s="105" t="s">
        <v>11886</v>
      </c>
    </row>
    <row r="249" spans="1:2" ht="20.25" customHeight="1">
      <c r="A249" s="100" t="s">
        <v>11885</v>
      </c>
      <c r="B249" s="105" t="s">
        <v>11884</v>
      </c>
    </row>
    <row r="250" spans="1:2" ht="20.25" customHeight="1">
      <c r="A250" s="100" t="s">
        <v>11883</v>
      </c>
      <c r="B250" s="105" t="s">
        <v>11882</v>
      </c>
    </row>
    <row r="251" spans="1:2" ht="20.25" customHeight="1">
      <c r="A251" s="100" t="s">
        <v>11881</v>
      </c>
      <c r="B251" s="105" t="s">
        <v>11880</v>
      </c>
    </row>
    <row r="252" spans="1:2" ht="20.25" customHeight="1">
      <c r="A252" s="100" t="s">
        <v>11879</v>
      </c>
      <c r="B252" s="105" t="s">
        <v>11878</v>
      </c>
    </row>
    <row r="253" spans="1:2" ht="20.25" customHeight="1">
      <c r="A253" s="100" t="s">
        <v>11877</v>
      </c>
      <c r="B253" s="105" t="s">
        <v>11876</v>
      </c>
    </row>
    <row r="254" spans="1:2" ht="20.25" customHeight="1">
      <c r="A254" s="100" t="s">
        <v>11875</v>
      </c>
      <c r="B254" s="105" t="s">
        <v>11874</v>
      </c>
    </row>
    <row r="255" spans="1:2" ht="20.25" customHeight="1">
      <c r="A255" s="100" t="s">
        <v>11873</v>
      </c>
      <c r="B255" s="105" t="s">
        <v>11872</v>
      </c>
    </row>
    <row r="256" spans="1:2" ht="20.25" customHeight="1">
      <c r="A256" s="100" t="s">
        <v>11871</v>
      </c>
      <c r="B256" s="105" t="s">
        <v>11870</v>
      </c>
    </row>
    <row r="257" spans="1:2" ht="20.25" customHeight="1">
      <c r="A257" s="100" t="s">
        <v>11869</v>
      </c>
      <c r="B257" s="105" t="s">
        <v>11868</v>
      </c>
    </row>
    <row r="258" spans="1:2" ht="20.25" customHeight="1">
      <c r="A258" s="100" t="s">
        <v>11867</v>
      </c>
      <c r="B258" s="105" t="s">
        <v>11866</v>
      </c>
    </row>
    <row r="259" spans="1:2" ht="20.25" customHeight="1">
      <c r="A259" s="100" t="s">
        <v>11865</v>
      </c>
      <c r="B259" s="105" t="s">
        <v>11864</v>
      </c>
    </row>
    <row r="260" spans="1:2" ht="20.25" customHeight="1">
      <c r="A260" s="100" t="s">
        <v>11863</v>
      </c>
      <c r="B260" s="105" t="s">
        <v>11862</v>
      </c>
    </row>
    <row r="261" spans="1:2" ht="20.25" customHeight="1">
      <c r="A261" s="100" t="s">
        <v>11861</v>
      </c>
      <c r="B261" s="105" t="s">
        <v>11860</v>
      </c>
    </row>
    <row r="262" spans="1:2" ht="20.25" customHeight="1">
      <c r="A262" s="100" t="s">
        <v>11859</v>
      </c>
      <c r="B262" s="105" t="s">
        <v>11858</v>
      </c>
    </row>
    <row r="263" spans="1:2" ht="20.25" customHeight="1">
      <c r="A263" s="100" t="s">
        <v>11857</v>
      </c>
      <c r="B263" s="105" t="s">
        <v>11856</v>
      </c>
    </row>
    <row r="264" spans="1:2" ht="20.25" customHeight="1">
      <c r="A264" s="100" t="s">
        <v>11855</v>
      </c>
      <c r="B264" s="105" t="s">
        <v>621</v>
      </c>
    </row>
    <row r="265" spans="1:2" ht="20.25" customHeight="1">
      <c r="A265" s="100" t="s">
        <v>11854</v>
      </c>
      <c r="B265" s="105" t="s">
        <v>11853</v>
      </c>
    </row>
    <row r="266" spans="1:2" ht="20.25" customHeight="1">
      <c r="A266" s="100" t="s">
        <v>11852</v>
      </c>
      <c r="B266" s="105" t="s">
        <v>11851</v>
      </c>
    </row>
    <row r="267" spans="1:2" ht="20.25" customHeight="1">
      <c r="A267" s="100" t="s">
        <v>11850</v>
      </c>
      <c r="B267" s="105" t="s">
        <v>11849</v>
      </c>
    </row>
    <row r="268" spans="1:2" ht="20.25" customHeight="1">
      <c r="A268" s="100" t="s">
        <v>11848</v>
      </c>
      <c r="B268" s="105" t="s">
        <v>11847</v>
      </c>
    </row>
    <row r="269" spans="1:2" ht="20.25" customHeight="1">
      <c r="A269" s="100" t="s">
        <v>11846</v>
      </c>
      <c r="B269" s="105" t="s">
        <v>11845</v>
      </c>
    </row>
    <row r="270" spans="1:2" ht="20.25" customHeight="1">
      <c r="A270" s="100" t="s">
        <v>11844</v>
      </c>
      <c r="B270" s="105" t="s">
        <v>11843</v>
      </c>
    </row>
    <row r="271" spans="1:2" ht="20.25" customHeight="1">
      <c r="A271" s="100" t="s">
        <v>11842</v>
      </c>
      <c r="B271" s="105" t="s">
        <v>11841</v>
      </c>
    </row>
    <row r="272" spans="1:2" ht="20.25" customHeight="1">
      <c r="A272" s="100" t="s">
        <v>11840</v>
      </c>
      <c r="B272" s="105" t="s">
        <v>11839</v>
      </c>
    </row>
    <row r="273" spans="1:2" ht="20.25" customHeight="1">
      <c r="A273" s="100" t="s">
        <v>11838</v>
      </c>
      <c r="B273" s="105" t="s">
        <v>11837</v>
      </c>
    </row>
    <row r="274" spans="1:2" ht="20.25" customHeight="1">
      <c r="A274" s="100" t="s">
        <v>11836</v>
      </c>
      <c r="B274" s="105" t="s">
        <v>11835</v>
      </c>
    </row>
    <row r="275" spans="1:2" ht="20.25" customHeight="1">
      <c r="A275" s="100" t="s">
        <v>11834</v>
      </c>
      <c r="B275" s="105" t="s">
        <v>11833</v>
      </c>
    </row>
    <row r="276" spans="1:2" ht="20.25" customHeight="1">
      <c r="A276" s="100" t="s">
        <v>11832</v>
      </c>
      <c r="B276" s="105" t="s">
        <v>11831</v>
      </c>
    </row>
    <row r="277" spans="1:2" ht="20.25" customHeight="1">
      <c r="A277" s="100" t="s">
        <v>11830</v>
      </c>
      <c r="B277" s="105" t="s">
        <v>11829</v>
      </c>
    </row>
    <row r="278" spans="1:2" ht="20.25" customHeight="1">
      <c r="A278" s="100" t="s">
        <v>11828</v>
      </c>
      <c r="B278" s="105" t="s">
        <v>597</v>
      </c>
    </row>
    <row r="279" spans="1:2" ht="20.25" customHeight="1">
      <c r="A279" s="100" t="s">
        <v>11827</v>
      </c>
      <c r="B279" s="105" t="s">
        <v>11826</v>
      </c>
    </row>
    <row r="280" spans="1:2" ht="20.25" customHeight="1">
      <c r="A280" s="100" t="s">
        <v>11825</v>
      </c>
      <c r="B280" s="105" t="s">
        <v>11824</v>
      </c>
    </row>
    <row r="281" spans="1:2" ht="20.25" customHeight="1">
      <c r="A281" s="100" t="s">
        <v>11823</v>
      </c>
      <c r="B281" s="105" t="s">
        <v>11822</v>
      </c>
    </row>
    <row r="282" spans="1:2" ht="20.25" customHeight="1">
      <c r="A282" s="100" t="s">
        <v>11821</v>
      </c>
      <c r="B282" s="105" t="s">
        <v>11820</v>
      </c>
    </row>
    <row r="283" spans="1:2" ht="20.25" customHeight="1">
      <c r="A283" s="100" t="s">
        <v>11819</v>
      </c>
      <c r="B283" s="105" t="s">
        <v>11818</v>
      </c>
    </row>
    <row r="284" spans="1:2" ht="20.25" customHeight="1">
      <c r="A284" s="100" t="s">
        <v>11817</v>
      </c>
      <c r="B284" s="105" t="s">
        <v>11816</v>
      </c>
    </row>
    <row r="285" spans="1:2" ht="20.25" customHeight="1">
      <c r="A285" s="100" t="s">
        <v>11815</v>
      </c>
      <c r="B285" s="105" t="s">
        <v>11814</v>
      </c>
    </row>
    <row r="286" spans="1:2" ht="20.25" customHeight="1">
      <c r="A286" s="100" t="s">
        <v>11813</v>
      </c>
      <c r="B286" s="105" t="s">
        <v>11812</v>
      </c>
    </row>
    <row r="287" spans="1:2" ht="20.25" customHeight="1">
      <c r="A287" s="100" t="s">
        <v>11811</v>
      </c>
      <c r="B287" s="105" t="s">
        <v>11810</v>
      </c>
    </row>
    <row r="288" spans="1:2" ht="20.25" customHeight="1">
      <c r="A288" s="100" t="s">
        <v>11809</v>
      </c>
      <c r="B288" s="105" t="s">
        <v>11808</v>
      </c>
    </row>
    <row r="289" spans="1:2" ht="20.25" customHeight="1">
      <c r="A289" s="100" t="s">
        <v>11807</v>
      </c>
      <c r="B289" s="105" t="s">
        <v>11806</v>
      </c>
    </row>
    <row r="290" spans="1:2" ht="20.25" customHeight="1">
      <c r="A290" s="100" t="s">
        <v>11805</v>
      </c>
      <c r="B290" s="105" t="s">
        <v>11804</v>
      </c>
    </row>
    <row r="291" spans="1:2" ht="20.25" customHeight="1">
      <c r="A291" s="100" t="s">
        <v>11803</v>
      </c>
      <c r="B291" s="105" t="s">
        <v>11802</v>
      </c>
    </row>
    <row r="292" spans="1:2" ht="20.25" customHeight="1">
      <c r="A292" s="100" t="s">
        <v>11801</v>
      </c>
      <c r="B292" s="105" t="s">
        <v>11800</v>
      </c>
    </row>
    <row r="293" spans="1:2" ht="20.25" customHeight="1">
      <c r="A293" s="100" t="s">
        <v>11799</v>
      </c>
      <c r="B293" s="105" t="s">
        <v>11798</v>
      </c>
    </row>
    <row r="294" spans="1:2" ht="20.25" customHeight="1">
      <c r="A294" s="100" t="s">
        <v>11797</v>
      </c>
      <c r="B294" s="105" t="s">
        <v>11796</v>
      </c>
    </row>
    <row r="295" spans="1:2" ht="20.25" customHeight="1">
      <c r="A295" s="100" t="s">
        <v>11795</v>
      </c>
      <c r="B295" s="105" t="s">
        <v>11794</v>
      </c>
    </row>
    <row r="296" spans="1:2" ht="20.25" customHeight="1">
      <c r="A296" s="100" t="s">
        <v>11793</v>
      </c>
      <c r="B296" s="105" t="s">
        <v>11792</v>
      </c>
    </row>
    <row r="297" spans="1:2" ht="20.25" customHeight="1">
      <c r="A297" s="100" t="s">
        <v>11791</v>
      </c>
      <c r="B297" s="105" t="s">
        <v>11790</v>
      </c>
    </row>
    <row r="298" spans="1:2" ht="20.25" customHeight="1">
      <c r="A298" s="100" t="s">
        <v>11789</v>
      </c>
      <c r="B298" s="105" t="s">
        <v>11788</v>
      </c>
    </row>
    <row r="299" spans="1:2" ht="20.25" customHeight="1">
      <c r="A299" s="100" t="s">
        <v>11787</v>
      </c>
      <c r="B299" s="105" t="s">
        <v>11786</v>
      </c>
    </row>
    <row r="300" spans="1:2" ht="20.25" customHeight="1">
      <c r="A300" s="100" t="s">
        <v>11785</v>
      </c>
      <c r="B300" s="105" t="s">
        <v>11784</v>
      </c>
    </row>
    <row r="301" spans="1:2" ht="20.25" customHeight="1">
      <c r="A301" s="100" t="s">
        <v>11783</v>
      </c>
      <c r="B301" s="105" t="s">
        <v>11782</v>
      </c>
    </row>
    <row r="302" spans="1:2" ht="20.25" customHeight="1">
      <c r="A302" s="100" t="s">
        <v>11781</v>
      </c>
      <c r="B302" s="105" t="s">
        <v>11780</v>
      </c>
    </row>
    <row r="303" spans="1:2" ht="20.25" customHeight="1">
      <c r="A303" s="100" t="s">
        <v>11779</v>
      </c>
      <c r="B303" s="105" t="s">
        <v>11778</v>
      </c>
    </row>
    <row r="304" spans="1:2" ht="20.25" customHeight="1">
      <c r="A304" s="100" t="s">
        <v>11777</v>
      </c>
      <c r="B304" s="105" t="s">
        <v>11776</v>
      </c>
    </row>
    <row r="305" spans="1:2" ht="20.25" customHeight="1">
      <c r="A305" s="100" t="s">
        <v>11775</v>
      </c>
      <c r="B305" s="105" t="s">
        <v>11774</v>
      </c>
    </row>
    <row r="306" spans="1:2" ht="20.25" customHeight="1">
      <c r="A306" s="100" t="s">
        <v>11773</v>
      </c>
      <c r="B306" s="105" t="s">
        <v>11772</v>
      </c>
    </row>
    <row r="307" spans="1:2" ht="20.25" customHeight="1">
      <c r="A307" s="100" t="s">
        <v>11771</v>
      </c>
      <c r="B307" s="105" t="s">
        <v>11770</v>
      </c>
    </row>
    <row r="308" spans="1:2" ht="20.25" customHeight="1">
      <c r="A308" s="100" t="s">
        <v>11769</v>
      </c>
      <c r="B308" s="105" t="s">
        <v>11768</v>
      </c>
    </row>
    <row r="309" spans="1:2" ht="20.25" customHeight="1">
      <c r="A309" s="100" t="s">
        <v>11767</v>
      </c>
      <c r="B309" s="105" t="s">
        <v>11766</v>
      </c>
    </row>
    <row r="310" spans="1:2" ht="20.25" customHeight="1">
      <c r="A310" s="100" t="s">
        <v>11765</v>
      </c>
      <c r="B310" s="105" t="s">
        <v>11764</v>
      </c>
    </row>
    <row r="311" spans="1:2" ht="20.25" customHeight="1">
      <c r="A311" s="100" t="s">
        <v>11763</v>
      </c>
      <c r="B311" s="105" t="s">
        <v>11762</v>
      </c>
    </row>
    <row r="312" spans="1:2" ht="20.25" customHeight="1">
      <c r="A312" s="100" t="s">
        <v>11761</v>
      </c>
      <c r="B312" s="105" t="s">
        <v>11760</v>
      </c>
    </row>
    <row r="313" spans="1:2" ht="20.25" customHeight="1">
      <c r="A313" s="100" t="s">
        <v>11759</v>
      </c>
      <c r="B313" s="105" t="s">
        <v>11758</v>
      </c>
    </row>
    <row r="314" spans="1:2" ht="20.25" customHeight="1">
      <c r="A314" s="100" t="s">
        <v>11757</v>
      </c>
      <c r="B314" s="105" t="s">
        <v>11756</v>
      </c>
    </row>
    <row r="315" spans="1:2" ht="20.25" customHeight="1">
      <c r="A315" s="100" t="s">
        <v>11755</v>
      </c>
      <c r="B315" s="105" t="s">
        <v>11754</v>
      </c>
    </row>
    <row r="316" spans="1:2" ht="20.25" customHeight="1">
      <c r="A316" s="100" t="s">
        <v>11753</v>
      </c>
      <c r="B316" s="105" t="s">
        <v>11752</v>
      </c>
    </row>
    <row r="317" spans="1:2" ht="20.25" customHeight="1">
      <c r="A317" s="100" t="s">
        <v>11751</v>
      </c>
      <c r="B317" s="105" t="s">
        <v>11750</v>
      </c>
    </row>
    <row r="318" spans="1:2" ht="20.25" customHeight="1">
      <c r="A318" s="100" t="s">
        <v>11749</v>
      </c>
      <c r="B318" s="105" t="s">
        <v>11748</v>
      </c>
    </row>
    <row r="319" spans="1:2" ht="20.25" customHeight="1">
      <c r="A319" s="100" t="s">
        <v>11747</v>
      </c>
      <c r="B319" s="105" t="s">
        <v>11746</v>
      </c>
    </row>
    <row r="320" spans="1:2" ht="20.25" customHeight="1">
      <c r="A320" s="100" t="s">
        <v>11745</v>
      </c>
      <c r="B320" s="105" t="s">
        <v>11744</v>
      </c>
    </row>
    <row r="321" spans="1:2" ht="20.25" customHeight="1">
      <c r="A321" s="100" t="s">
        <v>11743</v>
      </c>
      <c r="B321" s="105" t="s">
        <v>11742</v>
      </c>
    </row>
    <row r="322" spans="1:2" ht="20.25" customHeight="1">
      <c r="A322" s="100" t="s">
        <v>11741</v>
      </c>
      <c r="B322" s="105" t="s">
        <v>11740</v>
      </c>
    </row>
    <row r="323" spans="1:2" ht="20.25" customHeight="1">
      <c r="A323" s="100" t="s">
        <v>11739</v>
      </c>
      <c r="B323" s="105" t="s">
        <v>11738</v>
      </c>
    </row>
    <row r="324" spans="1:2" ht="20.25" customHeight="1">
      <c r="A324" s="100" t="s">
        <v>11737</v>
      </c>
      <c r="B324" s="105" t="s">
        <v>11736</v>
      </c>
    </row>
    <row r="325" spans="1:2" ht="20.25" customHeight="1">
      <c r="A325" s="100" t="s">
        <v>11735</v>
      </c>
      <c r="B325" s="105" t="s">
        <v>11734</v>
      </c>
    </row>
    <row r="326" spans="1:2" ht="20.25" customHeight="1">
      <c r="A326" s="100" t="s">
        <v>11733</v>
      </c>
      <c r="B326" s="105" t="s">
        <v>11732</v>
      </c>
    </row>
    <row r="327" spans="1:2" ht="20.25" customHeight="1">
      <c r="A327" s="100" t="s">
        <v>11731</v>
      </c>
      <c r="B327" s="105" t="s">
        <v>11730</v>
      </c>
    </row>
    <row r="328" spans="1:2" ht="20.25" customHeight="1">
      <c r="A328" s="100" t="s">
        <v>11729</v>
      </c>
      <c r="B328" s="105" t="s">
        <v>11728</v>
      </c>
    </row>
    <row r="329" spans="1:2" ht="20.25" customHeight="1">
      <c r="A329" s="100" t="s">
        <v>11727</v>
      </c>
      <c r="B329" s="105" t="s">
        <v>11726</v>
      </c>
    </row>
    <row r="330" spans="1:2" ht="20.25" customHeight="1">
      <c r="A330" s="100" t="s">
        <v>11725</v>
      </c>
      <c r="B330" s="105" t="s">
        <v>11724</v>
      </c>
    </row>
    <row r="331" spans="1:2" ht="20.25" customHeight="1">
      <c r="A331" s="100" t="s">
        <v>11723</v>
      </c>
      <c r="B331" s="105" t="s">
        <v>11722</v>
      </c>
    </row>
    <row r="332" spans="1:2" ht="20.25" customHeight="1">
      <c r="A332" s="100" t="s">
        <v>11721</v>
      </c>
      <c r="B332" s="105" t="s">
        <v>11720</v>
      </c>
    </row>
    <row r="333" spans="1:2" ht="20.25" customHeight="1">
      <c r="A333" s="100" t="s">
        <v>11719</v>
      </c>
      <c r="B333" s="105" t="s">
        <v>11718</v>
      </c>
    </row>
    <row r="334" spans="1:2" ht="20.25" customHeight="1">
      <c r="A334" s="100" t="s">
        <v>11717</v>
      </c>
      <c r="B334" s="105" t="s">
        <v>11716</v>
      </c>
    </row>
    <row r="335" spans="1:2" ht="20.25" customHeight="1">
      <c r="A335" s="100" t="s">
        <v>11715</v>
      </c>
      <c r="B335" s="105" t="s">
        <v>11714</v>
      </c>
    </row>
    <row r="336" spans="1:2" ht="20.25" customHeight="1">
      <c r="A336" s="100" t="s">
        <v>11713</v>
      </c>
      <c r="B336" s="105" t="s">
        <v>11712</v>
      </c>
    </row>
    <row r="337" spans="1:2" ht="20.25" customHeight="1">
      <c r="A337" s="100" t="s">
        <v>11711</v>
      </c>
      <c r="B337" s="105" t="s">
        <v>11710</v>
      </c>
    </row>
    <row r="338" spans="1:2" ht="20.25" customHeight="1">
      <c r="A338" s="100" t="s">
        <v>11709</v>
      </c>
      <c r="B338" s="105" t="s">
        <v>11708</v>
      </c>
    </row>
    <row r="339" spans="1:2" ht="20.25" customHeight="1">
      <c r="A339" s="100" t="s">
        <v>11707</v>
      </c>
      <c r="B339" s="105" t="s">
        <v>11706</v>
      </c>
    </row>
    <row r="340" spans="1:2" ht="20.25" customHeight="1">
      <c r="A340" s="100" t="s">
        <v>11705</v>
      </c>
      <c r="B340" s="105" t="s">
        <v>11704</v>
      </c>
    </row>
    <row r="341" spans="1:2" ht="20.25" customHeight="1">
      <c r="A341" s="100" t="s">
        <v>11703</v>
      </c>
      <c r="B341" s="105" t="s">
        <v>11702</v>
      </c>
    </row>
    <row r="342" spans="1:2" ht="20.25" customHeight="1">
      <c r="A342" s="100" t="s">
        <v>11701</v>
      </c>
      <c r="B342" s="105" t="s">
        <v>11700</v>
      </c>
    </row>
    <row r="343" spans="1:2" ht="20.25" customHeight="1">
      <c r="A343" s="100" t="s">
        <v>11699</v>
      </c>
      <c r="B343" s="105" t="s">
        <v>11698</v>
      </c>
    </row>
    <row r="344" spans="1:2" ht="20.25" customHeight="1">
      <c r="A344" s="100" t="s">
        <v>11697</v>
      </c>
      <c r="B344" s="105" t="s">
        <v>11696</v>
      </c>
    </row>
    <row r="345" spans="1:2" ht="20.25" customHeight="1">
      <c r="A345" s="100" t="s">
        <v>11695</v>
      </c>
      <c r="B345" s="105" t="s">
        <v>11694</v>
      </c>
    </row>
    <row r="346" spans="1:2" ht="20.25" customHeight="1">
      <c r="A346" s="100" t="s">
        <v>11693</v>
      </c>
      <c r="B346" s="105" t="s">
        <v>11692</v>
      </c>
    </row>
    <row r="347" spans="1:2" ht="20.25" customHeight="1">
      <c r="A347" s="100" t="s">
        <v>11691</v>
      </c>
      <c r="B347" s="105" t="s">
        <v>11690</v>
      </c>
    </row>
    <row r="348" spans="1:2" ht="20.25" customHeight="1">
      <c r="A348" s="100" t="s">
        <v>11689</v>
      </c>
      <c r="B348" s="105" t="s">
        <v>11688</v>
      </c>
    </row>
    <row r="349" spans="1:2" ht="20.25" customHeight="1">
      <c r="A349" s="100" t="s">
        <v>11687</v>
      </c>
      <c r="B349" s="105" t="s">
        <v>11686</v>
      </c>
    </row>
    <row r="350" spans="1:2" ht="20.25" customHeight="1">
      <c r="A350" s="100" t="s">
        <v>11685</v>
      </c>
      <c r="B350" s="105" t="s">
        <v>11684</v>
      </c>
    </row>
    <row r="351" spans="1:2" ht="20.25" customHeight="1">
      <c r="A351" s="100" t="s">
        <v>11683</v>
      </c>
      <c r="B351" s="105" t="s">
        <v>11682</v>
      </c>
    </row>
    <row r="352" spans="1:2" ht="20.25" customHeight="1">
      <c r="A352" s="100" t="s">
        <v>11681</v>
      </c>
      <c r="B352" s="105" t="s">
        <v>11680</v>
      </c>
    </row>
    <row r="353" spans="1:2" ht="20.25" customHeight="1">
      <c r="A353" s="100" t="s">
        <v>11679</v>
      </c>
      <c r="B353" s="105" t="s">
        <v>11678</v>
      </c>
    </row>
    <row r="354" spans="1:2" ht="20.25" customHeight="1">
      <c r="A354" s="100" t="s">
        <v>11677</v>
      </c>
      <c r="B354" s="105" t="s">
        <v>11676</v>
      </c>
    </row>
    <row r="355" spans="1:2" ht="20.25" customHeight="1">
      <c r="A355" s="100" t="s">
        <v>11675</v>
      </c>
      <c r="B355" s="105" t="s">
        <v>11674</v>
      </c>
    </row>
    <row r="356" spans="1:2" ht="20.25" customHeight="1">
      <c r="A356" s="100" t="s">
        <v>11673</v>
      </c>
      <c r="B356" s="105" t="s">
        <v>11672</v>
      </c>
    </row>
    <row r="357" spans="1:2" ht="20.25" customHeight="1">
      <c r="A357" s="100" t="s">
        <v>11671</v>
      </c>
      <c r="B357" s="105" t="s">
        <v>11670</v>
      </c>
    </row>
    <row r="358" spans="1:2" ht="20.25" customHeight="1">
      <c r="A358" s="100" t="s">
        <v>11669</v>
      </c>
      <c r="B358" s="105" t="s">
        <v>11668</v>
      </c>
    </row>
    <row r="359" spans="1:2" ht="20.25" customHeight="1">
      <c r="A359" s="100" t="s">
        <v>11667</v>
      </c>
      <c r="B359" s="105" t="s">
        <v>11666</v>
      </c>
    </row>
    <row r="360" spans="1:2" ht="20.25" customHeight="1">
      <c r="A360" s="100" t="s">
        <v>11665</v>
      </c>
      <c r="B360" s="105" t="s">
        <v>11664</v>
      </c>
    </row>
    <row r="361" spans="1:2" ht="20.25" customHeight="1">
      <c r="A361" s="100" t="s">
        <v>11663</v>
      </c>
      <c r="B361" s="105" t="s">
        <v>11662</v>
      </c>
    </row>
    <row r="362" spans="1:2" ht="20.25" customHeight="1">
      <c r="A362" s="100" t="s">
        <v>11661</v>
      </c>
      <c r="B362" s="105" t="s">
        <v>11660</v>
      </c>
    </row>
    <row r="363" spans="1:2" ht="20.25" customHeight="1">
      <c r="A363" s="100" t="s">
        <v>11659</v>
      </c>
      <c r="B363" s="105" t="s">
        <v>11658</v>
      </c>
    </row>
    <row r="364" spans="1:2" ht="20.25" customHeight="1">
      <c r="A364" s="100" t="s">
        <v>11657</v>
      </c>
      <c r="B364" s="105" t="s">
        <v>11656</v>
      </c>
    </row>
    <row r="365" spans="1:2" ht="20.25" customHeight="1">
      <c r="A365" s="100" t="s">
        <v>11655</v>
      </c>
      <c r="B365" s="105" t="s">
        <v>11654</v>
      </c>
    </row>
    <row r="366" spans="1:2" ht="20.25" customHeight="1">
      <c r="A366" s="100" t="s">
        <v>11653</v>
      </c>
      <c r="B366" s="105" t="s">
        <v>11652</v>
      </c>
    </row>
    <row r="367" spans="1:2" ht="20.25" customHeight="1">
      <c r="A367" s="100" t="s">
        <v>11651</v>
      </c>
      <c r="B367" s="105" t="s">
        <v>11650</v>
      </c>
    </row>
    <row r="368" spans="1:2" ht="20.25" customHeight="1">
      <c r="A368" s="100" t="s">
        <v>11649</v>
      </c>
      <c r="B368" s="105" t="s">
        <v>11648</v>
      </c>
    </row>
    <row r="369" spans="1:2" ht="20.25" customHeight="1">
      <c r="A369" s="100" t="s">
        <v>11647</v>
      </c>
      <c r="B369" s="105" t="s">
        <v>11646</v>
      </c>
    </row>
    <row r="370" spans="1:2" ht="20.25" customHeight="1">
      <c r="A370" s="100" t="s">
        <v>11645</v>
      </c>
      <c r="B370" s="105" t="s">
        <v>11644</v>
      </c>
    </row>
    <row r="371" spans="1:2" ht="20.25" customHeight="1">
      <c r="A371" s="100" t="s">
        <v>11643</v>
      </c>
      <c r="B371" s="105" t="s">
        <v>11642</v>
      </c>
    </row>
    <row r="372" spans="1:2" ht="20.25" customHeight="1">
      <c r="A372" s="100" t="s">
        <v>11641</v>
      </c>
      <c r="B372" s="105" t="s">
        <v>11640</v>
      </c>
    </row>
    <row r="373" spans="1:2" ht="20.25" customHeight="1">
      <c r="A373" s="100" t="s">
        <v>11639</v>
      </c>
      <c r="B373" s="105" t="s">
        <v>11638</v>
      </c>
    </row>
    <row r="374" spans="1:2" ht="20.25" customHeight="1">
      <c r="A374" s="100" t="s">
        <v>11637</v>
      </c>
      <c r="B374" s="105" t="s">
        <v>11636</v>
      </c>
    </row>
    <row r="375" spans="1:2" ht="20.25" customHeight="1">
      <c r="A375" s="100" t="s">
        <v>11635</v>
      </c>
      <c r="B375" s="105" t="s">
        <v>11634</v>
      </c>
    </row>
    <row r="376" spans="1:2" ht="20.25" customHeight="1">
      <c r="A376" s="100" t="s">
        <v>11633</v>
      </c>
      <c r="B376" s="101">
        <v>0</v>
      </c>
    </row>
    <row r="377" spans="1:2" ht="20.25" customHeight="1">
      <c r="A377" s="100" t="s">
        <v>11632</v>
      </c>
      <c r="B377" s="105" t="s">
        <v>11631</v>
      </c>
    </row>
    <row r="378" spans="1:2" ht="20.25" customHeight="1">
      <c r="A378" s="100" t="s">
        <v>11630</v>
      </c>
      <c r="B378" s="105" t="s">
        <v>11629</v>
      </c>
    </row>
    <row r="379" spans="1:2" ht="20.25" customHeight="1">
      <c r="A379" s="100" t="s">
        <v>11628</v>
      </c>
      <c r="B379" s="105" t="s">
        <v>11627</v>
      </c>
    </row>
    <row r="380" spans="1:2" ht="20.25" customHeight="1">
      <c r="A380" s="100" t="s">
        <v>11626</v>
      </c>
      <c r="B380" s="105" t="s">
        <v>11625</v>
      </c>
    </row>
    <row r="381" spans="1:2" ht="20.25" customHeight="1">
      <c r="A381" s="100" t="s">
        <v>11624</v>
      </c>
      <c r="B381" s="105" t="s">
        <v>11623</v>
      </c>
    </row>
    <row r="382" spans="1:2" ht="20.25" customHeight="1">
      <c r="A382" s="100" t="s">
        <v>11622</v>
      </c>
      <c r="B382" s="105" t="s">
        <v>11621</v>
      </c>
    </row>
    <row r="383" spans="1:2" ht="20.25" customHeight="1">
      <c r="A383" s="100" t="s">
        <v>11620</v>
      </c>
      <c r="B383" s="105" t="s">
        <v>11619</v>
      </c>
    </row>
    <row r="384" spans="1:2" ht="20.25" customHeight="1">
      <c r="A384" s="100" t="s">
        <v>11618</v>
      </c>
      <c r="B384" s="105" t="s">
        <v>11617</v>
      </c>
    </row>
    <row r="385" spans="1:2" ht="20.25" customHeight="1">
      <c r="A385" s="100" t="s">
        <v>11616</v>
      </c>
      <c r="B385" s="105" t="s">
        <v>11615</v>
      </c>
    </row>
    <row r="386" spans="1:2" ht="20.25" customHeight="1">
      <c r="A386" s="100" t="s">
        <v>11614</v>
      </c>
      <c r="B386" s="105" t="s">
        <v>11613</v>
      </c>
    </row>
    <row r="387" spans="1:2" ht="20.25" customHeight="1">
      <c r="A387" s="100" t="s">
        <v>11612</v>
      </c>
      <c r="B387" s="105" t="s">
        <v>11611</v>
      </c>
    </row>
    <row r="388" spans="1:2" ht="20.25" customHeight="1">
      <c r="A388" s="100" t="s">
        <v>11610</v>
      </c>
      <c r="B388" s="105" t="s">
        <v>11609</v>
      </c>
    </row>
    <row r="389" spans="1:2" ht="20.25" customHeight="1">
      <c r="A389" s="100" t="s">
        <v>11608</v>
      </c>
      <c r="B389" s="105" t="s">
        <v>11607</v>
      </c>
    </row>
    <row r="390" spans="1:2" ht="20.25" customHeight="1">
      <c r="A390" s="100" t="s">
        <v>11606</v>
      </c>
      <c r="B390" s="105" t="s">
        <v>11605</v>
      </c>
    </row>
    <row r="391" spans="1:2" ht="20.25" customHeight="1">
      <c r="A391" s="100" t="s">
        <v>11604</v>
      </c>
      <c r="B391" s="105" t="s">
        <v>11603</v>
      </c>
    </row>
    <row r="392" spans="1:2" ht="20.25" customHeight="1">
      <c r="A392" s="100" t="s">
        <v>11602</v>
      </c>
      <c r="B392" s="105" t="s">
        <v>11601</v>
      </c>
    </row>
    <row r="393" spans="1:2" ht="20.25" customHeight="1">
      <c r="A393" s="100" t="s">
        <v>11600</v>
      </c>
      <c r="B393" s="105" t="s">
        <v>11599</v>
      </c>
    </row>
    <row r="394" spans="1:2" ht="20.25" customHeight="1">
      <c r="A394" s="100" t="s">
        <v>11598</v>
      </c>
      <c r="B394" s="105" t="s">
        <v>11597</v>
      </c>
    </row>
    <row r="395" spans="1:2" ht="20.25" customHeight="1">
      <c r="A395" s="100" t="s">
        <v>11596</v>
      </c>
      <c r="B395" s="105" t="s">
        <v>11595</v>
      </c>
    </row>
    <row r="396" spans="1:2" ht="20.25" customHeight="1">
      <c r="A396" s="100" t="s">
        <v>11594</v>
      </c>
      <c r="B396" s="105" t="s">
        <v>11593</v>
      </c>
    </row>
    <row r="397" spans="1:2" ht="20.25" customHeight="1">
      <c r="A397" s="100" t="s">
        <v>11592</v>
      </c>
      <c r="B397" s="105" t="s">
        <v>11591</v>
      </c>
    </row>
    <row r="398" spans="1:2" ht="20.25" customHeight="1">
      <c r="A398" s="100" t="s">
        <v>11590</v>
      </c>
      <c r="B398" s="105" t="s">
        <v>11589</v>
      </c>
    </row>
    <row r="399" spans="1:2" ht="20.25" customHeight="1">
      <c r="A399" s="100" t="s">
        <v>11588</v>
      </c>
      <c r="B399" s="105" t="s">
        <v>11587</v>
      </c>
    </row>
    <row r="400" spans="1:2" ht="20.25" customHeight="1">
      <c r="A400" s="100" t="s">
        <v>11586</v>
      </c>
      <c r="B400" s="105" t="s">
        <v>11585</v>
      </c>
    </row>
    <row r="401" spans="1:2" ht="20.25" customHeight="1">
      <c r="A401" s="100" t="s">
        <v>11584</v>
      </c>
      <c r="B401" s="105" t="s">
        <v>11583</v>
      </c>
    </row>
    <row r="402" spans="1:2" ht="20.25" customHeight="1">
      <c r="A402" s="100" t="s">
        <v>11582</v>
      </c>
      <c r="B402" s="105" t="s">
        <v>11581</v>
      </c>
    </row>
    <row r="403" spans="1:2" ht="20.25" customHeight="1">
      <c r="A403" s="100" t="s">
        <v>11580</v>
      </c>
      <c r="B403" s="105" t="s">
        <v>11579</v>
      </c>
    </row>
    <row r="404" spans="1:2" ht="20.25" customHeight="1">
      <c r="A404" s="100" t="s">
        <v>11578</v>
      </c>
      <c r="B404" s="105" t="s">
        <v>11577</v>
      </c>
    </row>
    <row r="405" spans="1:2" ht="20.25" customHeight="1">
      <c r="A405" s="100" t="s">
        <v>11576</v>
      </c>
      <c r="B405" s="105" t="s">
        <v>11575</v>
      </c>
    </row>
    <row r="406" spans="1:2" ht="20.25" customHeight="1">
      <c r="A406" s="100" t="s">
        <v>11574</v>
      </c>
      <c r="B406" s="105" t="s">
        <v>11573</v>
      </c>
    </row>
    <row r="407" spans="1:2" ht="20.25" customHeight="1">
      <c r="A407" s="100" t="s">
        <v>11572</v>
      </c>
      <c r="B407" s="105" t="s">
        <v>11571</v>
      </c>
    </row>
    <row r="408" spans="1:2" ht="20.25" customHeight="1">
      <c r="A408" s="100" t="s">
        <v>11570</v>
      </c>
      <c r="B408" s="105" t="s">
        <v>11569</v>
      </c>
    </row>
    <row r="409" spans="1:2" ht="20.25" customHeight="1">
      <c r="A409" s="100" t="s">
        <v>11568</v>
      </c>
      <c r="B409" s="105" t="s">
        <v>11567</v>
      </c>
    </row>
    <row r="410" spans="1:2" ht="20.25" customHeight="1">
      <c r="A410" s="100" t="s">
        <v>11566</v>
      </c>
      <c r="B410" s="105" t="s">
        <v>11565</v>
      </c>
    </row>
    <row r="411" spans="1:2" ht="20.25" customHeight="1">
      <c r="A411" s="100" t="s">
        <v>11564</v>
      </c>
      <c r="B411" s="105" t="s">
        <v>11563</v>
      </c>
    </row>
    <row r="412" spans="1:2" ht="20.25" customHeight="1">
      <c r="A412" s="100" t="s">
        <v>11562</v>
      </c>
      <c r="B412" s="105" t="s">
        <v>11561</v>
      </c>
    </row>
    <row r="413" spans="1:2" ht="20.25" customHeight="1">
      <c r="A413" s="100" t="s">
        <v>11560</v>
      </c>
      <c r="B413" s="105" t="s">
        <v>11559</v>
      </c>
    </row>
    <row r="414" spans="1:2" ht="20.25" customHeight="1">
      <c r="A414" s="100" t="s">
        <v>11558</v>
      </c>
      <c r="B414" s="105" t="s">
        <v>11557</v>
      </c>
    </row>
    <row r="415" spans="1:2" ht="20.25" customHeight="1">
      <c r="A415" s="100" t="s">
        <v>11556</v>
      </c>
      <c r="B415" s="105" t="s">
        <v>11555</v>
      </c>
    </row>
    <row r="416" spans="1:2" ht="20.25" customHeight="1">
      <c r="A416" s="100" t="s">
        <v>11554</v>
      </c>
      <c r="B416" s="105" t="s">
        <v>11553</v>
      </c>
    </row>
    <row r="417" spans="1:2" ht="20.25" customHeight="1">
      <c r="A417" s="100" t="s">
        <v>11552</v>
      </c>
      <c r="B417" s="105" t="s">
        <v>11551</v>
      </c>
    </row>
    <row r="418" spans="1:2" ht="20.25" customHeight="1">
      <c r="A418" s="100" t="s">
        <v>11550</v>
      </c>
      <c r="B418" s="105" t="s">
        <v>11549</v>
      </c>
    </row>
    <row r="419" spans="1:2" ht="20.25" customHeight="1">
      <c r="A419" s="100" t="s">
        <v>11548</v>
      </c>
      <c r="B419" s="105" t="s">
        <v>11547</v>
      </c>
    </row>
    <row r="420" spans="1:2" ht="20.25" customHeight="1">
      <c r="A420" s="100" t="s">
        <v>11546</v>
      </c>
      <c r="B420" s="105" t="s">
        <v>11545</v>
      </c>
    </row>
    <row r="421" spans="1:2" ht="20.25" customHeight="1">
      <c r="A421" s="100" t="s">
        <v>11544</v>
      </c>
      <c r="B421" s="105" t="s">
        <v>11543</v>
      </c>
    </row>
    <row r="422" spans="1:2" ht="20.25" customHeight="1">
      <c r="A422" s="100" t="s">
        <v>11542</v>
      </c>
      <c r="B422" s="105" t="s">
        <v>11541</v>
      </c>
    </row>
    <row r="423" spans="1:2" ht="20.25" customHeight="1">
      <c r="A423" s="100" t="s">
        <v>11540</v>
      </c>
      <c r="B423" s="105" t="s">
        <v>11539</v>
      </c>
    </row>
    <row r="424" spans="1:2" ht="20.25" customHeight="1">
      <c r="A424" s="100" t="s">
        <v>11538</v>
      </c>
      <c r="B424" s="105" t="s">
        <v>11537</v>
      </c>
    </row>
    <row r="425" spans="1:2" ht="20.25" customHeight="1">
      <c r="A425" s="100" t="s">
        <v>11536</v>
      </c>
      <c r="B425" s="105" t="s">
        <v>11535</v>
      </c>
    </row>
    <row r="426" spans="1:2" ht="20.25" customHeight="1">
      <c r="A426" s="100" t="s">
        <v>11534</v>
      </c>
      <c r="B426" s="105" t="s">
        <v>11533</v>
      </c>
    </row>
    <row r="427" spans="1:2" ht="20.25" customHeight="1">
      <c r="A427" s="100" t="s">
        <v>11532</v>
      </c>
      <c r="B427" s="105" t="s">
        <v>11531</v>
      </c>
    </row>
    <row r="428" spans="1:2" ht="20.25" customHeight="1">
      <c r="A428" s="100" t="s">
        <v>11530</v>
      </c>
      <c r="B428" s="105" t="s">
        <v>11529</v>
      </c>
    </row>
    <row r="429" spans="1:2" ht="20.25" customHeight="1">
      <c r="A429" s="100" t="s">
        <v>11528</v>
      </c>
      <c r="B429" s="105" t="s">
        <v>11527</v>
      </c>
    </row>
    <row r="430" spans="1:2" ht="20.25" customHeight="1">
      <c r="A430" s="100" t="s">
        <v>11526</v>
      </c>
      <c r="B430" s="105" t="s">
        <v>11525</v>
      </c>
    </row>
    <row r="431" spans="1:2" ht="20.25" customHeight="1">
      <c r="A431" s="100" t="s">
        <v>11524</v>
      </c>
      <c r="B431" s="105" t="s">
        <v>11523</v>
      </c>
    </row>
    <row r="432" spans="1:2" ht="20.25" customHeight="1">
      <c r="A432" s="100" t="s">
        <v>11522</v>
      </c>
      <c r="B432" s="105" t="s">
        <v>11521</v>
      </c>
    </row>
    <row r="433" spans="1:2" ht="20.25" customHeight="1">
      <c r="A433" s="100" t="s">
        <v>11520</v>
      </c>
      <c r="B433" s="105" t="s">
        <v>11519</v>
      </c>
    </row>
    <row r="434" spans="1:2" ht="20.25" customHeight="1">
      <c r="A434" s="100" t="s">
        <v>11518</v>
      </c>
      <c r="B434" s="105" t="s">
        <v>11517</v>
      </c>
    </row>
    <row r="435" spans="1:2" ht="20.25" customHeight="1">
      <c r="A435" s="100" t="s">
        <v>11516</v>
      </c>
      <c r="B435" s="105" t="s">
        <v>11515</v>
      </c>
    </row>
    <row r="436" spans="1:2" ht="20.25" customHeight="1">
      <c r="A436" s="100" t="s">
        <v>11514</v>
      </c>
      <c r="B436" s="105" t="s">
        <v>11513</v>
      </c>
    </row>
    <row r="437" spans="1:2" ht="20.25" customHeight="1">
      <c r="A437" s="100" t="s">
        <v>11512</v>
      </c>
      <c r="B437" s="105" t="s">
        <v>11511</v>
      </c>
    </row>
    <row r="438" spans="1:2" ht="20.25" customHeight="1">
      <c r="A438" s="100" t="s">
        <v>11510</v>
      </c>
      <c r="B438" s="105" t="s">
        <v>11509</v>
      </c>
    </row>
    <row r="439" spans="1:2" ht="20.25" customHeight="1">
      <c r="A439" s="100" t="s">
        <v>11508</v>
      </c>
      <c r="B439" s="105" t="s">
        <v>11507</v>
      </c>
    </row>
    <row r="440" spans="1:2" ht="20.25" customHeight="1">
      <c r="A440" s="100" t="s">
        <v>11506</v>
      </c>
      <c r="B440" s="105" t="s">
        <v>11505</v>
      </c>
    </row>
    <row r="441" spans="1:2" ht="20.25" customHeight="1">
      <c r="A441" s="100" t="s">
        <v>11504</v>
      </c>
      <c r="B441" s="105" t="s">
        <v>11503</v>
      </c>
    </row>
    <row r="442" spans="1:2" ht="20.25" customHeight="1">
      <c r="A442" s="100" t="s">
        <v>11502</v>
      </c>
      <c r="B442" s="105" t="s">
        <v>11501</v>
      </c>
    </row>
    <row r="443" spans="1:2" ht="20.25" customHeight="1">
      <c r="A443" s="100" t="s">
        <v>11500</v>
      </c>
      <c r="B443" s="105" t="s">
        <v>11499</v>
      </c>
    </row>
    <row r="444" spans="1:2" ht="20.25" customHeight="1">
      <c r="A444" s="100" t="s">
        <v>11498</v>
      </c>
      <c r="B444" s="105" t="s">
        <v>11497</v>
      </c>
    </row>
    <row r="445" spans="1:2" ht="20.25" customHeight="1">
      <c r="A445" s="100" t="s">
        <v>11496</v>
      </c>
      <c r="B445" s="105" t="s">
        <v>11495</v>
      </c>
    </row>
    <row r="446" spans="1:2" ht="20.25" customHeight="1">
      <c r="A446" s="100" t="s">
        <v>11494</v>
      </c>
      <c r="B446" s="105" t="s">
        <v>11493</v>
      </c>
    </row>
    <row r="447" spans="1:2" ht="20.25" customHeight="1">
      <c r="A447" s="100" t="s">
        <v>11492</v>
      </c>
      <c r="B447" s="105" t="s">
        <v>11491</v>
      </c>
    </row>
    <row r="448" spans="1:2" ht="20.25" customHeight="1">
      <c r="A448" s="100" t="s">
        <v>11490</v>
      </c>
      <c r="B448" s="105" t="s">
        <v>11489</v>
      </c>
    </row>
    <row r="449" spans="1:2" ht="20.25" customHeight="1">
      <c r="A449" s="100" t="s">
        <v>11488</v>
      </c>
      <c r="B449" s="105" t="s">
        <v>11487</v>
      </c>
    </row>
    <row r="450" spans="1:2" ht="20.25" customHeight="1">
      <c r="A450" s="100" t="s">
        <v>11486</v>
      </c>
      <c r="B450" s="105" t="s">
        <v>11485</v>
      </c>
    </row>
    <row r="451" spans="1:2" ht="20.25" customHeight="1">
      <c r="A451" s="100" t="s">
        <v>11484</v>
      </c>
      <c r="B451" s="105" t="s">
        <v>11483</v>
      </c>
    </row>
    <row r="452" spans="1:2" ht="20.25" customHeight="1">
      <c r="A452" s="100" t="s">
        <v>11482</v>
      </c>
      <c r="B452" s="105" t="s">
        <v>11481</v>
      </c>
    </row>
    <row r="453" spans="1:2" ht="20.25" customHeight="1">
      <c r="A453" s="100" t="s">
        <v>11480</v>
      </c>
      <c r="B453" s="105" t="s">
        <v>11479</v>
      </c>
    </row>
    <row r="454" spans="1:2" ht="20.25" customHeight="1">
      <c r="A454" s="100" t="s">
        <v>11478</v>
      </c>
      <c r="B454" s="105" t="s">
        <v>11477</v>
      </c>
    </row>
    <row r="455" spans="1:2" ht="20.25" customHeight="1">
      <c r="A455" s="100" t="s">
        <v>11476</v>
      </c>
      <c r="B455" s="105" t="s">
        <v>11475</v>
      </c>
    </row>
    <row r="456" spans="1:2" ht="20.25" customHeight="1">
      <c r="A456" s="100" t="s">
        <v>11474</v>
      </c>
      <c r="B456" s="105" t="s">
        <v>11473</v>
      </c>
    </row>
    <row r="457" spans="1:2" ht="20.25" customHeight="1">
      <c r="A457" s="100" t="s">
        <v>11472</v>
      </c>
      <c r="B457" s="105" t="s">
        <v>11471</v>
      </c>
    </row>
    <row r="458" spans="1:2" ht="20.25" customHeight="1">
      <c r="A458" s="100" t="s">
        <v>11470</v>
      </c>
      <c r="B458" s="105" t="s">
        <v>11469</v>
      </c>
    </row>
    <row r="459" spans="1:2" ht="20.25" customHeight="1">
      <c r="A459" s="100" t="s">
        <v>11468</v>
      </c>
      <c r="B459" s="105" t="s">
        <v>11467</v>
      </c>
    </row>
    <row r="460" spans="1:2" ht="20.25" customHeight="1">
      <c r="A460" s="100" t="s">
        <v>11466</v>
      </c>
      <c r="B460" s="105" t="s">
        <v>11465</v>
      </c>
    </row>
    <row r="461" spans="1:2" ht="20.25" customHeight="1">
      <c r="A461" s="100" t="s">
        <v>11464</v>
      </c>
      <c r="B461" s="105" t="s">
        <v>11463</v>
      </c>
    </row>
    <row r="462" spans="1:2" ht="20.25" customHeight="1">
      <c r="A462" s="100" t="s">
        <v>11462</v>
      </c>
      <c r="B462" s="101">
        <v>0</v>
      </c>
    </row>
    <row r="463" spans="1:2" ht="20.25" customHeight="1">
      <c r="A463" s="100" t="s">
        <v>11461</v>
      </c>
      <c r="B463" s="105" t="s">
        <v>884</v>
      </c>
    </row>
    <row r="464" spans="1:2" ht="20.25" customHeight="1">
      <c r="A464" s="100" t="s">
        <v>11460</v>
      </c>
      <c r="B464" s="105" t="s">
        <v>854</v>
      </c>
    </row>
    <row r="465" spans="1:2" ht="20.25" customHeight="1">
      <c r="A465" s="100" t="s">
        <v>11459</v>
      </c>
      <c r="B465" s="105" t="s">
        <v>11458</v>
      </c>
    </row>
    <row r="466" spans="1:2" ht="20.25" customHeight="1">
      <c r="A466" s="100" t="s">
        <v>11457</v>
      </c>
      <c r="B466" s="105" t="s">
        <v>11456</v>
      </c>
    </row>
    <row r="467" spans="1:2" ht="20.25" customHeight="1">
      <c r="A467" s="100" t="s">
        <v>11455</v>
      </c>
      <c r="B467" s="105" t="s">
        <v>11454</v>
      </c>
    </row>
    <row r="468" spans="1:2" ht="20.25" customHeight="1">
      <c r="A468" s="100" t="s">
        <v>11453</v>
      </c>
      <c r="B468" s="105" t="s">
        <v>11452</v>
      </c>
    </row>
    <row r="469" spans="1:2" ht="20.25" customHeight="1">
      <c r="A469" s="100" t="s">
        <v>11451</v>
      </c>
      <c r="B469" s="105" t="s">
        <v>11450</v>
      </c>
    </row>
    <row r="470" spans="1:2" ht="20.25" customHeight="1">
      <c r="A470" s="100" t="s">
        <v>11449</v>
      </c>
      <c r="B470" s="105" t="s">
        <v>11448</v>
      </c>
    </row>
    <row r="471" spans="1:2" ht="20.25" customHeight="1">
      <c r="A471" s="100" t="s">
        <v>11447</v>
      </c>
      <c r="B471" s="105" t="s">
        <v>11446</v>
      </c>
    </row>
    <row r="472" spans="1:2" ht="20.25" customHeight="1">
      <c r="A472" s="100" t="s">
        <v>11445</v>
      </c>
      <c r="B472" s="105" t="s">
        <v>11444</v>
      </c>
    </row>
    <row r="473" spans="1:2" ht="20.25" customHeight="1">
      <c r="A473" s="100" t="s">
        <v>11443</v>
      </c>
      <c r="B473" s="105" t="s">
        <v>11442</v>
      </c>
    </row>
    <row r="474" spans="1:2" ht="20.25" customHeight="1">
      <c r="A474" s="100" t="s">
        <v>11441</v>
      </c>
      <c r="B474" s="105" t="s">
        <v>11440</v>
      </c>
    </row>
    <row r="475" spans="1:2" ht="20.25" customHeight="1">
      <c r="A475" s="100" t="s">
        <v>11439</v>
      </c>
      <c r="B475" s="105" t="s">
        <v>11438</v>
      </c>
    </row>
    <row r="476" spans="1:2" ht="20.25" customHeight="1">
      <c r="A476" s="100" t="s">
        <v>11437</v>
      </c>
      <c r="B476" s="105" t="s">
        <v>11436</v>
      </c>
    </row>
    <row r="477" spans="1:2" ht="20.25" customHeight="1">
      <c r="A477" s="100" t="s">
        <v>11435</v>
      </c>
      <c r="B477" s="105" t="s">
        <v>11434</v>
      </c>
    </row>
    <row r="478" spans="1:2" ht="20.25" customHeight="1">
      <c r="A478" s="100" t="s">
        <v>11433</v>
      </c>
      <c r="B478" s="105" t="s">
        <v>11432</v>
      </c>
    </row>
    <row r="479" spans="1:2" ht="20.25" customHeight="1">
      <c r="A479" s="100" t="s">
        <v>11431</v>
      </c>
      <c r="B479" s="105" t="s">
        <v>11430</v>
      </c>
    </row>
    <row r="480" spans="1:2" ht="20.25" customHeight="1">
      <c r="A480" s="100" t="s">
        <v>11429</v>
      </c>
      <c r="B480" s="105" t="s">
        <v>11428</v>
      </c>
    </row>
    <row r="481" spans="1:2" ht="20.25" customHeight="1">
      <c r="A481" s="100" t="s">
        <v>11427</v>
      </c>
      <c r="B481" s="105" t="s">
        <v>11426</v>
      </c>
    </row>
    <row r="482" spans="1:2" ht="20.25" customHeight="1">
      <c r="A482" s="100" t="s">
        <v>11425</v>
      </c>
      <c r="B482" s="105" t="s">
        <v>822</v>
      </c>
    </row>
    <row r="483" spans="1:2" ht="20.25" customHeight="1">
      <c r="A483" s="100" t="s">
        <v>11424</v>
      </c>
      <c r="B483" s="105" t="s">
        <v>11423</v>
      </c>
    </row>
    <row r="484" spans="1:2" ht="20.25" customHeight="1">
      <c r="A484" s="100" t="s">
        <v>11422</v>
      </c>
      <c r="B484" s="105" t="s">
        <v>11421</v>
      </c>
    </row>
    <row r="485" spans="1:2" ht="20.25" customHeight="1">
      <c r="A485" s="100" t="s">
        <v>11420</v>
      </c>
      <c r="B485" s="105" t="s">
        <v>11419</v>
      </c>
    </row>
    <row r="486" spans="1:2" ht="20.25" customHeight="1">
      <c r="A486" s="100" t="s">
        <v>11418</v>
      </c>
      <c r="B486" s="105" t="s">
        <v>11417</v>
      </c>
    </row>
    <row r="487" spans="1:2" ht="20.25" customHeight="1">
      <c r="A487" s="100" t="s">
        <v>11416</v>
      </c>
      <c r="B487" s="105" t="s">
        <v>11415</v>
      </c>
    </row>
    <row r="488" spans="1:2" ht="20.25" customHeight="1">
      <c r="A488" s="100" t="s">
        <v>11414</v>
      </c>
      <c r="B488" s="105" t="s">
        <v>11413</v>
      </c>
    </row>
    <row r="489" spans="1:2" ht="20.25" customHeight="1">
      <c r="A489" s="100" t="s">
        <v>11412</v>
      </c>
      <c r="B489" s="105" t="s">
        <v>11411</v>
      </c>
    </row>
    <row r="490" spans="1:2" ht="20.25" customHeight="1">
      <c r="A490" s="100" t="s">
        <v>11410</v>
      </c>
      <c r="B490" s="105" t="s">
        <v>11409</v>
      </c>
    </row>
    <row r="491" spans="1:2" ht="20.25" customHeight="1">
      <c r="A491" s="100" t="s">
        <v>11408</v>
      </c>
      <c r="B491" s="105" t="s">
        <v>11407</v>
      </c>
    </row>
    <row r="492" spans="1:2" ht="20.25" customHeight="1">
      <c r="A492" s="100" t="s">
        <v>11406</v>
      </c>
      <c r="B492" s="105" t="s">
        <v>11405</v>
      </c>
    </row>
    <row r="493" spans="1:2" ht="20.25" customHeight="1">
      <c r="A493" s="100" t="s">
        <v>11404</v>
      </c>
      <c r="B493" s="105" t="s">
        <v>11403</v>
      </c>
    </row>
    <row r="494" spans="1:2" ht="20.25" customHeight="1">
      <c r="A494" s="100" t="s">
        <v>11402</v>
      </c>
      <c r="B494" s="105" t="s">
        <v>11401</v>
      </c>
    </row>
    <row r="495" spans="1:2" ht="20.25" customHeight="1">
      <c r="A495" s="100" t="s">
        <v>11400</v>
      </c>
      <c r="B495" s="105" t="s">
        <v>790</v>
      </c>
    </row>
    <row r="496" spans="1:2" ht="20.25" customHeight="1">
      <c r="A496" s="100" t="s">
        <v>11399</v>
      </c>
      <c r="B496" s="105" t="s">
        <v>11398</v>
      </c>
    </row>
    <row r="497" spans="1:2" ht="20.25" customHeight="1">
      <c r="A497" s="100" t="s">
        <v>11397</v>
      </c>
      <c r="B497" s="105" t="s">
        <v>11396</v>
      </c>
    </row>
    <row r="498" spans="1:2" ht="20.25" customHeight="1">
      <c r="A498" s="100" t="s">
        <v>11395</v>
      </c>
      <c r="B498" s="105" t="s">
        <v>11394</v>
      </c>
    </row>
    <row r="499" spans="1:2" ht="20.25" customHeight="1">
      <c r="A499" s="100" t="s">
        <v>11393</v>
      </c>
      <c r="B499" s="105" t="s">
        <v>11392</v>
      </c>
    </row>
    <row r="500" spans="1:2" ht="20.25" customHeight="1">
      <c r="A500" s="100" t="s">
        <v>11391</v>
      </c>
      <c r="B500" s="105" t="s">
        <v>11390</v>
      </c>
    </row>
    <row r="501" spans="1:2" ht="20.25" customHeight="1">
      <c r="A501" s="100" t="s">
        <v>11389</v>
      </c>
      <c r="B501" s="105" t="s">
        <v>11388</v>
      </c>
    </row>
    <row r="502" spans="1:2" ht="20.25" customHeight="1">
      <c r="A502" s="100" t="s">
        <v>11387</v>
      </c>
      <c r="B502" s="105" t="s">
        <v>758</v>
      </c>
    </row>
    <row r="503" spans="1:2" ht="20.25" customHeight="1">
      <c r="A503" s="100" t="s">
        <v>11386</v>
      </c>
      <c r="B503" s="105" t="s">
        <v>11385</v>
      </c>
    </row>
    <row r="504" spans="1:2" ht="20.25" customHeight="1">
      <c r="A504" s="100" t="s">
        <v>11384</v>
      </c>
      <c r="B504" s="105" t="s">
        <v>11383</v>
      </c>
    </row>
    <row r="505" spans="1:2" ht="20.25" customHeight="1">
      <c r="A505" s="100" t="s">
        <v>11382</v>
      </c>
      <c r="B505" s="105" t="s">
        <v>11381</v>
      </c>
    </row>
    <row r="506" spans="1:2" ht="20.25" customHeight="1">
      <c r="A506" s="100" t="s">
        <v>11380</v>
      </c>
      <c r="B506" s="105" t="s">
        <v>11379</v>
      </c>
    </row>
    <row r="507" spans="1:2" ht="20.25" customHeight="1">
      <c r="A507" s="100" t="s">
        <v>11378</v>
      </c>
      <c r="B507" s="105" t="s">
        <v>11377</v>
      </c>
    </row>
    <row r="508" spans="1:2" ht="20.25" customHeight="1">
      <c r="A508" s="100" t="s">
        <v>11376</v>
      </c>
      <c r="B508" s="105" t="s">
        <v>11375</v>
      </c>
    </row>
    <row r="509" spans="1:2" ht="20.25" customHeight="1">
      <c r="A509" s="100" t="s">
        <v>11374</v>
      </c>
      <c r="B509" s="105" t="s">
        <v>11373</v>
      </c>
    </row>
    <row r="510" spans="1:2" ht="20.25" customHeight="1">
      <c r="A510" s="100" t="s">
        <v>11372</v>
      </c>
      <c r="B510" s="105" t="s">
        <v>11371</v>
      </c>
    </row>
    <row r="511" spans="1:2" ht="20.25" customHeight="1">
      <c r="A511" s="100" t="s">
        <v>11370</v>
      </c>
      <c r="B511" s="105" t="s">
        <v>11369</v>
      </c>
    </row>
    <row r="512" spans="1:2" ht="20.25" customHeight="1">
      <c r="A512" s="100" t="s">
        <v>11368</v>
      </c>
      <c r="B512" s="105" t="s">
        <v>11367</v>
      </c>
    </row>
    <row r="513" spans="1:2" ht="20.25" customHeight="1">
      <c r="A513" s="100" t="s">
        <v>11366</v>
      </c>
      <c r="B513" s="105" t="s">
        <v>11365</v>
      </c>
    </row>
    <row r="514" spans="1:2" ht="20.25" customHeight="1">
      <c r="A514" s="100" t="s">
        <v>11364</v>
      </c>
      <c r="B514" s="105" t="s">
        <v>11363</v>
      </c>
    </row>
    <row r="515" spans="1:2" ht="20.25" customHeight="1">
      <c r="A515" s="100" t="s">
        <v>11362</v>
      </c>
      <c r="B515" s="105" t="s">
        <v>11361</v>
      </c>
    </row>
    <row r="516" spans="1:2" ht="20.25" customHeight="1">
      <c r="A516" s="100" t="s">
        <v>11360</v>
      </c>
      <c r="B516" s="105" t="s">
        <v>11359</v>
      </c>
    </row>
    <row r="517" spans="1:2" ht="20.25" customHeight="1">
      <c r="A517" s="100" t="s">
        <v>11358</v>
      </c>
      <c r="B517" s="105" t="s">
        <v>11357</v>
      </c>
    </row>
    <row r="518" spans="1:2" ht="20.25" customHeight="1">
      <c r="A518" s="100" t="s">
        <v>11356</v>
      </c>
      <c r="B518" s="105" t="s">
        <v>727</v>
      </c>
    </row>
    <row r="519" spans="1:2" ht="20.25" customHeight="1">
      <c r="A519" s="100" t="s">
        <v>11355</v>
      </c>
      <c r="B519" s="105" t="s">
        <v>11354</v>
      </c>
    </row>
    <row r="520" spans="1:2" ht="20.25" customHeight="1">
      <c r="A520" s="100" t="s">
        <v>11353</v>
      </c>
      <c r="B520" s="105" t="s">
        <v>11352</v>
      </c>
    </row>
    <row r="521" spans="1:2" ht="20.25" customHeight="1">
      <c r="A521" s="100" t="s">
        <v>11351</v>
      </c>
      <c r="B521" s="105" t="s">
        <v>11350</v>
      </c>
    </row>
    <row r="522" spans="1:2" ht="20.25" customHeight="1">
      <c r="A522" s="100" t="s">
        <v>11349</v>
      </c>
      <c r="B522" s="105" t="s">
        <v>11348</v>
      </c>
    </row>
    <row r="523" spans="1:2" ht="20.25" customHeight="1">
      <c r="A523" s="100" t="s">
        <v>11347</v>
      </c>
      <c r="B523" s="105" t="s">
        <v>11346</v>
      </c>
    </row>
    <row r="524" spans="1:2" ht="20.25" customHeight="1">
      <c r="A524" s="100" t="s">
        <v>11345</v>
      </c>
      <c r="B524" s="105" t="s">
        <v>11344</v>
      </c>
    </row>
    <row r="525" spans="1:2" ht="20.25" customHeight="1">
      <c r="A525" s="100" t="s">
        <v>11343</v>
      </c>
      <c r="B525" s="105" t="s">
        <v>11342</v>
      </c>
    </row>
    <row r="526" spans="1:2" ht="20.25" customHeight="1">
      <c r="A526" s="100" t="s">
        <v>11341</v>
      </c>
      <c r="B526" s="105" t="s">
        <v>11340</v>
      </c>
    </row>
    <row r="527" spans="1:2" ht="20.25" customHeight="1">
      <c r="A527" s="100" t="s">
        <v>11339</v>
      </c>
      <c r="B527" s="105" t="s">
        <v>11338</v>
      </c>
    </row>
    <row r="528" spans="1:2" ht="20.25" customHeight="1">
      <c r="A528" s="100" t="s">
        <v>11337</v>
      </c>
      <c r="B528" s="105" t="s">
        <v>697</v>
      </c>
    </row>
    <row r="529" spans="1:2" ht="20.25" customHeight="1">
      <c r="A529" s="100" t="s">
        <v>11336</v>
      </c>
      <c r="B529" s="105" t="s">
        <v>11335</v>
      </c>
    </row>
    <row r="530" spans="1:2" ht="20.25" customHeight="1">
      <c r="A530" s="100" t="s">
        <v>11334</v>
      </c>
      <c r="B530" s="105" t="s">
        <v>11333</v>
      </c>
    </row>
    <row r="531" spans="1:2" ht="20.25" customHeight="1">
      <c r="A531" s="100" t="s">
        <v>11332</v>
      </c>
      <c r="B531" s="105" t="s">
        <v>11331</v>
      </c>
    </row>
    <row r="532" spans="1:2" ht="20.25" customHeight="1">
      <c r="A532" s="100" t="s">
        <v>11330</v>
      </c>
      <c r="B532" s="105" t="s">
        <v>11329</v>
      </c>
    </row>
    <row r="533" spans="1:2" ht="20.25" customHeight="1">
      <c r="A533" s="100" t="s">
        <v>11328</v>
      </c>
      <c r="B533" s="105" t="s">
        <v>11327</v>
      </c>
    </row>
    <row r="534" spans="1:2" ht="20.25" customHeight="1">
      <c r="A534" s="100" t="s">
        <v>11326</v>
      </c>
      <c r="B534" s="105" t="s">
        <v>11325</v>
      </c>
    </row>
    <row r="535" spans="1:2" ht="20.25" customHeight="1">
      <c r="A535" s="100" t="s">
        <v>11324</v>
      </c>
      <c r="B535" s="105" t="s">
        <v>11323</v>
      </c>
    </row>
    <row r="536" spans="1:2" ht="20.25" customHeight="1">
      <c r="A536" s="100" t="s">
        <v>11322</v>
      </c>
      <c r="B536" s="105" t="s">
        <v>670</v>
      </c>
    </row>
    <row r="537" spans="1:2" ht="20.25" customHeight="1">
      <c r="A537" s="100" t="s">
        <v>11321</v>
      </c>
      <c r="B537" s="105" t="s">
        <v>11320</v>
      </c>
    </row>
    <row r="538" spans="1:2" ht="20.25" customHeight="1">
      <c r="A538" s="100" t="s">
        <v>11319</v>
      </c>
      <c r="B538" s="105" t="s">
        <v>11318</v>
      </c>
    </row>
    <row r="539" spans="1:2" ht="20.25" customHeight="1">
      <c r="A539" s="100" t="s">
        <v>11317</v>
      </c>
      <c r="B539" s="105" t="s">
        <v>11316</v>
      </c>
    </row>
    <row r="540" spans="1:2" ht="20.25" customHeight="1">
      <c r="A540" s="100" t="s">
        <v>11315</v>
      </c>
      <c r="B540" s="105" t="s">
        <v>11314</v>
      </c>
    </row>
    <row r="541" spans="1:2" ht="20.25" customHeight="1">
      <c r="A541" s="100" t="s">
        <v>11313</v>
      </c>
      <c r="B541" s="105" t="s">
        <v>11312</v>
      </c>
    </row>
    <row r="542" spans="1:2" ht="20.25" customHeight="1">
      <c r="A542" s="100" t="s">
        <v>11311</v>
      </c>
      <c r="B542" s="105" t="s">
        <v>11310</v>
      </c>
    </row>
    <row r="543" spans="1:2" ht="20.25" customHeight="1">
      <c r="A543" s="100" t="s">
        <v>11309</v>
      </c>
      <c r="B543" s="105" t="s">
        <v>11308</v>
      </c>
    </row>
    <row r="544" spans="1:2" ht="20.25" customHeight="1">
      <c r="A544" s="100" t="s">
        <v>11307</v>
      </c>
      <c r="B544" s="105" t="s">
        <v>11306</v>
      </c>
    </row>
    <row r="545" spans="1:2" ht="20.25" customHeight="1">
      <c r="A545" s="100" t="s">
        <v>11305</v>
      </c>
      <c r="B545" s="105" t="s">
        <v>11304</v>
      </c>
    </row>
    <row r="546" spans="1:2" ht="20.25" customHeight="1">
      <c r="A546" s="100" t="s">
        <v>11303</v>
      </c>
      <c r="B546" s="105" t="s">
        <v>11302</v>
      </c>
    </row>
    <row r="547" spans="1:2" ht="20.25" customHeight="1">
      <c r="A547" s="100" t="s">
        <v>11301</v>
      </c>
      <c r="B547" s="105" t="s">
        <v>11300</v>
      </c>
    </row>
    <row r="548" spans="1:2" ht="20.25" customHeight="1">
      <c r="A548" s="100" t="s">
        <v>11299</v>
      </c>
      <c r="B548" s="105" t="s">
        <v>11298</v>
      </c>
    </row>
    <row r="549" spans="1:2" ht="20.25" customHeight="1">
      <c r="A549" s="100" t="s">
        <v>11297</v>
      </c>
      <c r="B549" s="105" t="s">
        <v>644</v>
      </c>
    </row>
    <row r="550" spans="1:2" ht="20.25" customHeight="1">
      <c r="A550" s="100" t="s">
        <v>11296</v>
      </c>
      <c r="B550" s="105" t="s">
        <v>11295</v>
      </c>
    </row>
    <row r="551" spans="1:2" ht="20.25" customHeight="1">
      <c r="A551" s="100" t="s">
        <v>11294</v>
      </c>
      <c r="B551" s="105" t="s">
        <v>11293</v>
      </c>
    </row>
    <row r="552" spans="1:2" ht="20.25" customHeight="1">
      <c r="A552" s="100" t="s">
        <v>11292</v>
      </c>
      <c r="B552" s="105" t="s">
        <v>11291</v>
      </c>
    </row>
    <row r="553" spans="1:2" ht="20.25" customHeight="1">
      <c r="A553" s="100" t="s">
        <v>11290</v>
      </c>
      <c r="B553" s="105" t="s">
        <v>11289</v>
      </c>
    </row>
    <row r="554" spans="1:2" ht="20.25" customHeight="1">
      <c r="A554" s="100" t="s">
        <v>11288</v>
      </c>
      <c r="B554" s="105" t="s">
        <v>11287</v>
      </c>
    </row>
    <row r="555" spans="1:2" ht="20.25" customHeight="1">
      <c r="A555" s="100" t="s">
        <v>11286</v>
      </c>
      <c r="B555" s="105" t="s">
        <v>11285</v>
      </c>
    </row>
    <row r="556" spans="1:2" ht="20.25" customHeight="1">
      <c r="A556" s="100" t="s">
        <v>11284</v>
      </c>
      <c r="B556" s="105" t="s">
        <v>11283</v>
      </c>
    </row>
    <row r="557" spans="1:2" ht="20.25" customHeight="1">
      <c r="A557" s="100" t="s">
        <v>11282</v>
      </c>
      <c r="B557" s="105" t="s">
        <v>11281</v>
      </c>
    </row>
    <row r="558" spans="1:2" ht="20.25" customHeight="1">
      <c r="A558" s="100" t="s">
        <v>11280</v>
      </c>
      <c r="B558" s="105" t="s">
        <v>11279</v>
      </c>
    </row>
    <row r="559" spans="1:2" ht="20.25" customHeight="1">
      <c r="A559" s="100" t="s">
        <v>11278</v>
      </c>
      <c r="B559" s="105" t="s">
        <v>11277</v>
      </c>
    </row>
    <row r="560" spans="1:2" ht="20.25" customHeight="1">
      <c r="A560" s="100" t="s">
        <v>11276</v>
      </c>
      <c r="B560" s="105" t="s">
        <v>11275</v>
      </c>
    </row>
    <row r="561" spans="1:2" ht="20.25" customHeight="1">
      <c r="A561" s="100" t="s">
        <v>11274</v>
      </c>
      <c r="B561" s="105" t="s">
        <v>11273</v>
      </c>
    </row>
    <row r="562" spans="1:2" ht="20.25" customHeight="1">
      <c r="A562" s="100" t="s">
        <v>11272</v>
      </c>
      <c r="B562" s="105" t="s">
        <v>11271</v>
      </c>
    </row>
    <row r="563" spans="1:2" ht="20.25" customHeight="1">
      <c r="A563" s="100" t="s">
        <v>11270</v>
      </c>
      <c r="B563" s="105" t="s">
        <v>11269</v>
      </c>
    </row>
    <row r="564" spans="1:2" ht="20.25" customHeight="1">
      <c r="A564" s="100" t="s">
        <v>11268</v>
      </c>
      <c r="B564" s="105" t="s">
        <v>620</v>
      </c>
    </row>
    <row r="565" spans="1:2" ht="20.25" customHeight="1">
      <c r="A565" s="100" t="s">
        <v>11267</v>
      </c>
      <c r="B565" s="105" t="s">
        <v>11266</v>
      </c>
    </row>
    <row r="566" spans="1:2" ht="20.25" customHeight="1">
      <c r="A566" s="100" t="s">
        <v>11265</v>
      </c>
      <c r="B566" s="105" t="s">
        <v>11264</v>
      </c>
    </row>
    <row r="567" spans="1:2" ht="20.25" customHeight="1">
      <c r="A567" s="100" t="s">
        <v>11263</v>
      </c>
      <c r="B567" s="105" t="s">
        <v>11262</v>
      </c>
    </row>
    <row r="568" spans="1:2" ht="20.25" customHeight="1">
      <c r="A568" s="100" t="s">
        <v>11261</v>
      </c>
      <c r="B568" s="105" t="s">
        <v>11260</v>
      </c>
    </row>
    <row r="569" spans="1:2" ht="20.25" customHeight="1">
      <c r="A569" s="100" t="s">
        <v>11259</v>
      </c>
      <c r="B569" s="105" t="s">
        <v>11258</v>
      </c>
    </row>
    <row r="570" spans="1:2" ht="20.25" customHeight="1">
      <c r="A570" s="100" t="s">
        <v>11257</v>
      </c>
      <c r="B570" s="105" t="s">
        <v>11256</v>
      </c>
    </row>
    <row r="571" spans="1:2" ht="20.25" customHeight="1">
      <c r="A571" s="100" t="s">
        <v>11255</v>
      </c>
      <c r="B571" s="105" t="s">
        <v>11254</v>
      </c>
    </row>
    <row r="572" spans="1:2" ht="20.25" customHeight="1">
      <c r="A572" s="100" t="s">
        <v>11253</v>
      </c>
      <c r="B572" s="105" t="s">
        <v>11252</v>
      </c>
    </row>
    <row r="573" spans="1:2" ht="20.25" customHeight="1">
      <c r="A573" s="100" t="s">
        <v>11251</v>
      </c>
      <c r="B573" s="105" t="s">
        <v>11250</v>
      </c>
    </row>
    <row r="574" spans="1:2" ht="20.25" customHeight="1">
      <c r="A574" s="100" t="s">
        <v>11249</v>
      </c>
      <c r="B574" s="105" t="s">
        <v>11248</v>
      </c>
    </row>
    <row r="575" spans="1:2" ht="20.25" customHeight="1">
      <c r="A575" s="100" t="s">
        <v>11247</v>
      </c>
      <c r="B575" s="105" t="s">
        <v>11246</v>
      </c>
    </row>
    <row r="576" spans="1:2" ht="20.25" customHeight="1">
      <c r="A576" s="100" t="s">
        <v>11245</v>
      </c>
      <c r="B576" s="105" t="s">
        <v>11244</v>
      </c>
    </row>
    <row r="577" spans="1:2" ht="20.25" customHeight="1">
      <c r="A577" s="100" t="s">
        <v>11243</v>
      </c>
      <c r="B577" s="105" t="s">
        <v>11242</v>
      </c>
    </row>
    <row r="578" spans="1:2" ht="20.25" customHeight="1">
      <c r="A578" s="100" t="s">
        <v>11241</v>
      </c>
      <c r="B578" s="105" t="s">
        <v>11240</v>
      </c>
    </row>
    <row r="579" spans="1:2" ht="20.25" customHeight="1">
      <c r="A579" s="100" t="s">
        <v>11239</v>
      </c>
      <c r="B579" s="105" t="s">
        <v>11238</v>
      </c>
    </row>
    <row r="580" spans="1:2" ht="20.25" customHeight="1">
      <c r="A580" s="100" t="s">
        <v>11237</v>
      </c>
      <c r="B580" s="105" t="s">
        <v>596</v>
      </c>
    </row>
    <row r="581" spans="1:2" ht="20.25" customHeight="1">
      <c r="A581" s="100" t="s">
        <v>11236</v>
      </c>
      <c r="B581" s="105" t="s">
        <v>11235</v>
      </c>
    </row>
    <row r="582" spans="1:2" ht="20.25" customHeight="1">
      <c r="A582" s="100" t="s">
        <v>11234</v>
      </c>
      <c r="B582" s="105" t="s">
        <v>11233</v>
      </c>
    </row>
    <row r="583" spans="1:2" ht="20.25" customHeight="1">
      <c r="A583" s="100" t="s">
        <v>11232</v>
      </c>
      <c r="B583" s="105" t="s">
        <v>11231</v>
      </c>
    </row>
    <row r="584" spans="1:2" ht="20.25" customHeight="1">
      <c r="A584" s="100" t="s">
        <v>11230</v>
      </c>
      <c r="B584" s="105" t="s">
        <v>11229</v>
      </c>
    </row>
    <row r="585" spans="1:2" ht="20.25" customHeight="1">
      <c r="A585" s="100" t="s">
        <v>11228</v>
      </c>
      <c r="B585" s="105" t="s">
        <v>11227</v>
      </c>
    </row>
    <row r="586" spans="1:2" ht="20.25" customHeight="1">
      <c r="A586" s="100" t="s">
        <v>11226</v>
      </c>
      <c r="B586" s="105" t="s">
        <v>11225</v>
      </c>
    </row>
    <row r="587" spans="1:2" ht="20.25" customHeight="1">
      <c r="A587" s="100" t="s">
        <v>11224</v>
      </c>
      <c r="B587" s="105" t="s">
        <v>11223</v>
      </c>
    </row>
    <row r="588" spans="1:2" ht="20.25" customHeight="1">
      <c r="A588" s="100" t="s">
        <v>11222</v>
      </c>
      <c r="B588" s="105" t="s">
        <v>11221</v>
      </c>
    </row>
    <row r="589" spans="1:2" ht="20.25" customHeight="1">
      <c r="A589" s="100" t="s">
        <v>11220</v>
      </c>
      <c r="B589" s="105" t="s">
        <v>11219</v>
      </c>
    </row>
    <row r="590" spans="1:2" ht="20.25" customHeight="1">
      <c r="A590" s="100" t="s">
        <v>11218</v>
      </c>
      <c r="B590" s="105" t="s">
        <v>11217</v>
      </c>
    </row>
    <row r="591" spans="1:2" ht="20.25" customHeight="1">
      <c r="A591" s="100" t="s">
        <v>11216</v>
      </c>
      <c r="B591" s="105" t="s">
        <v>11215</v>
      </c>
    </row>
    <row r="592" spans="1:2" ht="20.25" customHeight="1">
      <c r="A592" s="100" t="s">
        <v>11214</v>
      </c>
      <c r="B592" s="105" t="s">
        <v>11213</v>
      </c>
    </row>
    <row r="593" spans="1:2" ht="20.25" customHeight="1">
      <c r="A593" s="100" t="s">
        <v>11212</v>
      </c>
      <c r="B593" s="105" t="s">
        <v>11211</v>
      </c>
    </row>
    <row r="594" spans="1:2" ht="20.25" customHeight="1">
      <c r="A594" s="100" t="s">
        <v>11210</v>
      </c>
      <c r="B594" s="105" t="s">
        <v>11209</v>
      </c>
    </row>
    <row r="595" spans="1:2" ht="20.25" customHeight="1">
      <c r="A595" s="100" t="s">
        <v>11208</v>
      </c>
      <c r="B595" s="105" t="s">
        <v>11207</v>
      </c>
    </row>
    <row r="596" spans="1:2" ht="20.25" customHeight="1">
      <c r="A596" s="100" t="s">
        <v>11206</v>
      </c>
      <c r="B596" s="105" t="s">
        <v>11205</v>
      </c>
    </row>
    <row r="597" spans="1:2" ht="20.25" customHeight="1">
      <c r="A597" s="100" t="s">
        <v>11204</v>
      </c>
      <c r="B597" s="105" t="s">
        <v>11203</v>
      </c>
    </row>
    <row r="598" spans="1:2" ht="20.25" customHeight="1">
      <c r="A598" s="100" t="s">
        <v>11202</v>
      </c>
      <c r="B598" s="105" t="s">
        <v>11201</v>
      </c>
    </row>
    <row r="599" spans="1:2" ht="20.25" customHeight="1">
      <c r="A599" s="100" t="s">
        <v>11200</v>
      </c>
      <c r="B599" s="105" t="s">
        <v>11199</v>
      </c>
    </row>
    <row r="600" spans="1:2" ht="20.25" customHeight="1">
      <c r="A600" s="100" t="s">
        <v>11198</v>
      </c>
      <c r="B600" s="105" t="s">
        <v>11197</v>
      </c>
    </row>
    <row r="601" spans="1:2" ht="20.25" customHeight="1">
      <c r="A601" s="100" t="s">
        <v>11196</v>
      </c>
      <c r="B601" s="105" t="s">
        <v>11195</v>
      </c>
    </row>
    <row r="602" spans="1:2" ht="20.25" customHeight="1">
      <c r="A602" s="100" t="s">
        <v>11194</v>
      </c>
      <c r="B602" s="105" t="s">
        <v>11193</v>
      </c>
    </row>
    <row r="603" spans="1:2" ht="20.25" customHeight="1">
      <c r="A603" s="100" t="s">
        <v>11192</v>
      </c>
      <c r="B603" s="105" t="s">
        <v>11191</v>
      </c>
    </row>
    <row r="604" spans="1:2" ht="20.25" customHeight="1">
      <c r="A604" s="100" t="s">
        <v>11190</v>
      </c>
      <c r="B604" s="105" t="s">
        <v>11189</v>
      </c>
    </row>
    <row r="605" spans="1:2" ht="20.25" customHeight="1">
      <c r="A605" s="100" t="s">
        <v>11188</v>
      </c>
      <c r="B605" s="105" t="s">
        <v>11187</v>
      </c>
    </row>
    <row r="606" spans="1:2" ht="20.25" customHeight="1">
      <c r="A606" s="100" t="s">
        <v>11186</v>
      </c>
      <c r="B606" s="105" t="s">
        <v>11185</v>
      </c>
    </row>
    <row r="607" spans="1:2" ht="20.25" customHeight="1">
      <c r="A607" s="100" t="s">
        <v>11184</v>
      </c>
      <c r="B607" s="105" t="s">
        <v>11183</v>
      </c>
    </row>
    <row r="608" spans="1:2" ht="20.25" customHeight="1">
      <c r="A608" s="100" t="s">
        <v>11182</v>
      </c>
      <c r="B608" s="105" t="s">
        <v>11181</v>
      </c>
    </row>
    <row r="609" spans="1:2" ht="20.25" customHeight="1">
      <c r="A609" s="100" t="s">
        <v>11180</v>
      </c>
      <c r="B609" s="105" t="s">
        <v>11179</v>
      </c>
    </row>
    <row r="610" spans="1:2" ht="20.25" customHeight="1">
      <c r="A610" s="100" t="s">
        <v>11178</v>
      </c>
      <c r="B610" s="105" t="s">
        <v>11177</v>
      </c>
    </row>
    <row r="611" spans="1:2" ht="20.25" customHeight="1">
      <c r="A611" s="100" t="s">
        <v>11176</v>
      </c>
      <c r="B611" s="105" t="s">
        <v>11175</v>
      </c>
    </row>
    <row r="612" spans="1:2" ht="20.25" customHeight="1">
      <c r="A612" s="100" t="s">
        <v>11174</v>
      </c>
      <c r="B612" s="105" t="s">
        <v>11173</v>
      </c>
    </row>
    <row r="613" spans="1:2" ht="20.25" customHeight="1">
      <c r="A613" s="100" t="s">
        <v>11172</v>
      </c>
      <c r="B613" s="105" t="s">
        <v>11171</v>
      </c>
    </row>
    <row r="614" spans="1:2" ht="20.25" customHeight="1">
      <c r="A614" s="100" t="s">
        <v>11170</v>
      </c>
      <c r="B614" s="105" t="s">
        <v>11169</v>
      </c>
    </row>
    <row r="615" spans="1:2" ht="20.25" customHeight="1">
      <c r="A615" s="100" t="s">
        <v>11168</v>
      </c>
      <c r="B615" s="105" t="s">
        <v>11167</v>
      </c>
    </row>
    <row r="616" spans="1:2" ht="20.25" customHeight="1">
      <c r="A616" s="100" t="s">
        <v>11166</v>
      </c>
      <c r="B616" s="105" t="s">
        <v>11165</v>
      </c>
    </row>
    <row r="617" spans="1:2" ht="20.25" customHeight="1">
      <c r="A617" s="100" t="s">
        <v>11164</v>
      </c>
      <c r="B617" s="105" t="s">
        <v>11163</v>
      </c>
    </row>
    <row r="618" spans="1:2" ht="20.25" customHeight="1">
      <c r="A618" s="100" t="s">
        <v>11162</v>
      </c>
      <c r="B618" s="105" t="s">
        <v>11161</v>
      </c>
    </row>
    <row r="619" spans="1:2" ht="20.25" customHeight="1">
      <c r="A619" s="100" t="s">
        <v>11160</v>
      </c>
      <c r="B619" s="105" t="s">
        <v>11159</v>
      </c>
    </row>
    <row r="620" spans="1:2" ht="20.25" customHeight="1">
      <c r="A620" s="100" t="s">
        <v>11158</v>
      </c>
      <c r="B620" s="105" t="s">
        <v>11157</v>
      </c>
    </row>
    <row r="621" spans="1:2" ht="20.25" customHeight="1">
      <c r="A621" s="100" t="s">
        <v>11156</v>
      </c>
      <c r="B621" s="105" t="s">
        <v>11155</v>
      </c>
    </row>
    <row r="622" spans="1:2" ht="20.25" customHeight="1">
      <c r="A622" s="100" t="s">
        <v>11154</v>
      </c>
      <c r="B622" s="105" t="s">
        <v>11153</v>
      </c>
    </row>
    <row r="623" spans="1:2" ht="20.25" customHeight="1">
      <c r="A623" s="100" t="s">
        <v>11152</v>
      </c>
      <c r="B623" s="105" t="s">
        <v>11151</v>
      </c>
    </row>
    <row r="624" spans="1:2" ht="20.25" customHeight="1">
      <c r="A624" s="100" t="s">
        <v>11150</v>
      </c>
      <c r="B624" s="105" t="s">
        <v>11149</v>
      </c>
    </row>
    <row r="625" spans="1:2" ht="20.25" customHeight="1">
      <c r="A625" s="100" t="s">
        <v>11148</v>
      </c>
      <c r="B625" s="105" t="s">
        <v>11147</v>
      </c>
    </row>
    <row r="626" spans="1:2" ht="20.25" customHeight="1">
      <c r="A626" s="100" t="s">
        <v>11146</v>
      </c>
      <c r="B626" s="105" t="s">
        <v>11145</v>
      </c>
    </row>
    <row r="627" spans="1:2" ht="20.25" customHeight="1">
      <c r="A627" s="100" t="s">
        <v>11144</v>
      </c>
      <c r="B627" s="105" t="s">
        <v>11143</v>
      </c>
    </row>
    <row r="628" spans="1:2" ht="20.25" customHeight="1">
      <c r="A628" s="100" t="s">
        <v>11142</v>
      </c>
      <c r="B628" s="105" t="s">
        <v>11141</v>
      </c>
    </row>
    <row r="629" spans="1:2" ht="20.25" customHeight="1">
      <c r="A629" s="100" t="s">
        <v>11140</v>
      </c>
      <c r="B629" s="105" t="s">
        <v>11139</v>
      </c>
    </row>
    <row r="630" spans="1:2" ht="20.25" customHeight="1">
      <c r="A630" s="100" t="s">
        <v>11138</v>
      </c>
      <c r="B630" s="105" t="s">
        <v>11137</v>
      </c>
    </row>
    <row r="631" spans="1:2" ht="20.25" customHeight="1">
      <c r="A631" s="100" t="s">
        <v>11136</v>
      </c>
      <c r="B631" s="105" t="s">
        <v>11135</v>
      </c>
    </row>
    <row r="632" spans="1:2" ht="20.25" customHeight="1">
      <c r="A632" s="100" t="s">
        <v>11134</v>
      </c>
      <c r="B632" s="105" t="s">
        <v>11133</v>
      </c>
    </row>
    <row r="633" spans="1:2" ht="20.25" customHeight="1">
      <c r="A633" s="100" t="s">
        <v>11132</v>
      </c>
      <c r="B633" s="105" t="s">
        <v>11131</v>
      </c>
    </row>
    <row r="634" spans="1:2" ht="20.25" customHeight="1">
      <c r="A634" s="100" t="s">
        <v>11130</v>
      </c>
      <c r="B634" s="105" t="s">
        <v>11129</v>
      </c>
    </row>
    <row r="635" spans="1:2" ht="20.25" customHeight="1">
      <c r="A635" s="100" t="s">
        <v>11128</v>
      </c>
      <c r="B635" s="105" t="s">
        <v>11127</v>
      </c>
    </row>
    <row r="636" spans="1:2" ht="20.25" customHeight="1">
      <c r="A636" s="100" t="s">
        <v>11126</v>
      </c>
      <c r="B636" s="105" t="s">
        <v>11125</v>
      </c>
    </row>
    <row r="637" spans="1:2" ht="20.25" customHeight="1">
      <c r="A637" s="100" t="s">
        <v>11124</v>
      </c>
      <c r="B637" s="105" t="s">
        <v>11123</v>
      </c>
    </row>
    <row r="638" spans="1:2" ht="20.25" customHeight="1">
      <c r="A638" s="100" t="s">
        <v>11122</v>
      </c>
      <c r="B638" s="105" t="s">
        <v>11121</v>
      </c>
    </row>
    <row r="639" spans="1:2" ht="20.25" customHeight="1">
      <c r="A639" s="100" t="s">
        <v>11120</v>
      </c>
      <c r="B639" s="105" t="s">
        <v>11119</v>
      </c>
    </row>
    <row r="640" spans="1:2" ht="20.25" customHeight="1">
      <c r="A640" s="100" t="s">
        <v>11118</v>
      </c>
      <c r="B640" s="105" t="s">
        <v>11117</v>
      </c>
    </row>
    <row r="641" spans="1:2" ht="20.25" customHeight="1">
      <c r="A641" s="100" t="s">
        <v>11116</v>
      </c>
      <c r="B641" s="105" t="s">
        <v>11115</v>
      </c>
    </row>
    <row r="642" spans="1:2" ht="20.25" customHeight="1">
      <c r="A642" s="100" t="s">
        <v>11114</v>
      </c>
      <c r="B642" s="105" t="s">
        <v>11113</v>
      </c>
    </row>
    <row r="643" spans="1:2" ht="20.25" customHeight="1">
      <c r="A643" s="100" t="s">
        <v>11112</v>
      </c>
      <c r="B643" s="105" t="s">
        <v>11111</v>
      </c>
    </row>
    <row r="644" spans="1:2" ht="20.25" customHeight="1">
      <c r="A644" s="100" t="s">
        <v>11110</v>
      </c>
      <c r="B644" s="105" t="s">
        <v>11109</v>
      </c>
    </row>
    <row r="645" spans="1:2" ht="20.25" customHeight="1">
      <c r="A645" s="100" t="s">
        <v>11108</v>
      </c>
      <c r="B645" s="105" t="s">
        <v>11107</v>
      </c>
    </row>
    <row r="646" spans="1:2" ht="20.25" customHeight="1">
      <c r="A646" s="100" t="s">
        <v>11106</v>
      </c>
      <c r="B646" s="105" t="s">
        <v>11105</v>
      </c>
    </row>
    <row r="647" spans="1:2" ht="20.25" customHeight="1">
      <c r="A647" s="100" t="s">
        <v>11104</v>
      </c>
      <c r="B647" s="105" t="s">
        <v>11103</v>
      </c>
    </row>
    <row r="648" spans="1:2" ht="20.25" customHeight="1">
      <c r="A648" s="100" t="s">
        <v>11102</v>
      </c>
      <c r="B648" s="105" t="s">
        <v>11101</v>
      </c>
    </row>
    <row r="649" spans="1:2" ht="20.25" customHeight="1">
      <c r="A649" s="100" t="s">
        <v>11100</v>
      </c>
      <c r="B649" s="105" t="s">
        <v>11099</v>
      </c>
    </row>
    <row r="650" spans="1:2" ht="20.25" customHeight="1">
      <c r="A650" s="100" t="s">
        <v>11098</v>
      </c>
      <c r="B650" s="105" t="s">
        <v>11097</v>
      </c>
    </row>
    <row r="651" spans="1:2" ht="20.25" customHeight="1">
      <c r="A651" s="100" t="s">
        <v>11096</v>
      </c>
      <c r="B651" s="105" t="s">
        <v>11095</v>
      </c>
    </row>
    <row r="652" spans="1:2" ht="20.25" customHeight="1">
      <c r="A652" s="100" t="s">
        <v>11094</v>
      </c>
      <c r="B652" s="105" t="s">
        <v>11093</v>
      </c>
    </row>
    <row r="653" spans="1:2" ht="20.25" customHeight="1">
      <c r="A653" s="100" t="s">
        <v>11092</v>
      </c>
      <c r="B653" s="105" t="s">
        <v>11091</v>
      </c>
    </row>
    <row r="654" spans="1:2" ht="20.25" customHeight="1">
      <c r="A654" s="100" t="s">
        <v>11090</v>
      </c>
      <c r="B654" s="105" t="s">
        <v>11089</v>
      </c>
    </row>
    <row r="655" spans="1:2" ht="20.25" customHeight="1">
      <c r="A655" s="100" t="s">
        <v>11088</v>
      </c>
      <c r="B655" s="105" t="s">
        <v>11087</v>
      </c>
    </row>
    <row r="656" spans="1:2" ht="20.25" customHeight="1">
      <c r="A656" s="100" t="s">
        <v>11086</v>
      </c>
      <c r="B656" s="105" t="s">
        <v>11085</v>
      </c>
    </row>
    <row r="657" spans="1:2" ht="20.25" customHeight="1">
      <c r="A657" s="100" t="s">
        <v>11084</v>
      </c>
      <c r="B657" s="105" t="s">
        <v>11083</v>
      </c>
    </row>
    <row r="658" spans="1:2" ht="20.25" customHeight="1">
      <c r="A658" s="100" t="s">
        <v>11082</v>
      </c>
      <c r="B658" s="105" t="s">
        <v>11081</v>
      </c>
    </row>
    <row r="659" spans="1:2" ht="20.25" customHeight="1">
      <c r="A659" s="100" t="s">
        <v>11080</v>
      </c>
      <c r="B659" s="105" t="s">
        <v>11079</v>
      </c>
    </row>
    <row r="660" spans="1:2" ht="20.25" customHeight="1">
      <c r="A660" s="100" t="s">
        <v>11078</v>
      </c>
      <c r="B660" s="105" t="s">
        <v>11077</v>
      </c>
    </row>
    <row r="661" spans="1:2" ht="20.25" customHeight="1">
      <c r="A661" s="100" t="s">
        <v>11076</v>
      </c>
      <c r="B661" s="105" t="s">
        <v>11075</v>
      </c>
    </row>
    <row r="662" spans="1:2" ht="20.25" customHeight="1">
      <c r="A662" s="100" t="s">
        <v>11074</v>
      </c>
      <c r="B662" s="105" t="s">
        <v>11073</v>
      </c>
    </row>
    <row r="663" spans="1:2" ht="20.25" customHeight="1">
      <c r="A663" s="100" t="s">
        <v>11072</v>
      </c>
      <c r="B663" s="105" t="s">
        <v>11071</v>
      </c>
    </row>
    <row r="664" spans="1:2" ht="20.25" customHeight="1">
      <c r="A664" s="100" t="s">
        <v>11070</v>
      </c>
      <c r="B664" s="105" t="s">
        <v>11069</v>
      </c>
    </row>
    <row r="665" spans="1:2" ht="20.25" customHeight="1">
      <c r="A665" s="100" t="s">
        <v>11068</v>
      </c>
      <c r="B665" s="105" t="s">
        <v>11067</v>
      </c>
    </row>
    <row r="666" spans="1:2" ht="20.25" customHeight="1">
      <c r="A666" s="100" t="s">
        <v>11066</v>
      </c>
      <c r="B666" s="105" t="s">
        <v>11065</v>
      </c>
    </row>
    <row r="667" spans="1:2" ht="20.25" customHeight="1">
      <c r="A667" s="100" t="s">
        <v>11064</v>
      </c>
      <c r="B667" s="105" t="s">
        <v>11063</v>
      </c>
    </row>
    <row r="668" spans="1:2" ht="20.25" customHeight="1">
      <c r="A668" s="100" t="s">
        <v>11062</v>
      </c>
      <c r="B668" s="105" t="s">
        <v>11061</v>
      </c>
    </row>
    <row r="669" spans="1:2" ht="20.25" customHeight="1">
      <c r="A669" s="100" t="s">
        <v>11060</v>
      </c>
      <c r="B669" s="105" t="s">
        <v>11059</v>
      </c>
    </row>
    <row r="670" spans="1:2" ht="20.25" customHeight="1">
      <c r="A670" s="100" t="s">
        <v>11058</v>
      </c>
      <c r="B670" s="105" t="s">
        <v>11057</v>
      </c>
    </row>
    <row r="671" spans="1:2" ht="20.25" customHeight="1">
      <c r="A671" s="100" t="s">
        <v>11056</v>
      </c>
      <c r="B671" s="105" t="s">
        <v>11055</v>
      </c>
    </row>
    <row r="672" spans="1:2" ht="20.25" customHeight="1">
      <c r="A672" s="100" t="s">
        <v>11054</v>
      </c>
      <c r="B672" s="105" t="s">
        <v>11053</v>
      </c>
    </row>
    <row r="673" spans="1:2" ht="20.25" customHeight="1">
      <c r="A673" s="100" t="s">
        <v>11052</v>
      </c>
      <c r="B673" s="105" t="s">
        <v>11051</v>
      </c>
    </row>
    <row r="674" spans="1:2" ht="20.25" customHeight="1">
      <c r="A674" s="100" t="s">
        <v>11050</v>
      </c>
      <c r="B674" s="105" t="s">
        <v>11049</v>
      </c>
    </row>
    <row r="675" spans="1:2" ht="20.25" customHeight="1">
      <c r="A675" s="100" t="s">
        <v>11048</v>
      </c>
      <c r="B675" s="105" t="s">
        <v>11047</v>
      </c>
    </row>
    <row r="676" spans="1:2" ht="20.25" customHeight="1">
      <c r="A676" s="100" t="s">
        <v>11046</v>
      </c>
      <c r="B676" s="105" t="s">
        <v>11045</v>
      </c>
    </row>
    <row r="677" spans="1:2" ht="20.25" customHeight="1">
      <c r="A677" s="100" t="s">
        <v>11044</v>
      </c>
      <c r="B677" s="105" t="s">
        <v>11043</v>
      </c>
    </row>
    <row r="678" spans="1:2" ht="20.25" customHeight="1">
      <c r="A678" s="100" t="s">
        <v>11042</v>
      </c>
      <c r="B678" s="105" t="s">
        <v>11041</v>
      </c>
    </row>
    <row r="679" spans="1:2" ht="20.25" customHeight="1">
      <c r="A679" s="100" t="s">
        <v>11040</v>
      </c>
      <c r="B679" s="105" t="s">
        <v>11039</v>
      </c>
    </row>
    <row r="680" spans="1:2" ht="20.25" customHeight="1">
      <c r="A680" s="100" t="s">
        <v>11038</v>
      </c>
      <c r="B680" s="105" t="s">
        <v>11037</v>
      </c>
    </row>
    <row r="681" spans="1:2" ht="20.25" customHeight="1">
      <c r="A681" s="100" t="s">
        <v>11036</v>
      </c>
      <c r="B681" s="105" t="s">
        <v>11035</v>
      </c>
    </row>
    <row r="682" spans="1:2" ht="20.25" customHeight="1">
      <c r="A682" s="100" t="s">
        <v>11034</v>
      </c>
      <c r="B682" s="105" t="s">
        <v>11033</v>
      </c>
    </row>
    <row r="683" spans="1:2" ht="20.25" customHeight="1">
      <c r="A683" s="100" t="s">
        <v>11032</v>
      </c>
      <c r="B683" s="105" t="s">
        <v>11031</v>
      </c>
    </row>
    <row r="684" spans="1:2" ht="20.25" customHeight="1">
      <c r="A684" s="100" t="s">
        <v>11030</v>
      </c>
      <c r="B684" s="105" t="s">
        <v>11029</v>
      </c>
    </row>
    <row r="685" spans="1:2" ht="20.25" customHeight="1">
      <c r="A685" s="100" t="s">
        <v>11028</v>
      </c>
      <c r="B685" s="105" t="s">
        <v>11027</v>
      </c>
    </row>
    <row r="686" spans="1:2" ht="20.25" customHeight="1">
      <c r="A686" s="100" t="s">
        <v>11026</v>
      </c>
      <c r="B686" s="105" t="s">
        <v>11025</v>
      </c>
    </row>
    <row r="687" spans="1:2" ht="20.25" customHeight="1">
      <c r="A687" s="100" t="s">
        <v>11024</v>
      </c>
      <c r="B687" s="105" t="s">
        <v>11023</v>
      </c>
    </row>
    <row r="688" spans="1:2" ht="20.25" customHeight="1">
      <c r="A688" s="100" t="s">
        <v>11022</v>
      </c>
      <c r="B688" s="105" t="s">
        <v>11021</v>
      </c>
    </row>
    <row r="689" spans="1:2" ht="20.25" customHeight="1">
      <c r="A689" s="100" t="s">
        <v>11020</v>
      </c>
      <c r="B689" s="105" t="s">
        <v>11019</v>
      </c>
    </row>
    <row r="690" spans="1:2" ht="20.25" customHeight="1">
      <c r="A690" s="100" t="s">
        <v>11018</v>
      </c>
      <c r="B690" s="105" t="s">
        <v>11017</v>
      </c>
    </row>
    <row r="691" spans="1:2" ht="20.25" customHeight="1">
      <c r="A691" s="100" t="s">
        <v>11016</v>
      </c>
      <c r="B691" s="105" t="s">
        <v>11015</v>
      </c>
    </row>
    <row r="692" spans="1:2" ht="20.25" customHeight="1">
      <c r="A692" s="100" t="s">
        <v>11014</v>
      </c>
      <c r="B692" s="105" t="s">
        <v>11013</v>
      </c>
    </row>
    <row r="693" spans="1:2" ht="20.25" customHeight="1">
      <c r="A693" s="100" t="s">
        <v>11012</v>
      </c>
      <c r="B693" s="105" t="s">
        <v>11011</v>
      </c>
    </row>
    <row r="694" spans="1:2" ht="20.25" customHeight="1">
      <c r="A694" s="100" t="s">
        <v>11010</v>
      </c>
      <c r="B694" s="105" t="s">
        <v>11009</v>
      </c>
    </row>
    <row r="695" spans="1:2" ht="20.25" customHeight="1">
      <c r="A695" s="100" t="s">
        <v>11008</v>
      </c>
      <c r="B695" s="105" t="s">
        <v>11007</v>
      </c>
    </row>
    <row r="696" spans="1:2" ht="20.25" customHeight="1">
      <c r="A696" s="100" t="s">
        <v>11006</v>
      </c>
      <c r="B696" s="105" t="s">
        <v>11005</v>
      </c>
    </row>
    <row r="697" spans="1:2" ht="20.25" customHeight="1">
      <c r="A697" s="100" t="s">
        <v>11004</v>
      </c>
      <c r="B697" s="105" t="s">
        <v>11003</v>
      </c>
    </row>
    <row r="698" spans="1:2" ht="20.25" customHeight="1">
      <c r="A698" s="100" t="s">
        <v>11002</v>
      </c>
      <c r="B698" s="105" t="s">
        <v>11001</v>
      </c>
    </row>
    <row r="699" spans="1:2" ht="20.25" customHeight="1">
      <c r="A699" s="100" t="s">
        <v>11000</v>
      </c>
      <c r="B699" s="105" t="s">
        <v>10999</v>
      </c>
    </row>
    <row r="700" spans="1:2" ht="20.25" customHeight="1">
      <c r="A700" s="100" t="s">
        <v>10998</v>
      </c>
      <c r="B700" s="105" t="s">
        <v>10997</v>
      </c>
    </row>
    <row r="701" spans="1:2" ht="20.25" customHeight="1">
      <c r="A701" s="100" t="s">
        <v>10996</v>
      </c>
      <c r="B701" s="101">
        <v>0</v>
      </c>
    </row>
    <row r="702" spans="1:2" ht="20.25" customHeight="1">
      <c r="A702" s="100" t="s">
        <v>10995</v>
      </c>
      <c r="B702" s="105" t="s">
        <v>574</v>
      </c>
    </row>
    <row r="703" spans="1:2" ht="20.25" customHeight="1">
      <c r="A703" s="100" t="s">
        <v>10994</v>
      </c>
      <c r="B703" s="105" t="s">
        <v>10993</v>
      </c>
    </row>
    <row r="704" spans="1:2" ht="20.25" customHeight="1">
      <c r="A704" s="100" t="s">
        <v>10992</v>
      </c>
      <c r="B704" s="105" t="s">
        <v>10991</v>
      </c>
    </row>
    <row r="705" spans="1:2" ht="20.25" customHeight="1">
      <c r="A705" s="100" t="s">
        <v>10990</v>
      </c>
      <c r="B705" s="105" t="s">
        <v>10989</v>
      </c>
    </row>
    <row r="706" spans="1:2" ht="20.25" customHeight="1">
      <c r="A706" s="100" t="s">
        <v>10988</v>
      </c>
      <c r="B706" s="105" t="s">
        <v>10987</v>
      </c>
    </row>
    <row r="707" spans="1:2" ht="20.25" customHeight="1">
      <c r="A707" s="100" t="s">
        <v>10986</v>
      </c>
      <c r="B707" s="105" t="s">
        <v>10985</v>
      </c>
    </row>
    <row r="708" spans="1:2" ht="20.25" customHeight="1">
      <c r="A708" s="100" t="s">
        <v>10984</v>
      </c>
      <c r="B708" s="105" t="s">
        <v>10983</v>
      </c>
    </row>
    <row r="709" spans="1:2" ht="20.25" customHeight="1">
      <c r="A709" s="100" t="s">
        <v>10982</v>
      </c>
      <c r="B709" s="105" t="s">
        <v>10981</v>
      </c>
    </row>
    <row r="710" spans="1:2" ht="20.25" customHeight="1">
      <c r="A710" s="100" t="s">
        <v>10980</v>
      </c>
      <c r="B710" s="105" t="s">
        <v>10979</v>
      </c>
    </row>
    <row r="711" spans="1:2" ht="20.25" customHeight="1">
      <c r="A711" s="100" t="s">
        <v>10978</v>
      </c>
      <c r="B711" s="105" t="s">
        <v>10977</v>
      </c>
    </row>
    <row r="712" spans="1:2" ht="20.25" customHeight="1">
      <c r="A712" s="100" t="s">
        <v>10976</v>
      </c>
      <c r="B712" s="105" t="s">
        <v>10975</v>
      </c>
    </row>
    <row r="713" spans="1:2" ht="20.25" customHeight="1">
      <c r="A713" s="100" t="s">
        <v>10974</v>
      </c>
      <c r="B713" s="105" t="s">
        <v>10973</v>
      </c>
    </row>
    <row r="714" spans="1:2" ht="20.25" customHeight="1">
      <c r="A714" s="100" t="s">
        <v>10972</v>
      </c>
      <c r="B714" s="105" t="s">
        <v>853</v>
      </c>
    </row>
    <row r="715" spans="1:2" ht="20.25" customHeight="1">
      <c r="A715" s="100" t="s">
        <v>10971</v>
      </c>
      <c r="B715" s="105" t="s">
        <v>10970</v>
      </c>
    </row>
    <row r="716" spans="1:2" ht="20.25" customHeight="1">
      <c r="A716" s="100" t="s">
        <v>10969</v>
      </c>
      <c r="B716" s="105" t="s">
        <v>10968</v>
      </c>
    </row>
    <row r="717" spans="1:2" ht="20.25" customHeight="1">
      <c r="A717" s="100" t="s">
        <v>10967</v>
      </c>
      <c r="B717" s="105" t="s">
        <v>10966</v>
      </c>
    </row>
    <row r="718" spans="1:2" ht="20.25" customHeight="1">
      <c r="A718" s="100" t="s">
        <v>10965</v>
      </c>
      <c r="B718" s="105" t="s">
        <v>10964</v>
      </c>
    </row>
    <row r="719" spans="1:2" ht="20.25" customHeight="1">
      <c r="A719" s="100" t="s">
        <v>10963</v>
      </c>
      <c r="B719" s="105" t="s">
        <v>10962</v>
      </c>
    </row>
    <row r="720" spans="1:2" ht="20.25" customHeight="1">
      <c r="A720" s="100" t="s">
        <v>10961</v>
      </c>
      <c r="B720" s="105" t="s">
        <v>10960</v>
      </c>
    </row>
    <row r="721" spans="1:2" ht="20.25" customHeight="1">
      <c r="A721" s="100" t="s">
        <v>10959</v>
      </c>
      <c r="B721" s="105" t="s">
        <v>10958</v>
      </c>
    </row>
    <row r="722" spans="1:2" ht="20.25" customHeight="1">
      <c r="A722" s="100" t="s">
        <v>10957</v>
      </c>
      <c r="B722" s="105" t="s">
        <v>10956</v>
      </c>
    </row>
    <row r="723" spans="1:2" ht="20.25" customHeight="1">
      <c r="A723" s="100" t="s">
        <v>10955</v>
      </c>
      <c r="B723" s="105" t="s">
        <v>10954</v>
      </c>
    </row>
    <row r="724" spans="1:2" ht="20.25" customHeight="1">
      <c r="A724" s="100" t="s">
        <v>10953</v>
      </c>
      <c r="B724" s="105" t="s">
        <v>10952</v>
      </c>
    </row>
    <row r="725" spans="1:2" ht="20.25" customHeight="1">
      <c r="A725" s="100" t="s">
        <v>10951</v>
      </c>
      <c r="B725" s="105" t="s">
        <v>821</v>
      </c>
    </row>
    <row r="726" spans="1:2" ht="20.25" customHeight="1">
      <c r="A726" s="100" t="s">
        <v>10950</v>
      </c>
      <c r="B726" s="105" t="s">
        <v>10949</v>
      </c>
    </row>
    <row r="727" spans="1:2" ht="20.25" customHeight="1">
      <c r="A727" s="100" t="s">
        <v>10948</v>
      </c>
      <c r="B727" s="105" t="s">
        <v>10947</v>
      </c>
    </row>
    <row r="728" spans="1:2" ht="20.25" customHeight="1">
      <c r="A728" s="100" t="s">
        <v>10946</v>
      </c>
      <c r="B728" s="105" t="s">
        <v>10945</v>
      </c>
    </row>
    <row r="729" spans="1:2" ht="20.25" customHeight="1">
      <c r="A729" s="100" t="s">
        <v>10944</v>
      </c>
      <c r="B729" s="105" t="s">
        <v>10943</v>
      </c>
    </row>
    <row r="730" spans="1:2" ht="20.25" customHeight="1">
      <c r="A730" s="100" t="s">
        <v>10942</v>
      </c>
      <c r="B730" s="105" t="s">
        <v>789</v>
      </c>
    </row>
    <row r="731" spans="1:2" ht="20.25" customHeight="1">
      <c r="A731" s="100" t="s">
        <v>10941</v>
      </c>
      <c r="B731" s="105" t="s">
        <v>10940</v>
      </c>
    </row>
    <row r="732" spans="1:2" ht="20.25" customHeight="1">
      <c r="A732" s="100" t="s">
        <v>10939</v>
      </c>
      <c r="B732" s="105" t="s">
        <v>10938</v>
      </c>
    </row>
    <row r="733" spans="1:2" ht="20.25" customHeight="1">
      <c r="A733" s="100" t="s">
        <v>10937</v>
      </c>
      <c r="B733" s="105" t="s">
        <v>10936</v>
      </c>
    </row>
    <row r="734" spans="1:2" ht="20.25" customHeight="1">
      <c r="A734" s="100" t="s">
        <v>10935</v>
      </c>
      <c r="B734" s="105" t="s">
        <v>10934</v>
      </c>
    </row>
    <row r="735" spans="1:2" ht="20.25" customHeight="1">
      <c r="A735" s="100" t="s">
        <v>10933</v>
      </c>
      <c r="B735" s="105" t="s">
        <v>10932</v>
      </c>
    </row>
    <row r="736" spans="1:2" ht="20.25" customHeight="1">
      <c r="A736" s="100" t="s">
        <v>10931</v>
      </c>
      <c r="B736" s="105" t="s">
        <v>10930</v>
      </c>
    </row>
    <row r="737" spans="1:2" ht="20.25" customHeight="1">
      <c r="A737" s="100" t="s">
        <v>10929</v>
      </c>
      <c r="B737" s="105" t="s">
        <v>10928</v>
      </c>
    </row>
    <row r="738" spans="1:2" ht="20.25" customHeight="1">
      <c r="A738" s="100" t="s">
        <v>10927</v>
      </c>
      <c r="B738" s="105" t="s">
        <v>10926</v>
      </c>
    </row>
    <row r="739" spans="1:2" ht="20.25" customHeight="1">
      <c r="A739" s="100" t="s">
        <v>10925</v>
      </c>
      <c r="B739" s="105" t="s">
        <v>10924</v>
      </c>
    </row>
    <row r="740" spans="1:2" ht="20.25" customHeight="1">
      <c r="A740" s="100" t="s">
        <v>10923</v>
      </c>
      <c r="B740" s="105" t="s">
        <v>10922</v>
      </c>
    </row>
    <row r="741" spans="1:2" ht="20.25" customHeight="1">
      <c r="A741" s="100" t="s">
        <v>10921</v>
      </c>
      <c r="B741" s="105" t="s">
        <v>10920</v>
      </c>
    </row>
    <row r="742" spans="1:2" ht="20.25" customHeight="1">
      <c r="A742" s="100" t="s">
        <v>10919</v>
      </c>
      <c r="B742" s="105" t="s">
        <v>10918</v>
      </c>
    </row>
    <row r="743" spans="1:2" ht="20.25" customHeight="1">
      <c r="A743" s="100" t="s">
        <v>10917</v>
      </c>
      <c r="B743" s="105" t="s">
        <v>10916</v>
      </c>
    </row>
    <row r="744" spans="1:2" ht="20.25" customHeight="1">
      <c r="A744" s="100" t="s">
        <v>10915</v>
      </c>
      <c r="B744" s="105" t="s">
        <v>757</v>
      </c>
    </row>
    <row r="745" spans="1:2" ht="20.25" customHeight="1">
      <c r="A745" s="100" t="s">
        <v>10914</v>
      </c>
      <c r="B745" s="105" t="s">
        <v>10913</v>
      </c>
    </row>
    <row r="746" spans="1:2" ht="20.25" customHeight="1">
      <c r="A746" s="100" t="s">
        <v>10912</v>
      </c>
      <c r="B746" s="105" t="s">
        <v>10911</v>
      </c>
    </row>
    <row r="747" spans="1:2" ht="20.25" customHeight="1">
      <c r="A747" s="100" t="s">
        <v>10910</v>
      </c>
      <c r="B747" s="105" t="s">
        <v>10909</v>
      </c>
    </row>
    <row r="748" spans="1:2" ht="20.25" customHeight="1">
      <c r="A748" s="100" t="s">
        <v>10908</v>
      </c>
      <c r="B748" s="105" t="s">
        <v>10907</v>
      </c>
    </row>
    <row r="749" spans="1:2" ht="20.25" customHeight="1">
      <c r="A749" s="100" t="s">
        <v>10906</v>
      </c>
      <c r="B749" s="105" t="s">
        <v>10905</v>
      </c>
    </row>
    <row r="750" spans="1:2" ht="20.25" customHeight="1">
      <c r="A750" s="100" t="s">
        <v>10904</v>
      </c>
      <c r="B750" s="105" t="s">
        <v>10903</v>
      </c>
    </row>
    <row r="751" spans="1:2" ht="20.25" customHeight="1">
      <c r="A751" s="100" t="s">
        <v>10902</v>
      </c>
      <c r="B751" s="105" t="s">
        <v>10901</v>
      </c>
    </row>
    <row r="752" spans="1:2" ht="20.25" customHeight="1">
      <c r="A752" s="100" t="s">
        <v>10900</v>
      </c>
      <c r="B752" s="105" t="s">
        <v>10899</v>
      </c>
    </row>
    <row r="753" spans="1:2" ht="20.25" customHeight="1">
      <c r="A753" s="100" t="s">
        <v>10898</v>
      </c>
      <c r="B753" s="105" t="s">
        <v>10897</v>
      </c>
    </row>
    <row r="754" spans="1:2" ht="20.25" customHeight="1">
      <c r="A754" s="100" t="s">
        <v>10896</v>
      </c>
      <c r="B754" s="105" t="s">
        <v>10895</v>
      </c>
    </row>
    <row r="755" spans="1:2" ht="20.25" customHeight="1">
      <c r="A755" s="100" t="s">
        <v>10894</v>
      </c>
      <c r="B755" s="105" t="s">
        <v>10893</v>
      </c>
    </row>
    <row r="756" spans="1:2" ht="20.25" customHeight="1">
      <c r="A756" s="100" t="s">
        <v>10892</v>
      </c>
      <c r="B756" s="105" t="s">
        <v>10891</v>
      </c>
    </row>
    <row r="757" spans="1:2" ht="20.25" customHeight="1">
      <c r="A757" s="100" t="s">
        <v>10890</v>
      </c>
      <c r="B757" s="105" t="s">
        <v>10889</v>
      </c>
    </row>
    <row r="758" spans="1:2" ht="20.25" customHeight="1">
      <c r="A758" s="100" t="s">
        <v>10888</v>
      </c>
      <c r="B758" s="105" t="s">
        <v>10887</v>
      </c>
    </row>
    <row r="759" spans="1:2" ht="20.25" customHeight="1">
      <c r="A759" s="100" t="s">
        <v>10886</v>
      </c>
      <c r="B759" s="105" t="s">
        <v>10885</v>
      </c>
    </row>
    <row r="760" spans="1:2" ht="20.25" customHeight="1">
      <c r="A760" s="100" t="s">
        <v>10884</v>
      </c>
      <c r="B760" s="105" t="s">
        <v>10883</v>
      </c>
    </row>
    <row r="761" spans="1:2" ht="20.25" customHeight="1">
      <c r="A761" s="100" t="s">
        <v>10882</v>
      </c>
      <c r="B761" s="105" t="s">
        <v>10881</v>
      </c>
    </row>
    <row r="762" spans="1:2" ht="20.25" customHeight="1">
      <c r="A762" s="100" t="s">
        <v>10880</v>
      </c>
      <c r="B762" s="105" t="s">
        <v>10879</v>
      </c>
    </row>
    <row r="763" spans="1:2" ht="20.25" customHeight="1">
      <c r="A763" s="100" t="s">
        <v>10878</v>
      </c>
      <c r="B763" s="105" t="s">
        <v>10877</v>
      </c>
    </row>
    <row r="764" spans="1:2" ht="20.25" customHeight="1">
      <c r="A764" s="100" t="s">
        <v>10876</v>
      </c>
      <c r="B764" s="105" t="s">
        <v>10875</v>
      </c>
    </row>
    <row r="765" spans="1:2" ht="20.25" customHeight="1">
      <c r="A765" s="100" t="s">
        <v>10874</v>
      </c>
      <c r="B765" s="105" t="s">
        <v>10873</v>
      </c>
    </row>
    <row r="766" spans="1:2" ht="20.25" customHeight="1">
      <c r="A766" s="100" t="s">
        <v>10872</v>
      </c>
      <c r="B766" s="105" t="s">
        <v>10871</v>
      </c>
    </row>
    <row r="767" spans="1:2" ht="20.25" customHeight="1">
      <c r="A767" s="100" t="s">
        <v>10870</v>
      </c>
      <c r="B767" s="105" t="s">
        <v>10869</v>
      </c>
    </row>
    <row r="768" spans="1:2" ht="20.25" customHeight="1">
      <c r="A768" s="100" t="s">
        <v>10868</v>
      </c>
      <c r="B768" s="105" t="s">
        <v>10867</v>
      </c>
    </row>
    <row r="769" spans="1:2" ht="20.25" customHeight="1">
      <c r="A769" s="100" t="s">
        <v>10866</v>
      </c>
      <c r="B769" s="105" t="s">
        <v>10865</v>
      </c>
    </row>
    <row r="770" spans="1:2" ht="20.25" customHeight="1">
      <c r="A770" s="100" t="s">
        <v>10864</v>
      </c>
      <c r="B770" s="105" t="s">
        <v>10863</v>
      </c>
    </row>
    <row r="771" spans="1:2" ht="20.25" customHeight="1">
      <c r="A771" s="100" t="s">
        <v>10862</v>
      </c>
      <c r="B771" s="105" t="s">
        <v>10861</v>
      </c>
    </row>
    <row r="772" spans="1:2" ht="20.25" customHeight="1">
      <c r="A772" s="100" t="s">
        <v>10860</v>
      </c>
      <c r="B772" s="105" t="s">
        <v>10859</v>
      </c>
    </row>
    <row r="773" spans="1:2" ht="20.25" customHeight="1">
      <c r="A773" s="100" t="s">
        <v>10858</v>
      </c>
      <c r="B773" s="105" t="s">
        <v>10857</v>
      </c>
    </row>
    <row r="774" spans="1:2" ht="20.25" customHeight="1">
      <c r="A774" s="100" t="s">
        <v>10856</v>
      </c>
      <c r="B774" s="105" t="s">
        <v>10855</v>
      </c>
    </row>
    <row r="775" spans="1:2" ht="20.25" customHeight="1">
      <c r="A775" s="100" t="s">
        <v>10854</v>
      </c>
      <c r="B775" s="105" t="s">
        <v>10853</v>
      </c>
    </row>
    <row r="776" spans="1:2" ht="20.25" customHeight="1">
      <c r="A776" s="100" t="s">
        <v>10852</v>
      </c>
      <c r="B776" s="105" t="s">
        <v>10851</v>
      </c>
    </row>
    <row r="777" spans="1:2" ht="20.25" customHeight="1">
      <c r="A777" s="100" t="s">
        <v>10850</v>
      </c>
      <c r="B777" s="105" t="s">
        <v>10849</v>
      </c>
    </row>
    <row r="778" spans="1:2" ht="20.25" customHeight="1">
      <c r="A778" s="100" t="s">
        <v>10848</v>
      </c>
      <c r="B778" s="105" t="s">
        <v>10847</v>
      </c>
    </row>
    <row r="779" spans="1:2" ht="20.25" customHeight="1">
      <c r="A779" s="100" t="s">
        <v>10846</v>
      </c>
      <c r="B779" s="105" t="s">
        <v>10845</v>
      </c>
    </row>
    <row r="780" spans="1:2" ht="20.25" customHeight="1">
      <c r="A780" s="100" t="s">
        <v>10844</v>
      </c>
      <c r="B780" s="105" t="s">
        <v>10843</v>
      </c>
    </row>
    <row r="781" spans="1:2" ht="20.25" customHeight="1">
      <c r="A781" s="100" t="s">
        <v>10842</v>
      </c>
      <c r="B781" s="105" t="s">
        <v>10841</v>
      </c>
    </row>
    <row r="782" spans="1:2" ht="20.25" customHeight="1">
      <c r="A782" s="100" t="s">
        <v>10840</v>
      </c>
      <c r="B782" s="105" t="s">
        <v>10839</v>
      </c>
    </row>
    <row r="783" spans="1:2" ht="20.25" customHeight="1">
      <c r="A783" s="100" t="s">
        <v>10838</v>
      </c>
      <c r="B783" s="105" t="s">
        <v>10837</v>
      </c>
    </row>
    <row r="784" spans="1:2" ht="20.25" customHeight="1">
      <c r="A784" s="100" t="s">
        <v>10836</v>
      </c>
      <c r="B784" s="105" t="s">
        <v>10835</v>
      </c>
    </row>
    <row r="785" spans="1:2" ht="20.25" customHeight="1">
      <c r="A785" s="100" t="s">
        <v>10834</v>
      </c>
      <c r="B785" s="105" t="s">
        <v>10833</v>
      </c>
    </row>
    <row r="786" spans="1:2" ht="20.25" customHeight="1">
      <c r="A786" s="100" t="s">
        <v>10832</v>
      </c>
      <c r="B786" s="105" t="s">
        <v>10831</v>
      </c>
    </row>
    <row r="787" spans="1:2" ht="20.25" customHeight="1">
      <c r="A787" s="100" t="s">
        <v>10830</v>
      </c>
      <c r="B787" s="105" t="s">
        <v>10829</v>
      </c>
    </row>
    <row r="788" spans="1:2" ht="20.25" customHeight="1">
      <c r="A788" s="100" t="s">
        <v>10828</v>
      </c>
      <c r="B788" s="105" t="s">
        <v>10827</v>
      </c>
    </row>
    <row r="789" spans="1:2" ht="20.25" customHeight="1">
      <c r="A789" s="100" t="s">
        <v>10826</v>
      </c>
      <c r="B789" s="105" t="s">
        <v>10825</v>
      </c>
    </row>
    <row r="790" spans="1:2" ht="20.25" customHeight="1">
      <c r="A790" s="100" t="s">
        <v>10824</v>
      </c>
      <c r="B790" s="105" t="s">
        <v>10823</v>
      </c>
    </row>
    <row r="791" spans="1:2" ht="20.25" customHeight="1">
      <c r="A791" s="100" t="s">
        <v>10822</v>
      </c>
      <c r="B791" s="105" t="s">
        <v>10821</v>
      </c>
    </row>
    <row r="792" spans="1:2" ht="20.25" customHeight="1">
      <c r="A792" s="100" t="s">
        <v>10820</v>
      </c>
      <c r="B792" s="105" t="s">
        <v>10819</v>
      </c>
    </row>
    <row r="793" spans="1:2" ht="20.25" customHeight="1">
      <c r="A793" s="100" t="s">
        <v>10818</v>
      </c>
      <c r="B793" s="105" t="s">
        <v>10817</v>
      </c>
    </row>
    <row r="794" spans="1:2" ht="20.25" customHeight="1">
      <c r="A794" s="100" t="s">
        <v>10816</v>
      </c>
      <c r="B794" s="105" t="s">
        <v>10815</v>
      </c>
    </row>
    <row r="795" spans="1:2" ht="20.25" customHeight="1">
      <c r="A795" s="100" t="s">
        <v>10814</v>
      </c>
      <c r="B795" s="105" t="s">
        <v>10813</v>
      </c>
    </row>
    <row r="796" spans="1:2" ht="20.25" customHeight="1">
      <c r="A796" s="100" t="s">
        <v>10812</v>
      </c>
      <c r="B796" s="105" t="s">
        <v>10811</v>
      </c>
    </row>
    <row r="797" spans="1:2" ht="20.25" customHeight="1">
      <c r="A797" s="100" t="s">
        <v>10810</v>
      </c>
      <c r="B797" s="105" t="s">
        <v>10809</v>
      </c>
    </row>
    <row r="798" spans="1:2" ht="20.25" customHeight="1">
      <c r="A798" s="100" t="s">
        <v>10808</v>
      </c>
      <c r="B798" s="105" t="s">
        <v>10807</v>
      </c>
    </row>
    <row r="799" spans="1:2" ht="20.25" customHeight="1">
      <c r="A799" s="100" t="s">
        <v>10806</v>
      </c>
      <c r="B799" s="105" t="s">
        <v>10805</v>
      </c>
    </row>
    <row r="800" spans="1:2" ht="20.25" customHeight="1">
      <c r="A800" s="100" t="s">
        <v>10804</v>
      </c>
      <c r="B800" s="105" t="s">
        <v>10803</v>
      </c>
    </row>
    <row r="801" spans="1:2" ht="20.25" customHeight="1">
      <c r="A801" s="100" t="s">
        <v>10802</v>
      </c>
      <c r="B801" s="105" t="s">
        <v>10801</v>
      </c>
    </row>
    <row r="802" spans="1:2" ht="20.25" customHeight="1">
      <c r="A802" s="100" t="s">
        <v>10800</v>
      </c>
      <c r="B802" s="105" t="s">
        <v>10799</v>
      </c>
    </row>
    <row r="803" spans="1:2" ht="20.25" customHeight="1">
      <c r="A803" s="100" t="s">
        <v>10798</v>
      </c>
      <c r="B803" s="105" t="s">
        <v>10797</v>
      </c>
    </row>
    <row r="804" spans="1:2" ht="20.25" customHeight="1">
      <c r="A804" s="100" t="s">
        <v>10796</v>
      </c>
      <c r="B804" s="105" t="s">
        <v>10795</v>
      </c>
    </row>
    <row r="805" spans="1:2" ht="20.25" customHeight="1">
      <c r="A805" s="100" t="s">
        <v>10794</v>
      </c>
      <c r="B805" s="105" t="s">
        <v>10793</v>
      </c>
    </row>
    <row r="806" spans="1:2" ht="20.25" customHeight="1">
      <c r="A806" s="100" t="s">
        <v>10792</v>
      </c>
      <c r="B806" s="105" t="s">
        <v>10791</v>
      </c>
    </row>
    <row r="807" spans="1:2" ht="20.25" customHeight="1">
      <c r="A807" s="100" t="s">
        <v>10790</v>
      </c>
      <c r="B807" s="105" t="s">
        <v>10789</v>
      </c>
    </row>
    <row r="808" spans="1:2" ht="20.25" customHeight="1">
      <c r="A808" s="100" t="s">
        <v>10788</v>
      </c>
      <c r="B808" s="105" t="s">
        <v>10787</v>
      </c>
    </row>
    <row r="809" spans="1:2" ht="20.25" customHeight="1">
      <c r="A809" s="100" t="s">
        <v>10786</v>
      </c>
      <c r="B809" s="105" t="s">
        <v>10785</v>
      </c>
    </row>
    <row r="810" spans="1:2" ht="20.25" customHeight="1">
      <c r="A810" s="100" t="s">
        <v>10784</v>
      </c>
      <c r="B810" s="105" t="s">
        <v>10783</v>
      </c>
    </row>
    <row r="811" spans="1:2" ht="20.25" customHeight="1">
      <c r="A811" s="100" t="s">
        <v>10782</v>
      </c>
      <c r="B811" s="105" t="s">
        <v>10781</v>
      </c>
    </row>
    <row r="812" spans="1:2" ht="20.25" customHeight="1">
      <c r="A812" s="100" t="s">
        <v>10780</v>
      </c>
      <c r="B812" s="105" t="s">
        <v>10779</v>
      </c>
    </row>
    <row r="813" spans="1:2" ht="20.25" customHeight="1">
      <c r="A813" s="100" t="s">
        <v>10778</v>
      </c>
      <c r="B813" s="105" t="s">
        <v>10777</v>
      </c>
    </row>
    <row r="814" spans="1:2" ht="20.25" customHeight="1">
      <c r="A814" s="100" t="s">
        <v>10776</v>
      </c>
      <c r="B814" s="105" t="s">
        <v>10775</v>
      </c>
    </row>
    <row r="815" spans="1:2" ht="20.25" customHeight="1">
      <c r="A815" s="100" t="s">
        <v>10774</v>
      </c>
      <c r="B815" s="105" t="s">
        <v>10773</v>
      </c>
    </row>
    <row r="816" spans="1:2" ht="20.25" customHeight="1">
      <c r="A816" s="100" t="s">
        <v>10772</v>
      </c>
      <c r="B816" s="105" t="s">
        <v>10771</v>
      </c>
    </row>
    <row r="817" spans="1:2" ht="20.25" customHeight="1">
      <c r="A817" s="100" t="s">
        <v>10770</v>
      </c>
      <c r="B817" s="105" t="s">
        <v>10769</v>
      </c>
    </row>
    <row r="818" spans="1:2" ht="20.25" customHeight="1">
      <c r="A818" s="100" t="s">
        <v>10768</v>
      </c>
      <c r="B818" s="105" t="s">
        <v>10767</v>
      </c>
    </row>
    <row r="819" spans="1:2" ht="20.25" customHeight="1">
      <c r="A819" s="100" t="s">
        <v>10766</v>
      </c>
      <c r="B819" s="105" t="s">
        <v>10765</v>
      </c>
    </row>
    <row r="820" spans="1:2" ht="20.25" customHeight="1">
      <c r="A820" s="100" t="s">
        <v>10764</v>
      </c>
      <c r="B820" s="105" t="s">
        <v>10763</v>
      </c>
    </row>
    <row r="821" spans="1:2" ht="20.25" customHeight="1">
      <c r="A821" s="100" t="s">
        <v>10762</v>
      </c>
      <c r="B821" s="105" t="s">
        <v>10761</v>
      </c>
    </row>
    <row r="822" spans="1:2" ht="20.25" customHeight="1">
      <c r="A822" s="100" t="s">
        <v>10760</v>
      </c>
      <c r="B822" s="105" t="s">
        <v>10759</v>
      </c>
    </row>
    <row r="823" spans="1:2" ht="20.25" customHeight="1">
      <c r="A823" s="100" t="s">
        <v>10758</v>
      </c>
      <c r="B823" s="105" t="s">
        <v>10757</v>
      </c>
    </row>
    <row r="824" spans="1:2" ht="20.25" customHeight="1">
      <c r="A824" s="100" t="s">
        <v>10756</v>
      </c>
      <c r="B824" s="105" t="s">
        <v>10755</v>
      </c>
    </row>
    <row r="825" spans="1:2" ht="20.25" customHeight="1">
      <c r="A825" s="100" t="s">
        <v>10754</v>
      </c>
      <c r="B825" s="105" t="s">
        <v>10753</v>
      </c>
    </row>
    <row r="826" spans="1:2" ht="20.25" customHeight="1">
      <c r="A826" s="100" t="s">
        <v>10752</v>
      </c>
      <c r="B826" s="105" t="s">
        <v>10751</v>
      </c>
    </row>
    <row r="827" spans="1:2" ht="20.25" customHeight="1">
      <c r="A827" s="100" t="s">
        <v>10750</v>
      </c>
      <c r="B827" s="105" t="s">
        <v>10749</v>
      </c>
    </row>
    <row r="828" spans="1:2" ht="20.25" customHeight="1">
      <c r="A828" s="100" t="s">
        <v>10748</v>
      </c>
      <c r="B828" s="105" t="s">
        <v>10747</v>
      </c>
    </row>
    <row r="829" spans="1:2" ht="20.25" customHeight="1">
      <c r="A829" s="100" t="s">
        <v>10746</v>
      </c>
      <c r="B829" s="105" t="s">
        <v>10745</v>
      </c>
    </row>
    <row r="830" spans="1:2" ht="20.25" customHeight="1">
      <c r="A830" s="100" t="s">
        <v>10744</v>
      </c>
      <c r="B830" s="105" t="s">
        <v>10743</v>
      </c>
    </row>
    <row r="831" spans="1:2" ht="20.25" customHeight="1">
      <c r="A831" s="100" t="s">
        <v>10742</v>
      </c>
      <c r="B831" s="105" t="s">
        <v>10741</v>
      </c>
    </row>
    <row r="832" spans="1:2" ht="20.25" customHeight="1">
      <c r="A832" s="100" t="s">
        <v>10740</v>
      </c>
      <c r="B832" s="105" t="s">
        <v>10739</v>
      </c>
    </row>
    <row r="833" spans="1:2" ht="20.25" customHeight="1">
      <c r="A833" s="100" t="s">
        <v>10738</v>
      </c>
      <c r="B833" s="105" t="s">
        <v>10737</v>
      </c>
    </row>
    <row r="834" spans="1:2" ht="20.25" customHeight="1">
      <c r="A834" s="100" t="s">
        <v>10736</v>
      </c>
      <c r="B834" s="105" t="s">
        <v>10735</v>
      </c>
    </row>
    <row r="835" spans="1:2" ht="20.25" customHeight="1">
      <c r="A835" s="100" t="s">
        <v>10734</v>
      </c>
      <c r="B835" s="105" t="s">
        <v>10733</v>
      </c>
    </row>
    <row r="836" spans="1:2" ht="20.25" customHeight="1">
      <c r="A836" s="100" t="s">
        <v>10732</v>
      </c>
      <c r="B836" s="105" t="s">
        <v>10731</v>
      </c>
    </row>
    <row r="837" spans="1:2" ht="20.25" customHeight="1">
      <c r="A837" s="100" t="s">
        <v>10730</v>
      </c>
      <c r="B837" s="105" t="s">
        <v>10729</v>
      </c>
    </row>
    <row r="838" spans="1:2" ht="20.25" customHeight="1">
      <c r="A838" s="100" t="s">
        <v>10728</v>
      </c>
      <c r="B838" s="105" t="s">
        <v>10727</v>
      </c>
    </row>
    <row r="839" spans="1:2" ht="20.25" customHeight="1">
      <c r="A839" s="100" t="s">
        <v>10726</v>
      </c>
      <c r="B839" s="105" t="s">
        <v>10725</v>
      </c>
    </row>
    <row r="840" spans="1:2" ht="20.25" customHeight="1">
      <c r="A840" s="100" t="s">
        <v>10724</v>
      </c>
      <c r="B840" s="105" t="s">
        <v>10723</v>
      </c>
    </row>
    <row r="841" spans="1:2" ht="20.25" customHeight="1">
      <c r="A841" s="100" t="s">
        <v>10722</v>
      </c>
      <c r="B841" s="105" t="s">
        <v>10721</v>
      </c>
    </row>
    <row r="842" spans="1:2" ht="20.25" customHeight="1">
      <c r="A842" s="100" t="s">
        <v>10720</v>
      </c>
      <c r="B842" s="105" t="s">
        <v>10719</v>
      </c>
    </row>
    <row r="843" spans="1:2" ht="20.25" customHeight="1">
      <c r="A843" s="100" t="s">
        <v>10718</v>
      </c>
      <c r="B843" s="105" t="s">
        <v>10717</v>
      </c>
    </row>
    <row r="844" spans="1:2" ht="20.25" customHeight="1">
      <c r="A844" s="100" t="s">
        <v>10716</v>
      </c>
      <c r="B844" s="105" t="s">
        <v>10715</v>
      </c>
    </row>
    <row r="845" spans="1:2" ht="20.25" customHeight="1">
      <c r="A845" s="100" t="s">
        <v>10714</v>
      </c>
      <c r="B845" s="105" t="s">
        <v>10713</v>
      </c>
    </row>
    <row r="846" spans="1:2" ht="20.25" customHeight="1">
      <c r="A846" s="100" t="s">
        <v>10712</v>
      </c>
      <c r="B846" s="105" t="s">
        <v>10711</v>
      </c>
    </row>
    <row r="847" spans="1:2" ht="20.25" customHeight="1">
      <c r="A847" s="100" t="s">
        <v>10710</v>
      </c>
      <c r="B847" s="105" t="s">
        <v>10709</v>
      </c>
    </row>
    <row r="848" spans="1:2" ht="20.25" customHeight="1">
      <c r="A848" s="100" t="s">
        <v>10708</v>
      </c>
      <c r="B848" s="105" t="s">
        <v>10707</v>
      </c>
    </row>
    <row r="849" spans="1:2" ht="20.25" customHeight="1">
      <c r="A849" s="100" t="s">
        <v>10706</v>
      </c>
      <c r="B849" s="105" t="s">
        <v>10705</v>
      </c>
    </row>
    <row r="850" spans="1:2" ht="20.25" customHeight="1">
      <c r="A850" s="100" t="s">
        <v>10704</v>
      </c>
      <c r="B850" s="105" t="s">
        <v>10703</v>
      </c>
    </row>
    <row r="851" spans="1:2" ht="20.25" customHeight="1">
      <c r="A851" s="100" t="s">
        <v>10702</v>
      </c>
      <c r="B851" s="105" t="s">
        <v>10701</v>
      </c>
    </row>
    <row r="852" spans="1:2" ht="20.25" customHeight="1">
      <c r="A852" s="100" t="s">
        <v>10700</v>
      </c>
      <c r="B852" s="105" t="s">
        <v>10699</v>
      </c>
    </row>
    <row r="853" spans="1:2" ht="20.25" customHeight="1">
      <c r="A853" s="100" t="s">
        <v>10698</v>
      </c>
      <c r="B853" s="105" t="s">
        <v>10697</v>
      </c>
    </row>
    <row r="854" spans="1:2" ht="20.25" customHeight="1">
      <c r="A854" s="100" t="s">
        <v>10696</v>
      </c>
      <c r="B854" s="105" t="s">
        <v>10695</v>
      </c>
    </row>
    <row r="855" spans="1:2" ht="20.25" customHeight="1">
      <c r="A855" s="100" t="s">
        <v>10694</v>
      </c>
      <c r="B855" s="105" t="s">
        <v>10693</v>
      </c>
    </row>
    <row r="856" spans="1:2" ht="20.25" customHeight="1">
      <c r="A856" s="100" t="s">
        <v>10692</v>
      </c>
      <c r="B856" s="105" t="s">
        <v>10691</v>
      </c>
    </row>
    <row r="857" spans="1:2" ht="20.25" customHeight="1">
      <c r="A857" s="100" t="s">
        <v>10690</v>
      </c>
      <c r="B857" s="105" t="s">
        <v>10689</v>
      </c>
    </row>
    <row r="858" spans="1:2" ht="20.25" customHeight="1">
      <c r="A858" s="100" t="s">
        <v>10688</v>
      </c>
      <c r="B858" s="105" t="s">
        <v>10687</v>
      </c>
    </row>
    <row r="859" spans="1:2" ht="20.25" customHeight="1">
      <c r="A859" s="100" t="s">
        <v>10686</v>
      </c>
      <c r="B859" s="105" t="s">
        <v>10685</v>
      </c>
    </row>
    <row r="860" spans="1:2" ht="20.25" customHeight="1">
      <c r="A860" s="100" t="s">
        <v>10684</v>
      </c>
      <c r="B860" s="105" t="s">
        <v>10683</v>
      </c>
    </row>
    <row r="861" spans="1:2" ht="20.25" customHeight="1">
      <c r="A861" s="100" t="s">
        <v>10682</v>
      </c>
      <c r="B861" s="105" t="s">
        <v>10681</v>
      </c>
    </row>
    <row r="862" spans="1:2" ht="20.25" customHeight="1">
      <c r="A862" s="100" t="s">
        <v>10680</v>
      </c>
      <c r="B862" s="105" t="s">
        <v>10679</v>
      </c>
    </row>
    <row r="863" spans="1:2" ht="20.25" customHeight="1">
      <c r="A863" s="100" t="s">
        <v>10678</v>
      </c>
      <c r="B863" s="105" t="s">
        <v>10677</v>
      </c>
    </row>
    <row r="864" spans="1:2" ht="20.25" customHeight="1">
      <c r="A864" s="100" t="s">
        <v>10676</v>
      </c>
      <c r="B864" s="105" t="s">
        <v>10675</v>
      </c>
    </row>
    <row r="865" spans="1:2" ht="20.25" customHeight="1">
      <c r="A865" s="100" t="s">
        <v>10674</v>
      </c>
      <c r="B865" s="105" t="s">
        <v>10673</v>
      </c>
    </row>
    <row r="866" spans="1:2" ht="20.25" customHeight="1">
      <c r="A866" s="100" t="s">
        <v>10672</v>
      </c>
      <c r="B866" s="105" t="s">
        <v>10671</v>
      </c>
    </row>
    <row r="867" spans="1:2" ht="20.25" customHeight="1">
      <c r="A867" s="100" t="s">
        <v>10670</v>
      </c>
      <c r="B867" s="105" t="s">
        <v>10669</v>
      </c>
    </row>
    <row r="868" spans="1:2" ht="20.25" customHeight="1">
      <c r="A868" s="100" t="s">
        <v>10668</v>
      </c>
      <c r="B868" s="105" t="s">
        <v>10667</v>
      </c>
    </row>
    <row r="869" spans="1:2" ht="20.25" customHeight="1">
      <c r="A869" s="100" t="s">
        <v>10666</v>
      </c>
      <c r="B869" s="105" t="s">
        <v>10665</v>
      </c>
    </row>
    <row r="870" spans="1:2" ht="20.25" customHeight="1">
      <c r="A870" s="100" t="s">
        <v>10664</v>
      </c>
      <c r="B870" s="105" t="s">
        <v>10663</v>
      </c>
    </row>
    <row r="871" spans="1:2" ht="20.25" customHeight="1">
      <c r="A871" s="100" t="s">
        <v>10662</v>
      </c>
      <c r="B871" s="105" t="s">
        <v>10661</v>
      </c>
    </row>
    <row r="872" spans="1:2" ht="20.25" customHeight="1">
      <c r="A872" s="100" t="s">
        <v>10660</v>
      </c>
      <c r="B872" s="105" t="s">
        <v>10659</v>
      </c>
    </row>
    <row r="873" spans="1:2" ht="20.25" customHeight="1">
      <c r="A873" s="100" t="s">
        <v>10658</v>
      </c>
      <c r="B873" s="105" t="s">
        <v>10657</v>
      </c>
    </row>
    <row r="874" spans="1:2" ht="20.25" customHeight="1">
      <c r="A874" s="100" t="s">
        <v>10656</v>
      </c>
      <c r="B874" s="105" t="s">
        <v>10655</v>
      </c>
    </row>
    <row r="875" spans="1:2" ht="20.25" customHeight="1">
      <c r="A875" s="100" t="s">
        <v>10654</v>
      </c>
      <c r="B875" s="105" t="s">
        <v>10653</v>
      </c>
    </row>
    <row r="876" spans="1:2" ht="20.25" customHeight="1">
      <c r="A876" s="100" t="s">
        <v>10652</v>
      </c>
      <c r="B876" s="105" t="s">
        <v>10651</v>
      </c>
    </row>
    <row r="877" spans="1:2" ht="20.25" customHeight="1">
      <c r="A877" s="100" t="s">
        <v>10650</v>
      </c>
      <c r="B877" s="105" t="s">
        <v>10649</v>
      </c>
    </row>
    <row r="878" spans="1:2" ht="20.25" customHeight="1">
      <c r="A878" s="100" t="s">
        <v>10648</v>
      </c>
      <c r="B878" s="105" t="s">
        <v>10647</v>
      </c>
    </row>
    <row r="879" spans="1:2" ht="20.25" customHeight="1">
      <c r="A879" s="100" t="s">
        <v>10646</v>
      </c>
      <c r="B879" s="105" t="s">
        <v>10645</v>
      </c>
    </row>
    <row r="880" spans="1:2" ht="20.25" customHeight="1">
      <c r="A880" s="100" t="s">
        <v>10644</v>
      </c>
      <c r="B880" s="105" t="s">
        <v>852</v>
      </c>
    </row>
    <row r="881" spans="1:2" ht="20.25" customHeight="1">
      <c r="A881" s="100" t="s">
        <v>10643</v>
      </c>
      <c r="B881" s="105" t="s">
        <v>10642</v>
      </c>
    </row>
    <row r="882" spans="1:2" ht="20.25" customHeight="1">
      <c r="A882" s="100" t="s">
        <v>10641</v>
      </c>
      <c r="B882" s="105" t="s">
        <v>10640</v>
      </c>
    </row>
    <row r="883" spans="1:2" ht="20.25" customHeight="1">
      <c r="A883" s="100" t="s">
        <v>10639</v>
      </c>
      <c r="B883" s="105" t="s">
        <v>10638</v>
      </c>
    </row>
    <row r="884" spans="1:2" ht="20.25" customHeight="1">
      <c r="A884" s="100" t="s">
        <v>10637</v>
      </c>
      <c r="B884" s="105" t="s">
        <v>10636</v>
      </c>
    </row>
    <row r="885" spans="1:2" ht="20.25" customHeight="1">
      <c r="A885" s="100" t="s">
        <v>10635</v>
      </c>
      <c r="B885" s="105" t="s">
        <v>10634</v>
      </c>
    </row>
    <row r="886" spans="1:2" ht="20.25" customHeight="1">
      <c r="A886" s="100" t="s">
        <v>10633</v>
      </c>
      <c r="B886" s="105" t="s">
        <v>10632</v>
      </c>
    </row>
    <row r="887" spans="1:2" ht="20.25" customHeight="1">
      <c r="A887" s="100" t="s">
        <v>10631</v>
      </c>
      <c r="B887" s="105" t="s">
        <v>10630</v>
      </c>
    </row>
    <row r="888" spans="1:2" ht="20.25" customHeight="1">
      <c r="A888" s="100" t="s">
        <v>10629</v>
      </c>
      <c r="B888" s="105" t="s">
        <v>10628</v>
      </c>
    </row>
    <row r="889" spans="1:2" ht="20.25" customHeight="1">
      <c r="A889" s="100" t="s">
        <v>10627</v>
      </c>
      <c r="B889" s="105" t="s">
        <v>10626</v>
      </c>
    </row>
    <row r="890" spans="1:2" ht="20.25" customHeight="1">
      <c r="A890" s="100" t="s">
        <v>10625</v>
      </c>
      <c r="B890" s="105" t="s">
        <v>10624</v>
      </c>
    </row>
    <row r="891" spans="1:2" ht="20.25" customHeight="1">
      <c r="A891" s="100" t="s">
        <v>10623</v>
      </c>
      <c r="B891" s="105" t="s">
        <v>10622</v>
      </c>
    </row>
    <row r="892" spans="1:2" ht="20.25" customHeight="1">
      <c r="A892" s="100" t="s">
        <v>10621</v>
      </c>
      <c r="B892" s="105" t="s">
        <v>820</v>
      </c>
    </row>
    <row r="893" spans="1:2" ht="20.25" customHeight="1">
      <c r="A893" s="100" t="s">
        <v>10620</v>
      </c>
      <c r="B893" s="105" t="s">
        <v>10619</v>
      </c>
    </row>
    <row r="894" spans="1:2" ht="20.25" customHeight="1">
      <c r="A894" s="100" t="s">
        <v>10618</v>
      </c>
      <c r="B894" s="105" t="s">
        <v>10617</v>
      </c>
    </row>
    <row r="895" spans="1:2" ht="20.25" customHeight="1">
      <c r="A895" s="100" t="s">
        <v>10616</v>
      </c>
      <c r="B895" s="105" t="s">
        <v>10615</v>
      </c>
    </row>
    <row r="896" spans="1:2" ht="20.25" customHeight="1">
      <c r="A896" s="100" t="s">
        <v>10614</v>
      </c>
      <c r="B896" s="105" t="s">
        <v>10613</v>
      </c>
    </row>
    <row r="897" spans="1:2" ht="20.25" customHeight="1">
      <c r="A897" s="100" t="s">
        <v>10612</v>
      </c>
      <c r="B897" s="105" t="s">
        <v>10611</v>
      </c>
    </row>
    <row r="898" spans="1:2" ht="20.25" customHeight="1">
      <c r="A898" s="100" t="s">
        <v>10610</v>
      </c>
      <c r="B898" s="105" t="s">
        <v>10609</v>
      </c>
    </row>
    <row r="899" spans="1:2" ht="20.25" customHeight="1">
      <c r="A899" s="100" t="s">
        <v>10608</v>
      </c>
      <c r="B899" s="105" t="s">
        <v>10607</v>
      </c>
    </row>
    <row r="900" spans="1:2" ht="20.25" customHeight="1">
      <c r="A900" s="100" t="s">
        <v>10606</v>
      </c>
      <c r="B900" s="105" t="s">
        <v>10605</v>
      </c>
    </row>
    <row r="901" spans="1:2" ht="20.25" customHeight="1">
      <c r="A901" s="100" t="s">
        <v>10604</v>
      </c>
      <c r="B901" s="105" t="s">
        <v>10603</v>
      </c>
    </row>
    <row r="902" spans="1:2" ht="20.25" customHeight="1">
      <c r="A902" s="100" t="s">
        <v>10602</v>
      </c>
      <c r="B902" s="105" t="s">
        <v>788</v>
      </c>
    </row>
    <row r="903" spans="1:2" ht="20.25" customHeight="1">
      <c r="A903" s="100" t="s">
        <v>10601</v>
      </c>
      <c r="B903" s="105" t="s">
        <v>10600</v>
      </c>
    </row>
    <row r="904" spans="1:2" ht="20.25" customHeight="1">
      <c r="A904" s="100" t="s">
        <v>10599</v>
      </c>
      <c r="B904" s="105" t="s">
        <v>10598</v>
      </c>
    </row>
    <row r="905" spans="1:2" ht="20.25" customHeight="1">
      <c r="A905" s="100" t="s">
        <v>10597</v>
      </c>
      <c r="B905" s="105" t="s">
        <v>10596</v>
      </c>
    </row>
    <row r="906" spans="1:2" ht="20.25" customHeight="1">
      <c r="A906" s="100" t="s">
        <v>10595</v>
      </c>
      <c r="B906" s="105" t="s">
        <v>10594</v>
      </c>
    </row>
    <row r="907" spans="1:2" ht="20.25" customHeight="1">
      <c r="A907" s="100" t="s">
        <v>10593</v>
      </c>
      <c r="B907" s="105" t="s">
        <v>10592</v>
      </c>
    </row>
    <row r="908" spans="1:2" ht="20.25" customHeight="1">
      <c r="A908" s="100" t="s">
        <v>10591</v>
      </c>
      <c r="B908" s="105" t="s">
        <v>10590</v>
      </c>
    </row>
    <row r="909" spans="1:2" ht="20.25" customHeight="1">
      <c r="A909" s="100" t="s">
        <v>10589</v>
      </c>
      <c r="B909" s="105" t="s">
        <v>10588</v>
      </c>
    </row>
    <row r="910" spans="1:2" ht="20.25" customHeight="1">
      <c r="A910" s="100" t="s">
        <v>10587</v>
      </c>
      <c r="B910" s="105" t="s">
        <v>10586</v>
      </c>
    </row>
    <row r="911" spans="1:2" ht="20.25" customHeight="1">
      <c r="A911" s="100" t="s">
        <v>10585</v>
      </c>
      <c r="B911" s="105" t="s">
        <v>756</v>
      </c>
    </row>
    <row r="912" spans="1:2" ht="20.25" customHeight="1">
      <c r="A912" s="100" t="s">
        <v>10584</v>
      </c>
      <c r="B912" s="105" t="s">
        <v>10583</v>
      </c>
    </row>
    <row r="913" spans="1:2" ht="20.25" customHeight="1">
      <c r="A913" s="100" t="s">
        <v>10582</v>
      </c>
      <c r="B913" s="105" t="s">
        <v>10581</v>
      </c>
    </row>
    <row r="914" spans="1:2" ht="20.25" customHeight="1">
      <c r="A914" s="100" t="s">
        <v>10580</v>
      </c>
      <c r="B914" s="105" t="s">
        <v>10579</v>
      </c>
    </row>
    <row r="915" spans="1:2" ht="20.25" customHeight="1">
      <c r="A915" s="100" t="s">
        <v>10578</v>
      </c>
      <c r="B915" s="105" t="s">
        <v>10577</v>
      </c>
    </row>
    <row r="916" spans="1:2" ht="20.25" customHeight="1">
      <c r="A916" s="100" t="s">
        <v>10576</v>
      </c>
      <c r="B916" s="105" t="s">
        <v>10575</v>
      </c>
    </row>
    <row r="917" spans="1:2" ht="20.25" customHeight="1">
      <c r="A917" s="100" t="s">
        <v>10574</v>
      </c>
      <c r="B917" s="105" t="s">
        <v>10573</v>
      </c>
    </row>
    <row r="918" spans="1:2" ht="20.25" customHeight="1">
      <c r="A918" s="100" t="s">
        <v>10572</v>
      </c>
      <c r="B918" s="105" t="s">
        <v>10571</v>
      </c>
    </row>
    <row r="919" spans="1:2" ht="20.25" customHeight="1">
      <c r="A919" s="100" t="s">
        <v>10570</v>
      </c>
      <c r="B919" s="105" t="s">
        <v>10569</v>
      </c>
    </row>
    <row r="920" spans="1:2" ht="20.25" customHeight="1">
      <c r="A920" s="100" t="s">
        <v>10568</v>
      </c>
      <c r="B920" s="105" t="s">
        <v>726</v>
      </c>
    </row>
    <row r="921" spans="1:2" ht="20.25" customHeight="1">
      <c r="A921" s="100" t="s">
        <v>10567</v>
      </c>
      <c r="B921" s="105" t="s">
        <v>10566</v>
      </c>
    </row>
    <row r="922" spans="1:2" ht="20.25" customHeight="1">
      <c r="A922" s="100" t="s">
        <v>10565</v>
      </c>
      <c r="B922" s="105" t="s">
        <v>10564</v>
      </c>
    </row>
    <row r="923" spans="1:2" ht="20.25" customHeight="1">
      <c r="A923" s="100" t="s">
        <v>10563</v>
      </c>
      <c r="B923" s="105" t="s">
        <v>10562</v>
      </c>
    </row>
    <row r="924" spans="1:2" ht="20.25" customHeight="1">
      <c r="A924" s="100" t="s">
        <v>10561</v>
      </c>
      <c r="B924" s="105" t="s">
        <v>10560</v>
      </c>
    </row>
    <row r="925" spans="1:2" ht="20.25" customHeight="1">
      <c r="A925" s="100" t="s">
        <v>10559</v>
      </c>
      <c r="B925" s="105" t="s">
        <v>10558</v>
      </c>
    </row>
    <row r="926" spans="1:2" ht="20.25" customHeight="1">
      <c r="A926" s="100" t="s">
        <v>10557</v>
      </c>
      <c r="B926" s="105" t="s">
        <v>10556</v>
      </c>
    </row>
    <row r="927" spans="1:2" ht="20.25" customHeight="1">
      <c r="A927" s="100" t="s">
        <v>10555</v>
      </c>
      <c r="B927" s="105" t="s">
        <v>10554</v>
      </c>
    </row>
    <row r="928" spans="1:2" ht="20.25" customHeight="1">
      <c r="A928" s="100" t="s">
        <v>10553</v>
      </c>
      <c r="B928" s="105" t="s">
        <v>10552</v>
      </c>
    </row>
    <row r="929" spans="1:2" ht="20.25" customHeight="1">
      <c r="A929" s="100" t="s">
        <v>10551</v>
      </c>
      <c r="B929" s="105" t="s">
        <v>10550</v>
      </c>
    </row>
    <row r="930" spans="1:2" ht="20.25" customHeight="1">
      <c r="A930" s="100" t="s">
        <v>10549</v>
      </c>
      <c r="B930" s="105" t="s">
        <v>10548</v>
      </c>
    </row>
    <row r="931" spans="1:2" ht="20.25" customHeight="1">
      <c r="A931" s="100" t="s">
        <v>10547</v>
      </c>
      <c r="B931" s="105" t="s">
        <v>696</v>
      </c>
    </row>
    <row r="932" spans="1:2" ht="20.25" customHeight="1">
      <c r="A932" s="100" t="s">
        <v>10546</v>
      </c>
      <c r="B932" s="105" t="s">
        <v>10545</v>
      </c>
    </row>
    <row r="933" spans="1:2" ht="20.25" customHeight="1">
      <c r="A933" s="100" t="s">
        <v>10544</v>
      </c>
      <c r="B933" s="105" t="s">
        <v>10543</v>
      </c>
    </row>
    <row r="934" spans="1:2" ht="20.25" customHeight="1">
      <c r="A934" s="100" t="s">
        <v>10542</v>
      </c>
      <c r="B934" s="105" t="s">
        <v>10541</v>
      </c>
    </row>
    <row r="935" spans="1:2" ht="20.25" customHeight="1">
      <c r="A935" s="100" t="s">
        <v>10540</v>
      </c>
      <c r="B935" s="105" t="s">
        <v>10539</v>
      </c>
    </row>
    <row r="936" spans="1:2" ht="20.25" customHeight="1">
      <c r="A936" s="100" t="s">
        <v>10538</v>
      </c>
      <c r="B936" s="105" t="s">
        <v>10537</v>
      </c>
    </row>
    <row r="937" spans="1:2" ht="20.25" customHeight="1">
      <c r="A937" s="100" t="s">
        <v>10536</v>
      </c>
      <c r="B937" s="105" t="s">
        <v>10535</v>
      </c>
    </row>
    <row r="938" spans="1:2" ht="20.25" customHeight="1">
      <c r="A938" s="100" t="s">
        <v>10534</v>
      </c>
      <c r="B938" s="105" t="s">
        <v>10533</v>
      </c>
    </row>
    <row r="939" spans="1:2" ht="20.25" customHeight="1">
      <c r="A939" s="100" t="s">
        <v>10532</v>
      </c>
      <c r="B939" s="105" t="s">
        <v>10531</v>
      </c>
    </row>
    <row r="940" spans="1:2" ht="20.25" customHeight="1">
      <c r="A940" s="100" t="s">
        <v>10530</v>
      </c>
      <c r="B940" s="105" t="s">
        <v>10529</v>
      </c>
    </row>
    <row r="941" spans="1:2" ht="20.25" customHeight="1">
      <c r="A941" s="100" t="s">
        <v>10528</v>
      </c>
      <c r="B941" s="105" t="s">
        <v>10527</v>
      </c>
    </row>
    <row r="942" spans="1:2" ht="20.25" customHeight="1">
      <c r="A942" s="100" t="s">
        <v>10526</v>
      </c>
      <c r="B942" s="105" t="s">
        <v>669</v>
      </c>
    </row>
    <row r="943" spans="1:2" ht="20.25" customHeight="1">
      <c r="A943" s="100" t="s">
        <v>10525</v>
      </c>
      <c r="B943" s="105" t="s">
        <v>10524</v>
      </c>
    </row>
    <row r="944" spans="1:2" ht="20.25" customHeight="1">
      <c r="A944" s="100" t="s">
        <v>10523</v>
      </c>
      <c r="B944" s="105" t="s">
        <v>10522</v>
      </c>
    </row>
    <row r="945" spans="1:2" ht="20.25" customHeight="1">
      <c r="A945" s="100" t="s">
        <v>10521</v>
      </c>
      <c r="B945" s="105" t="s">
        <v>10520</v>
      </c>
    </row>
    <row r="946" spans="1:2" ht="20.25" customHeight="1">
      <c r="A946" s="100" t="s">
        <v>10519</v>
      </c>
      <c r="B946" s="105" t="s">
        <v>10518</v>
      </c>
    </row>
    <row r="947" spans="1:2" ht="20.25" customHeight="1">
      <c r="A947" s="100" t="s">
        <v>10517</v>
      </c>
      <c r="B947" s="105" t="s">
        <v>10516</v>
      </c>
    </row>
    <row r="948" spans="1:2" ht="20.25" customHeight="1">
      <c r="A948" s="100" t="s">
        <v>10515</v>
      </c>
      <c r="B948" s="105" t="s">
        <v>10514</v>
      </c>
    </row>
    <row r="949" spans="1:2" ht="20.25" customHeight="1">
      <c r="A949" s="100" t="s">
        <v>10513</v>
      </c>
      <c r="B949" s="105" t="s">
        <v>10512</v>
      </c>
    </row>
    <row r="950" spans="1:2" ht="20.25" customHeight="1">
      <c r="A950" s="100" t="s">
        <v>10511</v>
      </c>
      <c r="B950" s="105" t="s">
        <v>10510</v>
      </c>
    </row>
    <row r="951" spans="1:2" ht="20.25" customHeight="1">
      <c r="A951" s="100" t="s">
        <v>10509</v>
      </c>
      <c r="B951" s="105" t="s">
        <v>643</v>
      </c>
    </row>
    <row r="952" spans="1:2" ht="20.25" customHeight="1">
      <c r="A952" s="100" t="s">
        <v>10508</v>
      </c>
      <c r="B952" s="105" t="s">
        <v>10507</v>
      </c>
    </row>
    <row r="953" spans="1:2" ht="20.25" customHeight="1">
      <c r="A953" s="100" t="s">
        <v>10506</v>
      </c>
      <c r="B953" s="105" t="s">
        <v>10505</v>
      </c>
    </row>
    <row r="954" spans="1:2" ht="20.25" customHeight="1">
      <c r="A954" s="100" t="s">
        <v>10504</v>
      </c>
      <c r="B954" s="105" t="s">
        <v>10503</v>
      </c>
    </row>
    <row r="955" spans="1:2" ht="20.25" customHeight="1">
      <c r="A955" s="100" t="s">
        <v>10502</v>
      </c>
      <c r="B955" s="105" t="s">
        <v>10501</v>
      </c>
    </row>
    <row r="956" spans="1:2" ht="20.25" customHeight="1">
      <c r="A956" s="100" t="s">
        <v>10500</v>
      </c>
      <c r="B956" s="105" t="s">
        <v>10499</v>
      </c>
    </row>
    <row r="957" spans="1:2" ht="20.25" customHeight="1">
      <c r="A957" s="100" t="s">
        <v>10498</v>
      </c>
      <c r="B957" s="105" t="s">
        <v>10497</v>
      </c>
    </row>
    <row r="958" spans="1:2" ht="20.25" customHeight="1">
      <c r="A958" s="100" t="s">
        <v>10496</v>
      </c>
      <c r="B958" s="105" t="s">
        <v>10495</v>
      </c>
    </row>
    <row r="959" spans="1:2" ht="20.25" customHeight="1">
      <c r="A959" s="100" t="s">
        <v>10494</v>
      </c>
      <c r="B959" s="105" t="s">
        <v>10493</v>
      </c>
    </row>
    <row r="960" spans="1:2" ht="20.25" customHeight="1">
      <c r="A960" s="100" t="s">
        <v>10492</v>
      </c>
      <c r="B960" s="105" t="s">
        <v>619</v>
      </c>
    </row>
    <row r="961" spans="1:2" ht="20.25" customHeight="1">
      <c r="A961" s="100" t="s">
        <v>10491</v>
      </c>
      <c r="B961" s="105" t="s">
        <v>10490</v>
      </c>
    </row>
    <row r="962" spans="1:2" ht="20.25" customHeight="1">
      <c r="A962" s="100" t="s">
        <v>10489</v>
      </c>
      <c r="B962" s="105" t="s">
        <v>10488</v>
      </c>
    </row>
    <row r="963" spans="1:2" ht="20.25" customHeight="1">
      <c r="A963" s="100" t="s">
        <v>10487</v>
      </c>
      <c r="B963" s="105" t="s">
        <v>10486</v>
      </c>
    </row>
    <row r="964" spans="1:2" ht="20.25" customHeight="1">
      <c r="A964" s="100" t="s">
        <v>10485</v>
      </c>
      <c r="B964" s="105" t="s">
        <v>10484</v>
      </c>
    </row>
    <row r="965" spans="1:2" ht="20.25" customHeight="1">
      <c r="A965" s="100" t="s">
        <v>10483</v>
      </c>
      <c r="B965" s="105" t="s">
        <v>10482</v>
      </c>
    </row>
    <row r="966" spans="1:2" ht="20.25" customHeight="1">
      <c r="A966" s="100" t="s">
        <v>10481</v>
      </c>
      <c r="B966" s="105" t="s">
        <v>10480</v>
      </c>
    </row>
    <row r="967" spans="1:2" ht="20.25" customHeight="1">
      <c r="A967" s="100" t="s">
        <v>10479</v>
      </c>
      <c r="B967" s="105" t="s">
        <v>10478</v>
      </c>
    </row>
    <row r="968" spans="1:2" ht="20.25" customHeight="1">
      <c r="A968" s="100" t="s">
        <v>10477</v>
      </c>
      <c r="B968" s="105" t="s">
        <v>10476</v>
      </c>
    </row>
    <row r="969" spans="1:2" ht="20.25" customHeight="1">
      <c r="A969" s="100" t="s">
        <v>10475</v>
      </c>
      <c r="B969" s="105" t="s">
        <v>10474</v>
      </c>
    </row>
    <row r="970" spans="1:2" ht="20.25" customHeight="1">
      <c r="A970" s="100" t="s">
        <v>10473</v>
      </c>
      <c r="B970" s="105" t="s">
        <v>595</v>
      </c>
    </row>
    <row r="971" spans="1:2" ht="20.25" customHeight="1">
      <c r="A971" s="100" t="s">
        <v>10472</v>
      </c>
      <c r="B971" s="105" t="s">
        <v>10471</v>
      </c>
    </row>
    <row r="972" spans="1:2" ht="20.25" customHeight="1">
      <c r="A972" s="100" t="s">
        <v>10470</v>
      </c>
      <c r="B972" s="105" t="s">
        <v>10469</v>
      </c>
    </row>
    <row r="973" spans="1:2" ht="20.25" customHeight="1">
      <c r="A973" s="100" t="s">
        <v>10468</v>
      </c>
      <c r="B973" s="105" t="s">
        <v>10467</v>
      </c>
    </row>
    <row r="974" spans="1:2" ht="20.25" customHeight="1">
      <c r="A974" s="100" t="s">
        <v>10466</v>
      </c>
      <c r="B974" s="105" t="s">
        <v>10465</v>
      </c>
    </row>
    <row r="975" spans="1:2" ht="20.25" customHeight="1">
      <c r="A975" s="100" t="s">
        <v>10464</v>
      </c>
      <c r="B975" s="105" t="s">
        <v>10463</v>
      </c>
    </row>
    <row r="976" spans="1:2" ht="20.25" customHeight="1">
      <c r="A976" s="100" t="s">
        <v>10462</v>
      </c>
      <c r="B976" s="105" t="s">
        <v>10461</v>
      </c>
    </row>
    <row r="977" spans="1:2" ht="20.25" customHeight="1">
      <c r="A977" s="100" t="s">
        <v>10460</v>
      </c>
      <c r="B977" s="105" t="s">
        <v>573</v>
      </c>
    </row>
    <row r="978" spans="1:2" ht="20.25" customHeight="1">
      <c r="A978" s="100" t="s">
        <v>10459</v>
      </c>
      <c r="B978" s="105" t="s">
        <v>10458</v>
      </c>
    </row>
    <row r="979" spans="1:2" ht="20.25" customHeight="1">
      <c r="A979" s="100" t="s">
        <v>10457</v>
      </c>
      <c r="B979" s="105" t="s">
        <v>10456</v>
      </c>
    </row>
    <row r="980" spans="1:2" ht="20.25" customHeight="1">
      <c r="A980" s="100" t="s">
        <v>10455</v>
      </c>
      <c r="B980" s="105" t="s">
        <v>10454</v>
      </c>
    </row>
    <row r="981" spans="1:2" ht="20.25" customHeight="1">
      <c r="A981" s="100" t="s">
        <v>10453</v>
      </c>
      <c r="B981" s="105" t="s">
        <v>10452</v>
      </c>
    </row>
    <row r="982" spans="1:2" ht="20.25" customHeight="1">
      <c r="A982" s="100" t="s">
        <v>10451</v>
      </c>
      <c r="B982" s="105" t="s">
        <v>10450</v>
      </c>
    </row>
    <row r="983" spans="1:2" ht="20.25" customHeight="1">
      <c r="A983" s="100" t="s">
        <v>10449</v>
      </c>
      <c r="B983" s="105" t="s">
        <v>10448</v>
      </c>
    </row>
    <row r="984" spans="1:2" ht="20.25" customHeight="1">
      <c r="A984" s="100" t="s">
        <v>10447</v>
      </c>
      <c r="B984" s="105" t="s">
        <v>10446</v>
      </c>
    </row>
    <row r="985" spans="1:2" ht="20.25" customHeight="1">
      <c r="A985" s="100" t="s">
        <v>10445</v>
      </c>
      <c r="B985" s="105" t="s">
        <v>10444</v>
      </c>
    </row>
    <row r="986" spans="1:2" ht="20.25" customHeight="1">
      <c r="A986" s="100" t="s">
        <v>10443</v>
      </c>
      <c r="B986" s="105" t="s">
        <v>10442</v>
      </c>
    </row>
    <row r="987" spans="1:2" ht="20.25" customHeight="1">
      <c r="A987" s="100" t="s">
        <v>10441</v>
      </c>
      <c r="B987" s="105" t="s">
        <v>10440</v>
      </c>
    </row>
    <row r="988" spans="1:2" ht="20.25" customHeight="1">
      <c r="A988" s="100" t="s">
        <v>10439</v>
      </c>
      <c r="B988" s="105" t="s">
        <v>10438</v>
      </c>
    </row>
    <row r="989" spans="1:2" ht="20.25" customHeight="1">
      <c r="A989" s="100" t="s">
        <v>10437</v>
      </c>
      <c r="B989" s="105" t="s">
        <v>10436</v>
      </c>
    </row>
    <row r="990" spans="1:2" ht="20.25" customHeight="1">
      <c r="A990" s="100" t="s">
        <v>10435</v>
      </c>
      <c r="B990" s="105" t="s">
        <v>554</v>
      </c>
    </row>
    <row r="991" spans="1:2" ht="20.25" customHeight="1">
      <c r="A991" s="100" t="s">
        <v>10434</v>
      </c>
      <c r="B991" s="105" t="s">
        <v>10433</v>
      </c>
    </row>
    <row r="992" spans="1:2" ht="20.25" customHeight="1">
      <c r="A992" s="100" t="s">
        <v>10432</v>
      </c>
      <c r="B992" s="105" t="s">
        <v>10431</v>
      </c>
    </row>
    <row r="993" spans="1:2" ht="20.25" customHeight="1">
      <c r="A993" s="100" t="s">
        <v>10430</v>
      </c>
      <c r="B993" s="105" t="s">
        <v>10429</v>
      </c>
    </row>
    <row r="994" spans="1:2" ht="20.25" customHeight="1">
      <c r="A994" s="100" t="s">
        <v>10428</v>
      </c>
      <c r="B994" s="105" t="s">
        <v>10427</v>
      </c>
    </row>
    <row r="995" spans="1:2" ht="20.25" customHeight="1">
      <c r="A995" s="100" t="s">
        <v>10426</v>
      </c>
      <c r="B995" s="105" t="s">
        <v>10425</v>
      </c>
    </row>
    <row r="996" spans="1:2" ht="20.25" customHeight="1">
      <c r="A996" s="100" t="s">
        <v>10424</v>
      </c>
      <c r="B996" s="105" t="s">
        <v>10423</v>
      </c>
    </row>
    <row r="997" spans="1:2" ht="20.25" customHeight="1">
      <c r="A997" s="100" t="s">
        <v>10422</v>
      </c>
      <c r="B997" s="105" t="s">
        <v>10421</v>
      </c>
    </row>
    <row r="998" spans="1:2" ht="20.25" customHeight="1">
      <c r="A998" s="100" t="s">
        <v>10420</v>
      </c>
      <c r="B998" s="105" t="s">
        <v>10419</v>
      </c>
    </row>
    <row r="999" spans="1:2" ht="20.25" customHeight="1">
      <c r="A999" s="100" t="s">
        <v>10418</v>
      </c>
      <c r="B999" s="105" t="s">
        <v>10417</v>
      </c>
    </row>
    <row r="1000" spans="1:2" ht="20.25" customHeight="1">
      <c r="A1000" s="100" t="s">
        <v>10416</v>
      </c>
      <c r="B1000" s="105" t="s">
        <v>10415</v>
      </c>
    </row>
    <row r="1001" spans="1:2" ht="20.25" customHeight="1">
      <c r="A1001" s="100" t="s">
        <v>10414</v>
      </c>
      <c r="B1001" s="105" t="s">
        <v>10413</v>
      </c>
    </row>
    <row r="1002" spans="1:2" ht="20.25" customHeight="1">
      <c r="A1002" s="100" t="s">
        <v>10412</v>
      </c>
      <c r="B1002" s="105" t="s">
        <v>535</v>
      </c>
    </row>
    <row r="1003" spans="1:2" ht="20.25" customHeight="1">
      <c r="A1003" s="100" t="s">
        <v>10411</v>
      </c>
      <c r="B1003" s="105" t="s">
        <v>10410</v>
      </c>
    </row>
    <row r="1004" spans="1:2" ht="20.25" customHeight="1">
      <c r="A1004" s="100" t="s">
        <v>10409</v>
      </c>
      <c r="B1004" s="105" t="s">
        <v>10408</v>
      </c>
    </row>
    <row r="1005" spans="1:2" ht="20.25" customHeight="1">
      <c r="A1005" s="100" t="s">
        <v>10407</v>
      </c>
      <c r="B1005" s="105" t="s">
        <v>10406</v>
      </c>
    </row>
    <row r="1006" spans="1:2" ht="20.25" customHeight="1">
      <c r="A1006" s="100" t="s">
        <v>10405</v>
      </c>
      <c r="B1006" s="105" t="s">
        <v>10404</v>
      </c>
    </row>
    <row r="1007" spans="1:2" ht="20.25" customHeight="1">
      <c r="A1007" s="100" t="s">
        <v>10403</v>
      </c>
      <c r="B1007" s="105" t="s">
        <v>10402</v>
      </c>
    </row>
    <row r="1008" spans="1:2" ht="20.25" customHeight="1">
      <c r="A1008" s="100" t="s">
        <v>10401</v>
      </c>
      <c r="B1008" s="105" t="s">
        <v>10400</v>
      </c>
    </row>
    <row r="1009" spans="1:2" ht="20.25" customHeight="1">
      <c r="A1009" s="100" t="s">
        <v>10399</v>
      </c>
      <c r="B1009" s="105" t="s">
        <v>10398</v>
      </c>
    </row>
    <row r="1010" spans="1:2" ht="20.25" customHeight="1">
      <c r="A1010" s="100" t="s">
        <v>10397</v>
      </c>
      <c r="B1010" s="105" t="s">
        <v>10396</v>
      </c>
    </row>
    <row r="1011" spans="1:2" ht="20.25" customHeight="1">
      <c r="A1011" s="100" t="s">
        <v>10395</v>
      </c>
      <c r="B1011" s="105" t="s">
        <v>10394</v>
      </c>
    </row>
    <row r="1012" spans="1:2" ht="20.25" customHeight="1">
      <c r="A1012" s="100" t="s">
        <v>10393</v>
      </c>
      <c r="B1012" s="105" t="s">
        <v>10392</v>
      </c>
    </row>
    <row r="1013" spans="1:2" ht="20.25" customHeight="1">
      <c r="A1013" s="100" t="s">
        <v>10391</v>
      </c>
      <c r="B1013" s="105" t="s">
        <v>10390</v>
      </c>
    </row>
    <row r="1014" spans="1:2" ht="20.25" customHeight="1">
      <c r="A1014" s="100" t="s">
        <v>10389</v>
      </c>
      <c r="B1014" s="105" t="s">
        <v>10388</v>
      </c>
    </row>
    <row r="1015" spans="1:2" ht="20.25" customHeight="1">
      <c r="A1015" s="100" t="s">
        <v>10387</v>
      </c>
      <c r="B1015" s="105" t="s">
        <v>10386</v>
      </c>
    </row>
    <row r="1016" spans="1:2" ht="20.25" customHeight="1">
      <c r="A1016" s="100" t="s">
        <v>10385</v>
      </c>
      <c r="B1016" s="105" t="s">
        <v>10384</v>
      </c>
    </row>
    <row r="1017" spans="1:2" ht="20.25" customHeight="1">
      <c r="A1017" s="100" t="s">
        <v>10383</v>
      </c>
      <c r="B1017" s="105" t="s">
        <v>10382</v>
      </c>
    </row>
    <row r="1018" spans="1:2" ht="20.25" customHeight="1">
      <c r="A1018" s="100" t="s">
        <v>10381</v>
      </c>
      <c r="B1018" s="105" t="s">
        <v>10380</v>
      </c>
    </row>
    <row r="1019" spans="1:2" ht="20.25" customHeight="1">
      <c r="A1019" s="100" t="s">
        <v>10379</v>
      </c>
      <c r="B1019" s="105" t="s">
        <v>10378</v>
      </c>
    </row>
    <row r="1020" spans="1:2" ht="20.25" customHeight="1">
      <c r="A1020" s="100" t="s">
        <v>10377</v>
      </c>
      <c r="B1020" s="105" t="s">
        <v>10376</v>
      </c>
    </row>
    <row r="1021" spans="1:2" ht="20.25" customHeight="1">
      <c r="A1021" s="100" t="s">
        <v>10375</v>
      </c>
      <c r="B1021" s="105" t="s">
        <v>10374</v>
      </c>
    </row>
    <row r="1022" spans="1:2" ht="20.25" customHeight="1">
      <c r="A1022" s="100" t="s">
        <v>10373</v>
      </c>
      <c r="B1022" s="105" t="s">
        <v>10372</v>
      </c>
    </row>
    <row r="1023" spans="1:2" ht="20.25" customHeight="1">
      <c r="A1023" s="100" t="s">
        <v>10371</v>
      </c>
      <c r="B1023" s="105" t="s">
        <v>10370</v>
      </c>
    </row>
    <row r="1024" spans="1:2" ht="20.25" customHeight="1">
      <c r="A1024" s="100" t="s">
        <v>10369</v>
      </c>
      <c r="B1024" s="105" t="s">
        <v>10368</v>
      </c>
    </row>
    <row r="1025" spans="1:2" ht="20.25" customHeight="1">
      <c r="A1025" s="100" t="s">
        <v>10367</v>
      </c>
      <c r="B1025" s="105" t="s">
        <v>10366</v>
      </c>
    </row>
    <row r="1026" spans="1:2" ht="20.25" customHeight="1">
      <c r="A1026" s="100" t="s">
        <v>10365</v>
      </c>
      <c r="B1026" s="105" t="s">
        <v>10364</v>
      </c>
    </row>
    <row r="1027" spans="1:2" ht="20.25" customHeight="1">
      <c r="A1027" s="100" t="s">
        <v>10363</v>
      </c>
      <c r="B1027" s="101">
        <v>0</v>
      </c>
    </row>
    <row r="1028" spans="1:2" ht="20.25" customHeight="1">
      <c r="A1028" s="100" t="s">
        <v>10362</v>
      </c>
      <c r="B1028" s="105" t="s">
        <v>10361</v>
      </c>
    </row>
    <row r="1029" spans="1:2" ht="20.25" customHeight="1">
      <c r="A1029" s="100" t="s">
        <v>10360</v>
      </c>
      <c r="B1029" s="105" t="s">
        <v>10359</v>
      </c>
    </row>
    <row r="1030" spans="1:2" ht="20.25" customHeight="1">
      <c r="A1030" s="100" t="s">
        <v>10358</v>
      </c>
      <c r="B1030" s="105" t="s">
        <v>10357</v>
      </c>
    </row>
    <row r="1031" spans="1:2" ht="20.25" customHeight="1">
      <c r="A1031" s="100" t="s">
        <v>10356</v>
      </c>
      <c r="B1031" s="105" t="s">
        <v>10355</v>
      </c>
    </row>
    <row r="1032" spans="1:2" ht="20.25" customHeight="1">
      <c r="A1032" s="100" t="s">
        <v>10354</v>
      </c>
      <c r="B1032" s="105" t="s">
        <v>10353</v>
      </c>
    </row>
    <row r="1033" spans="1:2" ht="20.25" customHeight="1">
      <c r="A1033" s="100" t="s">
        <v>10352</v>
      </c>
      <c r="B1033" s="105" t="s">
        <v>10351</v>
      </c>
    </row>
    <row r="1034" spans="1:2" ht="20.25" customHeight="1">
      <c r="A1034" s="100" t="s">
        <v>10350</v>
      </c>
      <c r="B1034" s="105" t="s">
        <v>10349</v>
      </c>
    </row>
    <row r="1035" spans="1:2" ht="20.25" customHeight="1">
      <c r="A1035" s="100" t="s">
        <v>10348</v>
      </c>
      <c r="B1035" s="105" t="s">
        <v>10347</v>
      </c>
    </row>
    <row r="1036" spans="1:2" ht="20.25" customHeight="1">
      <c r="A1036" s="100" t="s">
        <v>10346</v>
      </c>
      <c r="B1036" s="105" t="s">
        <v>10345</v>
      </c>
    </row>
    <row r="1037" spans="1:2" ht="20.25" customHeight="1">
      <c r="A1037" s="100" t="s">
        <v>10344</v>
      </c>
      <c r="B1037" s="105" t="s">
        <v>10343</v>
      </c>
    </row>
    <row r="1038" spans="1:2" ht="20.25" customHeight="1">
      <c r="A1038" s="100" t="s">
        <v>10342</v>
      </c>
      <c r="B1038" s="105" t="s">
        <v>10341</v>
      </c>
    </row>
    <row r="1039" spans="1:2" ht="20.25" customHeight="1">
      <c r="A1039" s="100" t="s">
        <v>10340</v>
      </c>
      <c r="B1039" s="105" t="s">
        <v>10339</v>
      </c>
    </row>
    <row r="1040" spans="1:2" ht="20.25" customHeight="1">
      <c r="A1040" s="100" t="s">
        <v>10338</v>
      </c>
      <c r="B1040" s="105" t="s">
        <v>10337</v>
      </c>
    </row>
    <row r="1041" spans="1:2" ht="20.25" customHeight="1">
      <c r="A1041" s="100" t="s">
        <v>10336</v>
      </c>
      <c r="B1041" s="105" t="s">
        <v>10335</v>
      </c>
    </row>
    <row r="1042" spans="1:2" ht="20.25" customHeight="1">
      <c r="A1042" s="100" t="s">
        <v>10334</v>
      </c>
      <c r="B1042" s="105" t="s">
        <v>10333</v>
      </c>
    </row>
    <row r="1043" spans="1:2" ht="20.25" customHeight="1">
      <c r="A1043" s="100" t="s">
        <v>10332</v>
      </c>
      <c r="B1043" s="105" t="s">
        <v>10331</v>
      </c>
    </row>
    <row r="1044" spans="1:2" ht="20.25" customHeight="1">
      <c r="A1044" s="100" t="s">
        <v>10330</v>
      </c>
      <c r="B1044" s="105" t="s">
        <v>10329</v>
      </c>
    </row>
    <row r="1045" spans="1:2" ht="20.25" customHeight="1">
      <c r="A1045" s="100" t="s">
        <v>10328</v>
      </c>
      <c r="B1045" s="105" t="s">
        <v>10327</v>
      </c>
    </row>
    <row r="1046" spans="1:2" ht="20.25" customHeight="1">
      <c r="A1046" s="100" t="s">
        <v>10326</v>
      </c>
      <c r="B1046" s="105" t="s">
        <v>10325</v>
      </c>
    </row>
    <row r="1047" spans="1:2" ht="20.25" customHeight="1">
      <c r="A1047" s="100" t="s">
        <v>10324</v>
      </c>
      <c r="B1047" s="105" t="s">
        <v>10323</v>
      </c>
    </row>
    <row r="1048" spans="1:2" ht="20.25" customHeight="1">
      <c r="A1048" s="100" t="s">
        <v>10322</v>
      </c>
      <c r="B1048" s="105" t="s">
        <v>10321</v>
      </c>
    </row>
    <row r="1049" spans="1:2" ht="20.25" customHeight="1">
      <c r="A1049" s="100" t="s">
        <v>10320</v>
      </c>
      <c r="B1049" s="105" t="s">
        <v>10319</v>
      </c>
    </row>
    <row r="1050" spans="1:2" ht="20.25" customHeight="1">
      <c r="A1050" s="100" t="s">
        <v>10318</v>
      </c>
      <c r="B1050" s="105" t="s">
        <v>10317</v>
      </c>
    </row>
    <row r="1051" spans="1:2" ht="20.25" customHeight="1">
      <c r="A1051" s="100" t="s">
        <v>10316</v>
      </c>
      <c r="B1051" s="105" t="s">
        <v>10315</v>
      </c>
    </row>
    <row r="1052" spans="1:2" ht="20.25" customHeight="1">
      <c r="A1052" s="100" t="s">
        <v>10314</v>
      </c>
      <c r="B1052" s="105" t="s">
        <v>851</v>
      </c>
    </row>
    <row r="1053" spans="1:2" ht="20.25" customHeight="1">
      <c r="A1053" s="100" t="s">
        <v>10313</v>
      </c>
      <c r="B1053" s="105" t="s">
        <v>10312</v>
      </c>
    </row>
    <row r="1054" spans="1:2" ht="20.25" customHeight="1">
      <c r="A1054" s="100" t="s">
        <v>10311</v>
      </c>
      <c r="B1054" s="105" t="s">
        <v>10310</v>
      </c>
    </row>
    <row r="1055" spans="1:2" ht="20.25" customHeight="1">
      <c r="A1055" s="100" t="s">
        <v>10309</v>
      </c>
      <c r="B1055" s="105" t="s">
        <v>10308</v>
      </c>
    </row>
    <row r="1056" spans="1:2" ht="20.25" customHeight="1">
      <c r="A1056" s="100" t="s">
        <v>10307</v>
      </c>
      <c r="B1056" s="105" t="s">
        <v>10306</v>
      </c>
    </row>
    <row r="1057" spans="1:2" ht="20.25" customHeight="1">
      <c r="A1057" s="100" t="s">
        <v>10305</v>
      </c>
      <c r="B1057" s="105" t="s">
        <v>10303</v>
      </c>
    </row>
    <row r="1058" spans="1:2" ht="20.25" customHeight="1">
      <c r="A1058" s="100" t="s">
        <v>10304</v>
      </c>
      <c r="B1058" s="105" t="s">
        <v>10303</v>
      </c>
    </row>
    <row r="1059" spans="1:2" ht="20.25" customHeight="1">
      <c r="A1059" s="100" t="s">
        <v>10302</v>
      </c>
      <c r="B1059" s="105" t="s">
        <v>10301</v>
      </c>
    </row>
    <row r="1060" spans="1:2" ht="20.25" customHeight="1">
      <c r="A1060" s="100" t="s">
        <v>10300</v>
      </c>
      <c r="B1060" s="105" t="s">
        <v>10299</v>
      </c>
    </row>
    <row r="1061" spans="1:2" ht="20.25" customHeight="1">
      <c r="A1061" s="100" t="s">
        <v>10298</v>
      </c>
      <c r="B1061" s="105" t="s">
        <v>10297</v>
      </c>
    </row>
    <row r="1062" spans="1:2" ht="20.25" customHeight="1">
      <c r="A1062" s="100" t="s">
        <v>10296</v>
      </c>
      <c r="B1062" s="105" t="s">
        <v>10295</v>
      </c>
    </row>
    <row r="1063" spans="1:2" ht="20.25" customHeight="1">
      <c r="A1063" s="100" t="s">
        <v>10294</v>
      </c>
      <c r="B1063" s="105" t="s">
        <v>10290</v>
      </c>
    </row>
    <row r="1064" spans="1:2" ht="20.25" customHeight="1">
      <c r="A1064" s="100" t="s">
        <v>10293</v>
      </c>
      <c r="B1064" s="105" t="s">
        <v>10292</v>
      </c>
    </row>
    <row r="1065" spans="1:2" ht="20.25" customHeight="1">
      <c r="A1065" s="100" t="s">
        <v>10291</v>
      </c>
      <c r="B1065" s="105" t="s">
        <v>10290</v>
      </c>
    </row>
    <row r="1066" spans="1:2" ht="20.25" customHeight="1">
      <c r="A1066" s="100" t="s">
        <v>10289</v>
      </c>
      <c r="B1066" s="105" t="s">
        <v>10288</v>
      </c>
    </row>
    <row r="1067" spans="1:2" ht="20.25" customHeight="1">
      <c r="A1067" s="100" t="s">
        <v>10287</v>
      </c>
      <c r="B1067" s="105" t="s">
        <v>10286</v>
      </c>
    </row>
    <row r="1068" spans="1:2" ht="20.25" customHeight="1">
      <c r="A1068" s="100" t="s">
        <v>10285</v>
      </c>
      <c r="B1068" s="105" t="s">
        <v>819</v>
      </c>
    </row>
    <row r="1069" spans="1:2" ht="20.25" customHeight="1">
      <c r="A1069" s="100" t="s">
        <v>10284</v>
      </c>
      <c r="B1069" s="105" t="s">
        <v>10283</v>
      </c>
    </row>
    <row r="1070" spans="1:2" ht="20.25" customHeight="1">
      <c r="A1070" s="100" t="s">
        <v>10282</v>
      </c>
      <c r="B1070" s="105" t="s">
        <v>10281</v>
      </c>
    </row>
    <row r="1071" spans="1:2" ht="20.25" customHeight="1">
      <c r="A1071" s="100" t="s">
        <v>10280</v>
      </c>
      <c r="B1071" s="105" t="s">
        <v>10279</v>
      </c>
    </row>
    <row r="1072" spans="1:2" ht="20.25" customHeight="1">
      <c r="A1072" s="100" t="s">
        <v>10278</v>
      </c>
      <c r="B1072" s="105" t="s">
        <v>10277</v>
      </c>
    </row>
    <row r="1073" spans="1:2" ht="20.25" customHeight="1">
      <c r="A1073" s="100" t="s">
        <v>10276</v>
      </c>
      <c r="B1073" s="105" t="s">
        <v>10275</v>
      </c>
    </row>
    <row r="1074" spans="1:2" ht="20.25" customHeight="1">
      <c r="A1074" s="100" t="s">
        <v>10274</v>
      </c>
      <c r="B1074" s="105" t="s">
        <v>10273</v>
      </c>
    </row>
    <row r="1075" spans="1:2" ht="20.25" customHeight="1">
      <c r="A1075" s="100" t="s">
        <v>10272</v>
      </c>
      <c r="B1075" s="105" t="s">
        <v>10271</v>
      </c>
    </row>
    <row r="1076" spans="1:2" ht="20.25" customHeight="1">
      <c r="A1076" s="100" t="s">
        <v>10270</v>
      </c>
      <c r="B1076" s="105" t="s">
        <v>10269</v>
      </c>
    </row>
    <row r="1077" spans="1:2" ht="20.25" customHeight="1">
      <c r="A1077" s="100" t="s">
        <v>10268</v>
      </c>
      <c r="B1077" s="105" t="s">
        <v>10267</v>
      </c>
    </row>
    <row r="1078" spans="1:2" ht="20.25" customHeight="1">
      <c r="A1078" s="100" t="s">
        <v>10266</v>
      </c>
      <c r="B1078" s="105" t="s">
        <v>787</v>
      </c>
    </row>
    <row r="1079" spans="1:2" ht="20.25" customHeight="1">
      <c r="A1079" s="100" t="s">
        <v>10265</v>
      </c>
      <c r="B1079" s="105" t="s">
        <v>10264</v>
      </c>
    </row>
    <row r="1080" spans="1:2" ht="20.25" customHeight="1">
      <c r="A1080" s="100" t="s">
        <v>10263</v>
      </c>
      <c r="B1080" s="105" t="s">
        <v>10262</v>
      </c>
    </row>
    <row r="1081" spans="1:2" ht="20.25" customHeight="1">
      <c r="A1081" s="100" t="s">
        <v>10261</v>
      </c>
      <c r="B1081" s="105" t="s">
        <v>10260</v>
      </c>
    </row>
    <row r="1082" spans="1:2" ht="20.25" customHeight="1">
      <c r="A1082" s="100" t="s">
        <v>10259</v>
      </c>
      <c r="B1082" s="105" t="s">
        <v>10258</v>
      </c>
    </row>
    <row r="1083" spans="1:2" ht="20.25" customHeight="1">
      <c r="A1083" s="100" t="s">
        <v>10257</v>
      </c>
      <c r="B1083" s="105" t="s">
        <v>10256</v>
      </c>
    </row>
    <row r="1084" spans="1:2" ht="20.25" customHeight="1">
      <c r="A1084" s="100" t="s">
        <v>10255</v>
      </c>
      <c r="B1084" s="105" t="s">
        <v>755</v>
      </c>
    </row>
    <row r="1085" spans="1:2" ht="20.25" customHeight="1">
      <c r="A1085" s="100" t="s">
        <v>10254</v>
      </c>
      <c r="B1085" s="105" t="s">
        <v>10253</v>
      </c>
    </row>
    <row r="1086" spans="1:2" ht="20.25" customHeight="1">
      <c r="A1086" s="100" t="s">
        <v>10252</v>
      </c>
      <c r="B1086" s="105" t="s">
        <v>10251</v>
      </c>
    </row>
    <row r="1087" spans="1:2" ht="20.25" customHeight="1">
      <c r="A1087" s="100" t="s">
        <v>10250</v>
      </c>
      <c r="B1087" s="105" t="s">
        <v>10249</v>
      </c>
    </row>
    <row r="1088" spans="1:2" ht="20.25" customHeight="1">
      <c r="A1088" s="100" t="s">
        <v>10248</v>
      </c>
      <c r="B1088" s="105" t="s">
        <v>10247</v>
      </c>
    </row>
    <row r="1089" spans="1:2" ht="20.25" customHeight="1">
      <c r="A1089" s="100" t="s">
        <v>10246</v>
      </c>
      <c r="B1089" s="105" t="s">
        <v>10245</v>
      </c>
    </row>
    <row r="1090" spans="1:2" ht="20.25" customHeight="1">
      <c r="A1090" s="100" t="s">
        <v>10244</v>
      </c>
      <c r="B1090" s="105" t="s">
        <v>10243</v>
      </c>
    </row>
    <row r="1091" spans="1:2" ht="20.25" customHeight="1">
      <c r="A1091" s="100" t="s">
        <v>10242</v>
      </c>
      <c r="B1091" s="105" t="s">
        <v>10241</v>
      </c>
    </row>
    <row r="1092" spans="1:2" ht="20.25" customHeight="1">
      <c r="A1092" s="100" t="s">
        <v>10240</v>
      </c>
      <c r="B1092" s="105" t="s">
        <v>10239</v>
      </c>
    </row>
    <row r="1093" spans="1:2" ht="20.25" customHeight="1">
      <c r="A1093" s="100" t="s">
        <v>10238</v>
      </c>
      <c r="B1093" s="105" t="s">
        <v>10237</v>
      </c>
    </row>
    <row r="1094" spans="1:2" ht="20.25" customHeight="1">
      <c r="A1094" s="100" t="s">
        <v>10236</v>
      </c>
      <c r="B1094" s="105" t="s">
        <v>725</v>
      </c>
    </row>
    <row r="1095" spans="1:2" ht="20.25" customHeight="1">
      <c r="A1095" s="100" t="s">
        <v>10235</v>
      </c>
      <c r="B1095" s="105" t="s">
        <v>10234</v>
      </c>
    </row>
    <row r="1096" spans="1:2" ht="20.25" customHeight="1">
      <c r="A1096" s="100" t="s">
        <v>10233</v>
      </c>
      <c r="B1096" s="105" t="s">
        <v>10232</v>
      </c>
    </row>
    <row r="1097" spans="1:2" ht="20.25" customHeight="1">
      <c r="A1097" s="100" t="s">
        <v>10231</v>
      </c>
      <c r="B1097" s="105" t="s">
        <v>10230</v>
      </c>
    </row>
    <row r="1098" spans="1:2" ht="20.25" customHeight="1">
      <c r="A1098" s="100" t="s">
        <v>10229</v>
      </c>
      <c r="B1098" s="105" t="s">
        <v>10228</v>
      </c>
    </row>
    <row r="1099" spans="1:2" ht="20.25" customHeight="1">
      <c r="A1099" s="100" t="s">
        <v>10227</v>
      </c>
      <c r="B1099" s="105" t="s">
        <v>10226</v>
      </c>
    </row>
    <row r="1100" spans="1:2" ht="20.25" customHeight="1">
      <c r="A1100" s="100" t="s">
        <v>10225</v>
      </c>
      <c r="B1100" s="105" t="s">
        <v>10224</v>
      </c>
    </row>
    <row r="1101" spans="1:2" ht="20.25" customHeight="1">
      <c r="A1101" s="100" t="s">
        <v>10223</v>
      </c>
      <c r="B1101" s="105" t="s">
        <v>10222</v>
      </c>
    </row>
    <row r="1102" spans="1:2" ht="20.25" customHeight="1">
      <c r="A1102" s="100" t="s">
        <v>10221</v>
      </c>
      <c r="B1102" s="105" t="s">
        <v>10220</v>
      </c>
    </row>
    <row r="1103" spans="1:2" ht="20.25" customHeight="1">
      <c r="A1103" s="100" t="s">
        <v>10219</v>
      </c>
      <c r="B1103" s="105" t="s">
        <v>10218</v>
      </c>
    </row>
    <row r="1104" spans="1:2" ht="20.25" customHeight="1">
      <c r="A1104" s="100" t="s">
        <v>10217</v>
      </c>
      <c r="B1104" s="105" t="s">
        <v>10216</v>
      </c>
    </row>
    <row r="1105" spans="1:2" ht="20.25" customHeight="1">
      <c r="A1105" s="100" t="s">
        <v>10215</v>
      </c>
      <c r="B1105" s="105" t="s">
        <v>695</v>
      </c>
    </row>
    <row r="1106" spans="1:2" ht="20.25" customHeight="1">
      <c r="A1106" s="100" t="s">
        <v>10211</v>
      </c>
      <c r="B1106" s="105" t="s">
        <v>10214</v>
      </c>
    </row>
    <row r="1107" spans="1:2" ht="20.25" customHeight="1">
      <c r="A1107" s="100" t="s">
        <v>10213</v>
      </c>
      <c r="B1107" s="105" t="s">
        <v>10212</v>
      </c>
    </row>
    <row r="1108" spans="1:2" ht="20.25" customHeight="1">
      <c r="A1108" s="100" t="s">
        <v>10211</v>
      </c>
      <c r="B1108" s="105" t="s">
        <v>10210</v>
      </c>
    </row>
    <row r="1109" spans="1:2" ht="20.25" customHeight="1">
      <c r="A1109" s="100" t="s">
        <v>10209</v>
      </c>
      <c r="B1109" s="105" t="s">
        <v>10208</v>
      </c>
    </row>
    <row r="1110" spans="1:2" ht="20.25" customHeight="1">
      <c r="A1110" s="100" t="s">
        <v>10207</v>
      </c>
      <c r="B1110" s="105" t="s">
        <v>10206</v>
      </c>
    </row>
    <row r="1111" spans="1:2" ht="20.25" customHeight="1">
      <c r="A1111" s="100" t="s">
        <v>10205</v>
      </c>
      <c r="B1111" s="105" t="s">
        <v>10204</v>
      </c>
    </row>
    <row r="1112" spans="1:2" ht="20.25" customHeight="1">
      <c r="A1112" s="100" t="s">
        <v>10203</v>
      </c>
      <c r="B1112" s="105" t="s">
        <v>668</v>
      </c>
    </row>
    <row r="1113" spans="1:2" ht="20.25" customHeight="1">
      <c r="A1113" s="100" t="s">
        <v>10202</v>
      </c>
      <c r="B1113" s="105" t="s">
        <v>10201</v>
      </c>
    </row>
    <row r="1114" spans="1:2" ht="20.25" customHeight="1">
      <c r="A1114" s="100" t="s">
        <v>10200</v>
      </c>
      <c r="B1114" s="105" t="s">
        <v>10199</v>
      </c>
    </row>
    <row r="1115" spans="1:2" ht="20.25" customHeight="1">
      <c r="A1115" s="100" t="s">
        <v>10198</v>
      </c>
      <c r="B1115" s="105" t="s">
        <v>10197</v>
      </c>
    </row>
    <row r="1116" spans="1:2" ht="20.25" customHeight="1">
      <c r="A1116" s="100" t="s">
        <v>10196</v>
      </c>
      <c r="B1116" s="105" t="s">
        <v>10195</v>
      </c>
    </row>
    <row r="1117" spans="1:2" ht="20.25" customHeight="1">
      <c r="A1117" s="100" t="s">
        <v>10194</v>
      </c>
      <c r="B1117" s="105" t="s">
        <v>10193</v>
      </c>
    </row>
    <row r="1118" spans="1:2" ht="20.25" customHeight="1">
      <c r="A1118" s="100" t="s">
        <v>10192</v>
      </c>
      <c r="B1118" s="105" t="s">
        <v>10191</v>
      </c>
    </row>
    <row r="1119" spans="1:2" ht="20.25" customHeight="1">
      <c r="A1119" s="100" t="s">
        <v>10190</v>
      </c>
      <c r="B1119" s="105" t="s">
        <v>10189</v>
      </c>
    </row>
    <row r="1120" spans="1:2" ht="20.25" customHeight="1">
      <c r="A1120" s="100" t="s">
        <v>10188</v>
      </c>
      <c r="B1120" s="105" t="s">
        <v>10187</v>
      </c>
    </row>
    <row r="1121" spans="1:2" ht="20.25" customHeight="1">
      <c r="A1121" s="100" t="s">
        <v>10186</v>
      </c>
      <c r="B1121" s="105" t="s">
        <v>10185</v>
      </c>
    </row>
    <row r="1122" spans="1:2" ht="20.25" customHeight="1">
      <c r="A1122" s="100" t="s">
        <v>10184</v>
      </c>
      <c r="B1122" s="105" t="s">
        <v>10183</v>
      </c>
    </row>
    <row r="1123" spans="1:2" ht="20.25" customHeight="1">
      <c r="A1123" s="100" t="s">
        <v>10182</v>
      </c>
      <c r="B1123" s="105" t="s">
        <v>10181</v>
      </c>
    </row>
    <row r="1124" spans="1:2" ht="20.25" customHeight="1">
      <c r="A1124" s="100" t="s">
        <v>10180</v>
      </c>
      <c r="B1124" s="105" t="s">
        <v>10179</v>
      </c>
    </row>
    <row r="1125" spans="1:2" ht="20.25" customHeight="1">
      <c r="A1125" s="100" t="s">
        <v>10178</v>
      </c>
      <c r="B1125" s="105" t="s">
        <v>10177</v>
      </c>
    </row>
    <row r="1126" spans="1:2" ht="20.25" customHeight="1">
      <c r="A1126" s="100" t="s">
        <v>10176</v>
      </c>
      <c r="B1126" s="105" t="s">
        <v>10175</v>
      </c>
    </row>
    <row r="1127" spans="1:2" ht="20.25" customHeight="1">
      <c r="A1127" s="100" t="s">
        <v>10174</v>
      </c>
      <c r="B1127" s="105" t="s">
        <v>10173</v>
      </c>
    </row>
    <row r="1128" spans="1:2" ht="20.25" customHeight="1">
      <c r="A1128" s="100" t="s">
        <v>10172</v>
      </c>
      <c r="B1128" s="105" t="s">
        <v>10171</v>
      </c>
    </row>
    <row r="1129" spans="1:2" ht="20.25" customHeight="1">
      <c r="A1129" s="100" t="s">
        <v>10170</v>
      </c>
      <c r="B1129" s="105" t="s">
        <v>10169</v>
      </c>
    </row>
    <row r="1130" spans="1:2" ht="20.25" customHeight="1">
      <c r="A1130" s="100" t="s">
        <v>10168</v>
      </c>
      <c r="B1130" s="105" t="s">
        <v>10167</v>
      </c>
    </row>
    <row r="1131" spans="1:2" ht="20.25" customHeight="1">
      <c r="A1131" s="100" t="s">
        <v>10166</v>
      </c>
      <c r="B1131" s="105" t="s">
        <v>10165</v>
      </c>
    </row>
    <row r="1132" spans="1:2" ht="20.25" customHeight="1">
      <c r="A1132" s="100" t="s">
        <v>10164</v>
      </c>
      <c r="B1132" s="105" t="s">
        <v>10163</v>
      </c>
    </row>
    <row r="1133" spans="1:2" ht="20.25" customHeight="1">
      <c r="A1133" s="100" t="s">
        <v>10162</v>
      </c>
      <c r="B1133" s="105" t="s">
        <v>10161</v>
      </c>
    </row>
    <row r="1134" spans="1:2" ht="20.25" customHeight="1">
      <c r="A1134" s="100" t="s">
        <v>10160</v>
      </c>
      <c r="B1134" s="105" t="s">
        <v>10159</v>
      </c>
    </row>
    <row r="1135" spans="1:2" ht="20.25" customHeight="1">
      <c r="A1135" s="100" t="s">
        <v>10158</v>
      </c>
      <c r="B1135" s="105" t="s">
        <v>10157</v>
      </c>
    </row>
    <row r="1136" spans="1:2" ht="20.25" customHeight="1">
      <c r="A1136" s="100" t="s">
        <v>10156</v>
      </c>
      <c r="B1136" s="105" t="s">
        <v>10155</v>
      </c>
    </row>
    <row r="1137" spans="1:2" ht="20.25" customHeight="1">
      <c r="A1137" s="100" t="s">
        <v>10154</v>
      </c>
      <c r="B1137" s="105" t="s">
        <v>10153</v>
      </c>
    </row>
    <row r="1138" spans="1:2" ht="20.25" customHeight="1">
      <c r="A1138" s="100" t="s">
        <v>10152</v>
      </c>
      <c r="B1138" s="105" t="s">
        <v>10151</v>
      </c>
    </row>
    <row r="1139" spans="1:2" ht="20.25" customHeight="1">
      <c r="A1139" s="100" t="s">
        <v>10150</v>
      </c>
      <c r="B1139" s="105" t="s">
        <v>10149</v>
      </c>
    </row>
    <row r="1140" spans="1:2" ht="20.25" customHeight="1">
      <c r="A1140" s="100" t="s">
        <v>10148</v>
      </c>
      <c r="B1140" s="105" t="s">
        <v>10147</v>
      </c>
    </row>
    <row r="1141" spans="1:2" ht="20.25" customHeight="1">
      <c r="A1141" s="100" t="s">
        <v>10146</v>
      </c>
      <c r="B1141" s="105" t="s">
        <v>10145</v>
      </c>
    </row>
    <row r="1142" spans="1:2" ht="20.25" customHeight="1">
      <c r="A1142" s="100" t="s">
        <v>10144</v>
      </c>
      <c r="B1142" s="105" t="s">
        <v>10143</v>
      </c>
    </row>
    <row r="1143" spans="1:2" ht="20.25" customHeight="1">
      <c r="A1143" s="100" t="s">
        <v>10142</v>
      </c>
      <c r="B1143" s="105" t="s">
        <v>10141</v>
      </c>
    </row>
    <row r="1144" spans="1:2" ht="20.25" customHeight="1">
      <c r="A1144" s="100" t="s">
        <v>10140</v>
      </c>
      <c r="B1144" s="105" t="s">
        <v>10139</v>
      </c>
    </row>
    <row r="1145" spans="1:2" ht="20.25" customHeight="1">
      <c r="A1145" s="100" t="s">
        <v>10138</v>
      </c>
      <c r="B1145" s="105" t="s">
        <v>10137</v>
      </c>
    </row>
    <row r="1146" spans="1:2" ht="20.25" customHeight="1">
      <c r="A1146" s="100" t="s">
        <v>10136</v>
      </c>
      <c r="B1146" s="105" t="s">
        <v>10135</v>
      </c>
    </row>
    <row r="1147" spans="1:2" ht="20.25" customHeight="1">
      <c r="A1147" s="100" t="s">
        <v>10134</v>
      </c>
      <c r="B1147" s="105" t="s">
        <v>10133</v>
      </c>
    </row>
    <row r="1148" spans="1:2" ht="20.25" customHeight="1">
      <c r="A1148" s="100" t="s">
        <v>10132</v>
      </c>
      <c r="B1148" s="105" t="s">
        <v>10131</v>
      </c>
    </row>
    <row r="1149" spans="1:2" ht="20.25" customHeight="1">
      <c r="A1149" s="100" t="s">
        <v>10130</v>
      </c>
      <c r="B1149" s="105" t="s">
        <v>10129</v>
      </c>
    </row>
    <row r="1150" spans="1:2" ht="20.25" customHeight="1">
      <c r="A1150" s="100" t="s">
        <v>10128</v>
      </c>
      <c r="B1150" s="105" t="s">
        <v>10127</v>
      </c>
    </row>
    <row r="1151" spans="1:2" ht="20.25" customHeight="1">
      <c r="A1151" s="100" t="s">
        <v>10126</v>
      </c>
      <c r="B1151" s="105" t="s">
        <v>10125</v>
      </c>
    </row>
    <row r="1152" spans="1:2" ht="20.25" customHeight="1">
      <c r="A1152" s="100" t="s">
        <v>10124</v>
      </c>
      <c r="B1152" s="105" t="s">
        <v>10123</v>
      </c>
    </row>
    <row r="1153" spans="1:2" ht="20.25" customHeight="1">
      <c r="A1153" s="100" t="s">
        <v>10122</v>
      </c>
      <c r="B1153" s="105" t="s">
        <v>10121</v>
      </c>
    </row>
    <row r="1154" spans="1:2" ht="20.25" customHeight="1">
      <c r="A1154" s="100" t="s">
        <v>10120</v>
      </c>
      <c r="B1154" s="105" t="s">
        <v>10119</v>
      </c>
    </row>
    <row r="1155" spans="1:2" ht="20.25" customHeight="1">
      <c r="A1155" s="100" t="s">
        <v>10118</v>
      </c>
      <c r="B1155" s="105" t="s">
        <v>10117</v>
      </c>
    </row>
    <row r="1156" spans="1:2" ht="20.25" customHeight="1">
      <c r="A1156" s="100" t="s">
        <v>10116</v>
      </c>
      <c r="B1156" s="105" t="s">
        <v>10115</v>
      </c>
    </row>
    <row r="1157" spans="1:2" ht="20.25" customHeight="1">
      <c r="A1157" s="100" t="s">
        <v>10114</v>
      </c>
      <c r="B1157" s="105" t="s">
        <v>10113</v>
      </c>
    </row>
    <row r="1158" spans="1:2" ht="20.25" customHeight="1">
      <c r="A1158" s="100" t="s">
        <v>10112</v>
      </c>
      <c r="B1158" s="105" t="s">
        <v>10111</v>
      </c>
    </row>
    <row r="1159" spans="1:2" ht="20.25" customHeight="1">
      <c r="A1159" s="100" t="s">
        <v>10110</v>
      </c>
      <c r="B1159" s="105" t="s">
        <v>10109</v>
      </c>
    </row>
    <row r="1160" spans="1:2" ht="20.25" customHeight="1">
      <c r="A1160" s="100" t="s">
        <v>10108</v>
      </c>
      <c r="B1160" s="105" t="s">
        <v>10107</v>
      </c>
    </row>
    <row r="1161" spans="1:2" ht="20.25" customHeight="1">
      <c r="A1161" s="100" t="s">
        <v>10106</v>
      </c>
      <c r="B1161" s="105" t="s">
        <v>10105</v>
      </c>
    </row>
    <row r="1162" spans="1:2" ht="20.25" customHeight="1">
      <c r="A1162" s="100" t="s">
        <v>10104</v>
      </c>
      <c r="B1162" s="105" t="s">
        <v>10103</v>
      </c>
    </row>
    <row r="1163" spans="1:2" ht="20.25" customHeight="1">
      <c r="A1163" s="100" t="s">
        <v>10102</v>
      </c>
      <c r="B1163" s="105" t="s">
        <v>10101</v>
      </c>
    </row>
    <row r="1164" spans="1:2" ht="20.25" customHeight="1">
      <c r="A1164" s="100" t="s">
        <v>10100</v>
      </c>
      <c r="B1164" s="105" t="s">
        <v>10099</v>
      </c>
    </row>
    <row r="1165" spans="1:2" ht="20.25" customHeight="1">
      <c r="A1165" s="100" t="s">
        <v>10098</v>
      </c>
      <c r="B1165" s="105" t="s">
        <v>10097</v>
      </c>
    </row>
    <row r="1166" spans="1:2" ht="20.25" customHeight="1">
      <c r="A1166" s="100" t="s">
        <v>10096</v>
      </c>
      <c r="B1166" s="101">
        <v>0</v>
      </c>
    </row>
    <row r="1167" spans="1:2" ht="20.25" customHeight="1">
      <c r="A1167" s="100" t="s">
        <v>10095</v>
      </c>
      <c r="B1167" s="105" t="s">
        <v>642</v>
      </c>
    </row>
    <row r="1168" spans="1:2" ht="20.25" customHeight="1">
      <c r="A1168" s="100" t="s">
        <v>10094</v>
      </c>
      <c r="B1168" s="105" t="s">
        <v>618</v>
      </c>
    </row>
    <row r="1169" spans="1:2" ht="20.25" customHeight="1">
      <c r="A1169" s="100" t="s">
        <v>10093</v>
      </c>
      <c r="B1169" s="105" t="s">
        <v>594</v>
      </c>
    </row>
    <row r="1170" spans="1:2" ht="20.25" customHeight="1">
      <c r="A1170" s="100" t="s">
        <v>10092</v>
      </c>
      <c r="B1170" s="105" t="s">
        <v>572</v>
      </c>
    </row>
    <row r="1171" spans="1:2" ht="20.25" customHeight="1">
      <c r="A1171" s="100" t="s">
        <v>10091</v>
      </c>
      <c r="B1171" s="105" t="s">
        <v>553</v>
      </c>
    </row>
    <row r="1172" spans="1:2" ht="20.25" customHeight="1">
      <c r="A1172" s="100" t="s">
        <v>10090</v>
      </c>
      <c r="B1172" s="105" t="s">
        <v>880</v>
      </c>
    </row>
    <row r="1173" spans="1:2" ht="20.25" customHeight="1">
      <c r="A1173" s="100" t="s">
        <v>10089</v>
      </c>
      <c r="B1173" s="105" t="s">
        <v>10088</v>
      </c>
    </row>
    <row r="1174" spans="1:2" ht="20.25" customHeight="1">
      <c r="A1174" s="100" t="s">
        <v>10087</v>
      </c>
      <c r="B1174" s="105" t="s">
        <v>10086</v>
      </c>
    </row>
    <row r="1175" spans="1:2" ht="20.25" customHeight="1">
      <c r="A1175" s="100" t="s">
        <v>10085</v>
      </c>
      <c r="B1175" s="105" t="s">
        <v>10084</v>
      </c>
    </row>
    <row r="1176" spans="1:2" ht="20.25" customHeight="1">
      <c r="A1176" s="100" t="s">
        <v>10083</v>
      </c>
      <c r="B1176" s="105" t="s">
        <v>10082</v>
      </c>
    </row>
    <row r="1177" spans="1:2" ht="20.25" customHeight="1">
      <c r="A1177" s="100" t="s">
        <v>10081</v>
      </c>
      <c r="B1177" s="105" t="s">
        <v>10080</v>
      </c>
    </row>
    <row r="1178" spans="1:2" ht="20.25" customHeight="1">
      <c r="A1178" s="100" t="s">
        <v>10079</v>
      </c>
      <c r="B1178" s="105" t="s">
        <v>10078</v>
      </c>
    </row>
    <row r="1179" spans="1:2" ht="20.25" customHeight="1">
      <c r="A1179" s="100" t="s">
        <v>10077</v>
      </c>
      <c r="B1179" s="105" t="s">
        <v>10076</v>
      </c>
    </row>
    <row r="1180" spans="1:2" ht="20.25" customHeight="1">
      <c r="A1180" s="100" t="s">
        <v>10075</v>
      </c>
      <c r="B1180" s="105" t="s">
        <v>10074</v>
      </c>
    </row>
    <row r="1181" spans="1:2" ht="20.25" customHeight="1">
      <c r="A1181" s="100" t="s">
        <v>10073</v>
      </c>
      <c r="B1181" s="105" t="s">
        <v>10072</v>
      </c>
    </row>
    <row r="1182" spans="1:2" ht="20.25" customHeight="1">
      <c r="A1182" s="100" t="s">
        <v>10071</v>
      </c>
      <c r="B1182" s="105" t="s">
        <v>10065</v>
      </c>
    </row>
    <row r="1183" spans="1:2" ht="20.25" customHeight="1">
      <c r="A1183" s="100" t="s">
        <v>10070</v>
      </c>
      <c r="B1183" s="105" t="s">
        <v>10069</v>
      </c>
    </row>
    <row r="1184" spans="1:2" ht="20.25" customHeight="1">
      <c r="A1184" s="100" t="s">
        <v>10068</v>
      </c>
      <c r="B1184" s="105" t="s">
        <v>10067</v>
      </c>
    </row>
    <row r="1185" spans="1:2" ht="20.25" customHeight="1">
      <c r="A1185" s="100" t="s">
        <v>10066</v>
      </c>
      <c r="B1185" s="105" t="s">
        <v>10065</v>
      </c>
    </row>
    <row r="1186" spans="1:2" ht="20.25" customHeight="1">
      <c r="A1186" s="100" t="s">
        <v>10064</v>
      </c>
      <c r="B1186" s="105" t="s">
        <v>10063</v>
      </c>
    </row>
    <row r="1187" spans="1:2" ht="20.25" customHeight="1">
      <c r="A1187" s="100" t="s">
        <v>10062</v>
      </c>
      <c r="B1187" s="105" t="s">
        <v>10061</v>
      </c>
    </row>
    <row r="1188" spans="1:2" ht="20.25" customHeight="1">
      <c r="A1188" s="100" t="s">
        <v>10060</v>
      </c>
      <c r="B1188" s="105" t="s">
        <v>10059</v>
      </c>
    </row>
    <row r="1189" spans="1:2" ht="20.25" customHeight="1">
      <c r="A1189" s="100" t="s">
        <v>10058</v>
      </c>
      <c r="B1189" s="105" t="s">
        <v>10057</v>
      </c>
    </row>
    <row r="1190" spans="1:2" ht="20.25" customHeight="1">
      <c r="A1190" s="100" t="s">
        <v>10056</v>
      </c>
      <c r="B1190" s="105" t="s">
        <v>10055</v>
      </c>
    </row>
    <row r="1191" spans="1:2" ht="20.25" customHeight="1">
      <c r="A1191" s="100" t="s">
        <v>10054</v>
      </c>
      <c r="B1191" s="105" t="s">
        <v>10053</v>
      </c>
    </row>
    <row r="1192" spans="1:2" ht="20.25" customHeight="1">
      <c r="A1192" s="100" t="s">
        <v>10052</v>
      </c>
      <c r="B1192" s="105" t="s">
        <v>10051</v>
      </c>
    </row>
    <row r="1193" spans="1:2" ht="20.25" customHeight="1">
      <c r="A1193" s="100" t="s">
        <v>10050</v>
      </c>
      <c r="B1193" s="105" t="s">
        <v>10049</v>
      </c>
    </row>
    <row r="1194" spans="1:2" ht="20.25" customHeight="1">
      <c r="A1194" s="100" t="s">
        <v>10048</v>
      </c>
      <c r="B1194" s="105" t="s">
        <v>10047</v>
      </c>
    </row>
    <row r="1195" spans="1:2" ht="20.25" customHeight="1">
      <c r="A1195" s="100" t="s">
        <v>10046</v>
      </c>
      <c r="B1195" s="105" t="s">
        <v>10045</v>
      </c>
    </row>
    <row r="1196" spans="1:2" ht="20.25" customHeight="1">
      <c r="A1196" s="100" t="s">
        <v>10044</v>
      </c>
      <c r="B1196" s="105" t="s">
        <v>10043</v>
      </c>
    </row>
    <row r="1197" spans="1:2" ht="20.25" customHeight="1">
      <c r="A1197" s="100" t="s">
        <v>10042</v>
      </c>
      <c r="B1197" s="105" t="s">
        <v>10041</v>
      </c>
    </row>
    <row r="1198" spans="1:2" ht="20.25" customHeight="1">
      <c r="A1198" s="100" t="s">
        <v>10040</v>
      </c>
      <c r="B1198" s="105" t="s">
        <v>10039</v>
      </c>
    </row>
    <row r="1199" spans="1:2" ht="20.25" customHeight="1">
      <c r="A1199" s="100" t="s">
        <v>10038</v>
      </c>
      <c r="B1199" s="105" t="s">
        <v>10037</v>
      </c>
    </row>
    <row r="1200" spans="1:2" ht="20.25" customHeight="1">
      <c r="A1200" s="100" t="s">
        <v>10036</v>
      </c>
      <c r="B1200" s="105" t="s">
        <v>10035</v>
      </c>
    </row>
    <row r="1201" spans="1:2" ht="20.25" customHeight="1">
      <c r="A1201" s="100" t="s">
        <v>10034</v>
      </c>
      <c r="B1201" s="105" t="s">
        <v>10033</v>
      </c>
    </row>
    <row r="1202" spans="1:2" ht="20.25" customHeight="1">
      <c r="A1202" s="100" t="s">
        <v>10032</v>
      </c>
      <c r="B1202" s="105" t="s">
        <v>10031</v>
      </c>
    </row>
    <row r="1203" spans="1:2" ht="20.25" customHeight="1">
      <c r="A1203" s="100" t="s">
        <v>10030</v>
      </c>
      <c r="B1203" s="105" t="s">
        <v>10029</v>
      </c>
    </row>
    <row r="1204" spans="1:2" ht="20.25" customHeight="1">
      <c r="A1204" s="100" t="s">
        <v>10028</v>
      </c>
      <c r="B1204" s="105" t="s">
        <v>10027</v>
      </c>
    </row>
    <row r="1205" spans="1:2" ht="20.25" customHeight="1">
      <c r="A1205" s="100" t="s">
        <v>10026</v>
      </c>
      <c r="B1205" s="105" t="s">
        <v>10025</v>
      </c>
    </row>
    <row r="1206" spans="1:2" ht="20.25" customHeight="1">
      <c r="A1206" s="100" t="s">
        <v>10024</v>
      </c>
      <c r="B1206" s="105" t="s">
        <v>10023</v>
      </c>
    </row>
    <row r="1207" spans="1:2" ht="20.25" customHeight="1">
      <c r="A1207" s="100" t="s">
        <v>10022</v>
      </c>
      <c r="B1207" s="105" t="s">
        <v>10021</v>
      </c>
    </row>
    <row r="1208" spans="1:2" ht="20.25" customHeight="1">
      <c r="A1208" s="100" t="s">
        <v>10020</v>
      </c>
      <c r="B1208" s="105" t="s">
        <v>10019</v>
      </c>
    </row>
    <row r="1209" spans="1:2" ht="20.25" customHeight="1">
      <c r="A1209" s="100" t="s">
        <v>10018</v>
      </c>
      <c r="B1209" s="105" t="s">
        <v>10017</v>
      </c>
    </row>
    <row r="1210" spans="1:2" ht="20.25" customHeight="1">
      <c r="A1210" s="100" t="s">
        <v>10016</v>
      </c>
      <c r="B1210" s="105" t="s">
        <v>10015</v>
      </c>
    </row>
    <row r="1211" spans="1:2" ht="20.25" customHeight="1">
      <c r="A1211" s="100" t="s">
        <v>10014</v>
      </c>
      <c r="B1211" s="105" t="s">
        <v>10013</v>
      </c>
    </row>
    <row r="1212" spans="1:2" ht="20.25" customHeight="1">
      <c r="A1212" s="100" t="s">
        <v>10012</v>
      </c>
      <c r="B1212" s="105" t="s">
        <v>10011</v>
      </c>
    </row>
    <row r="1213" spans="1:2" ht="20.25" customHeight="1">
      <c r="A1213" s="100" t="s">
        <v>10010</v>
      </c>
      <c r="B1213" s="105" t="s">
        <v>10009</v>
      </c>
    </row>
    <row r="1214" spans="1:2" ht="20.25" customHeight="1">
      <c r="A1214" s="100" t="s">
        <v>10008</v>
      </c>
      <c r="B1214" s="105" t="s">
        <v>10007</v>
      </c>
    </row>
    <row r="1215" spans="1:2" ht="20.25" customHeight="1">
      <c r="A1215" s="100" t="s">
        <v>10006</v>
      </c>
      <c r="B1215" s="105" t="s">
        <v>818</v>
      </c>
    </row>
    <row r="1216" spans="1:2" ht="20.25" customHeight="1">
      <c r="A1216" s="100" t="s">
        <v>10005</v>
      </c>
      <c r="B1216" s="105" t="s">
        <v>10004</v>
      </c>
    </row>
    <row r="1217" spans="1:2" ht="20.25" customHeight="1">
      <c r="A1217" s="100" t="s">
        <v>10003</v>
      </c>
      <c r="B1217" s="105" t="s">
        <v>10002</v>
      </c>
    </row>
    <row r="1218" spans="1:2" ht="20.25" customHeight="1">
      <c r="A1218" s="100" t="s">
        <v>10001</v>
      </c>
      <c r="B1218" s="105" t="s">
        <v>10000</v>
      </c>
    </row>
    <row r="1219" spans="1:2" ht="20.25" customHeight="1">
      <c r="A1219" s="100" t="s">
        <v>9999</v>
      </c>
      <c r="B1219" s="105" t="s">
        <v>9998</v>
      </c>
    </row>
    <row r="1220" spans="1:2" ht="20.25" customHeight="1">
      <c r="A1220" s="100" t="s">
        <v>9997</v>
      </c>
      <c r="B1220" s="105" t="s">
        <v>9996</v>
      </c>
    </row>
    <row r="1221" spans="1:2" ht="20.25" customHeight="1">
      <c r="A1221" s="100" t="s">
        <v>9995</v>
      </c>
      <c r="B1221" s="105" t="s">
        <v>9994</v>
      </c>
    </row>
    <row r="1222" spans="1:2" ht="20.25" customHeight="1">
      <c r="A1222" s="100" t="s">
        <v>9993</v>
      </c>
      <c r="B1222" s="105" t="s">
        <v>9992</v>
      </c>
    </row>
    <row r="1223" spans="1:2" ht="20.25" customHeight="1">
      <c r="A1223" s="100" t="s">
        <v>9991</v>
      </c>
      <c r="B1223" s="105" t="s">
        <v>9990</v>
      </c>
    </row>
    <row r="1224" spans="1:2" ht="20.25" customHeight="1">
      <c r="A1224" s="100" t="s">
        <v>9989</v>
      </c>
      <c r="B1224" s="105" t="s">
        <v>9988</v>
      </c>
    </row>
    <row r="1225" spans="1:2" ht="20.25" customHeight="1">
      <c r="A1225" s="100" t="s">
        <v>9987</v>
      </c>
      <c r="B1225" s="105" t="s">
        <v>9986</v>
      </c>
    </row>
    <row r="1226" spans="1:2" ht="20.25" customHeight="1">
      <c r="A1226" s="100" t="s">
        <v>9985</v>
      </c>
      <c r="B1226" s="105" t="s">
        <v>9984</v>
      </c>
    </row>
    <row r="1227" spans="1:2" ht="20.25" customHeight="1">
      <c r="A1227" s="100" t="s">
        <v>9983</v>
      </c>
      <c r="B1227" s="105" t="s">
        <v>786</v>
      </c>
    </row>
    <row r="1228" spans="1:2" ht="20.25" customHeight="1">
      <c r="A1228" s="100" t="s">
        <v>9982</v>
      </c>
      <c r="B1228" s="105" t="s">
        <v>9981</v>
      </c>
    </row>
    <row r="1229" spans="1:2" ht="20.25" customHeight="1">
      <c r="A1229" s="100" t="s">
        <v>9980</v>
      </c>
      <c r="B1229" s="105" t="s">
        <v>9979</v>
      </c>
    </row>
    <row r="1230" spans="1:2" ht="20.25" customHeight="1">
      <c r="A1230" s="100" t="s">
        <v>9978</v>
      </c>
      <c r="B1230" s="105" t="s">
        <v>9977</v>
      </c>
    </row>
    <row r="1231" spans="1:2" ht="20.25" customHeight="1">
      <c r="A1231" s="100" t="s">
        <v>9976</v>
      </c>
      <c r="B1231" s="105" t="s">
        <v>9975</v>
      </c>
    </row>
    <row r="1232" spans="1:2" ht="20.25" customHeight="1">
      <c r="A1232" s="100" t="s">
        <v>9974</v>
      </c>
      <c r="B1232" s="105" t="s">
        <v>9973</v>
      </c>
    </row>
    <row r="1233" spans="1:2" ht="20.25" customHeight="1">
      <c r="A1233" s="100" t="s">
        <v>9972</v>
      </c>
      <c r="B1233" s="105" t="s">
        <v>9971</v>
      </c>
    </row>
    <row r="1234" spans="1:2" ht="20.25" customHeight="1">
      <c r="A1234" s="100" t="s">
        <v>9970</v>
      </c>
      <c r="B1234" s="105" t="s">
        <v>9969</v>
      </c>
    </row>
    <row r="1235" spans="1:2" ht="20.25" customHeight="1">
      <c r="A1235" s="100" t="s">
        <v>9968</v>
      </c>
      <c r="B1235" s="105" t="s">
        <v>9967</v>
      </c>
    </row>
    <row r="1236" spans="1:2" ht="20.25" customHeight="1">
      <c r="A1236" s="100" t="s">
        <v>9966</v>
      </c>
      <c r="B1236" s="105" t="s">
        <v>9965</v>
      </c>
    </row>
    <row r="1237" spans="1:2" ht="20.25" customHeight="1">
      <c r="A1237" s="100" t="s">
        <v>9964</v>
      </c>
      <c r="B1237" s="105" t="s">
        <v>754</v>
      </c>
    </row>
    <row r="1238" spans="1:2" ht="20.25" customHeight="1">
      <c r="A1238" s="100" t="s">
        <v>9963</v>
      </c>
      <c r="B1238" s="105" t="s">
        <v>9962</v>
      </c>
    </row>
    <row r="1239" spans="1:2" ht="20.25" customHeight="1">
      <c r="A1239" s="100" t="s">
        <v>9961</v>
      </c>
      <c r="B1239" s="105" t="s">
        <v>9960</v>
      </c>
    </row>
    <row r="1240" spans="1:2" ht="20.25" customHeight="1">
      <c r="A1240" s="100" t="s">
        <v>9959</v>
      </c>
      <c r="B1240" s="105" t="s">
        <v>9958</v>
      </c>
    </row>
    <row r="1241" spans="1:2" ht="20.25" customHeight="1">
      <c r="A1241" s="100" t="s">
        <v>9957</v>
      </c>
      <c r="B1241" s="105" t="s">
        <v>9956</v>
      </c>
    </row>
    <row r="1242" spans="1:2" ht="20.25" customHeight="1">
      <c r="A1242" s="100" t="s">
        <v>9955</v>
      </c>
      <c r="B1242" s="105" t="s">
        <v>9954</v>
      </c>
    </row>
    <row r="1243" spans="1:2" ht="20.25" customHeight="1">
      <c r="A1243" s="100" t="s">
        <v>9953</v>
      </c>
      <c r="B1243" s="105" t="s">
        <v>9952</v>
      </c>
    </row>
    <row r="1244" spans="1:2" ht="20.25" customHeight="1">
      <c r="A1244" s="100" t="s">
        <v>9951</v>
      </c>
      <c r="B1244" s="105" t="s">
        <v>9950</v>
      </c>
    </row>
    <row r="1245" spans="1:2" ht="20.25" customHeight="1">
      <c r="A1245" s="100" t="s">
        <v>9949</v>
      </c>
      <c r="B1245" s="105" t="s">
        <v>9948</v>
      </c>
    </row>
    <row r="1246" spans="1:2" ht="20.25" customHeight="1">
      <c r="A1246" s="100" t="s">
        <v>9947</v>
      </c>
      <c r="B1246" s="105" t="s">
        <v>9946</v>
      </c>
    </row>
    <row r="1247" spans="1:2" ht="20.25" customHeight="1">
      <c r="A1247" s="100" t="s">
        <v>9945</v>
      </c>
      <c r="B1247" s="105" t="s">
        <v>9944</v>
      </c>
    </row>
    <row r="1248" spans="1:2" ht="20.25" customHeight="1">
      <c r="A1248" s="100" t="s">
        <v>9943</v>
      </c>
      <c r="B1248" s="105" t="s">
        <v>724</v>
      </c>
    </row>
    <row r="1249" spans="1:2" ht="20.25" customHeight="1">
      <c r="A1249" s="100" t="s">
        <v>9942</v>
      </c>
      <c r="B1249" s="105" t="s">
        <v>9941</v>
      </c>
    </row>
    <row r="1250" spans="1:2" ht="20.25" customHeight="1">
      <c r="A1250" s="100" t="s">
        <v>9940</v>
      </c>
      <c r="B1250" s="105" t="s">
        <v>9939</v>
      </c>
    </row>
    <row r="1251" spans="1:2" ht="20.25" customHeight="1">
      <c r="A1251" s="100" t="s">
        <v>9938</v>
      </c>
      <c r="B1251" s="105" t="s">
        <v>9937</v>
      </c>
    </row>
    <row r="1252" spans="1:2" ht="20.25" customHeight="1">
      <c r="A1252" s="100" t="s">
        <v>9936</v>
      </c>
      <c r="B1252" s="105" t="s">
        <v>9935</v>
      </c>
    </row>
    <row r="1253" spans="1:2" ht="20.25" customHeight="1">
      <c r="A1253" s="100" t="s">
        <v>9934</v>
      </c>
      <c r="B1253" s="105" t="s">
        <v>9933</v>
      </c>
    </row>
    <row r="1254" spans="1:2" ht="20.25" customHeight="1">
      <c r="A1254" s="100" t="s">
        <v>9932</v>
      </c>
      <c r="B1254" s="105" t="s">
        <v>9931</v>
      </c>
    </row>
    <row r="1255" spans="1:2" ht="20.25" customHeight="1">
      <c r="A1255" s="100" t="s">
        <v>9930</v>
      </c>
      <c r="B1255" s="105" t="s">
        <v>9929</v>
      </c>
    </row>
    <row r="1256" spans="1:2" ht="20.25" customHeight="1">
      <c r="A1256" s="100" t="s">
        <v>9928</v>
      </c>
      <c r="B1256" s="105" t="s">
        <v>9927</v>
      </c>
    </row>
    <row r="1257" spans="1:2" ht="20.25" customHeight="1">
      <c r="A1257" s="100" t="s">
        <v>9926</v>
      </c>
      <c r="B1257" s="105" t="s">
        <v>9925</v>
      </c>
    </row>
    <row r="1258" spans="1:2" ht="20.25" customHeight="1">
      <c r="A1258" s="100" t="s">
        <v>9924</v>
      </c>
      <c r="B1258" s="105" t="s">
        <v>9923</v>
      </c>
    </row>
    <row r="1259" spans="1:2" ht="20.25" customHeight="1">
      <c r="A1259" s="100" t="s">
        <v>9922</v>
      </c>
      <c r="B1259" s="105" t="s">
        <v>694</v>
      </c>
    </row>
    <row r="1260" spans="1:2" ht="20.25" customHeight="1">
      <c r="A1260" s="100" t="s">
        <v>9921</v>
      </c>
      <c r="B1260" s="105" t="s">
        <v>9920</v>
      </c>
    </row>
    <row r="1261" spans="1:2" ht="20.25" customHeight="1">
      <c r="A1261" s="100" t="s">
        <v>9919</v>
      </c>
      <c r="B1261" s="105" t="s">
        <v>9918</v>
      </c>
    </row>
    <row r="1262" spans="1:2" ht="20.25" customHeight="1">
      <c r="A1262" s="100" t="s">
        <v>9917</v>
      </c>
      <c r="B1262" s="105" t="s">
        <v>9916</v>
      </c>
    </row>
    <row r="1263" spans="1:2" ht="20.25" customHeight="1">
      <c r="A1263" s="100" t="s">
        <v>9915</v>
      </c>
      <c r="B1263" s="105" t="s">
        <v>9914</v>
      </c>
    </row>
    <row r="1264" spans="1:2" ht="20.25" customHeight="1">
      <c r="A1264" s="100" t="s">
        <v>9913</v>
      </c>
      <c r="B1264" s="105" t="s">
        <v>9912</v>
      </c>
    </row>
    <row r="1265" spans="1:2" ht="20.25" customHeight="1">
      <c r="A1265" s="100" t="s">
        <v>9911</v>
      </c>
      <c r="B1265" s="105" t="s">
        <v>9910</v>
      </c>
    </row>
    <row r="1266" spans="1:2" ht="20.25" customHeight="1">
      <c r="A1266" s="100" t="s">
        <v>9909</v>
      </c>
      <c r="B1266" s="105" t="s">
        <v>9908</v>
      </c>
    </row>
    <row r="1267" spans="1:2" ht="20.25" customHeight="1">
      <c r="A1267" s="100" t="s">
        <v>9907</v>
      </c>
      <c r="B1267" s="105" t="s">
        <v>9906</v>
      </c>
    </row>
    <row r="1268" spans="1:2" ht="20.25" customHeight="1">
      <c r="A1268" s="100" t="s">
        <v>9905</v>
      </c>
      <c r="B1268" s="105" t="s">
        <v>9904</v>
      </c>
    </row>
    <row r="1269" spans="1:2" ht="20.25" customHeight="1">
      <c r="A1269" s="100" t="s">
        <v>9903</v>
      </c>
      <c r="B1269" s="105" t="s">
        <v>9902</v>
      </c>
    </row>
    <row r="1270" spans="1:2" ht="20.25" customHeight="1">
      <c r="A1270" s="100" t="s">
        <v>9901</v>
      </c>
      <c r="B1270" s="105" t="s">
        <v>9900</v>
      </c>
    </row>
    <row r="1271" spans="1:2" ht="20.25" customHeight="1">
      <c r="A1271" s="100" t="s">
        <v>9899</v>
      </c>
      <c r="B1271" s="105" t="s">
        <v>9898</v>
      </c>
    </row>
    <row r="1272" spans="1:2" ht="20.25" customHeight="1">
      <c r="A1272" s="100" t="s">
        <v>9897</v>
      </c>
      <c r="B1272" s="105" t="s">
        <v>9896</v>
      </c>
    </row>
    <row r="1273" spans="1:2" ht="20.25" customHeight="1">
      <c r="A1273" s="100" t="s">
        <v>9895</v>
      </c>
      <c r="B1273" s="105" t="s">
        <v>9894</v>
      </c>
    </row>
    <row r="1274" spans="1:2" ht="20.25" customHeight="1">
      <c r="A1274" s="100" t="s">
        <v>9893</v>
      </c>
      <c r="B1274" s="105" t="s">
        <v>9892</v>
      </c>
    </row>
    <row r="1275" spans="1:2" ht="20.25" customHeight="1">
      <c r="A1275" s="100" t="s">
        <v>9891</v>
      </c>
      <c r="B1275" s="105" t="s">
        <v>9890</v>
      </c>
    </row>
    <row r="1276" spans="1:2" ht="20.25" customHeight="1">
      <c r="A1276" s="100" t="s">
        <v>9889</v>
      </c>
      <c r="B1276" s="105" t="s">
        <v>9888</v>
      </c>
    </row>
    <row r="1277" spans="1:2" ht="20.25" customHeight="1">
      <c r="A1277" s="100" t="s">
        <v>9887</v>
      </c>
      <c r="B1277" s="105" t="s">
        <v>9886</v>
      </c>
    </row>
    <row r="1278" spans="1:2" ht="20.25" customHeight="1">
      <c r="A1278" s="100" t="s">
        <v>9885</v>
      </c>
      <c r="B1278" s="105" t="s">
        <v>9884</v>
      </c>
    </row>
    <row r="1279" spans="1:2" ht="20.25" customHeight="1">
      <c r="A1279" s="100" t="s">
        <v>9883</v>
      </c>
      <c r="B1279" s="105" t="s">
        <v>667</v>
      </c>
    </row>
    <row r="1280" spans="1:2" ht="20.25" customHeight="1">
      <c r="A1280" s="100" t="s">
        <v>9882</v>
      </c>
      <c r="B1280" s="105" t="s">
        <v>9881</v>
      </c>
    </row>
    <row r="1281" spans="1:2" ht="20.25" customHeight="1">
      <c r="A1281" s="100" t="s">
        <v>9880</v>
      </c>
      <c r="B1281" s="105" t="s">
        <v>9879</v>
      </c>
    </row>
    <row r="1282" spans="1:2" ht="20.25" customHeight="1">
      <c r="A1282" s="100" t="s">
        <v>9878</v>
      </c>
      <c r="B1282" s="105" t="s">
        <v>9877</v>
      </c>
    </row>
    <row r="1283" spans="1:2" ht="20.25" customHeight="1">
      <c r="A1283" s="100" t="s">
        <v>9876</v>
      </c>
      <c r="B1283" s="105" t="s">
        <v>9875</v>
      </c>
    </row>
    <row r="1284" spans="1:2" ht="20.25" customHeight="1">
      <c r="A1284" s="100" t="s">
        <v>9874</v>
      </c>
      <c r="B1284" s="105" t="s">
        <v>9873</v>
      </c>
    </row>
    <row r="1285" spans="1:2" ht="20.25" customHeight="1">
      <c r="A1285" s="100" t="s">
        <v>9872</v>
      </c>
      <c r="B1285" s="105" t="s">
        <v>9871</v>
      </c>
    </row>
    <row r="1286" spans="1:2" ht="20.25" customHeight="1">
      <c r="A1286" s="100" t="s">
        <v>9870</v>
      </c>
      <c r="B1286" s="105" t="s">
        <v>9869</v>
      </c>
    </row>
    <row r="1287" spans="1:2" ht="20.25" customHeight="1">
      <c r="A1287" s="100" t="s">
        <v>9868</v>
      </c>
      <c r="B1287" s="105" t="s">
        <v>9867</v>
      </c>
    </row>
    <row r="1288" spans="1:2" ht="20.25" customHeight="1">
      <c r="A1288" s="100" t="s">
        <v>9866</v>
      </c>
      <c r="B1288" s="105" t="s">
        <v>9865</v>
      </c>
    </row>
    <row r="1289" spans="1:2" ht="20.25" customHeight="1">
      <c r="A1289" s="100" t="s">
        <v>9864</v>
      </c>
      <c r="B1289" s="105" t="s">
        <v>9863</v>
      </c>
    </row>
    <row r="1290" spans="1:2" ht="20.25" customHeight="1">
      <c r="A1290" s="100" t="s">
        <v>9862</v>
      </c>
      <c r="B1290" s="105" t="s">
        <v>9861</v>
      </c>
    </row>
    <row r="1291" spans="1:2" ht="20.25" customHeight="1">
      <c r="A1291" s="100" t="s">
        <v>9860</v>
      </c>
      <c r="B1291" s="105" t="s">
        <v>9859</v>
      </c>
    </row>
    <row r="1292" spans="1:2" ht="20.25" customHeight="1">
      <c r="A1292" s="100" t="s">
        <v>9858</v>
      </c>
      <c r="B1292" s="105" t="s">
        <v>9857</v>
      </c>
    </row>
    <row r="1293" spans="1:2" ht="20.25" customHeight="1">
      <c r="A1293" s="100" t="s">
        <v>9856</v>
      </c>
      <c r="B1293" s="105" t="s">
        <v>9855</v>
      </c>
    </row>
    <row r="1294" spans="1:2" ht="20.25" customHeight="1">
      <c r="A1294" s="100" t="s">
        <v>9854</v>
      </c>
      <c r="B1294" s="105" t="s">
        <v>9853</v>
      </c>
    </row>
    <row r="1295" spans="1:2" ht="20.25" customHeight="1">
      <c r="A1295" s="100" t="s">
        <v>9852</v>
      </c>
      <c r="B1295" s="105" t="s">
        <v>9851</v>
      </c>
    </row>
    <row r="1296" spans="1:2" ht="20.25" customHeight="1">
      <c r="A1296" s="100" t="s">
        <v>9850</v>
      </c>
      <c r="B1296" s="105" t="s">
        <v>9849</v>
      </c>
    </row>
    <row r="1297" spans="1:2" ht="20.25" customHeight="1">
      <c r="A1297" s="100" t="s">
        <v>9848</v>
      </c>
      <c r="B1297" s="105" t="s">
        <v>9847</v>
      </c>
    </row>
    <row r="1298" spans="1:2" ht="20.25" customHeight="1">
      <c r="A1298" s="100" t="s">
        <v>9846</v>
      </c>
      <c r="B1298" s="105" t="s">
        <v>9845</v>
      </c>
    </row>
    <row r="1299" spans="1:2" ht="20.25" customHeight="1">
      <c r="A1299" s="100" t="s">
        <v>9844</v>
      </c>
      <c r="B1299" s="105" t="s">
        <v>9843</v>
      </c>
    </row>
    <row r="1300" spans="1:2" ht="20.25" customHeight="1">
      <c r="A1300" s="100" t="s">
        <v>9842</v>
      </c>
      <c r="B1300" s="105" t="s">
        <v>9841</v>
      </c>
    </row>
    <row r="1301" spans="1:2" ht="20.25" customHeight="1">
      <c r="A1301" s="100" t="s">
        <v>9840</v>
      </c>
      <c r="B1301" s="105" t="s">
        <v>641</v>
      </c>
    </row>
    <row r="1302" spans="1:2" ht="20.25" customHeight="1">
      <c r="A1302" s="100" t="s">
        <v>9839</v>
      </c>
      <c r="B1302" s="105" t="s">
        <v>9838</v>
      </c>
    </row>
    <row r="1303" spans="1:2" ht="20.25" customHeight="1">
      <c r="A1303" s="100" t="s">
        <v>9837</v>
      </c>
      <c r="B1303" s="105" t="s">
        <v>9836</v>
      </c>
    </row>
    <row r="1304" spans="1:2" ht="20.25" customHeight="1">
      <c r="A1304" s="100" t="s">
        <v>9835</v>
      </c>
      <c r="B1304" s="105" t="s">
        <v>9834</v>
      </c>
    </row>
    <row r="1305" spans="1:2" ht="20.25" customHeight="1">
      <c r="A1305" s="100" t="s">
        <v>9833</v>
      </c>
      <c r="B1305" s="105" t="s">
        <v>9832</v>
      </c>
    </row>
    <row r="1306" spans="1:2" ht="20.25" customHeight="1">
      <c r="A1306" s="100" t="s">
        <v>9831</v>
      </c>
      <c r="B1306" s="105" t="s">
        <v>9830</v>
      </c>
    </row>
    <row r="1307" spans="1:2" ht="20.25" customHeight="1">
      <c r="A1307" s="100" t="s">
        <v>9829</v>
      </c>
      <c r="B1307" s="105" t="s">
        <v>617</v>
      </c>
    </row>
    <row r="1308" spans="1:2" ht="20.25" customHeight="1">
      <c r="A1308" s="100" t="s">
        <v>9828</v>
      </c>
      <c r="B1308" s="105" t="s">
        <v>9827</v>
      </c>
    </row>
    <row r="1309" spans="1:2" ht="20.25" customHeight="1">
      <c r="A1309" s="100" t="s">
        <v>9826</v>
      </c>
      <c r="B1309" s="105" t="s">
        <v>9825</v>
      </c>
    </row>
    <row r="1310" spans="1:2" ht="20.25" customHeight="1">
      <c r="A1310" s="100" t="s">
        <v>9824</v>
      </c>
      <c r="B1310" s="105" t="s">
        <v>9823</v>
      </c>
    </row>
    <row r="1311" spans="1:2" ht="20.25" customHeight="1">
      <c r="A1311" s="100" t="s">
        <v>9822</v>
      </c>
      <c r="B1311" s="105" t="s">
        <v>9821</v>
      </c>
    </row>
    <row r="1312" spans="1:2" ht="20.25" customHeight="1">
      <c r="A1312" s="100" t="s">
        <v>9820</v>
      </c>
      <c r="B1312" s="105" t="s">
        <v>9819</v>
      </c>
    </row>
    <row r="1313" spans="1:2" ht="20.25" customHeight="1">
      <c r="A1313" s="100" t="s">
        <v>9818</v>
      </c>
      <c r="B1313" s="105" t="s">
        <v>9817</v>
      </c>
    </row>
    <row r="1314" spans="1:2" ht="20.25" customHeight="1">
      <c r="A1314" s="100" t="s">
        <v>9816</v>
      </c>
      <c r="B1314" s="105" t="s">
        <v>9815</v>
      </c>
    </row>
    <row r="1315" spans="1:2" ht="20.25" customHeight="1">
      <c r="A1315" s="100" t="s">
        <v>9814</v>
      </c>
      <c r="B1315" s="105" t="s">
        <v>9813</v>
      </c>
    </row>
    <row r="1316" spans="1:2" ht="20.25" customHeight="1">
      <c r="A1316" s="100" t="s">
        <v>9812</v>
      </c>
      <c r="B1316" s="105" t="s">
        <v>9811</v>
      </c>
    </row>
    <row r="1317" spans="1:2" ht="20.25" customHeight="1">
      <c r="A1317" s="100" t="s">
        <v>9810</v>
      </c>
      <c r="B1317" s="105" t="s">
        <v>9809</v>
      </c>
    </row>
    <row r="1318" spans="1:2" ht="20.25" customHeight="1">
      <c r="A1318" s="100" t="s">
        <v>9808</v>
      </c>
      <c r="B1318" s="105" t="s">
        <v>9807</v>
      </c>
    </row>
    <row r="1319" spans="1:2" ht="20.25" customHeight="1">
      <c r="A1319" s="100" t="s">
        <v>9806</v>
      </c>
      <c r="B1319" s="105" t="s">
        <v>9805</v>
      </c>
    </row>
    <row r="1320" spans="1:2" ht="20.25" customHeight="1">
      <c r="A1320" s="100" t="s">
        <v>9804</v>
      </c>
      <c r="B1320" s="105" t="s">
        <v>9803</v>
      </c>
    </row>
    <row r="1321" spans="1:2" ht="20.25" customHeight="1">
      <c r="A1321" s="100" t="s">
        <v>9802</v>
      </c>
      <c r="B1321" s="105" t="s">
        <v>9801</v>
      </c>
    </row>
    <row r="1322" spans="1:2" ht="20.25" customHeight="1">
      <c r="A1322" s="100" t="s">
        <v>9800</v>
      </c>
      <c r="B1322" s="105" t="s">
        <v>9799</v>
      </c>
    </row>
    <row r="1323" spans="1:2" ht="20.25" customHeight="1">
      <c r="A1323" s="100" t="s">
        <v>9798</v>
      </c>
      <c r="B1323" s="105" t="s">
        <v>9797</v>
      </c>
    </row>
    <row r="1324" spans="1:2" ht="20.25" customHeight="1">
      <c r="A1324" s="100" t="s">
        <v>9796</v>
      </c>
      <c r="B1324" s="105" t="s">
        <v>9795</v>
      </c>
    </row>
    <row r="1325" spans="1:2" ht="20.25" customHeight="1">
      <c r="A1325" s="100" t="s">
        <v>9794</v>
      </c>
      <c r="B1325" s="105" t="s">
        <v>9793</v>
      </c>
    </row>
    <row r="1326" spans="1:2" ht="20.25" customHeight="1">
      <c r="A1326" s="100" t="s">
        <v>9792</v>
      </c>
      <c r="B1326" s="105" t="s">
        <v>593</v>
      </c>
    </row>
    <row r="1327" spans="1:2" ht="20.25" customHeight="1">
      <c r="A1327" s="100" t="s">
        <v>9791</v>
      </c>
      <c r="B1327" s="105" t="s">
        <v>9790</v>
      </c>
    </row>
    <row r="1328" spans="1:2" ht="20.25" customHeight="1">
      <c r="A1328" s="100" t="s">
        <v>9789</v>
      </c>
      <c r="B1328" s="105" t="s">
        <v>9788</v>
      </c>
    </row>
    <row r="1329" spans="1:2" ht="20.25" customHeight="1">
      <c r="A1329" s="100" t="s">
        <v>9787</v>
      </c>
      <c r="B1329" s="105" t="s">
        <v>9786</v>
      </c>
    </row>
    <row r="1330" spans="1:2" ht="20.25" customHeight="1">
      <c r="A1330" s="100" t="s">
        <v>9785</v>
      </c>
      <c r="B1330" s="105" t="s">
        <v>9784</v>
      </c>
    </row>
    <row r="1331" spans="1:2" ht="20.25" customHeight="1">
      <c r="A1331" s="100" t="s">
        <v>9783</v>
      </c>
      <c r="B1331" s="105" t="s">
        <v>9782</v>
      </c>
    </row>
    <row r="1332" spans="1:2" ht="20.25" customHeight="1">
      <c r="A1332" s="100" t="s">
        <v>9781</v>
      </c>
      <c r="B1332" s="105" t="s">
        <v>9780</v>
      </c>
    </row>
    <row r="1333" spans="1:2" ht="20.25" customHeight="1">
      <c r="A1333" s="100" t="s">
        <v>9779</v>
      </c>
      <c r="B1333" s="105" t="s">
        <v>9778</v>
      </c>
    </row>
    <row r="1334" spans="1:2" ht="20.25" customHeight="1">
      <c r="A1334" s="100" t="s">
        <v>9777</v>
      </c>
      <c r="B1334" s="105" t="s">
        <v>9776</v>
      </c>
    </row>
    <row r="1335" spans="1:2" ht="20.25" customHeight="1">
      <c r="A1335" s="100" t="s">
        <v>9775</v>
      </c>
      <c r="B1335" s="105" t="s">
        <v>571</v>
      </c>
    </row>
    <row r="1336" spans="1:2" ht="20.25" customHeight="1">
      <c r="A1336" s="100" t="s">
        <v>9774</v>
      </c>
      <c r="B1336" s="105" t="s">
        <v>9773</v>
      </c>
    </row>
    <row r="1337" spans="1:2" ht="20.25" customHeight="1">
      <c r="A1337" s="100" t="s">
        <v>9772</v>
      </c>
      <c r="B1337" s="105" t="s">
        <v>9771</v>
      </c>
    </row>
    <row r="1338" spans="1:2" ht="20.25" customHeight="1">
      <c r="A1338" s="100" t="s">
        <v>9770</v>
      </c>
      <c r="B1338" s="105" t="s">
        <v>9769</v>
      </c>
    </row>
    <row r="1339" spans="1:2" ht="20.25" customHeight="1">
      <c r="A1339" s="100" t="s">
        <v>9768</v>
      </c>
      <c r="B1339" s="105" t="s">
        <v>9767</v>
      </c>
    </row>
    <row r="1340" spans="1:2" ht="20.25" customHeight="1">
      <c r="A1340" s="100" t="s">
        <v>9766</v>
      </c>
      <c r="B1340" s="105" t="s">
        <v>9765</v>
      </c>
    </row>
    <row r="1341" spans="1:2" ht="20.25" customHeight="1">
      <c r="A1341" s="100" t="s">
        <v>9764</v>
      </c>
      <c r="B1341" s="105" t="s">
        <v>9763</v>
      </c>
    </row>
    <row r="1342" spans="1:2" ht="20.25" customHeight="1">
      <c r="A1342" s="100" t="s">
        <v>9762</v>
      </c>
      <c r="B1342" s="105" t="s">
        <v>9761</v>
      </c>
    </row>
    <row r="1343" spans="1:2" ht="20.25" customHeight="1">
      <c r="A1343" s="100" t="s">
        <v>9760</v>
      </c>
      <c r="B1343" s="105" t="s">
        <v>9759</v>
      </c>
    </row>
    <row r="1344" spans="1:2" ht="20.25" customHeight="1">
      <c r="A1344" s="100" t="s">
        <v>9758</v>
      </c>
      <c r="B1344" s="105" t="s">
        <v>9757</v>
      </c>
    </row>
    <row r="1345" spans="1:2" ht="20.25" customHeight="1">
      <c r="A1345" s="100" t="s">
        <v>9756</v>
      </c>
      <c r="B1345" s="105" t="s">
        <v>9755</v>
      </c>
    </row>
    <row r="1346" spans="1:2" ht="20.25" customHeight="1">
      <c r="A1346" s="100" t="s">
        <v>9754</v>
      </c>
      <c r="B1346" s="105" t="s">
        <v>9753</v>
      </c>
    </row>
    <row r="1347" spans="1:2" ht="20.25" customHeight="1">
      <c r="A1347" s="100" t="s">
        <v>9752</v>
      </c>
      <c r="B1347" s="105" t="s">
        <v>9751</v>
      </c>
    </row>
    <row r="1348" spans="1:2" ht="20.25" customHeight="1">
      <c r="A1348" s="100" t="s">
        <v>9750</v>
      </c>
      <c r="B1348" s="105" t="s">
        <v>9749</v>
      </c>
    </row>
    <row r="1349" spans="1:2" ht="20.25" customHeight="1">
      <c r="A1349" s="100" t="s">
        <v>9748</v>
      </c>
      <c r="B1349" s="105" t="s">
        <v>9747</v>
      </c>
    </row>
    <row r="1350" spans="1:2" ht="20.25" customHeight="1">
      <c r="A1350" s="100" t="s">
        <v>9746</v>
      </c>
      <c r="B1350" s="105" t="s">
        <v>9745</v>
      </c>
    </row>
    <row r="1351" spans="1:2" ht="20.25" customHeight="1">
      <c r="A1351" s="100" t="s">
        <v>9744</v>
      </c>
      <c r="B1351" s="105" t="s">
        <v>9743</v>
      </c>
    </row>
    <row r="1352" spans="1:2" ht="20.25" customHeight="1">
      <c r="A1352" s="100" t="s">
        <v>9742</v>
      </c>
      <c r="B1352" s="105" t="s">
        <v>9741</v>
      </c>
    </row>
    <row r="1353" spans="1:2" ht="20.25" customHeight="1">
      <c r="A1353" s="100" t="s">
        <v>9740</v>
      </c>
      <c r="B1353" s="105" t="s">
        <v>9739</v>
      </c>
    </row>
    <row r="1354" spans="1:2" ht="20.25" customHeight="1">
      <c r="A1354" s="100" t="s">
        <v>9738</v>
      </c>
      <c r="B1354" s="105" t="s">
        <v>9737</v>
      </c>
    </row>
    <row r="1355" spans="1:2" ht="20.25" customHeight="1">
      <c r="A1355" s="100" t="s">
        <v>9736</v>
      </c>
      <c r="B1355" s="105" t="s">
        <v>9735</v>
      </c>
    </row>
    <row r="1356" spans="1:2" ht="20.25" customHeight="1">
      <c r="A1356" s="100" t="s">
        <v>9734</v>
      </c>
      <c r="B1356" s="105" t="s">
        <v>9733</v>
      </c>
    </row>
    <row r="1357" spans="1:2" ht="20.25" customHeight="1">
      <c r="A1357" s="100" t="s">
        <v>9732</v>
      </c>
      <c r="B1357" s="105" t="s">
        <v>9731</v>
      </c>
    </row>
    <row r="1358" spans="1:2" ht="20.25" customHeight="1">
      <c r="A1358" s="100" t="s">
        <v>9730</v>
      </c>
      <c r="B1358" s="105" t="s">
        <v>9729</v>
      </c>
    </row>
    <row r="1359" spans="1:2" ht="20.25" customHeight="1">
      <c r="A1359" s="100" t="s">
        <v>9728</v>
      </c>
      <c r="B1359" s="105" t="s">
        <v>9727</v>
      </c>
    </row>
    <row r="1360" spans="1:2" ht="20.25" customHeight="1">
      <c r="A1360" s="100" t="s">
        <v>9726</v>
      </c>
      <c r="B1360" s="105" t="s">
        <v>9725</v>
      </c>
    </row>
    <row r="1361" spans="1:2" ht="20.25" customHeight="1">
      <c r="A1361" s="100" t="s">
        <v>9724</v>
      </c>
      <c r="B1361" s="105" t="s">
        <v>9723</v>
      </c>
    </row>
    <row r="1362" spans="1:2" ht="20.25" customHeight="1">
      <c r="A1362" s="100" t="s">
        <v>9722</v>
      </c>
      <c r="B1362" s="105" t="s">
        <v>9721</v>
      </c>
    </row>
    <row r="1363" spans="1:2" ht="20.25" customHeight="1">
      <c r="A1363" s="100" t="s">
        <v>9720</v>
      </c>
      <c r="B1363" s="105" t="s">
        <v>9719</v>
      </c>
    </row>
    <row r="1364" spans="1:2" ht="20.25" customHeight="1">
      <c r="A1364" s="100" t="s">
        <v>9718</v>
      </c>
      <c r="B1364" s="105" t="s">
        <v>9717</v>
      </c>
    </row>
    <row r="1365" spans="1:2" ht="20.25" customHeight="1">
      <c r="A1365" s="100" t="s">
        <v>9716</v>
      </c>
      <c r="B1365" s="105" t="s">
        <v>9715</v>
      </c>
    </row>
    <row r="1366" spans="1:2" ht="20.25" customHeight="1">
      <c r="A1366" s="100" t="s">
        <v>9714</v>
      </c>
      <c r="B1366" s="105" t="s">
        <v>9713</v>
      </c>
    </row>
    <row r="1367" spans="1:2" ht="20.25" customHeight="1">
      <c r="A1367" s="100" t="s">
        <v>9712</v>
      </c>
      <c r="B1367" s="105" t="s">
        <v>9711</v>
      </c>
    </row>
    <row r="1368" spans="1:2" ht="20.25" customHeight="1">
      <c r="A1368" s="100" t="s">
        <v>9710</v>
      </c>
      <c r="B1368" s="105" t="s">
        <v>9709</v>
      </c>
    </row>
    <row r="1369" spans="1:2" ht="20.25" customHeight="1">
      <c r="A1369" s="100" t="s">
        <v>9708</v>
      </c>
      <c r="B1369" s="105" t="s">
        <v>9707</v>
      </c>
    </row>
    <row r="1370" spans="1:2" ht="20.25" customHeight="1">
      <c r="A1370" s="100" t="s">
        <v>9706</v>
      </c>
      <c r="B1370" s="105" t="s">
        <v>9705</v>
      </c>
    </row>
    <row r="1371" spans="1:2" ht="20.25" customHeight="1">
      <c r="A1371" s="100" t="s">
        <v>9704</v>
      </c>
      <c r="B1371" s="105" t="s">
        <v>9703</v>
      </c>
    </row>
    <row r="1372" spans="1:2" ht="20.25" customHeight="1">
      <c r="A1372" s="100" t="s">
        <v>9702</v>
      </c>
      <c r="B1372" s="105" t="s">
        <v>9701</v>
      </c>
    </row>
    <row r="1373" spans="1:2" ht="20.25" customHeight="1">
      <c r="A1373" s="100" t="s">
        <v>9700</v>
      </c>
      <c r="B1373" s="105" t="s">
        <v>9699</v>
      </c>
    </row>
    <row r="1374" spans="1:2" ht="20.25" customHeight="1">
      <c r="A1374" s="100" t="s">
        <v>9698</v>
      </c>
      <c r="B1374" s="105" t="s">
        <v>9697</v>
      </c>
    </row>
    <row r="1375" spans="1:2" ht="20.25" customHeight="1">
      <c r="A1375" s="100" t="s">
        <v>9696</v>
      </c>
      <c r="B1375" s="105" t="s">
        <v>9695</v>
      </c>
    </row>
    <row r="1376" spans="1:2" ht="20.25" customHeight="1">
      <c r="A1376" s="100" t="s">
        <v>9694</v>
      </c>
      <c r="B1376" s="105" t="s">
        <v>9693</v>
      </c>
    </row>
    <row r="1377" spans="1:2" ht="20.25" customHeight="1">
      <c r="A1377" s="100" t="s">
        <v>9692</v>
      </c>
      <c r="B1377" s="105" t="s">
        <v>9691</v>
      </c>
    </row>
    <row r="1378" spans="1:2" ht="20.25" customHeight="1">
      <c r="A1378" s="100" t="s">
        <v>9690</v>
      </c>
      <c r="B1378" s="105" t="s">
        <v>9689</v>
      </c>
    </row>
    <row r="1379" spans="1:2" ht="20.25" customHeight="1">
      <c r="A1379" s="100" t="s">
        <v>9688</v>
      </c>
      <c r="B1379" s="105" t="s">
        <v>9687</v>
      </c>
    </row>
    <row r="1380" spans="1:2" ht="20.25" customHeight="1">
      <c r="A1380" s="100" t="s">
        <v>9686</v>
      </c>
      <c r="B1380" s="105" t="s">
        <v>9685</v>
      </c>
    </row>
    <row r="1381" spans="1:2" ht="20.25" customHeight="1">
      <c r="A1381" s="100" t="s">
        <v>9684</v>
      </c>
      <c r="B1381" s="105" t="s">
        <v>9683</v>
      </c>
    </row>
    <row r="1382" spans="1:2" ht="20.25" customHeight="1">
      <c r="A1382" s="100" t="s">
        <v>9682</v>
      </c>
      <c r="B1382" s="105" t="s">
        <v>9681</v>
      </c>
    </row>
    <row r="1383" spans="1:2" ht="20.25" customHeight="1">
      <c r="A1383" s="100" t="s">
        <v>9680</v>
      </c>
      <c r="B1383" s="105" t="s">
        <v>9679</v>
      </c>
    </row>
    <row r="1384" spans="1:2" ht="20.25" customHeight="1">
      <c r="A1384" s="100" t="s">
        <v>9678</v>
      </c>
      <c r="B1384" s="105" t="s">
        <v>9677</v>
      </c>
    </row>
    <row r="1385" spans="1:2" ht="20.25" customHeight="1">
      <c r="A1385" s="100" t="s">
        <v>9676</v>
      </c>
      <c r="B1385" s="105" t="s">
        <v>9675</v>
      </c>
    </row>
    <row r="1386" spans="1:2" ht="20.25" customHeight="1">
      <c r="A1386" s="100" t="s">
        <v>9674</v>
      </c>
      <c r="B1386" s="105" t="s">
        <v>9673</v>
      </c>
    </row>
    <row r="1387" spans="1:2" ht="20.25" customHeight="1">
      <c r="A1387" s="100" t="s">
        <v>9672</v>
      </c>
      <c r="B1387" s="105" t="s">
        <v>9671</v>
      </c>
    </row>
    <row r="1388" spans="1:2" ht="20.25" customHeight="1">
      <c r="A1388" s="100" t="s">
        <v>9670</v>
      </c>
      <c r="B1388" s="105" t="s">
        <v>9669</v>
      </c>
    </row>
    <row r="1389" spans="1:2" ht="20.25" customHeight="1">
      <c r="A1389" s="100" t="s">
        <v>9668</v>
      </c>
      <c r="B1389" s="105" t="s">
        <v>9667</v>
      </c>
    </row>
    <row r="1390" spans="1:2" ht="20.25" customHeight="1">
      <c r="A1390" s="100" t="s">
        <v>9666</v>
      </c>
      <c r="B1390" s="105" t="s">
        <v>9665</v>
      </c>
    </row>
    <row r="1391" spans="1:2" ht="20.25" customHeight="1">
      <c r="A1391" s="100" t="s">
        <v>9664</v>
      </c>
      <c r="B1391" s="105" t="s">
        <v>9663</v>
      </c>
    </row>
    <row r="1392" spans="1:2" ht="20.25" customHeight="1">
      <c r="A1392" s="100" t="s">
        <v>9662</v>
      </c>
      <c r="B1392" s="105" t="s">
        <v>9661</v>
      </c>
    </row>
    <row r="1393" spans="1:2" ht="20.25" customHeight="1">
      <c r="A1393" s="100" t="s">
        <v>9660</v>
      </c>
      <c r="B1393" s="105" t="s">
        <v>9659</v>
      </c>
    </row>
    <row r="1394" spans="1:2" ht="20.25" customHeight="1">
      <c r="A1394" s="100" t="s">
        <v>9658</v>
      </c>
      <c r="B1394" s="105" t="s">
        <v>9657</v>
      </c>
    </row>
    <row r="1395" spans="1:2" ht="20.25" customHeight="1">
      <c r="A1395" s="100" t="s">
        <v>9656</v>
      </c>
      <c r="B1395" s="105" t="s">
        <v>9655</v>
      </c>
    </row>
    <row r="1396" spans="1:2" ht="20.25" customHeight="1">
      <c r="A1396" s="100" t="s">
        <v>9654</v>
      </c>
      <c r="B1396" s="105" t="s">
        <v>9653</v>
      </c>
    </row>
    <row r="1397" spans="1:2" ht="20.25" customHeight="1">
      <c r="A1397" s="100" t="s">
        <v>9652</v>
      </c>
      <c r="B1397" s="105" t="s">
        <v>9651</v>
      </c>
    </row>
    <row r="1398" spans="1:2" ht="20.25" customHeight="1">
      <c r="A1398" s="100" t="s">
        <v>9650</v>
      </c>
      <c r="B1398" s="105" t="s">
        <v>9649</v>
      </c>
    </row>
    <row r="1399" spans="1:2" ht="20.25" customHeight="1">
      <c r="A1399" s="100" t="s">
        <v>9648</v>
      </c>
      <c r="B1399" s="105" t="s">
        <v>9647</v>
      </c>
    </row>
    <row r="1400" spans="1:2" ht="20.25" customHeight="1">
      <c r="A1400" s="100" t="s">
        <v>9646</v>
      </c>
      <c r="B1400" s="105" t="s">
        <v>9645</v>
      </c>
    </row>
    <row r="1401" spans="1:2" ht="20.25" customHeight="1">
      <c r="A1401" s="100" t="s">
        <v>9644</v>
      </c>
      <c r="B1401" s="105" t="s">
        <v>9643</v>
      </c>
    </row>
    <row r="1402" spans="1:2" ht="20.25" customHeight="1">
      <c r="A1402" s="100" t="s">
        <v>9642</v>
      </c>
      <c r="B1402" s="105" t="s">
        <v>9641</v>
      </c>
    </row>
    <row r="1403" spans="1:2" ht="20.25" customHeight="1">
      <c r="A1403" s="100" t="s">
        <v>9640</v>
      </c>
      <c r="B1403" s="105" t="s">
        <v>9639</v>
      </c>
    </row>
    <row r="1404" spans="1:2" ht="20.25" customHeight="1">
      <c r="A1404" s="100" t="s">
        <v>9638</v>
      </c>
      <c r="B1404" s="105" t="s">
        <v>9637</v>
      </c>
    </row>
    <row r="1405" spans="1:2" ht="20.25" customHeight="1">
      <c r="A1405" s="100" t="s">
        <v>9636</v>
      </c>
      <c r="B1405" s="105" t="s">
        <v>9635</v>
      </c>
    </row>
    <row r="1406" spans="1:2" ht="20.25" customHeight="1">
      <c r="A1406" s="100" t="s">
        <v>9634</v>
      </c>
      <c r="B1406" s="105" t="s">
        <v>9633</v>
      </c>
    </row>
    <row r="1407" spans="1:2" ht="20.25" customHeight="1">
      <c r="A1407" s="100" t="s">
        <v>9632</v>
      </c>
      <c r="B1407" s="105" t="s">
        <v>9631</v>
      </c>
    </row>
    <row r="1408" spans="1:2" ht="20.25" customHeight="1">
      <c r="A1408" s="100" t="s">
        <v>9630</v>
      </c>
      <c r="B1408" s="105" t="s">
        <v>9629</v>
      </c>
    </row>
    <row r="1409" spans="1:2" ht="20.25" customHeight="1">
      <c r="A1409" s="100" t="s">
        <v>9628</v>
      </c>
      <c r="B1409" s="105" t="s">
        <v>9627</v>
      </c>
    </row>
    <row r="1410" spans="1:2" ht="20.25" customHeight="1">
      <c r="A1410" s="100" t="s">
        <v>9626</v>
      </c>
      <c r="B1410" s="105" t="s">
        <v>9625</v>
      </c>
    </row>
    <row r="1411" spans="1:2" ht="20.25" customHeight="1">
      <c r="A1411" s="100" t="s">
        <v>9624</v>
      </c>
      <c r="B1411" s="105" t="s">
        <v>9623</v>
      </c>
    </row>
    <row r="1412" spans="1:2" ht="20.25" customHeight="1">
      <c r="A1412" s="100" t="s">
        <v>9622</v>
      </c>
      <c r="B1412" s="105" t="s">
        <v>9620</v>
      </c>
    </row>
    <row r="1413" spans="1:2" ht="20.25" customHeight="1">
      <c r="A1413" s="100" t="s">
        <v>9621</v>
      </c>
      <c r="B1413" s="105" t="s">
        <v>9620</v>
      </c>
    </row>
    <row r="1414" spans="1:2" ht="20.25" customHeight="1">
      <c r="A1414" s="100" t="s">
        <v>9619</v>
      </c>
      <c r="B1414" s="105" t="s">
        <v>9618</v>
      </c>
    </row>
    <row r="1415" spans="1:2" ht="20.25" customHeight="1">
      <c r="A1415" s="100" t="s">
        <v>9617</v>
      </c>
      <c r="B1415" s="105" t="s">
        <v>9616</v>
      </c>
    </row>
    <row r="1416" spans="1:2" ht="20.25" customHeight="1">
      <c r="A1416" s="100" t="s">
        <v>9615</v>
      </c>
      <c r="B1416" s="105" t="s">
        <v>9614</v>
      </c>
    </row>
    <row r="1417" spans="1:2" ht="20.25" customHeight="1">
      <c r="A1417" s="100" t="s">
        <v>9613</v>
      </c>
      <c r="B1417" s="105" t="s">
        <v>9612</v>
      </c>
    </row>
    <row r="1418" spans="1:2" ht="20.25" customHeight="1">
      <c r="A1418" s="100" t="s">
        <v>9611</v>
      </c>
      <c r="B1418" s="105" t="s">
        <v>9610</v>
      </c>
    </row>
    <row r="1419" spans="1:2" ht="20.25" customHeight="1">
      <c r="A1419" s="100" t="s">
        <v>9609</v>
      </c>
      <c r="B1419" s="105" t="s">
        <v>9608</v>
      </c>
    </row>
    <row r="1420" spans="1:2" ht="20.25" customHeight="1">
      <c r="A1420" s="100" t="s">
        <v>9607</v>
      </c>
      <c r="B1420" s="105" t="s">
        <v>9606</v>
      </c>
    </row>
    <row r="1421" spans="1:2" ht="20.25" customHeight="1">
      <c r="A1421" s="100" t="s">
        <v>9605</v>
      </c>
      <c r="B1421" s="105" t="s">
        <v>9604</v>
      </c>
    </row>
    <row r="1422" spans="1:2" ht="20.25" customHeight="1">
      <c r="A1422" s="100" t="s">
        <v>9603</v>
      </c>
      <c r="B1422" s="105" t="s">
        <v>9602</v>
      </c>
    </row>
    <row r="1423" spans="1:2" ht="20.25" customHeight="1">
      <c r="A1423" s="100" t="s">
        <v>9601</v>
      </c>
      <c r="B1423" s="105" t="s">
        <v>9600</v>
      </c>
    </row>
    <row r="1424" spans="1:2" ht="20.25" customHeight="1">
      <c r="A1424" s="100" t="s">
        <v>9599</v>
      </c>
      <c r="B1424" s="105" t="s">
        <v>9598</v>
      </c>
    </row>
    <row r="1425" spans="1:2" ht="20.25" customHeight="1">
      <c r="A1425" s="100" t="s">
        <v>9597</v>
      </c>
      <c r="B1425" s="105" t="s">
        <v>9596</v>
      </c>
    </row>
    <row r="1426" spans="1:2" ht="20.25" customHeight="1">
      <c r="A1426" s="100" t="s">
        <v>9595</v>
      </c>
      <c r="B1426" s="105" t="s">
        <v>9594</v>
      </c>
    </row>
    <row r="1427" spans="1:2" ht="20.25" customHeight="1">
      <c r="A1427" s="100" t="s">
        <v>9593</v>
      </c>
      <c r="B1427" s="105" t="s">
        <v>9592</v>
      </c>
    </row>
    <row r="1428" spans="1:2" ht="20.25" customHeight="1">
      <c r="A1428" s="100" t="s">
        <v>9591</v>
      </c>
      <c r="B1428" s="105" t="s">
        <v>9590</v>
      </c>
    </row>
    <row r="1429" spans="1:2" ht="20.25" customHeight="1">
      <c r="A1429" s="100" t="s">
        <v>9589</v>
      </c>
      <c r="B1429" s="105" t="s">
        <v>9588</v>
      </c>
    </row>
    <row r="1430" spans="1:2" ht="20.25" customHeight="1">
      <c r="A1430" s="100" t="s">
        <v>9587</v>
      </c>
      <c r="B1430" s="105" t="s">
        <v>9586</v>
      </c>
    </row>
    <row r="1431" spans="1:2" ht="20.25" customHeight="1">
      <c r="A1431" s="100" t="s">
        <v>9585</v>
      </c>
      <c r="B1431" s="105" t="s">
        <v>9584</v>
      </c>
    </row>
    <row r="1432" spans="1:2" ht="20.25" customHeight="1">
      <c r="A1432" s="100" t="s">
        <v>9583</v>
      </c>
      <c r="B1432" s="105" t="s">
        <v>9582</v>
      </c>
    </row>
    <row r="1433" spans="1:2" ht="20.25" customHeight="1">
      <c r="A1433" s="100" t="s">
        <v>9581</v>
      </c>
      <c r="B1433" s="105" t="s">
        <v>9580</v>
      </c>
    </row>
    <row r="1434" spans="1:2" ht="20.25" customHeight="1">
      <c r="A1434" s="100" t="s">
        <v>9579</v>
      </c>
      <c r="B1434" s="105" t="s">
        <v>9578</v>
      </c>
    </row>
    <row r="1435" spans="1:2" ht="20.25" customHeight="1">
      <c r="A1435" s="100" t="s">
        <v>9577</v>
      </c>
      <c r="B1435" s="105" t="s">
        <v>9576</v>
      </c>
    </row>
    <row r="1436" spans="1:2" ht="20.25" customHeight="1">
      <c r="A1436" s="100" t="s">
        <v>9575</v>
      </c>
      <c r="B1436" s="101">
        <v>0</v>
      </c>
    </row>
    <row r="1437" spans="1:2" ht="20.25" customHeight="1">
      <c r="A1437" s="100" t="s">
        <v>9574</v>
      </c>
      <c r="B1437" s="105" t="s">
        <v>534</v>
      </c>
    </row>
    <row r="1438" spans="1:2" ht="20.25" customHeight="1">
      <c r="A1438" s="100" t="s">
        <v>9573</v>
      </c>
      <c r="B1438" s="105" t="s">
        <v>518</v>
      </c>
    </row>
    <row r="1439" spans="1:2" ht="20.25" customHeight="1">
      <c r="A1439" s="100" t="s">
        <v>9572</v>
      </c>
      <c r="B1439" s="105" t="s">
        <v>503</v>
      </c>
    </row>
    <row r="1440" spans="1:2" ht="20.25" customHeight="1">
      <c r="A1440" s="100" t="s">
        <v>9571</v>
      </c>
      <c r="B1440" s="105" t="s">
        <v>488</v>
      </c>
    </row>
    <row r="1441" spans="1:2" ht="20.25" customHeight="1">
      <c r="A1441" s="100" t="s">
        <v>9570</v>
      </c>
      <c r="B1441" s="105" t="s">
        <v>473</v>
      </c>
    </row>
    <row r="1442" spans="1:2" ht="20.25" customHeight="1">
      <c r="A1442" s="100" t="s">
        <v>9569</v>
      </c>
      <c r="B1442" s="105" t="s">
        <v>459</v>
      </c>
    </row>
    <row r="1443" spans="1:2" ht="20.25" customHeight="1">
      <c r="A1443" s="100" t="s">
        <v>9568</v>
      </c>
      <c r="B1443" s="105" t="s">
        <v>4004</v>
      </c>
    </row>
    <row r="1444" spans="1:2" ht="20.25" customHeight="1">
      <c r="A1444" s="100" t="s">
        <v>9567</v>
      </c>
      <c r="B1444" s="105" t="s">
        <v>9566</v>
      </c>
    </row>
    <row r="1445" spans="1:2" ht="20.25" customHeight="1">
      <c r="A1445" s="100" t="s">
        <v>9565</v>
      </c>
      <c r="B1445" s="105" t="s">
        <v>9564</v>
      </c>
    </row>
    <row r="1446" spans="1:2" ht="20.25" customHeight="1">
      <c r="A1446" s="100" t="s">
        <v>9563</v>
      </c>
      <c r="B1446" s="105" t="s">
        <v>9562</v>
      </c>
    </row>
    <row r="1447" spans="1:2" ht="20.25" customHeight="1">
      <c r="A1447" s="100" t="s">
        <v>9561</v>
      </c>
      <c r="B1447" s="105" t="s">
        <v>9560</v>
      </c>
    </row>
    <row r="1448" spans="1:2" ht="20.25" customHeight="1">
      <c r="A1448" s="100" t="s">
        <v>9559</v>
      </c>
      <c r="B1448" s="105" t="s">
        <v>9558</v>
      </c>
    </row>
    <row r="1449" spans="1:2" ht="20.25" customHeight="1">
      <c r="A1449" s="100" t="s">
        <v>9557</v>
      </c>
      <c r="B1449" s="105" t="s">
        <v>9556</v>
      </c>
    </row>
    <row r="1450" spans="1:2" ht="20.25" customHeight="1">
      <c r="A1450" s="100" t="s">
        <v>9555</v>
      </c>
      <c r="B1450" s="105" t="s">
        <v>9554</v>
      </c>
    </row>
    <row r="1451" spans="1:2" ht="20.25" customHeight="1">
      <c r="A1451" s="100" t="s">
        <v>9553</v>
      </c>
      <c r="B1451" s="105" t="s">
        <v>9552</v>
      </c>
    </row>
    <row r="1452" spans="1:2" ht="20.25" customHeight="1">
      <c r="A1452" s="100" t="s">
        <v>9551</v>
      </c>
      <c r="B1452" s="105" t="s">
        <v>9550</v>
      </c>
    </row>
    <row r="1453" spans="1:2" ht="20.25" customHeight="1">
      <c r="A1453" s="100" t="s">
        <v>9549</v>
      </c>
      <c r="B1453" s="105" t="s">
        <v>9548</v>
      </c>
    </row>
    <row r="1454" spans="1:2" ht="20.25" customHeight="1">
      <c r="A1454" s="100" t="s">
        <v>9547</v>
      </c>
      <c r="B1454" s="105" t="s">
        <v>9546</v>
      </c>
    </row>
    <row r="1455" spans="1:2" ht="20.25" customHeight="1">
      <c r="A1455" s="100" t="s">
        <v>9545</v>
      </c>
      <c r="B1455" s="105" t="s">
        <v>9544</v>
      </c>
    </row>
    <row r="1456" spans="1:2" ht="20.25" customHeight="1">
      <c r="A1456" s="100" t="s">
        <v>9543</v>
      </c>
      <c r="B1456" s="105" t="s">
        <v>9542</v>
      </c>
    </row>
    <row r="1457" spans="1:2" ht="20.25" customHeight="1">
      <c r="A1457" s="100" t="s">
        <v>9541</v>
      </c>
      <c r="B1457" s="105" t="s">
        <v>9540</v>
      </c>
    </row>
    <row r="1458" spans="1:2" ht="20.25" customHeight="1">
      <c r="A1458" s="100" t="s">
        <v>9539</v>
      </c>
      <c r="B1458" s="105" t="s">
        <v>9538</v>
      </c>
    </row>
    <row r="1459" spans="1:2" ht="20.25" customHeight="1">
      <c r="A1459" s="100" t="s">
        <v>9537</v>
      </c>
      <c r="B1459" s="105" t="s">
        <v>9536</v>
      </c>
    </row>
    <row r="1460" spans="1:2" ht="20.25" customHeight="1">
      <c r="A1460" s="100" t="s">
        <v>9535</v>
      </c>
      <c r="B1460" s="105" t="s">
        <v>9534</v>
      </c>
    </row>
    <row r="1461" spans="1:2" ht="20.25" customHeight="1">
      <c r="A1461" s="100" t="s">
        <v>9533</v>
      </c>
      <c r="B1461" s="105" t="s">
        <v>9532</v>
      </c>
    </row>
    <row r="1462" spans="1:2" ht="20.25" customHeight="1">
      <c r="A1462" s="100" t="s">
        <v>9531</v>
      </c>
      <c r="B1462" s="105" t="s">
        <v>9530</v>
      </c>
    </row>
    <row r="1463" spans="1:2" ht="20.25" customHeight="1">
      <c r="A1463" s="100" t="s">
        <v>9529</v>
      </c>
      <c r="B1463" s="105" t="s">
        <v>9528</v>
      </c>
    </row>
    <row r="1464" spans="1:2" ht="20.25" customHeight="1">
      <c r="A1464" s="100" t="s">
        <v>9527</v>
      </c>
      <c r="B1464" s="105" t="s">
        <v>9526</v>
      </c>
    </row>
    <row r="1465" spans="1:2" ht="20.25" customHeight="1">
      <c r="A1465" s="100" t="s">
        <v>9525</v>
      </c>
      <c r="B1465" s="105" t="s">
        <v>9524</v>
      </c>
    </row>
    <row r="1466" spans="1:2" ht="20.25" customHeight="1">
      <c r="A1466" s="100" t="s">
        <v>9523</v>
      </c>
      <c r="B1466" s="105" t="s">
        <v>9522</v>
      </c>
    </row>
    <row r="1467" spans="1:2" ht="20.25" customHeight="1">
      <c r="A1467" s="100" t="s">
        <v>9521</v>
      </c>
      <c r="B1467" s="105" t="s">
        <v>9520</v>
      </c>
    </row>
    <row r="1468" spans="1:2" ht="20.25" customHeight="1">
      <c r="A1468" s="100" t="s">
        <v>9519</v>
      </c>
      <c r="B1468" s="105" t="s">
        <v>9518</v>
      </c>
    </row>
    <row r="1469" spans="1:2" ht="20.25" customHeight="1">
      <c r="A1469" s="100" t="s">
        <v>9517</v>
      </c>
      <c r="B1469" s="105" t="s">
        <v>9516</v>
      </c>
    </row>
    <row r="1470" spans="1:2" ht="20.25" customHeight="1">
      <c r="A1470" s="100" t="s">
        <v>9515</v>
      </c>
      <c r="B1470" s="105" t="s">
        <v>9514</v>
      </c>
    </row>
    <row r="1471" spans="1:2" ht="20.25" customHeight="1">
      <c r="A1471" s="100" t="s">
        <v>9513</v>
      </c>
      <c r="B1471" s="105" t="s">
        <v>9512</v>
      </c>
    </row>
    <row r="1472" spans="1:2" ht="20.25" customHeight="1">
      <c r="A1472" s="100" t="s">
        <v>9511</v>
      </c>
      <c r="B1472" s="105" t="s">
        <v>9510</v>
      </c>
    </row>
    <row r="1473" spans="1:2" ht="20.25" customHeight="1">
      <c r="A1473" s="100" t="s">
        <v>9509</v>
      </c>
      <c r="B1473" s="105" t="s">
        <v>9508</v>
      </c>
    </row>
    <row r="1474" spans="1:2" ht="20.25" customHeight="1">
      <c r="A1474" s="100" t="s">
        <v>9507</v>
      </c>
      <c r="B1474" s="105" t="s">
        <v>9506</v>
      </c>
    </row>
    <row r="1475" spans="1:2" ht="20.25" customHeight="1">
      <c r="A1475" s="100" t="s">
        <v>9505</v>
      </c>
      <c r="B1475" s="105" t="s">
        <v>879</v>
      </c>
    </row>
    <row r="1476" spans="1:2" ht="20.25" customHeight="1">
      <c r="A1476" s="100" t="s">
        <v>9504</v>
      </c>
      <c r="B1476" s="105" t="s">
        <v>9503</v>
      </c>
    </row>
    <row r="1477" spans="1:2" ht="20.25" customHeight="1">
      <c r="A1477" s="100" t="s">
        <v>9502</v>
      </c>
      <c r="B1477" s="105" t="s">
        <v>9501</v>
      </c>
    </row>
    <row r="1478" spans="1:2" ht="20.25" customHeight="1">
      <c r="A1478" s="100" t="s">
        <v>9500</v>
      </c>
      <c r="B1478" s="105" t="s">
        <v>9499</v>
      </c>
    </row>
    <row r="1479" spans="1:2" ht="20.25" customHeight="1">
      <c r="A1479" s="100" t="s">
        <v>9498</v>
      </c>
      <c r="B1479" s="105" t="s">
        <v>9497</v>
      </c>
    </row>
    <row r="1480" spans="1:2" ht="20.25" customHeight="1">
      <c r="A1480" s="100" t="s">
        <v>9496</v>
      </c>
      <c r="B1480" s="105" t="s">
        <v>9495</v>
      </c>
    </row>
    <row r="1481" spans="1:2" ht="20.25" customHeight="1">
      <c r="A1481" s="100" t="s">
        <v>9494</v>
      </c>
      <c r="B1481" s="105" t="s">
        <v>9493</v>
      </c>
    </row>
    <row r="1482" spans="1:2" ht="20.25" customHeight="1">
      <c r="A1482" s="100" t="s">
        <v>9492</v>
      </c>
      <c r="B1482" s="105" t="s">
        <v>9491</v>
      </c>
    </row>
    <row r="1483" spans="1:2" ht="20.25" customHeight="1">
      <c r="A1483" s="100" t="s">
        <v>9490</v>
      </c>
      <c r="B1483" s="105" t="s">
        <v>9489</v>
      </c>
    </row>
    <row r="1484" spans="1:2" ht="20.25" customHeight="1">
      <c r="A1484" s="100" t="s">
        <v>9488</v>
      </c>
      <c r="B1484" s="105" t="s">
        <v>9487</v>
      </c>
    </row>
    <row r="1485" spans="1:2" ht="20.25" customHeight="1">
      <c r="A1485" s="100" t="s">
        <v>9486</v>
      </c>
      <c r="B1485" s="105" t="s">
        <v>9485</v>
      </c>
    </row>
    <row r="1486" spans="1:2" ht="20.25" customHeight="1">
      <c r="A1486" s="100" t="s">
        <v>9484</v>
      </c>
      <c r="B1486" s="105" t="s">
        <v>9483</v>
      </c>
    </row>
    <row r="1487" spans="1:2" ht="20.25" customHeight="1">
      <c r="A1487" s="100" t="s">
        <v>9482</v>
      </c>
      <c r="B1487" s="105" t="s">
        <v>9481</v>
      </c>
    </row>
    <row r="1488" spans="1:2" ht="20.25" customHeight="1">
      <c r="A1488" s="100" t="s">
        <v>9480</v>
      </c>
      <c r="B1488" s="105" t="s">
        <v>9479</v>
      </c>
    </row>
    <row r="1489" spans="1:2" ht="20.25" customHeight="1">
      <c r="A1489" s="100" t="s">
        <v>9478</v>
      </c>
      <c r="B1489" s="105" t="s">
        <v>9477</v>
      </c>
    </row>
    <row r="1490" spans="1:2" ht="20.25" customHeight="1">
      <c r="A1490" s="100" t="s">
        <v>9476</v>
      </c>
      <c r="B1490" s="105" t="s">
        <v>9475</v>
      </c>
    </row>
    <row r="1491" spans="1:2" ht="20.25" customHeight="1">
      <c r="A1491" s="100" t="s">
        <v>9474</v>
      </c>
      <c r="B1491" s="105" t="s">
        <v>9473</v>
      </c>
    </row>
    <row r="1492" spans="1:2" ht="20.25" customHeight="1">
      <c r="A1492" s="100" t="s">
        <v>9472</v>
      </c>
      <c r="B1492" s="105" t="s">
        <v>9471</v>
      </c>
    </row>
    <row r="1493" spans="1:2" ht="20.25" customHeight="1">
      <c r="A1493" s="100" t="s">
        <v>9470</v>
      </c>
      <c r="B1493" s="105" t="s">
        <v>849</v>
      </c>
    </row>
    <row r="1494" spans="1:2" ht="20.25" customHeight="1">
      <c r="A1494" s="100" t="s">
        <v>9469</v>
      </c>
      <c r="B1494" s="105" t="s">
        <v>9468</v>
      </c>
    </row>
    <row r="1495" spans="1:2" ht="20.25" customHeight="1">
      <c r="A1495" s="100" t="s">
        <v>9467</v>
      </c>
      <c r="B1495" s="105" t="s">
        <v>9466</v>
      </c>
    </row>
    <row r="1496" spans="1:2" ht="20.25" customHeight="1">
      <c r="A1496" s="100" t="s">
        <v>9465</v>
      </c>
      <c r="B1496" s="105" t="s">
        <v>9464</v>
      </c>
    </row>
    <row r="1497" spans="1:2" ht="20.25" customHeight="1">
      <c r="A1497" s="100" t="s">
        <v>9463</v>
      </c>
      <c r="B1497" s="105" t="s">
        <v>9462</v>
      </c>
    </row>
    <row r="1498" spans="1:2" ht="20.25" customHeight="1">
      <c r="A1498" s="100" t="s">
        <v>9461</v>
      </c>
      <c r="B1498" s="105" t="s">
        <v>9460</v>
      </c>
    </row>
    <row r="1499" spans="1:2" ht="20.25" customHeight="1">
      <c r="A1499" s="100" t="s">
        <v>9459</v>
      </c>
      <c r="B1499" s="105" t="s">
        <v>9458</v>
      </c>
    </row>
    <row r="1500" spans="1:2" ht="20.25" customHeight="1">
      <c r="A1500" s="100" t="s">
        <v>9457</v>
      </c>
      <c r="B1500" s="105" t="s">
        <v>9456</v>
      </c>
    </row>
    <row r="1501" spans="1:2" ht="20.25" customHeight="1">
      <c r="A1501" s="100" t="s">
        <v>9455</v>
      </c>
      <c r="B1501" s="105" t="s">
        <v>9454</v>
      </c>
    </row>
    <row r="1502" spans="1:2" ht="20.25" customHeight="1">
      <c r="A1502" s="100" t="s">
        <v>9453</v>
      </c>
      <c r="B1502" s="105" t="s">
        <v>9452</v>
      </c>
    </row>
    <row r="1503" spans="1:2" ht="20.25" customHeight="1">
      <c r="A1503" s="100" t="s">
        <v>9451</v>
      </c>
      <c r="B1503" s="105" t="s">
        <v>9450</v>
      </c>
    </row>
    <row r="1504" spans="1:2" ht="20.25" customHeight="1">
      <c r="A1504" s="100" t="s">
        <v>9449</v>
      </c>
      <c r="B1504" s="105" t="s">
        <v>817</v>
      </c>
    </row>
    <row r="1505" spans="1:2" ht="20.25" customHeight="1">
      <c r="A1505" s="100" t="s">
        <v>9448</v>
      </c>
      <c r="B1505" s="105" t="s">
        <v>9447</v>
      </c>
    </row>
    <row r="1506" spans="1:2" ht="20.25" customHeight="1">
      <c r="A1506" s="100" t="s">
        <v>9446</v>
      </c>
      <c r="B1506" s="105" t="s">
        <v>9445</v>
      </c>
    </row>
    <row r="1507" spans="1:2" ht="20.25" customHeight="1">
      <c r="A1507" s="100" t="s">
        <v>9444</v>
      </c>
      <c r="B1507" s="105" t="s">
        <v>9443</v>
      </c>
    </row>
    <row r="1508" spans="1:2" ht="20.25" customHeight="1">
      <c r="A1508" s="100" t="s">
        <v>9442</v>
      </c>
      <c r="B1508" s="105" t="s">
        <v>9441</v>
      </c>
    </row>
    <row r="1509" spans="1:2" ht="20.25" customHeight="1">
      <c r="A1509" s="100" t="s">
        <v>9440</v>
      </c>
      <c r="B1509" s="105" t="s">
        <v>9439</v>
      </c>
    </row>
    <row r="1510" spans="1:2" ht="20.25" customHeight="1">
      <c r="A1510" s="100" t="s">
        <v>9438</v>
      </c>
      <c r="B1510" s="105" t="s">
        <v>9437</v>
      </c>
    </row>
    <row r="1511" spans="1:2" ht="20.25" customHeight="1">
      <c r="A1511" s="100" t="s">
        <v>9436</v>
      </c>
      <c r="B1511" s="105" t="s">
        <v>9435</v>
      </c>
    </row>
    <row r="1512" spans="1:2" ht="20.25" customHeight="1">
      <c r="A1512" s="100" t="s">
        <v>9434</v>
      </c>
      <c r="B1512" s="105" t="s">
        <v>9433</v>
      </c>
    </row>
    <row r="1513" spans="1:2" ht="20.25" customHeight="1">
      <c r="A1513" s="100" t="s">
        <v>9432</v>
      </c>
      <c r="B1513" s="105" t="s">
        <v>9431</v>
      </c>
    </row>
    <row r="1514" spans="1:2" ht="20.25" customHeight="1">
      <c r="A1514" s="100" t="s">
        <v>9430</v>
      </c>
      <c r="B1514" s="105" t="s">
        <v>9429</v>
      </c>
    </row>
    <row r="1515" spans="1:2" ht="20.25" customHeight="1">
      <c r="A1515" s="100" t="s">
        <v>9428</v>
      </c>
      <c r="B1515" s="105" t="s">
        <v>9422</v>
      </c>
    </row>
    <row r="1516" spans="1:2" ht="20.25" customHeight="1">
      <c r="A1516" s="100" t="s">
        <v>9427</v>
      </c>
      <c r="B1516" s="105" t="s">
        <v>9426</v>
      </c>
    </row>
    <row r="1517" spans="1:2" ht="20.25" customHeight="1">
      <c r="A1517" s="100" t="s">
        <v>9425</v>
      </c>
      <c r="B1517" s="105" t="s">
        <v>9424</v>
      </c>
    </row>
    <row r="1518" spans="1:2" ht="20.25" customHeight="1">
      <c r="A1518" s="100" t="s">
        <v>9423</v>
      </c>
      <c r="B1518" s="105" t="s">
        <v>9422</v>
      </c>
    </row>
    <row r="1519" spans="1:2" ht="20.25" customHeight="1">
      <c r="A1519" s="100" t="s">
        <v>9421</v>
      </c>
      <c r="B1519" s="105" t="s">
        <v>785</v>
      </c>
    </row>
    <row r="1520" spans="1:2" ht="20.25" customHeight="1">
      <c r="A1520" s="100" t="s">
        <v>9420</v>
      </c>
      <c r="B1520" s="105" t="s">
        <v>9419</v>
      </c>
    </row>
    <row r="1521" spans="1:2" ht="20.25" customHeight="1">
      <c r="A1521" s="100" t="s">
        <v>9418</v>
      </c>
      <c r="B1521" s="105" t="s">
        <v>9417</v>
      </c>
    </row>
    <row r="1522" spans="1:2" ht="20.25" customHeight="1">
      <c r="A1522" s="100" t="s">
        <v>9416</v>
      </c>
      <c r="B1522" s="105" t="s">
        <v>9415</v>
      </c>
    </row>
    <row r="1523" spans="1:2" ht="20.25" customHeight="1">
      <c r="A1523" s="100" t="s">
        <v>9414</v>
      </c>
      <c r="B1523" s="105" t="s">
        <v>9413</v>
      </c>
    </row>
    <row r="1524" spans="1:2" ht="20.25" customHeight="1">
      <c r="A1524" s="100" t="s">
        <v>9412</v>
      </c>
      <c r="B1524" s="105" t="s">
        <v>9411</v>
      </c>
    </row>
    <row r="1525" spans="1:2" ht="20.25" customHeight="1">
      <c r="A1525" s="100" t="s">
        <v>9410</v>
      </c>
      <c r="B1525" s="105" t="s">
        <v>9409</v>
      </c>
    </row>
    <row r="1526" spans="1:2" ht="20.25" customHeight="1">
      <c r="A1526" s="100" t="s">
        <v>9408</v>
      </c>
      <c r="B1526" s="105" t="s">
        <v>9407</v>
      </c>
    </row>
    <row r="1527" spans="1:2" ht="20.25" customHeight="1">
      <c r="A1527" s="100" t="s">
        <v>9406</v>
      </c>
      <c r="B1527" s="105" t="s">
        <v>9405</v>
      </c>
    </row>
    <row r="1528" spans="1:2" ht="20.25" customHeight="1">
      <c r="A1528" s="100" t="s">
        <v>9404</v>
      </c>
      <c r="B1528" s="105" t="s">
        <v>9403</v>
      </c>
    </row>
    <row r="1529" spans="1:2" ht="20.25" customHeight="1">
      <c r="A1529" s="100" t="s">
        <v>9402</v>
      </c>
      <c r="B1529" s="105" t="s">
        <v>753</v>
      </c>
    </row>
    <row r="1530" spans="1:2" ht="20.25" customHeight="1">
      <c r="A1530" s="100" t="s">
        <v>9401</v>
      </c>
      <c r="B1530" s="105" t="s">
        <v>9400</v>
      </c>
    </row>
    <row r="1531" spans="1:2" ht="20.25" customHeight="1">
      <c r="A1531" s="100" t="s">
        <v>9399</v>
      </c>
      <c r="B1531" s="105" t="s">
        <v>9398</v>
      </c>
    </row>
    <row r="1532" spans="1:2" ht="20.25" customHeight="1">
      <c r="A1532" s="100" t="s">
        <v>9397</v>
      </c>
      <c r="B1532" s="105" t="s">
        <v>9396</v>
      </c>
    </row>
    <row r="1533" spans="1:2" ht="20.25" customHeight="1">
      <c r="A1533" s="100" t="s">
        <v>9395</v>
      </c>
      <c r="B1533" s="105" t="s">
        <v>9394</v>
      </c>
    </row>
    <row r="1534" spans="1:2" ht="20.25" customHeight="1">
      <c r="A1534" s="100" t="s">
        <v>9393</v>
      </c>
      <c r="B1534" s="105" t="s">
        <v>9392</v>
      </c>
    </row>
    <row r="1535" spans="1:2" ht="20.25" customHeight="1">
      <c r="A1535" s="100" t="s">
        <v>9391</v>
      </c>
      <c r="B1535" s="105" t="s">
        <v>9390</v>
      </c>
    </row>
    <row r="1536" spans="1:2" ht="20.25" customHeight="1">
      <c r="A1536" s="100" t="s">
        <v>9389</v>
      </c>
      <c r="B1536" s="105" t="s">
        <v>9388</v>
      </c>
    </row>
    <row r="1537" spans="1:2" ht="20.25" customHeight="1">
      <c r="A1537" s="100" t="s">
        <v>9387</v>
      </c>
      <c r="B1537" s="105" t="s">
        <v>9386</v>
      </c>
    </row>
    <row r="1538" spans="1:2" ht="20.25" customHeight="1">
      <c r="A1538" s="100" t="s">
        <v>9385</v>
      </c>
      <c r="B1538" s="105" t="s">
        <v>9384</v>
      </c>
    </row>
    <row r="1539" spans="1:2" ht="20.25" customHeight="1">
      <c r="A1539" s="100" t="s">
        <v>9383</v>
      </c>
      <c r="B1539" s="105" t="s">
        <v>9382</v>
      </c>
    </row>
    <row r="1540" spans="1:2" ht="20.25" customHeight="1">
      <c r="A1540" s="100" t="s">
        <v>9381</v>
      </c>
      <c r="B1540" s="105" t="s">
        <v>9380</v>
      </c>
    </row>
    <row r="1541" spans="1:2" ht="20.25" customHeight="1">
      <c r="A1541" s="100" t="s">
        <v>9379</v>
      </c>
      <c r="B1541" s="105" t="s">
        <v>9378</v>
      </c>
    </row>
    <row r="1542" spans="1:2" ht="20.25" customHeight="1">
      <c r="A1542" s="100" t="s">
        <v>9377</v>
      </c>
      <c r="B1542" s="105" t="s">
        <v>9376</v>
      </c>
    </row>
    <row r="1543" spans="1:2" ht="20.25" customHeight="1">
      <c r="A1543" s="100" t="s">
        <v>9375</v>
      </c>
      <c r="B1543" s="105" t="s">
        <v>9374</v>
      </c>
    </row>
    <row r="1544" spans="1:2" ht="20.25" customHeight="1">
      <c r="A1544" s="100" t="s">
        <v>9373</v>
      </c>
      <c r="B1544" s="105" t="s">
        <v>9372</v>
      </c>
    </row>
    <row r="1545" spans="1:2" ht="20.25" customHeight="1">
      <c r="A1545" s="100" t="s">
        <v>9371</v>
      </c>
      <c r="B1545" s="105" t="s">
        <v>9370</v>
      </c>
    </row>
    <row r="1546" spans="1:2" ht="20.25" customHeight="1">
      <c r="A1546" s="100" t="s">
        <v>9369</v>
      </c>
      <c r="B1546" s="105" t="s">
        <v>9368</v>
      </c>
    </row>
    <row r="1547" spans="1:2" ht="20.25" customHeight="1">
      <c r="A1547" s="100" t="s">
        <v>9367</v>
      </c>
      <c r="B1547" s="105" t="s">
        <v>9366</v>
      </c>
    </row>
    <row r="1548" spans="1:2" ht="20.25" customHeight="1">
      <c r="A1548" s="100" t="s">
        <v>9365</v>
      </c>
      <c r="B1548" s="105" t="s">
        <v>723</v>
      </c>
    </row>
    <row r="1549" spans="1:2" ht="20.25" customHeight="1">
      <c r="A1549" s="100" t="s">
        <v>9364</v>
      </c>
      <c r="B1549" s="105" t="s">
        <v>9363</v>
      </c>
    </row>
    <row r="1550" spans="1:2" ht="20.25" customHeight="1">
      <c r="A1550" s="100" t="s">
        <v>9362</v>
      </c>
      <c r="B1550" s="105" t="s">
        <v>9361</v>
      </c>
    </row>
    <row r="1551" spans="1:2" ht="20.25" customHeight="1">
      <c r="A1551" s="100" t="s">
        <v>9360</v>
      </c>
      <c r="B1551" s="105" t="s">
        <v>9359</v>
      </c>
    </row>
    <row r="1552" spans="1:2" ht="20.25" customHeight="1">
      <c r="A1552" s="100" t="s">
        <v>9358</v>
      </c>
      <c r="B1552" s="105" t="s">
        <v>9357</v>
      </c>
    </row>
    <row r="1553" spans="1:2" ht="20.25" customHeight="1">
      <c r="A1553" s="100" t="s">
        <v>9356</v>
      </c>
      <c r="B1553" s="105" t="s">
        <v>9355</v>
      </c>
    </row>
    <row r="1554" spans="1:2" ht="20.25" customHeight="1">
      <c r="A1554" s="100" t="s">
        <v>9354</v>
      </c>
      <c r="B1554" s="105" t="s">
        <v>9353</v>
      </c>
    </row>
    <row r="1555" spans="1:2" ht="20.25" customHeight="1">
      <c r="A1555" s="100" t="s">
        <v>9352</v>
      </c>
      <c r="B1555" s="105" t="s">
        <v>9351</v>
      </c>
    </row>
    <row r="1556" spans="1:2" ht="20.25" customHeight="1">
      <c r="A1556" s="100" t="s">
        <v>9350</v>
      </c>
      <c r="B1556" s="105" t="s">
        <v>9349</v>
      </c>
    </row>
    <row r="1557" spans="1:2" ht="20.25" customHeight="1">
      <c r="A1557" s="100" t="s">
        <v>9348</v>
      </c>
      <c r="B1557" s="105" t="s">
        <v>9347</v>
      </c>
    </row>
    <row r="1558" spans="1:2" ht="20.25" customHeight="1">
      <c r="A1558" s="100" t="s">
        <v>9346</v>
      </c>
      <c r="B1558" s="105" t="s">
        <v>9345</v>
      </c>
    </row>
    <row r="1559" spans="1:2" ht="20.25" customHeight="1">
      <c r="A1559" s="100" t="s">
        <v>9344</v>
      </c>
      <c r="B1559" s="105" t="s">
        <v>9343</v>
      </c>
    </row>
    <row r="1560" spans="1:2" ht="20.25" customHeight="1">
      <c r="A1560" s="100" t="s">
        <v>9342</v>
      </c>
      <c r="B1560" s="105" t="s">
        <v>9341</v>
      </c>
    </row>
    <row r="1561" spans="1:2" ht="20.25" customHeight="1">
      <c r="A1561" s="100" t="s">
        <v>9340</v>
      </c>
      <c r="B1561" s="105" t="s">
        <v>9339</v>
      </c>
    </row>
    <row r="1562" spans="1:2" ht="20.25" customHeight="1">
      <c r="A1562" s="100" t="s">
        <v>9338</v>
      </c>
      <c r="B1562" s="105" t="s">
        <v>693</v>
      </c>
    </row>
    <row r="1563" spans="1:2" ht="20.25" customHeight="1">
      <c r="A1563" s="100" t="s">
        <v>9337</v>
      </c>
      <c r="B1563" s="105" t="s">
        <v>9336</v>
      </c>
    </row>
    <row r="1564" spans="1:2" ht="20.25" customHeight="1">
      <c r="A1564" s="100" t="s">
        <v>9335</v>
      </c>
      <c r="B1564" s="105" t="s">
        <v>9334</v>
      </c>
    </row>
    <row r="1565" spans="1:2" ht="20.25" customHeight="1">
      <c r="A1565" s="100" t="s">
        <v>9333</v>
      </c>
      <c r="B1565" s="105" t="s">
        <v>9332</v>
      </c>
    </row>
    <row r="1566" spans="1:2" ht="20.25" customHeight="1">
      <c r="A1566" s="100" t="s">
        <v>9331</v>
      </c>
      <c r="B1566" s="105" t="s">
        <v>9330</v>
      </c>
    </row>
    <row r="1567" spans="1:2" ht="20.25" customHeight="1">
      <c r="A1567" s="100" t="s">
        <v>9329</v>
      </c>
      <c r="B1567" s="105" t="s">
        <v>9328</v>
      </c>
    </row>
    <row r="1568" spans="1:2" ht="20.25" customHeight="1">
      <c r="A1568" s="100" t="s">
        <v>9327</v>
      </c>
      <c r="B1568" s="105" t="s">
        <v>9326</v>
      </c>
    </row>
    <row r="1569" spans="1:2" ht="20.25" customHeight="1">
      <c r="A1569" s="100" t="s">
        <v>9325</v>
      </c>
      <c r="B1569" s="105" t="s">
        <v>9324</v>
      </c>
    </row>
    <row r="1570" spans="1:2" ht="20.25" customHeight="1">
      <c r="A1570" s="100" t="s">
        <v>9323</v>
      </c>
      <c r="B1570" s="105" t="s">
        <v>9322</v>
      </c>
    </row>
    <row r="1571" spans="1:2" ht="20.25" customHeight="1">
      <c r="A1571" s="100" t="s">
        <v>9321</v>
      </c>
      <c r="B1571" s="105" t="s">
        <v>9320</v>
      </c>
    </row>
    <row r="1572" spans="1:2" ht="20.25" customHeight="1">
      <c r="A1572" s="100" t="s">
        <v>9319</v>
      </c>
      <c r="B1572" s="105" t="s">
        <v>9318</v>
      </c>
    </row>
    <row r="1573" spans="1:2" ht="20.25" customHeight="1">
      <c r="A1573" s="100" t="s">
        <v>9317</v>
      </c>
      <c r="B1573" s="105" t="s">
        <v>666</v>
      </c>
    </row>
    <row r="1574" spans="1:2" ht="20.25" customHeight="1">
      <c r="A1574" s="100" t="s">
        <v>9316</v>
      </c>
      <c r="B1574" s="105" t="s">
        <v>9315</v>
      </c>
    </row>
    <row r="1575" spans="1:2" ht="20.25" customHeight="1">
      <c r="A1575" s="100" t="s">
        <v>9314</v>
      </c>
      <c r="B1575" s="105" t="s">
        <v>9313</v>
      </c>
    </row>
    <row r="1576" spans="1:2" ht="20.25" customHeight="1">
      <c r="A1576" s="100" t="s">
        <v>9312</v>
      </c>
      <c r="B1576" s="105" t="s">
        <v>9311</v>
      </c>
    </row>
    <row r="1577" spans="1:2" ht="20.25" customHeight="1">
      <c r="A1577" s="100" t="s">
        <v>9310</v>
      </c>
      <c r="B1577" s="105" t="s">
        <v>9309</v>
      </c>
    </row>
    <row r="1578" spans="1:2" ht="20.25" customHeight="1">
      <c r="A1578" s="100" t="s">
        <v>9308</v>
      </c>
      <c r="B1578" s="105" t="s">
        <v>9307</v>
      </c>
    </row>
    <row r="1579" spans="1:2" ht="20.25" customHeight="1">
      <c r="A1579" s="100" t="s">
        <v>9306</v>
      </c>
      <c r="B1579" s="105" t="s">
        <v>9305</v>
      </c>
    </row>
    <row r="1580" spans="1:2" ht="20.25" customHeight="1">
      <c r="A1580" s="100" t="s">
        <v>9304</v>
      </c>
      <c r="B1580" s="105" t="s">
        <v>9303</v>
      </c>
    </row>
    <row r="1581" spans="1:2" ht="20.25" customHeight="1">
      <c r="A1581" s="100" t="s">
        <v>9302</v>
      </c>
      <c r="B1581" s="105" t="s">
        <v>9301</v>
      </c>
    </row>
    <row r="1582" spans="1:2" ht="20.25" customHeight="1">
      <c r="A1582" s="100" t="s">
        <v>9300</v>
      </c>
      <c r="B1582" s="105" t="s">
        <v>9299</v>
      </c>
    </row>
    <row r="1583" spans="1:2" ht="20.25" customHeight="1">
      <c r="A1583" s="100" t="s">
        <v>9298</v>
      </c>
      <c r="B1583" s="105" t="s">
        <v>9297</v>
      </c>
    </row>
    <row r="1584" spans="1:2" ht="20.25" customHeight="1">
      <c r="A1584" s="100" t="s">
        <v>9296</v>
      </c>
      <c r="B1584" s="105" t="s">
        <v>9295</v>
      </c>
    </row>
    <row r="1585" spans="1:2" ht="20.25" customHeight="1">
      <c r="A1585" s="100" t="s">
        <v>9294</v>
      </c>
      <c r="B1585" s="105" t="s">
        <v>9293</v>
      </c>
    </row>
    <row r="1586" spans="1:2" ht="20.25" customHeight="1">
      <c r="A1586" s="100" t="s">
        <v>9292</v>
      </c>
      <c r="B1586" s="105" t="s">
        <v>9291</v>
      </c>
    </row>
    <row r="1587" spans="1:2" ht="20.25" customHeight="1">
      <c r="A1587" s="100" t="s">
        <v>9290</v>
      </c>
      <c r="B1587" s="105" t="s">
        <v>9289</v>
      </c>
    </row>
    <row r="1588" spans="1:2" ht="20.25" customHeight="1">
      <c r="A1588" s="100" t="s">
        <v>9288</v>
      </c>
      <c r="B1588" s="105" t="s">
        <v>9287</v>
      </c>
    </row>
    <row r="1589" spans="1:2" ht="20.25" customHeight="1">
      <c r="A1589" s="100" t="s">
        <v>9286</v>
      </c>
      <c r="B1589" s="105" t="s">
        <v>9285</v>
      </c>
    </row>
    <row r="1590" spans="1:2" ht="20.25" customHeight="1">
      <c r="A1590" s="100" t="s">
        <v>9284</v>
      </c>
      <c r="B1590" s="105" t="s">
        <v>9283</v>
      </c>
    </row>
    <row r="1591" spans="1:2" ht="20.25" customHeight="1">
      <c r="A1591" s="100" t="s">
        <v>9282</v>
      </c>
      <c r="B1591" s="105" t="s">
        <v>9281</v>
      </c>
    </row>
    <row r="1592" spans="1:2" ht="20.25" customHeight="1">
      <c r="A1592" s="100" t="s">
        <v>9280</v>
      </c>
      <c r="B1592" s="105" t="s">
        <v>640</v>
      </c>
    </row>
    <row r="1593" spans="1:2" ht="20.25" customHeight="1">
      <c r="A1593" s="100" t="s">
        <v>9279</v>
      </c>
      <c r="B1593" s="105" t="s">
        <v>9278</v>
      </c>
    </row>
    <row r="1594" spans="1:2" ht="20.25" customHeight="1">
      <c r="A1594" s="100" t="s">
        <v>9277</v>
      </c>
      <c r="B1594" s="105" t="s">
        <v>9276</v>
      </c>
    </row>
    <row r="1595" spans="1:2" ht="20.25" customHeight="1">
      <c r="A1595" s="100" t="s">
        <v>9275</v>
      </c>
      <c r="B1595" s="105" t="s">
        <v>9274</v>
      </c>
    </row>
    <row r="1596" spans="1:2" ht="20.25" customHeight="1">
      <c r="A1596" s="100" t="s">
        <v>9273</v>
      </c>
      <c r="B1596" s="105" t="s">
        <v>9272</v>
      </c>
    </row>
    <row r="1597" spans="1:2" ht="20.25" customHeight="1">
      <c r="A1597" s="100" t="s">
        <v>9271</v>
      </c>
      <c r="B1597" s="105" t="s">
        <v>9270</v>
      </c>
    </row>
    <row r="1598" spans="1:2" ht="20.25" customHeight="1">
      <c r="A1598" s="100" t="s">
        <v>9269</v>
      </c>
      <c r="B1598" s="105" t="s">
        <v>9268</v>
      </c>
    </row>
    <row r="1599" spans="1:2" ht="20.25" customHeight="1">
      <c r="A1599" s="100" t="s">
        <v>9267</v>
      </c>
      <c r="B1599" s="105" t="s">
        <v>9266</v>
      </c>
    </row>
    <row r="1600" spans="1:2" ht="20.25" customHeight="1">
      <c r="A1600" s="100" t="s">
        <v>9265</v>
      </c>
      <c r="B1600" s="105" t="s">
        <v>9264</v>
      </c>
    </row>
    <row r="1601" spans="1:2" ht="20.25" customHeight="1">
      <c r="A1601" s="100" t="s">
        <v>9263</v>
      </c>
      <c r="B1601" s="105" t="s">
        <v>9262</v>
      </c>
    </row>
    <row r="1602" spans="1:2" ht="20.25" customHeight="1">
      <c r="A1602" s="100" t="s">
        <v>9261</v>
      </c>
      <c r="B1602" s="105" t="s">
        <v>9260</v>
      </c>
    </row>
    <row r="1603" spans="1:2" ht="20.25" customHeight="1">
      <c r="A1603" s="100" t="s">
        <v>9259</v>
      </c>
      <c r="B1603" s="105" t="s">
        <v>9258</v>
      </c>
    </row>
    <row r="1604" spans="1:2" ht="20.25" customHeight="1">
      <c r="A1604" s="100" t="s">
        <v>9257</v>
      </c>
      <c r="B1604" s="105" t="s">
        <v>9256</v>
      </c>
    </row>
    <row r="1605" spans="1:2" ht="20.25" customHeight="1">
      <c r="A1605" s="100" t="s">
        <v>9255</v>
      </c>
      <c r="B1605" s="105" t="s">
        <v>9254</v>
      </c>
    </row>
    <row r="1606" spans="1:2" ht="20.25" customHeight="1">
      <c r="A1606" s="100" t="s">
        <v>9253</v>
      </c>
      <c r="B1606" s="105" t="s">
        <v>616</v>
      </c>
    </row>
    <row r="1607" spans="1:2" ht="20.25" customHeight="1">
      <c r="A1607" s="100" t="s">
        <v>9252</v>
      </c>
      <c r="B1607" s="105" t="s">
        <v>9251</v>
      </c>
    </row>
    <row r="1608" spans="1:2" ht="20.25" customHeight="1">
      <c r="A1608" s="100" t="s">
        <v>9250</v>
      </c>
      <c r="B1608" s="105" t="s">
        <v>9249</v>
      </c>
    </row>
    <row r="1609" spans="1:2" ht="20.25" customHeight="1">
      <c r="A1609" s="100" t="s">
        <v>9248</v>
      </c>
      <c r="B1609" s="105" t="s">
        <v>9247</v>
      </c>
    </row>
    <row r="1610" spans="1:2" ht="20.25" customHeight="1">
      <c r="A1610" s="100" t="s">
        <v>9246</v>
      </c>
      <c r="B1610" s="105" t="s">
        <v>9245</v>
      </c>
    </row>
    <row r="1611" spans="1:2" ht="20.25" customHeight="1">
      <c r="A1611" s="100" t="s">
        <v>9244</v>
      </c>
      <c r="B1611" s="105" t="s">
        <v>9243</v>
      </c>
    </row>
    <row r="1612" spans="1:2" ht="20.25" customHeight="1">
      <c r="A1612" s="100" t="s">
        <v>9242</v>
      </c>
      <c r="B1612" s="105" t="s">
        <v>9241</v>
      </c>
    </row>
    <row r="1613" spans="1:2" ht="20.25" customHeight="1">
      <c r="A1613" s="100" t="s">
        <v>9240</v>
      </c>
      <c r="B1613" s="105" t="s">
        <v>9239</v>
      </c>
    </row>
    <row r="1614" spans="1:2" ht="20.25" customHeight="1">
      <c r="A1614" s="100" t="s">
        <v>9238</v>
      </c>
      <c r="B1614" s="105" t="s">
        <v>9237</v>
      </c>
    </row>
    <row r="1615" spans="1:2" ht="20.25" customHeight="1">
      <c r="A1615" s="100" t="s">
        <v>9236</v>
      </c>
      <c r="B1615" s="105" t="s">
        <v>9235</v>
      </c>
    </row>
    <row r="1616" spans="1:2" ht="20.25" customHeight="1">
      <c r="A1616" s="100" t="s">
        <v>9234</v>
      </c>
      <c r="B1616" s="105" t="s">
        <v>9233</v>
      </c>
    </row>
    <row r="1617" spans="1:2" ht="20.25" customHeight="1">
      <c r="A1617" s="100" t="s">
        <v>9232</v>
      </c>
      <c r="B1617" s="105" t="s">
        <v>9231</v>
      </c>
    </row>
    <row r="1618" spans="1:2" ht="20.25" customHeight="1">
      <c r="A1618" s="100" t="s">
        <v>9230</v>
      </c>
      <c r="B1618" s="105" t="s">
        <v>9229</v>
      </c>
    </row>
    <row r="1619" spans="1:2" ht="20.25" customHeight="1">
      <c r="A1619" s="100" t="s">
        <v>9228</v>
      </c>
      <c r="B1619" s="105" t="s">
        <v>9227</v>
      </c>
    </row>
    <row r="1620" spans="1:2" ht="20.25" customHeight="1">
      <c r="A1620" s="100" t="s">
        <v>9226</v>
      </c>
      <c r="B1620" s="105" t="s">
        <v>9225</v>
      </c>
    </row>
    <row r="1621" spans="1:2" ht="20.25" customHeight="1">
      <c r="A1621" s="100" t="s">
        <v>9224</v>
      </c>
      <c r="B1621" s="105" t="s">
        <v>9223</v>
      </c>
    </row>
    <row r="1622" spans="1:2" ht="20.25" customHeight="1">
      <c r="A1622" s="100" t="s">
        <v>9222</v>
      </c>
      <c r="B1622" s="105" t="s">
        <v>9221</v>
      </c>
    </row>
    <row r="1623" spans="1:2" ht="20.25" customHeight="1">
      <c r="A1623" s="100" t="s">
        <v>9220</v>
      </c>
      <c r="B1623" s="105" t="s">
        <v>9219</v>
      </c>
    </row>
    <row r="1624" spans="1:2" ht="20.25" customHeight="1">
      <c r="A1624" s="100" t="s">
        <v>9218</v>
      </c>
      <c r="B1624" s="105" t="s">
        <v>9217</v>
      </c>
    </row>
    <row r="1625" spans="1:2" ht="20.25" customHeight="1">
      <c r="A1625" s="100" t="s">
        <v>9216</v>
      </c>
      <c r="B1625" s="105" t="s">
        <v>9215</v>
      </c>
    </row>
    <row r="1626" spans="1:2" ht="20.25" customHeight="1">
      <c r="A1626" s="100" t="s">
        <v>9214</v>
      </c>
      <c r="B1626" s="105" t="s">
        <v>9212</v>
      </c>
    </row>
    <row r="1627" spans="1:2" ht="20.25" customHeight="1">
      <c r="A1627" s="100" t="s">
        <v>9213</v>
      </c>
      <c r="B1627" s="105" t="s">
        <v>9212</v>
      </c>
    </row>
    <row r="1628" spans="1:2" ht="20.25" customHeight="1">
      <c r="A1628" s="100" t="s">
        <v>9211</v>
      </c>
      <c r="B1628" s="105" t="s">
        <v>592</v>
      </c>
    </row>
    <row r="1629" spans="1:2" ht="20.25" customHeight="1">
      <c r="A1629" s="100" t="s">
        <v>9210</v>
      </c>
      <c r="B1629" s="105" t="s">
        <v>9209</v>
      </c>
    </row>
    <row r="1630" spans="1:2" ht="20.25" customHeight="1">
      <c r="A1630" s="100" t="s">
        <v>9208</v>
      </c>
      <c r="B1630" s="105" t="s">
        <v>9207</v>
      </c>
    </row>
    <row r="1631" spans="1:2" ht="20.25" customHeight="1">
      <c r="A1631" s="100" t="s">
        <v>9206</v>
      </c>
      <c r="B1631" s="105" t="s">
        <v>9205</v>
      </c>
    </row>
    <row r="1632" spans="1:2" ht="20.25" customHeight="1">
      <c r="A1632" s="100" t="s">
        <v>9204</v>
      </c>
      <c r="B1632" s="105" t="s">
        <v>9203</v>
      </c>
    </row>
    <row r="1633" spans="1:2" ht="20.25" customHeight="1">
      <c r="A1633" s="100" t="s">
        <v>9202</v>
      </c>
      <c r="B1633" s="105" t="s">
        <v>9201</v>
      </c>
    </row>
    <row r="1634" spans="1:2" ht="20.25" customHeight="1">
      <c r="A1634" s="100" t="s">
        <v>9200</v>
      </c>
      <c r="B1634" s="105" t="s">
        <v>9199</v>
      </c>
    </row>
    <row r="1635" spans="1:2" ht="20.25" customHeight="1">
      <c r="A1635" s="100" t="s">
        <v>9198</v>
      </c>
      <c r="B1635" s="105" t="s">
        <v>9197</v>
      </c>
    </row>
    <row r="1636" spans="1:2" ht="20.25" customHeight="1">
      <c r="A1636" s="100" t="s">
        <v>9196</v>
      </c>
      <c r="B1636" s="105" t="s">
        <v>9195</v>
      </c>
    </row>
    <row r="1637" spans="1:2" ht="20.25" customHeight="1">
      <c r="A1637" s="100" t="s">
        <v>9194</v>
      </c>
      <c r="B1637" s="105" t="s">
        <v>9193</v>
      </c>
    </row>
    <row r="1638" spans="1:2" ht="20.25" customHeight="1">
      <c r="A1638" s="100" t="s">
        <v>9192</v>
      </c>
      <c r="B1638" s="105" t="s">
        <v>9191</v>
      </c>
    </row>
    <row r="1639" spans="1:2" ht="20.25" customHeight="1">
      <c r="A1639" s="100" t="s">
        <v>9190</v>
      </c>
      <c r="B1639" s="105" t="s">
        <v>570</v>
      </c>
    </row>
    <row r="1640" spans="1:2" ht="20.25" customHeight="1">
      <c r="A1640" s="100" t="s">
        <v>9189</v>
      </c>
      <c r="B1640" s="105" t="s">
        <v>9188</v>
      </c>
    </row>
    <row r="1641" spans="1:2" ht="20.25" customHeight="1">
      <c r="A1641" s="100" t="s">
        <v>9187</v>
      </c>
      <c r="B1641" s="105" t="s">
        <v>9186</v>
      </c>
    </row>
    <row r="1642" spans="1:2" ht="20.25" customHeight="1">
      <c r="A1642" s="100" t="s">
        <v>9185</v>
      </c>
      <c r="B1642" s="105" t="s">
        <v>9184</v>
      </c>
    </row>
    <row r="1643" spans="1:2" ht="20.25" customHeight="1">
      <c r="A1643" s="100" t="s">
        <v>9183</v>
      </c>
      <c r="B1643" s="105" t="s">
        <v>9182</v>
      </c>
    </row>
    <row r="1644" spans="1:2" ht="20.25" customHeight="1">
      <c r="A1644" s="100" t="s">
        <v>9181</v>
      </c>
      <c r="B1644" s="105" t="s">
        <v>9180</v>
      </c>
    </row>
    <row r="1645" spans="1:2" ht="20.25" customHeight="1">
      <c r="A1645" s="100" t="s">
        <v>9179</v>
      </c>
      <c r="B1645" s="105" t="s">
        <v>9178</v>
      </c>
    </row>
    <row r="1646" spans="1:2" ht="20.25" customHeight="1">
      <c r="A1646" s="100" t="s">
        <v>9177</v>
      </c>
      <c r="B1646" s="105" t="s">
        <v>9176</v>
      </c>
    </row>
    <row r="1647" spans="1:2" ht="20.25" customHeight="1">
      <c r="A1647" s="100" t="s">
        <v>9175</v>
      </c>
      <c r="B1647" s="105" t="s">
        <v>551</v>
      </c>
    </row>
    <row r="1648" spans="1:2" ht="20.25" customHeight="1">
      <c r="A1648" s="100" t="s">
        <v>9174</v>
      </c>
      <c r="B1648" s="105" t="s">
        <v>9173</v>
      </c>
    </row>
    <row r="1649" spans="1:2" ht="20.25" customHeight="1">
      <c r="A1649" s="100" t="s">
        <v>9172</v>
      </c>
      <c r="B1649" s="105" t="s">
        <v>9171</v>
      </c>
    </row>
    <row r="1650" spans="1:2" ht="20.25" customHeight="1">
      <c r="A1650" s="100" t="s">
        <v>9170</v>
      </c>
      <c r="B1650" s="105" t="s">
        <v>9169</v>
      </c>
    </row>
    <row r="1651" spans="1:2" ht="20.25" customHeight="1">
      <c r="A1651" s="100" t="s">
        <v>9168</v>
      </c>
      <c r="B1651" s="105" t="s">
        <v>9167</v>
      </c>
    </row>
    <row r="1652" spans="1:2" ht="20.25" customHeight="1">
      <c r="A1652" s="100" t="s">
        <v>9166</v>
      </c>
      <c r="B1652" s="105" t="s">
        <v>9165</v>
      </c>
    </row>
    <row r="1653" spans="1:2" ht="20.25" customHeight="1">
      <c r="A1653" s="100" t="s">
        <v>9164</v>
      </c>
      <c r="B1653" s="105" t="s">
        <v>9163</v>
      </c>
    </row>
    <row r="1654" spans="1:2" ht="20.25" customHeight="1">
      <c r="A1654" s="100" t="s">
        <v>9162</v>
      </c>
      <c r="B1654" s="105" t="s">
        <v>9161</v>
      </c>
    </row>
    <row r="1655" spans="1:2" ht="20.25" customHeight="1">
      <c r="A1655" s="100" t="s">
        <v>9160</v>
      </c>
      <c r="B1655" s="105" t="s">
        <v>9159</v>
      </c>
    </row>
    <row r="1656" spans="1:2" ht="20.25" customHeight="1">
      <c r="A1656" s="100" t="s">
        <v>9158</v>
      </c>
      <c r="B1656" s="105" t="s">
        <v>9157</v>
      </c>
    </row>
    <row r="1657" spans="1:2" ht="20.25" customHeight="1">
      <c r="A1657" s="100" t="s">
        <v>9156</v>
      </c>
      <c r="B1657" s="105" t="s">
        <v>9155</v>
      </c>
    </row>
    <row r="1658" spans="1:2" ht="20.25" customHeight="1">
      <c r="A1658" s="100" t="s">
        <v>9154</v>
      </c>
      <c r="B1658" s="105" t="s">
        <v>9153</v>
      </c>
    </row>
    <row r="1659" spans="1:2" ht="20.25" customHeight="1">
      <c r="A1659" s="100" t="s">
        <v>9152</v>
      </c>
      <c r="B1659" s="105" t="s">
        <v>9151</v>
      </c>
    </row>
    <row r="1660" spans="1:2" ht="20.25" customHeight="1">
      <c r="A1660" s="100" t="s">
        <v>9150</v>
      </c>
      <c r="B1660" s="105" t="s">
        <v>9149</v>
      </c>
    </row>
    <row r="1661" spans="1:2" ht="20.25" customHeight="1">
      <c r="A1661" s="100" t="s">
        <v>9148</v>
      </c>
      <c r="B1661" s="105" t="s">
        <v>9147</v>
      </c>
    </row>
    <row r="1662" spans="1:2" ht="20.25" customHeight="1">
      <c r="A1662" s="100" t="s">
        <v>9146</v>
      </c>
      <c r="B1662" s="105" t="s">
        <v>9145</v>
      </c>
    </row>
    <row r="1663" spans="1:2" ht="20.25" customHeight="1">
      <c r="A1663" s="100" t="s">
        <v>9144</v>
      </c>
      <c r="B1663" s="105" t="s">
        <v>9143</v>
      </c>
    </row>
    <row r="1664" spans="1:2" ht="20.25" customHeight="1">
      <c r="A1664" s="100" t="s">
        <v>9142</v>
      </c>
      <c r="B1664" s="105" t="s">
        <v>9141</v>
      </c>
    </row>
    <row r="1665" spans="1:2" ht="20.25" customHeight="1">
      <c r="A1665" s="100" t="s">
        <v>9140</v>
      </c>
      <c r="B1665" s="105" t="s">
        <v>9139</v>
      </c>
    </row>
    <row r="1666" spans="1:2" ht="20.25" customHeight="1">
      <c r="A1666" s="100" t="s">
        <v>9138</v>
      </c>
      <c r="B1666" s="105" t="s">
        <v>9137</v>
      </c>
    </row>
    <row r="1667" spans="1:2" ht="20.25" customHeight="1">
      <c r="A1667" s="100" t="s">
        <v>9136</v>
      </c>
      <c r="B1667" s="105" t="s">
        <v>9135</v>
      </c>
    </row>
    <row r="1668" spans="1:2" ht="20.25" customHeight="1">
      <c r="A1668" s="100" t="s">
        <v>9134</v>
      </c>
      <c r="B1668" s="105" t="s">
        <v>9133</v>
      </c>
    </row>
    <row r="1669" spans="1:2" ht="20.25" customHeight="1">
      <c r="A1669" s="100" t="s">
        <v>9132</v>
      </c>
      <c r="B1669" s="105" t="s">
        <v>9131</v>
      </c>
    </row>
    <row r="1670" spans="1:2" ht="20.25" customHeight="1">
      <c r="A1670" s="100" t="s">
        <v>9130</v>
      </c>
      <c r="B1670" s="105" t="s">
        <v>9129</v>
      </c>
    </row>
    <row r="1671" spans="1:2" ht="20.25" customHeight="1">
      <c r="A1671" s="100" t="s">
        <v>9128</v>
      </c>
      <c r="B1671" s="105" t="s">
        <v>9127</v>
      </c>
    </row>
    <row r="1672" spans="1:2" ht="20.25" customHeight="1">
      <c r="A1672" s="100" t="s">
        <v>9126</v>
      </c>
      <c r="B1672" s="105" t="s">
        <v>9125</v>
      </c>
    </row>
    <row r="1673" spans="1:2" ht="20.25" customHeight="1">
      <c r="A1673" s="100" t="s">
        <v>9124</v>
      </c>
      <c r="B1673" s="105" t="s">
        <v>9123</v>
      </c>
    </row>
    <row r="1674" spans="1:2" ht="20.25" customHeight="1">
      <c r="A1674" s="100" t="s">
        <v>9122</v>
      </c>
      <c r="B1674" s="105" t="s">
        <v>9121</v>
      </c>
    </row>
    <row r="1675" spans="1:2" ht="20.25" customHeight="1">
      <c r="A1675" s="100" t="s">
        <v>9120</v>
      </c>
      <c r="B1675" s="105" t="s">
        <v>9119</v>
      </c>
    </row>
    <row r="1676" spans="1:2" ht="20.25" customHeight="1">
      <c r="A1676" s="100" t="s">
        <v>9118</v>
      </c>
      <c r="B1676" s="105" t="s">
        <v>9117</v>
      </c>
    </row>
    <row r="1677" spans="1:2" ht="20.25" customHeight="1">
      <c r="A1677" s="100" t="s">
        <v>9116</v>
      </c>
      <c r="B1677" s="105" t="s">
        <v>9115</v>
      </c>
    </row>
    <row r="1678" spans="1:2" ht="20.25" customHeight="1">
      <c r="A1678" s="100" t="s">
        <v>9114</v>
      </c>
      <c r="B1678" s="105" t="s">
        <v>9113</v>
      </c>
    </row>
    <row r="1679" spans="1:2" ht="20.25" customHeight="1">
      <c r="A1679" s="100" t="s">
        <v>9112</v>
      </c>
      <c r="B1679" s="105" t="s">
        <v>9111</v>
      </c>
    </row>
    <row r="1680" spans="1:2" ht="20.25" customHeight="1">
      <c r="A1680" s="100" t="s">
        <v>9110</v>
      </c>
      <c r="B1680" s="105" t="s">
        <v>9109</v>
      </c>
    </row>
    <row r="1681" spans="1:2" ht="20.25" customHeight="1">
      <c r="A1681" s="100" t="s">
        <v>9108</v>
      </c>
      <c r="B1681" s="105" t="s">
        <v>9107</v>
      </c>
    </row>
    <row r="1682" spans="1:2" ht="20.25" customHeight="1">
      <c r="A1682" s="100" t="s">
        <v>9106</v>
      </c>
      <c r="B1682" s="105" t="s">
        <v>9105</v>
      </c>
    </row>
    <row r="1683" spans="1:2" ht="20.25" customHeight="1">
      <c r="A1683" s="100" t="s">
        <v>9104</v>
      </c>
      <c r="B1683" s="105" t="s">
        <v>9103</v>
      </c>
    </row>
    <row r="1684" spans="1:2" ht="20.25" customHeight="1">
      <c r="A1684" s="100" t="s">
        <v>9102</v>
      </c>
      <c r="B1684" s="105" t="s">
        <v>9101</v>
      </c>
    </row>
    <row r="1685" spans="1:2" ht="20.25" customHeight="1">
      <c r="A1685" s="100" t="s">
        <v>9100</v>
      </c>
      <c r="B1685" s="105" t="s">
        <v>9099</v>
      </c>
    </row>
    <row r="1686" spans="1:2" ht="20.25" customHeight="1">
      <c r="A1686" s="100" t="s">
        <v>9098</v>
      </c>
      <c r="B1686" s="105" t="s">
        <v>9097</v>
      </c>
    </row>
    <row r="1687" spans="1:2" ht="20.25" customHeight="1">
      <c r="A1687" s="100" t="s">
        <v>9096</v>
      </c>
      <c r="B1687" s="105" t="s">
        <v>9095</v>
      </c>
    </row>
    <row r="1688" spans="1:2" ht="20.25" customHeight="1">
      <c r="A1688" s="100" t="s">
        <v>9094</v>
      </c>
      <c r="B1688" s="105" t="s">
        <v>9093</v>
      </c>
    </row>
    <row r="1689" spans="1:2" ht="20.25" customHeight="1">
      <c r="A1689" s="100" t="s">
        <v>9092</v>
      </c>
      <c r="B1689" s="105" t="s">
        <v>9091</v>
      </c>
    </row>
    <row r="1690" spans="1:2" ht="20.25" customHeight="1">
      <c r="A1690" s="100" t="s">
        <v>9090</v>
      </c>
      <c r="B1690" s="105" t="s">
        <v>9089</v>
      </c>
    </row>
    <row r="1691" spans="1:2" ht="20.25" customHeight="1">
      <c r="A1691" s="100" t="s">
        <v>9088</v>
      </c>
      <c r="B1691" s="105" t="s">
        <v>9087</v>
      </c>
    </row>
    <row r="1692" spans="1:2" ht="20.25" customHeight="1">
      <c r="A1692" s="100" t="s">
        <v>9086</v>
      </c>
      <c r="B1692" s="105" t="s">
        <v>9085</v>
      </c>
    </row>
    <row r="1693" spans="1:2" ht="20.25" customHeight="1">
      <c r="A1693" s="100" t="s">
        <v>9084</v>
      </c>
      <c r="B1693" s="105" t="s">
        <v>9083</v>
      </c>
    </row>
    <row r="1694" spans="1:2" ht="20.25" customHeight="1">
      <c r="A1694" s="100" t="s">
        <v>9082</v>
      </c>
      <c r="B1694" s="105" t="s">
        <v>9081</v>
      </c>
    </row>
    <row r="1695" spans="1:2" ht="20.25" customHeight="1">
      <c r="A1695" s="100" t="s">
        <v>9080</v>
      </c>
      <c r="B1695" s="105" t="s">
        <v>9079</v>
      </c>
    </row>
    <row r="1696" spans="1:2" ht="20.25" customHeight="1">
      <c r="A1696" s="100" t="s">
        <v>9078</v>
      </c>
      <c r="B1696" s="105" t="s">
        <v>9077</v>
      </c>
    </row>
    <row r="1697" spans="1:2" ht="20.25" customHeight="1">
      <c r="A1697" s="100" t="s">
        <v>9076</v>
      </c>
      <c r="B1697" s="105" t="s">
        <v>9075</v>
      </c>
    </row>
    <row r="1698" spans="1:2" ht="20.25" customHeight="1">
      <c r="A1698" s="100" t="s">
        <v>9074</v>
      </c>
      <c r="B1698" s="105" t="s">
        <v>9073</v>
      </c>
    </row>
    <row r="1699" spans="1:2" ht="20.25" customHeight="1">
      <c r="A1699" s="100" t="s">
        <v>9072</v>
      </c>
      <c r="B1699" s="105" t="s">
        <v>9071</v>
      </c>
    </row>
    <row r="1700" spans="1:2" ht="20.25" customHeight="1">
      <c r="A1700" s="100" t="s">
        <v>9070</v>
      </c>
      <c r="B1700" s="105" t="s">
        <v>9069</v>
      </c>
    </row>
    <row r="1701" spans="1:2" ht="20.25" customHeight="1">
      <c r="A1701" s="100" t="s">
        <v>9068</v>
      </c>
      <c r="B1701" s="105" t="s">
        <v>9067</v>
      </c>
    </row>
    <row r="1702" spans="1:2" ht="20.25" customHeight="1">
      <c r="A1702" s="100" t="s">
        <v>9066</v>
      </c>
      <c r="B1702" s="105" t="s">
        <v>9065</v>
      </c>
    </row>
    <row r="1703" spans="1:2" ht="20.25" customHeight="1">
      <c r="A1703" s="100" t="s">
        <v>9064</v>
      </c>
      <c r="B1703" s="105" t="s">
        <v>9063</v>
      </c>
    </row>
    <row r="1704" spans="1:2" ht="20.25" customHeight="1">
      <c r="A1704" s="100" t="s">
        <v>9062</v>
      </c>
      <c r="B1704" s="105" t="s">
        <v>9061</v>
      </c>
    </row>
    <row r="1705" spans="1:2" ht="20.25" customHeight="1">
      <c r="A1705" s="100" t="s">
        <v>9060</v>
      </c>
      <c r="B1705" s="105" t="s">
        <v>9059</v>
      </c>
    </row>
    <row r="1706" spans="1:2" ht="20.25" customHeight="1">
      <c r="A1706" s="100" t="s">
        <v>9058</v>
      </c>
      <c r="B1706" s="105" t="s">
        <v>9057</v>
      </c>
    </row>
    <row r="1707" spans="1:2" ht="20.25" customHeight="1">
      <c r="A1707" s="100" t="s">
        <v>9056</v>
      </c>
      <c r="B1707" s="105" t="s">
        <v>9055</v>
      </c>
    </row>
    <row r="1708" spans="1:2" ht="20.25" customHeight="1">
      <c r="A1708" s="100" t="s">
        <v>9054</v>
      </c>
      <c r="B1708" s="105" t="s">
        <v>9053</v>
      </c>
    </row>
    <row r="1709" spans="1:2" ht="20.25" customHeight="1">
      <c r="A1709" s="100" t="s">
        <v>9052</v>
      </c>
      <c r="B1709" s="105" t="s">
        <v>9051</v>
      </c>
    </row>
    <row r="1710" spans="1:2" ht="20.25" customHeight="1">
      <c r="A1710" s="100" t="s">
        <v>9050</v>
      </c>
      <c r="B1710" s="101">
        <v>0</v>
      </c>
    </row>
    <row r="1711" spans="1:2" ht="20.25" customHeight="1">
      <c r="A1711" s="100" t="s">
        <v>9049</v>
      </c>
      <c r="B1711" s="105" t="s">
        <v>570</v>
      </c>
    </row>
    <row r="1712" spans="1:2" ht="20.25" customHeight="1">
      <c r="A1712" s="100" t="s">
        <v>9048</v>
      </c>
      <c r="B1712" s="105" t="s">
        <v>533</v>
      </c>
    </row>
    <row r="1713" spans="1:2" ht="20.25" customHeight="1">
      <c r="A1713" s="100" t="s">
        <v>9047</v>
      </c>
      <c r="B1713" s="105" t="s">
        <v>517</v>
      </c>
    </row>
    <row r="1714" spans="1:2" ht="20.25" customHeight="1">
      <c r="A1714" s="100" t="s">
        <v>9046</v>
      </c>
      <c r="B1714" s="105" t="s">
        <v>502</v>
      </c>
    </row>
    <row r="1715" spans="1:2" ht="20.25" customHeight="1">
      <c r="A1715" s="100" t="s">
        <v>9045</v>
      </c>
      <c r="B1715" s="105" t="s">
        <v>487</v>
      </c>
    </row>
    <row r="1716" spans="1:2" ht="20.25" customHeight="1">
      <c r="A1716" s="100" t="s">
        <v>9044</v>
      </c>
      <c r="B1716" s="105" t="s">
        <v>551</v>
      </c>
    </row>
    <row r="1717" spans="1:2" ht="20.25" customHeight="1">
      <c r="A1717" s="100" t="s">
        <v>9043</v>
      </c>
      <c r="B1717" s="105" t="s">
        <v>472</v>
      </c>
    </row>
    <row r="1718" spans="1:2" ht="20.25" customHeight="1">
      <c r="A1718" s="100" t="s">
        <v>9042</v>
      </c>
      <c r="B1718" s="105" t="s">
        <v>458</v>
      </c>
    </row>
    <row r="1719" spans="1:2" ht="20.25" customHeight="1">
      <c r="A1719" s="100" t="s">
        <v>9041</v>
      </c>
      <c r="B1719" s="105" t="s">
        <v>445</v>
      </c>
    </row>
    <row r="1720" spans="1:2" ht="20.25" customHeight="1">
      <c r="A1720" s="100" t="s">
        <v>9040</v>
      </c>
      <c r="B1720" s="105" t="s">
        <v>666</v>
      </c>
    </row>
    <row r="1721" spans="1:2" ht="20.25" customHeight="1">
      <c r="A1721" s="100" t="s">
        <v>9039</v>
      </c>
      <c r="B1721" s="105" t="s">
        <v>436</v>
      </c>
    </row>
    <row r="1722" spans="1:2" ht="20.25" customHeight="1">
      <c r="A1722" s="100" t="s">
        <v>9038</v>
      </c>
      <c r="B1722" s="105" t="s">
        <v>878</v>
      </c>
    </row>
    <row r="1723" spans="1:2" ht="20.25" customHeight="1">
      <c r="A1723" s="100" t="s">
        <v>9037</v>
      </c>
      <c r="B1723" s="105" t="s">
        <v>9036</v>
      </c>
    </row>
    <row r="1724" spans="1:2" ht="20.25" customHeight="1">
      <c r="A1724" s="100" t="s">
        <v>9035</v>
      </c>
      <c r="B1724" s="105" t="s">
        <v>9034</v>
      </c>
    </row>
    <row r="1725" spans="1:2" ht="20.25" customHeight="1">
      <c r="A1725" s="100" t="s">
        <v>9033</v>
      </c>
      <c r="B1725" s="105" t="s">
        <v>9032</v>
      </c>
    </row>
    <row r="1726" spans="1:2" ht="20.25" customHeight="1">
      <c r="A1726" s="100" t="s">
        <v>9031</v>
      </c>
      <c r="B1726" s="105" t="s">
        <v>9030</v>
      </c>
    </row>
    <row r="1727" spans="1:2" ht="20.25" customHeight="1">
      <c r="A1727" s="100" t="s">
        <v>9029</v>
      </c>
      <c r="B1727" s="105" t="s">
        <v>9028</v>
      </c>
    </row>
    <row r="1728" spans="1:2" ht="20.25" customHeight="1">
      <c r="A1728" s="100" t="s">
        <v>9027</v>
      </c>
      <c r="B1728" s="105" t="s">
        <v>9026</v>
      </c>
    </row>
    <row r="1729" spans="1:2" ht="20.25" customHeight="1">
      <c r="A1729" s="100" t="s">
        <v>9025</v>
      </c>
      <c r="B1729" s="105" t="s">
        <v>9024</v>
      </c>
    </row>
    <row r="1730" spans="1:2" ht="20.25" customHeight="1">
      <c r="A1730" s="100" t="s">
        <v>9023</v>
      </c>
      <c r="B1730" s="105" t="s">
        <v>9022</v>
      </c>
    </row>
    <row r="1731" spans="1:2" ht="20.25" customHeight="1">
      <c r="A1731" s="100" t="s">
        <v>9021</v>
      </c>
      <c r="B1731" s="105" t="s">
        <v>9020</v>
      </c>
    </row>
    <row r="1732" spans="1:2" ht="20.25" customHeight="1">
      <c r="A1732" s="100" t="s">
        <v>9019</v>
      </c>
      <c r="B1732" s="105" t="s">
        <v>9018</v>
      </c>
    </row>
    <row r="1733" spans="1:2" ht="20.25" customHeight="1">
      <c r="A1733" s="100" t="s">
        <v>9017</v>
      </c>
      <c r="B1733" s="105" t="s">
        <v>9016</v>
      </c>
    </row>
    <row r="1734" spans="1:2" ht="20.25" customHeight="1">
      <c r="A1734" s="100" t="s">
        <v>9015</v>
      </c>
      <c r="B1734" s="105" t="s">
        <v>9014</v>
      </c>
    </row>
    <row r="1735" spans="1:2" ht="20.25" customHeight="1">
      <c r="A1735" s="100" t="s">
        <v>9013</v>
      </c>
      <c r="B1735" s="105" t="s">
        <v>9012</v>
      </c>
    </row>
    <row r="1736" spans="1:2" ht="20.25" customHeight="1">
      <c r="A1736" s="100" t="s">
        <v>9011</v>
      </c>
      <c r="B1736" s="105" t="s">
        <v>9010</v>
      </c>
    </row>
    <row r="1737" spans="1:2" ht="20.25" customHeight="1">
      <c r="A1737" s="100" t="s">
        <v>9009</v>
      </c>
      <c r="B1737" s="105" t="s">
        <v>9008</v>
      </c>
    </row>
    <row r="1738" spans="1:2" ht="20.25" customHeight="1">
      <c r="A1738" s="100" t="s">
        <v>9007</v>
      </c>
      <c r="B1738" s="105" t="s">
        <v>9006</v>
      </c>
    </row>
    <row r="1739" spans="1:2" ht="20.25" customHeight="1">
      <c r="A1739" s="100" t="s">
        <v>9005</v>
      </c>
      <c r="B1739" s="105" t="s">
        <v>9004</v>
      </c>
    </row>
    <row r="1740" spans="1:2" ht="20.25" customHeight="1">
      <c r="A1740" s="100" t="s">
        <v>9003</v>
      </c>
      <c r="B1740" s="105" t="s">
        <v>9002</v>
      </c>
    </row>
    <row r="1741" spans="1:2" ht="20.25" customHeight="1">
      <c r="A1741" s="100" t="s">
        <v>9001</v>
      </c>
      <c r="B1741" s="105" t="s">
        <v>9000</v>
      </c>
    </row>
    <row r="1742" spans="1:2" ht="20.25" customHeight="1">
      <c r="A1742" s="100" t="s">
        <v>8999</v>
      </c>
      <c r="B1742" s="105" t="s">
        <v>8998</v>
      </c>
    </row>
    <row r="1743" spans="1:2" ht="20.25" customHeight="1">
      <c r="A1743" s="100" t="s">
        <v>8997</v>
      </c>
      <c r="B1743" s="105" t="s">
        <v>8996</v>
      </c>
    </row>
    <row r="1744" spans="1:2" ht="20.25" customHeight="1">
      <c r="A1744" s="100" t="s">
        <v>8995</v>
      </c>
      <c r="B1744" s="105" t="s">
        <v>8994</v>
      </c>
    </row>
    <row r="1745" spans="1:2" ht="20.25" customHeight="1">
      <c r="A1745" s="100" t="s">
        <v>8993</v>
      </c>
      <c r="B1745" s="105" t="s">
        <v>848</v>
      </c>
    </row>
    <row r="1746" spans="1:2" ht="20.25" customHeight="1">
      <c r="A1746" s="100" t="s">
        <v>8992</v>
      </c>
      <c r="B1746" s="105" t="s">
        <v>8991</v>
      </c>
    </row>
    <row r="1747" spans="1:2" ht="20.25" customHeight="1">
      <c r="A1747" s="100" t="s">
        <v>8990</v>
      </c>
      <c r="B1747" s="105" t="s">
        <v>8989</v>
      </c>
    </row>
    <row r="1748" spans="1:2" ht="20.25" customHeight="1">
      <c r="A1748" s="100" t="s">
        <v>8988</v>
      </c>
      <c r="B1748" s="105" t="s">
        <v>8987</v>
      </c>
    </row>
    <row r="1749" spans="1:2" ht="20.25" customHeight="1">
      <c r="A1749" s="100" t="s">
        <v>8986</v>
      </c>
      <c r="B1749" s="105" t="s">
        <v>8985</v>
      </c>
    </row>
    <row r="1750" spans="1:2" ht="20.25" customHeight="1">
      <c r="A1750" s="100" t="s">
        <v>8984</v>
      </c>
      <c r="B1750" s="105" t="s">
        <v>8983</v>
      </c>
    </row>
    <row r="1751" spans="1:2" ht="20.25" customHeight="1">
      <c r="A1751" s="100" t="s">
        <v>8982</v>
      </c>
      <c r="B1751" s="105" t="s">
        <v>8981</v>
      </c>
    </row>
    <row r="1752" spans="1:2" ht="20.25" customHeight="1">
      <c r="A1752" s="100" t="s">
        <v>8980</v>
      </c>
      <c r="B1752" s="105" t="s">
        <v>8979</v>
      </c>
    </row>
    <row r="1753" spans="1:2" ht="20.25" customHeight="1">
      <c r="A1753" s="100" t="s">
        <v>8978</v>
      </c>
      <c r="B1753" s="105" t="s">
        <v>8977</v>
      </c>
    </row>
    <row r="1754" spans="1:2" ht="20.25" customHeight="1">
      <c r="A1754" s="100" t="s">
        <v>8976</v>
      </c>
      <c r="B1754" s="105" t="s">
        <v>8975</v>
      </c>
    </row>
    <row r="1755" spans="1:2" ht="20.25" customHeight="1">
      <c r="A1755" s="100" t="s">
        <v>8974</v>
      </c>
      <c r="B1755" s="105" t="s">
        <v>8973</v>
      </c>
    </row>
    <row r="1756" spans="1:2" ht="20.25" customHeight="1">
      <c r="A1756" s="100" t="s">
        <v>8972</v>
      </c>
      <c r="B1756" s="105" t="s">
        <v>8971</v>
      </c>
    </row>
    <row r="1757" spans="1:2" ht="20.25" customHeight="1">
      <c r="A1757" s="100" t="s">
        <v>8970</v>
      </c>
      <c r="B1757" s="105" t="s">
        <v>8969</v>
      </c>
    </row>
    <row r="1758" spans="1:2" ht="20.25" customHeight="1">
      <c r="A1758" s="100" t="s">
        <v>8968</v>
      </c>
      <c r="B1758" s="105" t="s">
        <v>8967</v>
      </c>
    </row>
    <row r="1759" spans="1:2" ht="20.25" customHeight="1">
      <c r="A1759" s="100" t="s">
        <v>8966</v>
      </c>
      <c r="B1759" s="105" t="s">
        <v>8965</v>
      </c>
    </row>
    <row r="1760" spans="1:2" ht="20.25" customHeight="1">
      <c r="A1760" s="100" t="s">
        <v>8964</v>
      </c>
      <c r="B1760" s="105" t="s">
        <v>8963</v>
      </c>
    </row>
    <row r="1761" spans="1:2" ht="20.25" customHeight="1">
      <c r="A1761" s="100" t="s">
        <v>8962</v>
      </c>
      <c r="B1761" s="105" t="s">
        <v>8961</v>
      </c>
    </row>
    <row r="1762" spans="1:2" ht="20.25" customHeight="1">
      <c r="A1762" s="100" t="s">
        <v>8960</v>
      </c>
      <c r="B1762" s="105" t="s">
        <v>8959</v>
      </c>
    </row>
    <row r="1763" spans="1:2" ht="20.25" customHeight="1">
      <c r="A1763" s="100" t="s">
        <v>8958</v>
      </c>
      <c r="B1763" s="105" t="s">
        <v>816</v>
      </c>
    </row>
    <row r="1764" spans="1:2" ht="20.25" customHeight="1">
      <c r="A1764" s="100" t="s">
        <v>8957</v>
      </c>
      <c r="B1764" s="105" t="s">
        <v>8956</v>
      </c>
    </row>
    <row r="1765" spans="1:2" ht="20.25" customHeight="1">
      <c r="A1765" s="100" t="s">
        <v>8955</v>
      </c>
      <c r="B1765" s="105" t="s">
        <v>8954</v>
      </c>
    </row>
    <row r="1766" spans="1:2" ht="20.25" customHeight="1">
      <c r="A1766" s="100" t="s">
        <v>8953</v>
      </c>
      <c r="B1766" s="105" t="s">
        <v>8952</v>
      </c>
    </row>
    <row r="1767" spans="1:2" ht="20.25" customHeight="1">
      <c r="A1767" s="100" t="s">
        <v>8951</v>
      </c>
      <c r="B1767" s="105" t="s">
        <v>8950</v>
      </c>
    </row>
    <row r="1768" spans="1:2" ht="20.25" customHeight="1">
      <c r="A1768" s="100" t="s">
        <v>8949</v>
      </c>
      <c r="B1768" s="105" t="s">
        <v>8948</v>
      </c>
    </row>
    <row r="1769" spans="1:2" ht="20.25" customHeight="1">
      <c r="A1769" s="100" t="s">
        <v>8947</v>
      </c>
      <c r="B1769" s="105" t="s">
        <v>8946</v>
      </c>
    </row>
    <row r="1770" spans="1:2" ht="20.25" customHeight="1">
      <c r="A1770" s="100" t="s">
        <v>8945</v>
      </c>
      <c r="B1770" s="105" t="s">
        <v>8944</v>
      </c>
    </row>
    <row r="1771" spans="1:2" ht="20.25" customHeight="1">
      <c r="A1771" s="100" t="s">
        <v>8943</v>
      </c>
      <c r="B1771" s="105" t="s">
        <v>8942</v>
      </c>
    </row>
    <row r="1772" spans="1:2" ht="20.25" customHeight="1">
      <c r="A1772" s="100" t="s">
        <v>8941</v>
      </c>
      <c r="B1772" s="105" t="s">
        <v>8940</v>
      </c>
    </row>
    <row r="1773" spans="1:2" ht="20.25" customHeight="1">
      <c r="A1773" s="100" t="s">
        <v>8939</v>
      </c>
      <c r="B1773" s="105" t="s">
        <v>8938</v>
      </c>
    </row>
    <row r="1774" spans="1:2" ht="20.25" customHeight="1">
      <c r="A1774" s="100" t="s">
        <v>8937</v>
      </c>
      <c r="B1774" s="105" t="s">
        <v>8936</v>
      </c>
    </row>
    <row r="1775" spans="1:2" ht="20.25" customHeight="1">
      <c r="A1775" s="100" t="s">
        <v>8935</v>
      </c>
      <c r="B1775" s="105" t="s">
        <v>8934</v>
      </c>
    </row>
    <row r="1776" spans="1:2" ht="20.25" customHeight="1">
      <c r="A1776" s="100" t="s">
        <v>8933</v>
      </c>
      <c r="B1776" s="105" t="s">
        <v>8932</v>
      </c>
    </row>
    <row r="1777" spans="1:2" ht="20.25" customHeight="1">
      <c r="A1777" s="100" t="s">
        <v>8931</v>
      </c>
      <c r="B1777" s="105" t="s">
        <v>8930</v>
      </c>
    </row>
    <row r="1778" spans="1:2" ht="20.25" customHeight="1">
      <c r="A1778" s="100" t="s">
        <v>8929</v>
      </c>
      <c r="B1778" s="105" t="s">
        <v>8928</v>
      </c>
    </row>
    <row r="1779" spans="1:2" ht="20.25" customHeight="1">
      <c r="A1779" s="100" t="s">
        <v>8927</v>
      </c>
      <c r="B1779" s="105" t="s">
        <v>784</v>
      </c>
    </row>
    <row r="1780" spans="1:2" ht="20.25" customHeight="1">
      <c r="A1780" s="100" t="s">
        <v>8926</v>
      </c>
      <c r="B1780" s="105" t="s">
        <v>8925</v>
      </c>
    </row>
    <row r="1781" spans="1:2" ht="20.25" customHeight="1">
      <c r="A1781" s="100" t="s">
        <v>8924</v>
      </c>
      <c r="B1781" s="105" t="s">
        <v>8923</v>
      </c>
    </row>
    <row r="1782" spans="1:2" ht="20.25" customHeight="1">
      <c r="A1782" s="100" t="s">
        <v>8922</v>
      </c>
      <c r="B1782" s="105" t="s">
        <v>8921</v>
      </c>
    </row>
    <row r="1783" spans="1:2" ht="20.25" customHeight="1">
      <c r="A1783" s="100" t="s">
        <v>8920</v>
      </c>
      <c r="B1783" s="105" t="s">
        <v>8908</v>
      </c>
    </row>
    <row r="1784" spans="1:2" ht="20.25" customHeight="1">
      <c r="A1784" s="100" t="s">
        <v>8919</v>
      </c>
      <c r="B1784" s="105" t="s">
        <v>8918</v>
      </c>
    </row>
    <row r="1785" spans="1:2" ht="20.25" customHeight="1">
      <c r="A1785" s="100" t="s">
        <v>8917</v>
      </c>
      <c r="B1785" s="105" t="s">
        <v>8916</v>
      </c>
    </row>
    <row r="1786" spans="1:2" ht="20.25" customHeight="1">
      <c r="A1786" s="100" t="s">
        <v>8915</v>
      </c>
      <c r="B1786" s="105" t="s">
        <v>8914</v>
      </c>
    </row>
    <row r="1787" spans="1:2" ht="20.25" customHeight="1">
      <c r="A1787" s="100" t="s">
        <v>8913</v>
      </c>
      <c r="B1787" s="105" t="s">
        <v>8912</v>
      </c>
    </row>
    <row r="1788" spans="1:2" ht="20.25" customHeight="1">
      <c r="A1788" s="100" t="s">
        <v>8911</v>
      </c>
      <c r="B1788" s="105" t="s">
        <v>8910</v>
      </c>
    </row>
    <row r="1789" spans="1:2" ht="20.25" customHeight="1">
      <c r="A1789" s="100" t="s">
        <v>8909</v>
      </c>
      <c r="B1789" s="105" t="s">
        <v>8908</v>
      </c>
    </row>
    <row r="1790" spans="1:2" ht="20.25" customHeight="1">
      <c r="A1790" s="100" t="s">
        <v>8907</v>
      </c>
      <c r="B1790" s="105" t="s">
        <v>8906</v>
      </c>
    </row>
    <row r="1791" spans="1:2" ht="20.25" customHeight="1">
      <c r="A1791" s="100" t="s">
        <v>8905</v>
      </c>
      <c r="B1791" s="105" t="s">
        <v>8904</v>
      </c>
    </row>
    <row r="1792" spans="1:2" ht="20.25" customHeight="1">
      <c r="A1792" s="100" t="s">
        <v>8903</v>
      </c>
      <c r="B1792" s="105" t="s">
        <v>752</v>
      </c>
    </row>
    <row r="1793" spans="1:2" ht="20.25" customHeight="1">
      <c r="A1793" s="100" t="s">
        <v>8902</v>
      </c>
      <c r="B1793" s="105" t="s">
        <v>8901</v>
      </c>
    </row>
    <row r="1794" spans="1:2" ht="20.25" customHeight="1">
      <c r="A1794" s="100" t="s">
        <v>8900</v>
      </c>
      <c r="B1794" s="105" t="s">
        <v>8899</v>
      </c>
    </row>
    <row r="1795" spans="1:2" ht="20.25" customHeight="1">
      <c r="A1795" s="100" t="s">
        <v>8898</v>
      </c>
      <c r="B1795" s="105" t="s">
        <v>8897</v>
      </c>
    </row>
    <row r="1796" spans="1:2" ht="20.25" customHeight="1">
      <c r="A1796" s="100" t="s">
        <v>8896</v>
      </c>
      <c r="B1796" s="105" t="s">
        <v>8895</v>
      </c>
    </row>
    <row r="1797" spans="1:2" ht="20.25" customHeight="1">
      <c r="A1797" s="100" t="s">
        <v>8894</v>
      </c>
      <c r="B1797" s="105" t="s">
        <v>8893</v>
      </c>
    </row>
    <row r="1798" spans="1:2" ht="20.25" customHeight="1">
      <c r="A1798" s="100" t="s">
        <v>8892</v>
      </c>
      <c r="B1798" s="105" t="s">
        <v>8891</v>
      </c>
    </row>
    <row r="1799" spans="1:2" ht="20.25" customHeight="1">
      <c r="A1799" s="100" t="s">
        <v>8890</v>
      </c>
      <c r="B1799" s="105" t="s">
        <v>722</v>
      </c>
    </row>
    <row r="1800" spans="1:2" ht="20.25" customHeight="1">
      <c r="A1800" s="100" t="s">
        <v>8889</v>
      </c>
      <c r="B1800" s="105" t="s">
        <v>8888</v>
      </c>
    </row>
    <row r="1801" spans="1:2" ht="20.25" customHeight="1">
      <c r="A1801" s="100" t="s">
        <v>8887</v>
      </c>
      <c r="B1801" s="105" t="s">
        <v>8886</v>
      </c>
    </row>
    <row r="1802" spans="1:2" ht="20.25" customHeight="1">
      <c r="A1802" s="100" t="s">
        <v>8885</v>
      </c>
      <c r="B1802" s="105" t="s">
        <v>8884</v>
      </c>
    </row>
    <row r="1803" spans="1:2" ht="20.25" customHeight="1">
      <c r="A1803" s="100" t="s">
        <v>8883</v>
      </c>
      <c r="B1803" s="105" t="s">
        <v>8882</v>
      </c>
    </row>
    <row r="1804" spans="1:2" ht="20.25" customHeight="1">
      <c r="A1804" s="100" t="s">
        <v>8881</v>
      </c>
      <c r="B1804" s="105" t="s">
        <v>8880</v>
      </c>
    </row>
    <row r="1805" spans="1:2" ht="20.25" customHeight="1">
      <c r="A1805" s="100" t="s">
        <v>8879</v>
      </c>
      <c r="B1805" s="105" t="s">
        <v>8878</v>
      </c>
    </row>
    <row r="1806" spans="1:2" ht="20.25" customHeight="1">
      <c r="A1806" s="100" t="s">
        <v>8877</v>
      </c>
      <c r="B1806" s="105" t="s">
        <v>8876</v>
      </c>
    </row>
    <row r="1807" spans="1:2" ht="20.25" customHeight="1">
      <c r="A1807" s="100" t="s">
        <v>8875</v>
      </c>
      <c r="B1807" s="105" t="s">
        <v>8870</v>
      </c>
    </row>
    <row r="1808" spans="1:2" ht="20.25" customHeight="1">
      <c r="A1808" s="100" t="s">
        <v>8874</v>
      </c>
      <c r="B1808" s="105" t="s">
        <v>8873</v>
      </c>
    </row>
    <row r="1809" spans="1:2" ht="20.25" customHeight="1">
      <c r="A1809" s="100" t="s">
        <v>8872</v>
      </c>
      <c r="B1809" s="105" t="s">
        <v>8871</v>
      </c>
    </row>
    <row r="1810" spans="1:2" ht="20.25" customHeight="1">
      <c r="A1810" s="100" t="s">
        <v>8625</v>
      </c>
      <c r="B1810" s="105" t="s">
        <v>8870</v>
      </c>
    </row>
    <row r="1811" spans="1:2" ht="20.25" customHeight="1">
      <c r="A1811" s="100" t="s">
        <v>8869</v>
      </c>
      <c r="B1811" s="105" t="s">
        <v>692</v>
      </c>
    </row>
    <row r="1812" spans="1:2" ht="20.25" customHeight="1">
      <c r="A1812" s="100" t="s">
        <v>8868</v>
      </c>
      <c r="B1812" s="105" t="s">
        <v>8867</v>
      </c>
    </row>
    <row r="1813" spans="1:2" ht="20.25" customHeight="1">
      <c r="A1813" s="100" t="s">
        <v>8866</v>
      </c>
      <c r="B1813" s="105" t="s">
        <v>8865</v>
      </c>
    </row>
    <row r="1814" spans="1:2" ht="20.25" customHeight="1">
      <c r="A1814" s="100" t="s">
        <v>8864</v>
      </c>
      <c r="B1814" s="105" t="s">
        <v>8863</v>
      </c>
    </row>
    <row r="1815" spans="1:2" ht="20.25" customHeight="1">
      <c r="A1815" s="100" t="s">
        <v>8862</v>
      </c>
      <c r="B1815" s="105" t="s">
        <v>8861</v>
      </c>
    </row>
    <row r="1816" spans="1:2" ht="20.25" customHeight="1">
      <c r="A1816" s="100" t="s">
        <v>8860</v>
      </c>
      <c r="B1816" s="105" t="s">
        <v>8859</v>
      </c>
    </row>
    <row r="1817" spans="1:2" ht="20.25" customHeight="1">
      <c r="A1817" s="100" t="s">
        <v>8858</v>
      </c>
      <c r="B1817" s="105" t="s">
        <v>8857</v>
      </c>
    </row>
    <row r="1818" spans="1:2" ht="20.25" customHeight="1">
      <c r="A1818" s="100" t="s">
        <v>8856</v>
      </c>
      <c r="B1818" s="105" t="s">
        <v>8855</v>
      </c>
    </row>
    <row r="1819" spans="1:2" ht="20.25" customHeight="1">
      <c r="A1819" s="100" t="s">
        <v>8854</v>
      </c>
      <c r="B1819" s="105" t="s">
        <v>8853</v>
      </c>
    </row>
    <row r="1820" spans="1:2" ht="20.25" customHeight="1">
      <c r="A1820" s="100" t="s">
        <v>8852</v>
      </c>
      <c r="B1820" s="105" t="s">
        <v>8851</v>
      </c>
    </row>
    <row r="1821" spans="1:2" ht="20.25" customHeight="1">
      <c r="A1821" s="100" t="s">
        <v>8850</v>
      </c>
      <c r="B1821" s="105" t="s">
        <v>8849</v>
      </c>
    </row>
    <row r="1822" spans="1:2" ht="20.25" customHeight="1">
      <c r="A1822" s="100" t="s">
        <v>8848</v>
      </c>
      <c r="B1822" s="105" t="s">
        <v>8847</v>
      </c>
    </row>
    <row r="1823" spans="1:2" ht="20.25" customHeight="1">
      <c r="A1823" s="100" t="s">
        <v>8846</v>
      </c>
      <c r="B1823" s="105" t="s">
        <v>8845</v>
      </c>
    </row>
    <row r="1824" spans="1:2" ht="20.25" customHeight="1">
      <c r="A1824" s="100" t="s">
        <v>8844</v>
      </c>
      <c r="B1824" s="105" t="s">
        <v>8843</v>
      </c>
    </row>
    <row r="1825" spans="1:2" ht="20.25" customHeight="1">
      <c r="A1825" s="100" t="s">
        <v>8842</v>
      </c>
      <c r="B1825" s="105" t="s">
        <v>8841</v>
      </c>
    </row>
    <row r="1826" spans="1:2" ht="20.25" customHeight="1">
      <c r="A1826" s="100" t="s">
        <v>8840</v>
      </c>
      <c r="B1826" s="105" t="s">
        <v>665</v>
      </c>
    </row>
    <row r="1827" spans="1:2" ht="20.25" customHeight="1">
      <c r="A1827" s="100" t="s">
        <v>8839</v>
      </c>
      <c r="B1827" s="105" t="s">
        <v>8838</v>
      </c>
    </row>
    <row r="1828" spans="1:2" ht="20.25" customHeight="1">
      <c r="A1828" s="100" t="s">
        <v>8837</v>
      </c>
      <c r="B1828" s="105" t="s">
        <v>8836</v>
      </c>
    </row>
    <row r="1829" spans="1:2" ht="20.25" customHeight="1">
      <c r="A1829" s="100" t="s">
        <v>8835</v>
      </c>
      <c r="B1829" s="105" t="s">
        <v>8834</v>
      </c>
    </row>
    <row r="1830" spans="1:2" ht="20.25" customHeight="1">
      <c r="A1830" s="100" t="s">
        <v>8833</v>
      </c>
      <c r="B1830" s="105" t="s">
        <v>8832</v>
      </c>
    </row>
    <row r="1831" spans="1:2" ht="20.25" customHeight="1">
      <c r="A1831" s="100" t="s">
        <v>8831</v>
      </c>
      <c r="B1831" s="105" t="s">
        <v>8830</v>
      </c>
    </row>
    <row r="1832" spans="1:2" ht="20.25" customHeight="1">
      <c r="A1832" s="100" t="s">
        <v>8829</v>
      </c>
      <c r="B1832" s="105" t="s">
        <v>8828</v>
      </c>
    </row>
    <row r="1833" spans="1:2" ht="20.25" customHeight="1">
      <c r="A1833" s="100" t="s">
        <v>8827</v>
      </c>
      <c r="B1833" s="105" t="s">
        <v>8826</v>
      </c>
    </row>
    <row r="1834" spans="1:2" ht="20.25" customHeight="1">
      <c r="A1834" s="100" t="s">
        <v>8825</v>
      </c>
      <c r="B1834" s="105" t="s">
        <v>8824</v>
      </c>
    </row>
    <row r="1835" spans="1:2" ht="20.25" customHeight="1">
      <c r="A1835" s="100" t="s">
        <v>8823</v>
      </c>
      <c r="B1835" s="105" t="s">
        <v>639</v>
      </c>
    </row>
    <row r="1836" spans="1:2" ht="20.25" customHeight="1">
      <c r="A1836" s="100" t="s">
        <v>8822</v>
      </c>
      <c r="B1836" s="105" t="s">
        <v>8821</v>
      </c>
    </row>
    <row r="1837" spans="1:2" ht="20.25" customHeight="1">
      <c r="A1837" s="100" t="s">
        <v>8820</v>
      </c>
      <c r="B1837" s="105" t="s">
        <v>8819</v>
      </c>
    </row>
    <row r="1838" spans="1:2" ht="20.25" customHeight="1">
      <c r="A1838" s="100" t="s">
        <v>8818</v>
      </c>
      <c r="B1838" s="105" t="s">
        <v>8817</v>
      </c>
    </row>
    <row r="1839" spans="1:2" ht="20.25" customHeight="1">
      <c r="A1839" s="100" t="s">
        <v>8816</v>
      </c>
      <c r="B1839" s="105" t="s">
        <v>8815</v>
      </c>
    </row>
    <row r="1840" spans="1:2" ht="20.25" customHeight="1">
      <c r="A1840" s="100" t="s">
        <v>8814</v>
      </c>
      <c r="B1840" s="105" t="s">
        <v>8813</v>
      </c>
    </row>
    <row r="1841" spans="1:2" ht="20.25" customHeight="1">
      <c r="A1841" s="100" t="s">
        <v>8812</v>
      </c>
      <c r="B1841" s="105" t="s">
        <v>615</v>
      </c>
    </row>
    <row r="1842" spans="1:2" ht="20.25" customHeight="1">
      <c r="A1842" s="100" t="s">
        <v>8811</v>
      </c>
      <c r="B1842" s="105" t="s">
        <v>8810</v>
      </c>
    </row>
    <row r="1843" spans="1:2" ht="20.25" customHeight="1">
      <c r="A1843" s="100" t="s">
        <v>8809</v>
      </c>
      <c r="B1843" s="105" t="s">
        <v>8808</v>
      </c>
    </row>
    <row r="1844" spans="1:2" ht="20.25" customHeight="1">
      <c r="A1844" s="100" t="s">
        <v>8807</v>
      </c>
      <c r="B1844" s="105" t="s">
        <v>8806</v>
      </c>
    </row>
    <row r="1845" spans="1:2" ht="20.25" customHeight="1">
      <c r="A1845" s="100" t="s">
        <v>8805</v>
      </c>
      <c r="B1845" s="105" t="s">
        <v>8804</v>
      </c>
    </row>
    <row r="1846" spans="1:2" ht="20.25" customHeight="1">
      <c r="A1846" s="100" t="s">
        <v>8803</v>
      </c>
      <c r="B1846" s="105" t="s">
        <v>8802</v>
      </c>
    </row>
    <row r="1847" spans="1:2" ht="20.25" customHeight="1">
      <c r="A1847" s="100" t="s">
        <v>8801</v>
      </c>
      <c r="B1847" s="105" t="s">
        <v>8800</v>
      </c>
    </row>
    <row r="1848" spans="1:2" ht="20.25" customHeight="1">
      <c r="A1848" s="100" t="s">
        <v>8799</v>
      </c>
      <c r="B1848" s="105" t="s">
        <v>8798</v>
      </c>
    </row>
    <row r="1849" spans="1:2" ht="20.25" customHeight="1">
      <c r="A1849" s="100" t="s">
        <v>8797</v>
      </c>
      <c r="B1849" s="105" t="s">
        <v>8796</v>
      </c>
    </row>
    <row r="1850" spans="1:2" ht="20.25" customHeight="1">
      <c r="A1850" s="100" t="s">
        <v>8795</v>
      </c>
      <c r="B1850" s="105" t="s">
        <v>8794</v>
      </c>
    </row>
    <row r="1851" spans="1:2" ht="20.25" customHeight="1">
      <c r="A1851" s="100" t="s">
        <v>8793</v>
      </c>
      <c r="B1851" s="105" t="s">
        <v>8792</v>
      </c>
    </row>
    <row r="1852" spans="1:2" ht="20.25" customHeight="1">
      <c r="A1852" s="100" t="s">
        <v>8791</v>
      </c>
      <c r="B1852" s="105" t="s">
        <v>591</v>
      </c>
    </row>
    <row r="1853" spans="1:2" ht="20.25" customHeight="1">
      <c r="A1853" s="100" t="s">
        <v>8790</v>
      </c>
      <c r="B1853" s="105" t="s">
        <v>8789</v>
      </c>
    </row>
    <row r="1854" spans="1:2" ht="20.25" customHeight="1">
      <c r="A1854" s="100" t="s">
        <v>8788</v>
      </c>
      <c r="B1854" s="105" t="s">
        <v>8787</v>
      </c>
    </row>
    <row r="1855" spans="1:2" ht="20.25" customHeight="1">
      <c r="A1855" s="100" t="s">
        <v>8786</v>
      </c>
      <c r="B1855" s="105" t="s">
        <v>8785</v>
      </c>
    </row>
    <row r="1856" spans="1:2" ht="20.25" customHeight="1">
      <c r="A1856" s="100" t="s">
        <v>8784</v>
      </c>
      <c r="B1856" s="105" t="s">
        <v>8783</v>
      </c>
    </row>
    <row r="1857" spans="1:2" ht="20.25" customHeight="1">
      <c r="A1857" s="100" t="s">
        <v>8782</v>
      </c>
      <c r="B1857" s="105" t="s">
        <v>8781</v>
      </c>
    </row>
    <row r="1858" spans="1:2" ht="20.25" customHeight="1">
      <c r="A1858" s="100" t="s">
        <v>8780</v>
      </c>
      <c r="B1858" s="105" t="s">
        <v>8779</v>
      </c>
    </row>
    <row r="1859" spans="1:2" ht="20.25" customHeight="1">
      <c r="A1859" s="100" t="s">
        <v>8778</v>
      </c>
      <c r="B1859" s="105" t="s">
        <v>8777</v>
      </c>
    </row>
    <row r="1860" spans="1:2" ht="20.25" customHeight="1">
      <c r="A1860" s="100" t="s">
        <v>8776</v>
      </c>
      <c r="B1860" s="105" t="s">
        <v>8775</v>
      </c>
    </row>
    <row r="1861" spans="1:2" ht="20.25" customHeight="1">
      <c r="A1861" s="100" t="s">
        <v>8774</v>
      </c>
      <c r="B1861" s="105" t="s">
        <v>8773</v>
      </c>
    </row>
    <row r="1862" spans="1:2" ht="20.25" customHeight="1">
      <c r="A1862" s="100" t="s">
        <v>8772</v>
      </c>
      <c r="B1862" s="105" t="s">
        <v>8771</v>
      </c>
    </row>
    <row r="1863" spans="1:2" ht="20.25" customHeight="1">
      <c r="A1863" s="100" t="s">
        <v>8770</v>
      </c>
      <c r="B1863" s="105" t="s">
        <v>8769</v>
      </c>
    </row>
    <row r="1864" spans="1:2" ht="20.25" customHeight="1">
      <c r="A1864" s="100" t="s">
        <v>8768</v>
      </c>
      <c r="B1864" s="105" t="s">
        <v>8767</v>
      </c>
    </row>
    <row r="1865" spans="1:2" ht="20.25" customHeight="1">
      <c r="A1865" s="100" t="s">
        <v>8766</v>
      </c>
      <c r="B1865" s="105" t="s">
        <v>8765</v>
      </c>
    </row>
    <row r="1866" spans="1:2" ht="20.25" customHeight="1">
      <c r="A1866" s="100" t="s">
        <v>8764</v>
      </c>
      <c r="B1866" s="105" t="s">
        <v>8763</v>
      </c>
    </row>
    <row r="1867" spans="1:2" ht="20.25" customHeight="1">
      <c r="A1867" s="100" t="s">
        <v>8762</v>
      </c>
      <c r="B1867" s="105" t="s">
        <v>8761</v>
      </c>
    </row>
    <row r="1868" spans="1:2" ht="20.25" customHeight="1">
      <c r="A1868" s="100" t="s">
        <v>8760</v>
      </c>
      <c r="B1868" s="105" t="s">
        <v>8759</v>
      </c>
    </row>
    <row r="1869" spans="1:2" ht="20.25" customHeight="1">
      <c r="A1869" s="100" t="s">
        <v>8758</v>
      </c>
      <c r="B1869" s="105" t="s">
        <v>8757</v>
      </c>
    </row>
    <row r="1870" spans="1:2" ht="20.25" customHeight="1">
      <c r="A1870" s="100" t="s">
        <v>8756</v>
      </c>
      <c r="B1870" s="105" t="s">
        <v>8755</v>
      </c>
    </row>
    <row r="1871" spans="1:2" ht="20.25" customHeight="1">
      <c r="A1871" s="100" t="s">
        <v>8754</v>
      </c>
      <c r="B1871" s="105" t="s">
        <v>8753</v>
      </c>
    </row>
    <row r="1872" spans="1:2" ht="20.25" customHeight="1">
      <c r="A1872" s="100" t="s">
        <v>8752</v>
      </c>
      <c r="B1872" s="105" t="s">
        <v>8751</v>
      </c>
    </row>
    <row r="1873" spans="1:2" ht="20.25" customHeight="1">
      <c r="A1873" s="100" t="s">
        <v>8750</v>
      </c>
      <c r="B1873" s="105" t="s">
        <v>8749</v>
      </c>
    </row>
    <row r="1874" spans="1:2" ht="20.25" customHeight="1">
      <c r="A1874" s="100" t="s">
        <v>8748</v>
      </c>
      <c r="B1874" s="105" t="s">
        <v>8747</v>
      </c>
    </row>
    <row r="1875" spans="1:2" ht="20.25" customHeight="1">
      <c r="A1875" s="100" t="s">
        <v>8746</v>
      </c>
      <c r="B1875" s="105" t="s">
        <v>8745</v>
      </c>
    </row>
    <row r="1876" spans="1:2" ht="20.25" customHeight="1">
      <c r="A1876" s="100" t="s">
        <v>8744</v>
      </c>
      <c r="B1876" s="105" t="s">
        <v>8743</v>
      </c>
    </row>
    <row r="1877" spans="1:2" ht="20.25" customHeight="1">
      <c r="A1877" s="100" t="s">
        <v>8742</v>
      </c>
      <c r="B1877" s="105" t="s">
        <v>8741</v>
      </c>
    </row>
    <row r="1878" spans="1:2" ht="20.25" customHeight="1">
      <c r="A1878" s="100" t="s">
        <v>8740</v>
      </c>
      <c r="B1878" s="105" t="s">
        <v>8739</v>
      </c>
    </row>
    <row r="1879" spans="1:2" ht="20.25" customHeight="1">
      <c r="A1879" s="100" t="s">
        <v>8738</v>
      </c>
      <c r="B1879" s="105" t="s">
        <v>8737</v>
      </c>
    </row>
    <row r="1880" spans="1:2" ht="20.25" customHeight="1">
      <c r="A1880" s="100" t="s">
        <v>8736</v>
      </c>
      <c r="B1880" s="105" t="s">
        <v>8735</v>
      </c>
    </row>
    <row r="1881" spans="1:2" ht="20.25" customHeight="1">
      <c r="A1881" s="100" t="s">
        <v>8734</v>
      </c>
      <c r="B1881" s="105" t="s">
        <v>8733</v>
      </c>
    </row>
    <row r="1882" spans="1:2" ht="20.25" customHeight="1">
      <c r="A1882" s="100" t="s">
        <v>8732</v>
      </c>
      <c r="B1882" s="105" t="s">
        <v>8731</v>
      </c>
    </row>
    <row r="1883" spans="1:2" ht="20.25" customHeight="1">
      <c r="A1883" s="100" t="s">
        <v>8730</v>
      </c>
      <c r="B1883" s="105" t="s">
        <v>8729</v>
      </c>
    </row>
    <row r="1884" spans="1:2" ht="20.25" customHeight="1">
      <c r="A1884" s="100" t="s">
        <v>8728</v>
      </c>
      <c r="B1884" s="105" t="s">
        <v>8727</v>
      </c>
    </row>
    <row r="1885" spans="1:2" ht="20.25" customHeight="1">
      <c r="A1885" s="100" t="s">
        <v>8726</v>
      </c>
      <c r="B1885" s="105" t="s">
        <v>8725</v>
      </c>
    </row>
    <row r="1886" spans="1:2" ht="20.25" customHeight="1">
      <c r="A1886" s="100" t="s">
        <v>8724</v>
      </c>
      <c r="B1886" s="105" t="s">
        <v>8723</v>
      </c>
    </row>
    <row r="1887" spans="1:2" ht="20.25" customHeight="1">
      <c r="A1887" s="100" t="s">
        <v>8722</v>
      </c>
      <c r="B1887" s="105" t="s">
        <v>8721</v>
      </c>
    </row>
    <row r="1888" spans="1:2" ht="20.25" customHeight="1">
      <c r="A1888" s="100" t="s">
        <v>8720</v>
      </c>
      <c r="B1888" s="105" t="s">
        <v>8719</v>
      </c>
    </row>
    <row r="1889" spans="1:2" ht="20.25" customHeight="1">
      <c r="A1889" s="100" t="s">
        <v>8718</v>
      </c>
      <c r="B1889" s="105" t="s">
        <v>8717</v>
      </c>
    </row>
    <row r="1890" spans="1:2" ht="20.25" customHeight="1">
      <c r="A1890" s="100" t="s">
        <v>8716</v>
      </c>
      <c r="B1890" s="105" t="s">
        <v>8715</v>
      </c>
    </row>
    <row r="1891" spans="1:2" ht="20.25" customHeight="1">
      <c r="A1891" s="100" t="s">
        <v>8714</v>
      </c>
      <c r="B1891" s="105" t="s">
        <v>8713</v>
      </c>
    </row>
    <row r="1892" spans="1:2" ht="20.25" customHeight="1">
      <c r="A1892" s="100" t="s">
        <v>8712</v>
      </c>
      <c r="B1892" s="105" t="s">
        <v>8711</v>
      </c>
    </row>
    <row r="1893" spans="1:2" ht="20.25" customHeight="1">
      <c r="A1893" s="100" t="s">
        <v>8710</v>
      </c>
      <c r="B1893" s="105" t="s">
        <v>8709</v>
      </c>
    </row>
    <row r="1894" spans="1:2" ht="20.25" customHeight="1">
      <c r="A1894" s="100" t="s">
        <v>8708</v>
      </c>
      <c r="B1894" s="105" t="s">
        <v>8707</v>
      </c>
    </row>
    <row r="1895" spans="1:2" ht="20.25" customHeight="1">
      <c r="A1895" s="100" t="s">
        <v>8706</v>
      </c>
      <c r="B1895" s="105" t="s">
        <v>8705</v>
      </c>
    </row>
    <row r="1896" spans="1:2" ht="20.25" customHeight="1">
      <c r="A1896" s="100" t="s">
        <v>8704</v>
      </c>
      <c r="B1896" s="105" t="s">
        <v>8703</v>
      </c>
    </row>
    <row r="1897" spans="1:2" ht="20.25" customHeight="1">
      <c r="A1897" s="100" t="s">
        <v>8702</v>
      </c>
      <c r="B1897" s="105" t="s">
        <v>8701</v>
      </c>
    </row>
    <row r="1898" spans="1:2" ht="20.25" customHeight="1">
      <c r="A1898" s="100" t="s">
        <v>8700</v>
      </c>
      <c r="B1898" s="105" t="s">
        <v>8699</v>
      </c>
    </row>
    <row r="1899" spans="1:2" ht="20.25" customHeight="1">
      <c r="A1899" s="100" t="s">
        <v>8698</v>
      </c>
      <c r="B1899" s="105" t="s">
        <v>8697</v>
      </c>
    </row>
    <row r="1900" spans="1:2" ht="20.25" customHeight="1">
      <c r="A1900" s="100" t="s">
        <v>8696</v>
      </c>
      <c r="B1900" s="105" t="s">
        <v>8695</v>
      </c>
    </row>
    <row r="1901" spans="1:2" ht="20.25" customHeight="1">
      <c r="A1901" s="100" t="s">
        <v>8694</v>
      </c>
      <c r="B1901" s="105" t="s">
        <v>8693</v>
      </c>
    </row>
    <row r="1902" spans="1:2" ht="20.25" customHeight="1">
      <c r="A1902" s="100" t="s">
        <v>8692</v>
      </c>
      <c r="B1902" s="105" t="s">
        <v>8691</v>
      </c>
    </row>
    <row r="1903" spans="1:2" ht="20.25" customHeight="1">
      <c r="A1903" s="100" t="s">
        <v>8690</v>
      </c>
      <c r="B1903" s="105" t="s">
        <v>8689</v>
      </c>
    </row>
    <row r="1904" spans="1:2" ht="20.25" customHeight="1">
      <c r="A1904" s="100" t="s">
        <v>8688</v>
      </c>
      <c r="B1904" s="105" t="s">
        <v>8687</v>
      </c>
    </row>
    <row r="1905" spans="1:2" ht="20.25" customHeight="1">
      <c r="A1905" s="100" t="s">
        <v>8686</v>
      </c>
      <c r="B1905" s="105" t="s">
        <v>8685</v>
      </c>
    </row>
    <row r="1906" spans="1:2" ht="20.25" customHeight="1">
      <c r="A1906" s="100" t="s">
        <v>8684</v>
      </c>
      <c r="B1906" s="105" t="s">
        <v>8683</v>
      </c>
    </row>
    <row r="1907" spans="1:2" ht="20.25" customHeight="1">
      <c r="A1907" s="100" t="s">
        <v>8682</v>
      </c>
      <c r="B1907" s="105" t="s">
        <v>8681</v>
      </c>
    </row>
    <row r="1908" spans="1:2" ht="20.25" customHeight="1">
      <c r="A1908" s="100" t="s">
        <v>8680</v>
      </c>
      <c r="B1908" s="105" t="s">
        <v>8679</v>
      </c>
    </row>
    <row r="1909" spans="1:2" ht="20.25" customHeight="1">
      <c r="A1909" s="100" t="s">
        <v>8678</v>
      </c>
      <c r="B1909" s="105" t="s">
        <v>8677</v>
      </c>
    </row>
    <row r="1910" spans="1:2" ht="20.25" customHeight="1">
      <c r="A1910" s="100" t="s">
        <v>8676</v>
      </c>
      <c r="B1910" s="105" t="s">
        <v>8675</v>
      </c>
    </row>
    <row r="1911" spans="1:2" ht="20.25" customHeight="1">
      <c r="A1911" s="100" t="s">
        <v>8674</v>
      </c>
      <c r="B1911" s="105" t="s">
        <v>8673</v>
      </c>
    </row>
    <row r="1912" spans="1:2" ht="20.25" customHeight="1">
      <c r="A1912" s="100" t="s">
        <v>8672</v>
      </c>
      <c r="B1912" s="105" t="s">
        <v>8671</v>
      </c>
    </row>
    <row r="1913" spans="1:2" ht="20.25" customHeight="1">
      <c r="A1913" s="100" t="s">
        <v>8670</v>
      </c>
      <c r="B1913" s="105" t="s">
        <v>8669</v>
      </c>
    </row>
    <row r="1914" spans="1:2" ht="20.25" customHeight="1">
      <c r="A1914" s="100" t="s">
        <v>8668</v>
      </c>
      <c r="B1914" s="105" t="s">
        <v>8667</v>
      </c>
    </row>
    <row r="1915" spans="1:2" ht="20.25" customHeight="1">
      <c r="A1915" s="100" t="s">
        <v>8666</v>
      </c>
      <c r="B1915" s="105" t="s">
        <v>8665</v>
      </c>
    </row>
    <row r="1916" spans="1:2" ht="20.25" customHeight="1">
      <c r="A1916" s="100" t="s">
        <v>8664</v>
      </c>
      <c r="B1916" s="105" t="s">
        <v>8663</v>
      </c>
    </row>
    <row r="1917" spans="1:2" ht="20.25" customHeight="1">
      <c r="A1917" s="100" t="s">
        <v>8662</v>
      </c>
      <c r="B1917" s="105" t="s">
        <v>8661</v>
      </c>
    </row>
    <row r="1918" spans="1:2" ht="20.25" customHeight="1">
      <c r="A1918" s="100" t="s">
        <v>8660</v>
      </c>
      <c r="B1918" s="105" t="s">
        <v>8659</v>
      </c>
    </row>
    <row r="1919" spans="1:2" ht="20.25" customHeight="1">
      <c r="A1919" s="100" t="s">
        <v>8658</v>
      </c>
      <c r="B1919" s="105" t="s">
        <v>8657</v>
      </c>
    </row>
    <row r="1920" spans="1:2" ht="20.25" customHeight="1">
      <c r="A1920" s="100" t="s">
        <v>8656</v>
      </c>
      <c r="B1920" s="105" t="s">
        <v>8655</v>
      </c>
    </row>
    <row r="1921" spans="1:2" ht="20.25" customHeight="1">
      <c r="A1921" s="100" t="s">
        <v>8654</v>
      </c>
      <c r="B1921" s="105" t="s">
        <v>8653</v>
      </c>
    </row>
    <row r="1922" spans="1:2" ht="20.25" customHeight="1">
      <c r="A1922" s="100" t="s">
        <v>8652</v>
      </c>
      <c r="B1922" s="105" t="s">
        <v>8651</v>
      </c>
    </row>
    <row r="1923" spans="1:2" ht="20.25" customHeight="1">
      <c r="A1923" s="100" t="s">
        <v>8650</v>
      </c>
      <c r="B1923" s="105" t="s">
        <v>8649</v>
      </c>
    </row>
    <row r="1924" spans="1:2" ht="20.25" customHeight="1">
      <c r="A1924" s="100" t="s">
        <v>8648</v>
      </c>
      <c r="B1924" s="105" t="s">
        <v>8647</v>
      </c>
    </row>
    <row r="1925" spans="1:2" ht="20.25" customHeight="1">
      <c r="A1925" s="100" t="s">
        <v>8646</v>
      </c>
      <c r="B1925" s="105" t="s">
        <v>8645</v>
      </c>
    </row>
    <row r="1926" spans="1:2" ht="20.25" customHeight="1">
      <c r="A1926" s="100" t="s">
        <v>8644</v>
      </c>
      <c r="B1926" s="105" t="s">
        <v>8643</v>
      </c>
    </row>
    <row r="1927" spans="1:2" ht="20.25" customHeight="1">
      <c r="A1927" s="100" t="s">
        <v>8642</v>
      </c>
      <c r="B1927" s="105" t="s">
        <v>8641</v>
      </c>
    </row>
    <row r="1928" spans="1:2" ht="20.25" customHeight="1">
      <c r="A1928" s="100" t="s">
        <v>8640</v>
      </c>
      <c r="B1928" s="105" t="s">
        <v>8639</v>
      </c>
    </row>
    <row r="1929" spans="1:2" ht="20.25" customHeight="1">
      <c r="A1929" s="100" t="s">
        <v>8638</v>
      </c>
      <c r="B1929" s="105" t="s">
        <v>8637</v>
      </c>
    </row>
    <row r="1930" spans="1:2" ht="20.25" customHeight="1">
      <c r="A1930" s="100" t="s">
        <v>8636</v>
      </c>
      <c r="B1930" s="101">
        <v>0</v>
      </c>
    </row>
    <row r="1931" spans="1:2" ht="20.25" customHeight="1">
      <c r="A1931" s="100" t="s">
        <v>8635</v>
      </c>
      <c r="B1931" s="105" t="s">
        <v>569</v>
      </c>
    </row>
    <row r="1932" spans="1:2" ht="20.25" customHeight="1">
      <c r="A1932" s="100" t="s">
        <v>8634</v>
      </c>
      <c r="B1932" s="105" t="s">
        <v>550</v>
      </c>
    </row>
    <row r="1933" spans="1:2" ht="20.25" customHeight="1">
      <c r="A1933" s="100" t="s">
        <v>8633</v>
      </c>
      <c r="B1933" s="105" t="s">
        <v>532</v>
      </c>
    </row>
    <row r="1934" spans="1:2" ht="20.25" customHeight="1">
      <c r="A1934" s="100" t="s">
        <v>8632</v>
      </c>
      <c r="B1934" s="105" t="s">
        <v>516</v>
      </c>
    </row>
    <row r="1935" spans="1:2" ht="20.25" customHeight="1">
      <c r="A1935" s="100" t="s">
        <v>8631</v>
      </c>
      <c r="B1935" s="105" t="s">
        <v>501</v>
      </c>
    </row>
    <row r="1936" spans="1:2" ht="20.25" customHeight="1">
      <c r="A1936" s="100" t="s">
        <v>8630</v>
      </c>
      <c r="B1936" s="105" t="s">
        <v>486</v>
      </c>
    </row>
    <row r="1937" spans="1:2" ht="20.25" customHeight="1">
      <c r="A1937" s="100" t="s">
        <v>8629</v>
      </c>
      <c r="B1937" s="105" t="s">
        <v>471</v>
      </c>
    </row>
    <row r="1938" spans="1:2" ht="20.25" customHeight="1">
      <c r="A1938" s="100" t="s">
        <v>8628</v>
      </c>
      <c r="B1938" s="105" t="s">
        <v>457</v>
      </c>
    </row>
    <row r="1939" spans="1:2" ht="20.25" customHeight="1">
      <c r="A1939" s="100" t="s">
        <v>8627</v>
      </c>
      <c r="B1939" s="105" t="s">
        <v>444</v>
      </c>
    </row>
    <row r="1940" spans="1:2" ht="20.25" customHeight="1">
      <c r="A1940" s="100" t="s">
        <v>8626</v>
      </c>
      <c r="B1940" s="105" t="s">
        <v>435</v>
      </c>
    </row>
    <row r="1941" spans="1:2" ht="20.25" customHeight="1">
      <c r="A1941" s="100" t="s">
        <v>8625</v>
      </c>
      <c r="B1941" s="105" t="s">
        <v>427</v>
      </c>
    </row>
    <row r="1942" spans="1:2" ht="20.25" customHeight="1">
      <c r="A1942" s="100" t="s">
        <v>8624</v>
      </c>
      <c r="B1942" s="105" t="s">
        <v>877</v>
      </c>
    </row>
    <row r="1943" spans="1:2" ht="20.25" customHeight="1">
      <c r="A1943" s="100" t="s">
        <v>8623</v>
      </c>
      <c r="B1943" s="105" t="s">
        <v>8622</v>
      </c>
    </row>
    <row r="1944" spans="1:2" ht="20.25" customHeight="1">
      <c r="A1944" s="100" t="s">
        <v>8621</v>
      </c>
      <c r="B1944" s="105" t="s">
        <v>8620</v>
      </c>
    </row>
    <row r="1945" spans="1:2" ht="20.25" customHeight="1">
      <c r="A1945" s="100" t="s">
        <v>8619</v>
      </c>
      <c r="B1945" s="105" t="s">
        <v>8618</v>
      </c>
    </row>
    <row r="1946" spans="1:2" ht="20.25" customHeight="1">
      <c r="A1946" s="100" t="s">
        <v>8617</v>
      </c>
      <c r="B1946" s="105" t="s">
        <v>8616</v>
      </c>
    </row>
    <row r="1947" spans="1:2" ht="20.25" customHeight="1">
      <c r="A1947" s="100" t="s">
        <v>8615</v>
      </c>
      <c r="B1947" s="105" t="s">
        <v>8614</v>
      </c>
    </row>
    <row r="1948" spans="1:2" ht="20.25" customHeight="1">
      <c r="A1948" s="100" t="s">
        <v>8613</v>
      </c>
      <c r="B1948" s="105" t="s">
        <v>8612</v>
      </c>
    </row>
    <row r="1949" spans="1:2" ht="20.25" customHeight="1">
      <c r="A1949" s="100" t="s">
        <v>8611</v>
      </c>
      <c r="B1949" s="105" t="s">
        <v>8610</v>
      </c>
    </row>
    <row r="1950" spans="1:2" ht="20.25" customHeight="1">
      <c r="A1950" s="100" t="s">
        <v>8609</v>
      </c>
      <c r="B1950" s="105" t="s">
        <v>8608</v>
      </c>
    </row>
    <row r="1951" spans="1:2" ht="20.25" customHeight="1">
      <c r="A1951" s="100" t="s">
        <v>8607</v>
      </c>
      <c r="B1951" s="105" t="s">
        <v>847</v>
      </c>
    </row>
    <row r="1952" spans="1:2" ht="20.25" customHeight="1">
      <c r="A1952" s="100" t="s">
        <v>8606</v>
      </c>
      <c r="B1952" s="105" t="s">
        <v>8605</v>
      </c>
    </row>
    <row r="1953" spans="1:2" ht="20.25" customHeight="1">
      <c r="A1953" s="100" t="s">
        <v>8604</v>
      </c>
      <c r="B1953" s="105" t="s">
        <v>8603</v>
      </c>
    </row>
    <row r="1954" spans="1:2" ht="20.25" customHeight="1">
      <c r="A1954" s="100" t="s">
        <v>8602</v>
      </c>
      <c r="B1954" s="105" t="s">
        <v>8601</v>
      </c>
    </row>
    <row r="1955" spans="1:2" ht="20.25" customHeight="1">
      <c r="A1955" s="100" t="s">
        <v>8600</v>
      </c>
      <c r="B1955" s="105" t="s">
        <v>8599</v>
      </c>
    </row>
    <row r="1956" spans="1:2" ht="20.25" customHeight="1">
      <c r="A1956" s="100" t="s">
        <v>8598</v>
      </c>
      <c r="B1956" s="105" t="s">
        <v>8597</v>
      </c>
    </row>
    <row r="1957" spans="1:2" ht="20.25" customHeight="1">
      <c r="A1957" s="100" t="s">
        <v>8596</v>
      </c>
      <c r="B1957" s="105" t="s">
        <v>8595</v>
      </c>
    </row>
    <row r="1958" spans="1:2" ht="20.25" customHeight="1">
      <c r="A1958" s="100" t="s">
        <v>8594</v>
      </c>
      <c r="B1958" s="105" t="s">
        <v>8593</v>
      </c>
    </row>
    <row r="1959" spans="1:2" ht="20.25" customHeight="1">
      <c r="A1959" s="100" t="s">
        <v>8592</v>
      </c>
      <c r="B1959" s="105" t="s">
        <v>8591</v>
      </c>
    </row>
    <row r="1960" spans="1:2" ht="20.25" customHeight="1">
      <c r="A1960" s="100" t="s">
        <v>8590</v>
      </c>
      <c r="B1960" s="105" t="s">
        <v>8588</v>
      </c>
    </row>
    <row r="1961" spans="1:2" ht="20.25" customHeight="1">
      <c r="A1961" s="100" t="s">
        <v>8589</v>
      </c>
      <c r="B1961" s="105" t="s">
        <v>8588</v>
      </c>
    </row>
    <row r="1962" spans="1:2" ht="20.25" customHeight="1">
      <c r="A1962" s="100" t="s">
        <v>8587</v>
      </c>
      <c r="B1962" s="105" t="s">
        <v>8586</v>
      </c>
    </row>
    <row r="1963" spans="1:2" ht="20.25" customHeight="1">
      <c r="A1963" s="100" t="s">
        <v>8585</v>
      </c>
      <c r="B1963" s="105" t="s">
        <v>815</v>
      </c>
    </row>
    <row r="1964" spans="1:2" ht="20.25" customHeight="1">
      <c r="A1964" s="100" t="s">
        <v>8584</v>
      </c>
      <c r="B1964" s="105" t="s">
        <v>8583</v>
      </c>
    </row>
    <row r="1965" spans="1:2" ht="20.25" customHeight="1">
      <c r="A1965" s="100" t="s">
        <v>8582</v>
      </c>
      <c r="B1965" s="105" t="s">
        <v>8581</v>
      </c>
    </row>
    <row r="1966" spans="1:2" ht="20.25" customHeight="1">
      <c r="A1966" s="100" t="s">
        <v>8580</v>
      </c>
      <c r="B1966" s="105" t="s">
        <v>8579</v>
      </c>
    </row>
    <row r="1967" spans="1:2" ht="20.25" customHeight="1">
      <c r="A1967" s="100" t="s">
        <v>8578</v>
      </c>
      <c r="B1967" s="105" t="s">
        <v>8577</v>
      </c>
    </row>
    <row r="1968" spans="1:2" ht="20.25" customHeight="1">
      <c r="A1968" s="100" t="s">
        <v>8576</v>
      </c>
      <c r="B1968" s="105" t="s">
        <v>8575</v>
      </c>
    </row>
    <row r="1969" spans="1:2" ht="20.25" customHeight="1">
      <c r="A1969" s="100" t="s">
        <v>8574</v>
      </c>
      <c r="B1969" s="105" t="s">
        <v>8573</v>
      </c>
    </row>
    <row r="1970" spans="1:2" ht="20.25" customHeight="1">
      <c r="A1970" s="100" t="s">
        <v>8572</v>
      </c>
      <c r="B1970" s="105" t="s">
        <v>8571</v>
      </c>
    </row>
    <row r="1971" spans="1:2" ht="20.25" customHeight="1">
      <c r="A1971" s="100" t="s">
        <v>8570</v>
      </c>
      <c r="B1971" s="105" t="s">
        <v>8569</v>
      </c>
    </row>
    <row r="1972" spans="1:2" ht="20.25" customHeight="1">
      <c r="A1972" s="100" t="s">
        <v>8568</v>
      </c>
      <c r="B1972" s="105" t="s">
        <v>783</v>
      </c>
    </row>
    <row r="1973" spans="1:2" ht="20.25" customHeight="1">
      <c r="A1973" s="100" t="s">
        <v>8567</v>
      </c>
      <c r="B1973" s="105" t="s">
        <v>8566</v>
      </c>
    </row>
    <row r="1974" spans="1:2" ht="20.25" customHeight="1">
      <c r="A1974" s="100" t="s">
        <v>8565</v>
      </c>
      <c r="B1974" s="105" t="s">
        <v>8564</v>
      </c>
    </row>
    <row r="1975" spans="1:2" ht="20.25" customHeight="1">
      <c r="A1975" s="100" t="s">
        <v>8563</v>
      </c>
      <c r="B1975" s="105" t="s">
        <v>8562</v>
      </c>
    </row>
    <row r="1976" spans="1:2" ht="20.25" customHeight="1">
      <c r="A1976" s="100" t="s">
        <v>8561</v>
      </c>
      <c r="B1976" s="105" t="s">
        <v>8560</v>
      </c>
    </row>
    <row r="1977" spans="1:2" ht="20.25" customHeight="1">
      <c r="A1977" s="100" t="s">
        <v>8559</v>
      </c>
      <c r="B1977" s="105" t="s">
        <v>8558</v>
      </c>
    </row>
    <row r="1978" spans="1:2" ht="20.25" customHeight="1">
      <c r="A1978" s="100" t="s">
        <v>8557</v>
      </c>
      <c r="B1978" s="105" t="s">
        <v>8556</v>
      </c>
    </row>
    <row r="1979" spans="1:2" ht="20.25" customHeight="1">
      <c r="A1979" s="100" t="s">
        <v>8555</v>
      </c>
      <c r="B1979" s="105" t="s">
        <v>8554</v>
      </c>
    </row>
    <row r="1980" spans="1:2" ht="20.25" customHeight="1">
      <c r="A1980" s="100" t="s">
        <v>8553</v>
      </c>
      <c r="B1980" s="105" t="s">
        <v>751</v>
      </c>
    </row>
    <row r="1981" spans="1:2" ht="20.25" customHeight="1">
      <c r="A1981" s="100" t="s">
        <v>8552</v>
      </c>
      <c r="B1981" s="105" t="s">
        <v>8551</v>
      </c>
    </row>
    <row r="1982" spans="1:2" ht="20.25" customHeight="1">
      <c r="A1982" s="100" t="s">
        <v>8550</v>
      </c>
      <c r="B1982" s="105" t="s">
        <v>8549</v>
      </c>
    </row>
    <row r="1983" spans="1:2" ht="20.25" customHeight="1">
      <c r="A1983" s="100" t="s">
        <v>8548</v>
      </c>
      <c r="B1983" s="105" t="s">
        <v>8547</v>
      </c>
    </row>
    <row r="1984" spans="1:2" ht="20.25" customHeight="1">
      <c r="A1984" s="100" t="s">
        <v>8546</v>
      </c>
      <c r="B1984" s="105" t="s">
        <v>8545</v>
      </c>
    </row>
    <row r="1985" spans="1:2" ht="20.25" customHeight="1">
      <c r="A1985" s="100" t="s">
        <v>8544</v>
      </c>
      <c r="B1985" s="105" t="s">
        <v>8543</v>
      </c>
    </row>
    <row r="1986" spans="1:2" ht="20.25" customHeight="1">
      <c r="A1986" s="100" t="s">
        <v>8542</v>
      </c>
      <c r="B1986" s="105" t="s">
        <v>8541</v>
      </c>
    </row>
    <row r="1987" spans="1:2" ht="20.25" customHeight="1">
      <c r="A1987" s="100" t="s">
        <v>8540</v>
      </c>
      <c r="B1987" s="105" t="s">
        <v>721</v>
      </c>
    </row>
    <row r="1988" spans="1:2" ht="20.25" customHeight="1">
      <c r="A1988" s="100" t="s">
        <v>8539</v>
      </c>
      <c r="B1988" s="105" t="s">
        <v>8538</v>
      </c>
    </row>
    <row r="1989" spans="1:2" ht="20.25" customHeight="1">
      <c r="A1989" s="100" t="s">
        <v>8537</v>
      </c>
      <c r="B1989" s="105" t="s">
        <v>8536</v>
      </c>
    </row>
    <row r="1990" spans="1:2" ht="20.25" customHeight="1">
      <c r="A1990" s="100" t="s">
        <v>8535</v>
      </c>
      <c r="B1990" s="105" t="s">
        <v>8534</v>
      </c>
    </row>
    <row r="1991" spans="1:2" ht="20.25" customHeight="1">
      <c r="A1991" s="100" t="s">
        <v>8533</v>
      </c>
      <c r="B1991" s="105" t="s">
        <v>8532</v>
      </c>
    </row>
    <row r="1992" spans="1:2" ht="20.25" customHeight="1">
      <c r="A1992" s="100" t="s">
        <v>8531</v>
      </c>
      <c r="B1992" s="105" t="s">
        <v>8530</v>
      </c>
    </row>
    <row r="1993" spans="1:2" ht="20.25" customHeight="1">
      <c r="A1993" s="100" t="s">
        <v>8529</v>
      </c>
      <c r="B1993" s="105" t="s">
        <v>691</v>
      </c>
    </row>
    <row r="1994" spans="1:2" ht="20.25" customHeight="1">
      <c r="A1994" s="100" t="s">
        <v>8528</v>
      </c>
      <c r="B1994" s="105" t="s">
        <v>8527</v>
      </c>
    </row>
    <row r="1995" spans="1:2" ht="20.25" customHeight="1">
      <c r="A1995" s="100" t="s">
        <v>8526</v>
      </c>
      <c r="B1995" s="105" t="s">
        <v>8525</v>
      </c>
    </row>
    <row r="1996" spans="1:2" ht="20.25" customHeight="1">
      <c r="A1996" s="100" t="s">
        <v>8524</v>
      </c>
      <c r="B1996" s="105" t="s">
        <v>8523</v>
      </c>
    </row>
    <row r="1997" spans="1:2" ht="20.25" customHeight="1">
      <c r="A1997" s="100" t="s">
        <v>8522</v>
      </c>
      <c r="B1997" s="105" t="s">
        <v>8521</v>
      </c>
    </row>
    <row r="1998" spans="1:2" ht="20.25" customHeight="1">
      <c r="A1998" s="100" t="s">
        <v>8520</v>
      </c>
      <c r="B1998" s="105" t="s">
        <v>8519</v>
      </c>
    </row>
    <row r="1999" spans="1:2" ht="20.25" customHeight="1">
      <c r="A1999" s="100" t="s">
        <v>8518</v>
      </c>
      <c r="B1999" s="105" t="s">
        <v>8517</v>
      </c>
    </row>
    <row r="2000" spans="1:2" ht="20.25" customHeight="1">
      <c r="A2000" s="100" t="s">
        <v>8516</v>
      </c>
      <c r="B2000" s="105" t="s">
        <v>664</v>
      </c>
    </row>
    <row r="2001" spans="1:2" ht="20.25" customHeight="1">
      <c r="A2001" s="100" t="s">
        <v>8515</v>
      </c>
      <c r="B2001" s="105" t="s">
        <v>8514</v>
      </c>
    </row>
    <row r="2002" spans="1:2" ht="20.25" customHeight="1">
      <c r="A2002" s="100" t="s">
        <v>8513</v>
      </c>
      <c r="B2002" s="105" t="s">
        <v>8512</v>
      </c>
    </row>
    <row r="2003" spans="1:2" ht="20.25" customHeight="1">
      <c r="A2003" s="100" t="s">
        <v>8511</v>
      </c>
      <c r="B2003" s="105" t="s">
        <v>8510</v>
      </c>
    </row>
    <row r="2004" spans="1:2" ht="20.25" customHeight="1">
      <c r="A2004" s="100" t="s">
        <v>8509</v>
      </c>
      <c r="B2004" s="105" t="s">
        <v>8508</v>
      </c>
    </row>
    <row r="2005" spans="1:2" ht="20.25" customHeight="1">
      <c r="A2005" s="100" t="s">
        <v>8507</v>
      </c>
      <c r="B2005" s="105" t="s">
        <v>8506</v>
      </c>
    </row>
    <row r="2006" spans="1:2" ht="20.25" customHeight="1">
      <c r="A2006" s="100" t="s">
        <v>8505</v>
      </c>
      <c r="B2006" s="105" t="s">
        <v>8504</v>
      </c>
    </row>
    <row r="2007" spans="1:2" ht="20.25" customHeight="1">
      <c r="A2007" s="100" t="s">
        <v>8503</v>
      </c>
      <c r="B2007" s="105" t="s">
        <v>8502</v>
      </c>
    </row>
    <row r="2008" spans="1:2" ht="20.25" customHeight="1">
      <c r="A2008" s="100" t="s">
        <v>8501</v>
      </c>
      <c r="B2008" s="105" t="s">
        <v>8500</v>
      </c>
    </row>
    <row r="2009" spans="1:2" ht="20.25" customHeight="1">
      <c r="A2009" s="100" t="s">
        <v>8499</v>
      </c>
      <c r="B2009" s="105" t="s">
        <v>8498</v>
      </c>
    </row>
    <row r="2010" spans="1:2" ht="20.25" customHeight="1">
      <c r="A2010" s="100" t="s">
        <v>8497</v>
      </c>
      <c r="B2010" s="105" t="s">
        <v>8496</v>
      </c>
    </row>
    <row r="2011" spans="1:2" ht="20.25" customHeight="1">
      <c r="A2011" s="100" t="s">
        <v>8495</v>
      </c>
      <c r="B2011" s="105" t="s">
        <v>8494</v>
      </c>
    </row>
    <row r="2012" spans="1:2" ht="20.25" customHeight="1">
      <c r="A2012" s="100" t="s">
        <v>8493</v>
      </c>
      <c r="B2012" s="105" t="s">
        <v>8492</v>
      </c>
    </row>
    <row r="2013" spans="1:2" ht="20.25" customHeight="1">
      <c r="A2013" s="100" t="s">
        <v>8491</v>
      </c>
      <c r="B2013" s="105" t="s">
        <v>8490</v>
      </c>
    </row>
    <row r="2014" spans="1:2" ht="20.25" customHeight="1">
      <c r="A2014" s="100" t="s">
        <v>8489</v>
      </c>
      <c r="B2014" s="105" t="s">
        <v>638</v>
      </c>
    </row>
    <row r="2015" spans="1:2" ht="20.25" customHeight="1">
      <c r="A2015" s="100" t="s">
        <v>8488</v>
      </c>
      <c r="B2015" s="105" t="s">
        <v>638</v>
      </c>
    </row>
    <row r="2016" spans="1:2" ht="20.25" customHeight="1">
      <c r="A2016" s="100" t="s">
        <v>8487</v>
      </c>
      <c r="B2016" s="105" t="s">
        <v>8486</v>
      </c>
    </row>
    <row r="2017" spans="1:2" ht="20.25" customHeight="1">
      <c r="A2017" s="100" t="s">
        <v>8485</v>
      </c>
      <c r="B2017" s="105" t="s">
        <v>8484</v>
      </c>
    </row>
    <row r="2018" spans="1:2" ht="20.25" customHeight="1">
      <c r="A2018" s="100" t="s">
        <v>8483</v>
      </c>
      <c r="B2018" s="105" t="s">
        <v>8482</v>
      </c>
    </row>
    <row r="2019" spans="1:2" ht="20.25" customHeight="1">
      <c r="A2019" s="100" t="s">
        <v>8481</v>
      </c>
      <c r="B2019" s="105" t="s">
        <v>8480</v>
      </c>
    </row>
    <row r="2020" spans="1:2" ht="20.25" customHeight="1">
      <c r="A2020" s="100" t="s">
        <v>8479</v>
      </c>
      <c r="B2020" s="105" t="s">
        <v>8478</v>
      </c>
    </row>
    <row r="2021" spans="1:2" ht="20.25" customHeight="1">
      <c r="A2021" s="100" t="s">
        <v>8477</v>
      </c>
      <c r="B2021" s="105" t="s">
        <v>8476</v>
      </c>
    </row>
    <row r="2022" spans="1:2" ht="20.25" customHeight="1">
      <c r="A2022" s="100" t="s">
        <v>8475</v>
      </c>
      <c r="B2022" s="105" t="s">
        <v>8474</v>
      </c>
    </row>
    <row r="2023" spans="1:2" ht="20.25" customHeight="1">
      <c r="A2023" s="100" t="s">
        <v>8473</v>
      </c>
      <c r="B2023" s="105" t="s">
        <v>8472</v>
      </c>
    </row>
    <row r="2024" spans="1:2" ht="20.25" customHeight="1">
      <c r="A2024" s="100" t="s">
        <v>8471</v>
      </c>
      <c r="B2024" s="105" t="s">
        <v>614</v>
      </c>
    </row>
    <row r="2025" spans="1:2" ht="20.25" customHeight="1">
      <c r="A2025" s="100" t="s">
        <v>8470</v>
      </c>
      <c r="B2025" s="105" t="s">
        <v>8469</v>
      </c>
    </row>
    <row r="2026" spans="1:2" ht="20.25" customHeight="1">
      <c r="A2026" s="100" t="s">
        <v>8468</v>
      </c>
      <c r="B2026" s="105" t="s">
        <v>8467</v>
      </c>
    </row>
    <row r="2027" spans="1:2" ht="20.25" customHeight="1">
      <c r="A2027" s="100" t="s">
        <v>8466</v>
      </c>
      <c r="B2027" s="105" t="s">
        <v>8465</v>
      </c>
    </row>
    <row r="2028" spans="1:2" ht="20.25" customHeight="1">
      <c r="A2028" s="100" t="s">
        <v>8464</v>
      </c>
      <c r="B2028" s="105" t="s">
        <v>8463</v>
      </c>
    </row>
    <row r="2029" spans="1:2" ht="20.25" customHeight="1">
      <c r="A2029" s="100" t="s">
        <v>8462</v>
      </c>
      <c r="B2029" s="105" t="s">
        <v>8461</v>
      </c>
    </row>
    <row r="2030" spans="1:2" ht="20.25" customHeight="1">
      <c r="A2030" s="100" t="s">
        <v>8460</v>
      </c>
      <c r="B2030" s="105" t="s">
        <v>8459</v>
      </c>
    </row>
    <row r="2031" spans="1:2" ht="20.25" customHeight="1">
      <c r="A2031" s="100" t="s">
        <v>8458</v>
      </c>
      <c r="B2031" s="105" t="s">
        <v>8457</v>
      </c>
    </row>
    <row r="2032" spans="1:2" ht="20.25" customHeight="1">
      <c r="A2032" s="100" t="s">
        <v>8456</v>
      </c>
      <c r="B2032" s="105" t="s">
        <v>8455</v>
      </c>
    </row>
    <row r="2033" spans="1:2" ht="20.25" customHeight="1">
      <c r="A2033" s="100" t="s">
        <v>8454</v>
      </c>
      <c r="B2033" s="105" t="s">
        <v>8453</v>
      </c>
    </row>
    <row r="2034" spans="1:2" ht="20.25" customHeight="1">
      <c r="A2034" s="100" t="s">
        <v>8452</v>
      </c>
      <c r="B2034" s="105" t="s">
        <v>8451</v>
      </c>
    </row>
    <row r="2035" spans="1:2" ht="20.25" customHeight="1">
      <c r="A2035" s="100" t="s">
        <v>8450</v>
      </c>
      <c r="B2035" s="105" t="s">
        <v>8449</v>
      </c>
    </row>
    <row r="2036" spans="1:2" ht="20.25" customHeight="1">
      <c r="A2036" s="100" t="s">
        <v>8448</v>
      </c>
      <c r="B2036" s="105" t="s">
        <v>590</v>
      </c>
    </row>
    <row r="2037" spans="1:2" ht="20.25" customHeight="1">
      <c r="A2037" s="100" t="s">
        <v>8447</v>
      </c>
      <c r="B2037" s="105" t="s">
        <v>8446</v>
      </c>
    </row>
    <row r="2038" spans="1:2" ht="20.25" customHeight="1">
      <c r="A2038" s="100" t="s">
        <v>8445</v>
      </c>
      <c r="B2038" s="105" t="s">
        <v>8444</v>
      </c>
    </row>
    <row r="2039" spans="1:2" ht="20.25" customHeight="1">
      <c r="A2039" s="100" t="s">
        <v>8443</v>
      </c>
      <c r="B2039" s="105" t="s">
        <v>8442</v>
      </c>
    </row>
    <row r="2040" spans="1:2" ht="20.25" customHeight="1">
      <c r="A2040" s="100" t="s">
        <v>8441</v>
      </c>
      <c r="B2040" s="105" t="s">
        <v>8440</v>
      </c>
    </row>
    <row r="2041" spans="1:2" ht="20.25" customHeight="1">
      <c r="A2041" s="100" t="s">
        <v>8439</v>
      </c>
      <c r="B2041" s="105" t="s">
        <v>8438</v>
      </c>
    </row>
    <row r="2042" spans="1:2" ht="20.25" customHeight="1">
      <c r="A2042" s="100" t="s">
        <v>8437</v>
      </c>
      <c r="B2042" s="105" t="s">
        <v>8436</v>
      </c>
    </row>
    <row r="2043" spans="1:2" ht="20.25" customHeight="1">
      <c r="A2043" s="100" t="s">
        <v>8435</v>
      </c>
      <c r="B2043" s="105" t="s">
        <v>8434</v>
      </c>
    </row>
    <row r="2044" spans="1:2" ht="20.25" customHeight="1">
      <c r="A2044" s="100" t="s">
        <v>8433</v>
      </c>
      <c r="B2044" s="105" t="s">
        <v>8432</v>
      </c>
    </row>
    <row r="2045" spans="1:2" ht="20.25" customHeight="1">
      <c r="A2045" s="100" t="s">
        <v>8431</v>
      </c>
      <c r="B2045" s="105" t="s">
        <v>8430</v>
      </c>
    </row>
    <row r="2046" spans="1:2" ht="20.25" customHeight="1">
      <c r="A2046" s="100" t="s">
        <v>8429</v>
      </c>
      <c r="B2046" s="105" t="s">
        <v>568</v>
      </c>
    </row>
    <row r="2047" spans="1:2" ht="20.25" customHeight="1">
      <c r="A2047" s="100" t="s">
        <v>8428</v>
      </c>
      <c r="B2047" s="105" t="s">
        <v>8427</v>
      </c>
    </row>
    <row r="2048" spans="1:2" ht="20.25" customHeight="1">
      <c r="A2048" s="100" t="s">
        <v>8426</v>
      </c>
      <c r="B2048" s="105" t="s">
        <v>8425</v>
      </c>
    </row>
    <row r="2049" spans="1:2" ht="20.25" customHeight="1">
      <c r="A2049" s="100" t="s">
        <v>8424</v>
      </c>
      <c r="B2049" s="105" t="s">
        <v>8423</v>
      </c>
    </row>
    <row r="2050" spans="1:2" ht="20.25" customHeight="1">
      <c r="A2050" s="100" t="s">
        <v>8422</v>
      </c>
      <c r="B2050" s="105" t="s">
        <v>8421</v>
      </c>
    </row>
    <row r="2051" spans="1:2" ht="20.25" customHeight="1">
      <c r="A2051" s="100" t="s">
        <v>8420</v>
      </c>
      <c r="B2051" s="105" t="s">
        <v>8419</v>
      </c>
    </row>
    <row r="2052" spans="1:2" ht="20.25" customHeight="1">
      <c r="A2052" s="100" t="s">
        <v>8418</v>
      </c>
      <c r="B2052" s="105" t="s">
        <v>8417</v>
      </c>
    </row>
    <row r="2053" spans="1:2" ht="20.25" customHeight="1">
      <c r="A2053" s="100" t="s">
        <v>8416</v>
      </c>
      <c r="B2053" s="105" t="s">
        <v>549</v>
      </c>
    </row>
    <row r="2054" spans="1:2" ht="20.25" customHeight="1">
      <c r="A2054" s="100" t="s">
        <v>8415</v>
      </c>
      <c r="B2054" s="105" t="s">
        <v>8414</v>
      </c>
    </row>
    <row r="2055" spans="1:2" ht="20.25" customHeight="1">
      <c r="A2055" s="100" t="s">
        <v>8413</v>
      </c>
      <c r="B2055" s="105" t="s">
        <v>8412</v>
      </c>
    </row>
    <row r="2056" spans="1:2" ht="20.25" customHeight="1">
      <c r="A2056" s="100" t="s">
        <v>8411</v>
      </c>
      <c r="B2056" s="105" t="s">
        <v>8410</v>
      </c>
    </row>
    <row r="2057" spans="1:2" ht="20.25" customHeight="1">
      <c r="A2057" s="100" t="s">
        <v>8409</v>
      </c>
      <c r="B2057" s="105" t="s">
        <v>8408</v>
      </c>
    </row>
    <row r="2058" spans="1:2" ht="20.25" customHeight="1">
      <c r="A2058" s="100" t="s">
        <v>8407</v>
      </c>
      <c r="B2058" s="105" t="s">
        <v>8406</v>
      </c>
    </row>
    <row r="2059" spans="1:2" ht="20.25" customHeight="1">
      <c r="A2059" s="100" t="s">
        <v>8405</v>
      </c>
      <c r="B2059" s="105" t="s">
        <v>8404</v>
      </c>
    </row>
    <row r="2060" spans="1:2" ht="20.25" customHeight="1">
      <c r="A2060" s="100" t="s">
        <v>8403</v>
      </c>
      <c r="B2060" s="105" t="s">
        <v>531</v>
      </c>
    </row>
    <row r="2061" spans="1:2" ht="20.25" customHeight="1">
      <c r="A2061" s="100" t="s">
        <v>8402</v>
      </c>
      <c r="B2061" s="105" t="s">
        <v>8401</v>
      </c>
    </row>
    <row r="2062" spans="1:2" ht="20.25" customHeight="1">
      <c r="A2062" s="100" t="s">
        <v>8400</v>
      </c>
      <c r="B2062" s="105" t="s">
        <v>8399</v>
      </c>
    </row>
    <row r="2063" spans="1:2" ht="20.25" customHeight="1">
      <c r="A2063" s="100" t="s">
        <v>8398</v>
      </c>
      <c r="B2063" s="105" t="s">
        <v>8397</v>
      </c>
    </row>
    <row r="2064" spans="1:2" ht="20.25" customHeight="1">
      <c r="A2064" s="100" t="s">
        <v>8396</v>
      </c>
      <c r="B2064" s="105" t="s">
        <v>8395</v>
      </c>
    </row>
    <row r="2065" spans="1:2" ht="20.25" customHeight="1">
      <c r="A2065" s="100" t="s">
        <v>8394</v>
      </c>
      <c r="B2065" s="105" t="s">
        <v>8393</v>
      </c>
    </row>
    <row r="2066" spans="1:2" ht="20.25" customHeight="1">
      <c r="A2066" s="100" t="s">
        <v>8392</v>
      </c>
      <c r="B2066" s="105" t="s">
        <v>8391</v>
      </c>
    </row>
    <row r="2067" spans="1:2" ht="20.25" customHeight="1">
      <c r="A2067" s="100" t="s">
        <v>8390</v>
      </c>
      <c r="B2067" s="105" t="s">
        <v>8389</v>
      </c>
    </row>
    <row r="2068" spans="1:2" ht="20.25" customHeight="1">
      <c r="A2068" s="100" t="s">
        <v>8388</v>
      </c>
      <c r="B2068" s="105" t="s">
        <v>8387</v>
      </c>
    </row>
    <row r="2069" spans="1:2" ht="20.25" customHeight="1">
      <c r="A2069" s="100" t="s">
        <v>8386</v>
      </c>
      <c r="B2069" s="105" t="s">
        <v>515</v>
      </c>
    </row>
    <row r="2070" spans="1:2" ht="20.25" customHeight="1">
      <c r="A2070" s="100" t="s">
        <v>8385</v>
      </c>
      <c r="B2070" s="105" t="s">
        <v>8384</v>
      </c>
    </row>
    <row r="2071" spans="1:2" ht="20.25" customHeight="1">
      <c r="A2071" s="100" t="s">
        <v>8383</v>
      </c>
      <c r="B2071" s="105" t="s">
        <v>8382</v>
      </c>
    </row>
    <row r="2072" spans="1:2" ht="20.25" customHeight="1">
      <c r="A2072" s="100" t="s">
        <v>8381</v>
      </c>
      <c r="B2072" s="105" t="s">
        <v>8380</v>
      </c>
    </row>
    <row r="2073" spans="1:2" ht="20.25" customHeight="1">
      <c r="A2073" s="100" t="s">
        <v>8379</v>
      </c>
      <c r="B2073" s="105" t="s">
        <v>8378</v>
      </c>
    </row>
    <row r="2074" spans="1:2" ht="20.25" customHeight="1">
      <c r="A2074" s="100" t="s">
        <v>8377</v>
      </c>
      <c r="B2074" s="105" t="s">
        <v>8376</v>
      </c>
    </row>
    <row r="2075" spans="1:2" ht="20.25" customHeight="1">
      <c r="A2075" s="100" t="s">
        <v>8375</v>
      </c>
      <c r="B2075" s="105" t="s">
        <v>500</v>
      </c>
    </row>
    <row r="2076" spans="1:2" ht="20.25" customHeight="1">
      <c r="A2076" s="100" t="s">
        <v>8374</v>
      </c>
      <c r="B2076" s="105" t="s">
        <v>8373</v>
      </c>
    </row>
    <row r="2077" spans="1:2" ht="20.25" customHeight="1">
      <c r="A2077" s="100" t="s">
        <v>8372</v>
      </c>
      <c r="B2077" s="105" t="s">
        <v>8371</v>
      </c>
    </row>
    <row r="2078" spans="1:2" ht="20.25" customHeight="1">
      <c r="A2078" s="100" t="s">
        <v>8370</v>
      </c>
      <c r="B2078" s="105" t="s">
        <v>8369</v>
      </c>
    </row>
    <row r="2079" spans="1:2" ht="20.25" customHeight="1">
      <c r="A2079" s="100" t="s">
        <v>8368</v>
      </c>
      <c r="B2079" s="105" t="s">
        <v>8367</v>
      </c>
    </row>
    <row r="2080" spans="1:2" ht="20.25" customHeight="1">
      <c r="A2080" s="100" t="s">
        <v>8366</v>
      </c>
      <c r="B2080" s="105" t="s">
        <v>8365</v>
      </c>
    </row>
    <row r="2081" spans="1:2" ht="20.25" customHeight="1">
      <c r="A2081" s="100" t="s">
        <v>8364</v>
      </c>
      <c r="B2081" s="105" t="s">
        <v>485</v>
      </c>
    </row>
    <row r="2082" spans="1:2" ht="20.25" customHeight="1">
      <c r="A2082" s="100" t="s">
        <v>8363</v>
      </c>
      <c r="B2082" s="105" t="s">
        <v>8362</v>
      </c>
    </row>
    <row r="2083" spans="1:2" ht="20.25" customHeight="1">
      <c r="A2083" s="100" t="s">
        <v>8361</v>
      </c>
      <c r="B2083" s="105" t="s">
        <v>8360</v>
      </c>
    </row>
    <row r="2084" spans="1:2" ht="20.25" customHeight="1">
      <c r="A2084" s="100" t="s">
        <v>8359</v>
      </c>
      <c r="B2084" s="105" t="s">
        <v>8358</v>
      </c>
    </row>
    <row r="2085" spans="1:2" ht="20.25" customHeight="1">
      <c r="A2085" s="100" t="s">
        <v>8357</v>
      </c>
      <c r="B2085" s="105" t="s">
        <v>8356</v>
      </c>
    </row>
    <row r="2086" spans="1:2" ht="20.25" customHeight="1">
      <c r="A2086" s="100" t="s">
        <v>8355</v>
      </c>
      <c r="B2086" s="105" t="s">
        <v>8354</v>
      </c>
    </row>
    <row r="2087" spans="1:2" ht="20.25" customHeight="1">
      <c r="A2087" s="100" t="s">
        <v>8353</v>
      </c>
      <c r="B2087" s="105" t="s">
        <v>8352</v>
      </c>
    </row>
    <row r="2088" spans="1:2" ht="20.25" customHeight="1">
      <c r="A2088" s="100" t="s">
        <v>8351</v>
      </c>
      <c r="B2088" s="105" t="s">
        <v>8350</v>
      </c>
    </row>
    <row r="2089" spans="1:2" ht="20.25" customHeight="1">
      <c r="A2089" s="100" t="s">
        <v>8349</v>
      </c>
      <c r="B2089" s="105" t="s">
        <v>8348</v>
      </c>
    </row>
    <row r="2090" spans="1:2" ht="20.25" customHeight="1">
      <c r="A2090" s="100" t="s">
        <v>8347</v>
      </c>
      <c r="B2090" s="105" t="s">
        <v>8346</v>
      </c>
    </row>
    <row r="2091" spans="1:2" ht="20.25" customHeight="1">
      <c r="A2091" s="100" t="s">
        <v>8345</v>
      </c>
      <c r="B2091" s="105" t="s">
        <v>8344</v>
      </c>
    </row>
    <row r="2092" spans="1:2" ht="20.25" customHeight="1">
      <c r="A2092" s="100" t="s">
        <v>8343</v>
      </c>
      <c r="B2092" s="105" t="s">
        <v>8342</v>
      </c>
    </row>
    <row r="2093" spans="1:2" ht="20.25" customHeight="1">
      <c r="A2093" s="100" t="s">
        <v>8341</v>
      </c>
      <c r="B2093" s="105" t="s">
        <v>8340</v>
      </c>
    </row>
    <row r="2094" spans="1:2" ht="20.25" customHeight="1">
      <c r="A2094" s="100" t="s">
        <v>8339</v>
      </c>
      <c r="B2094" s="105" t="s">
        <v>8338</v>
      </c>
    </row>
    <row r="2095" spans="1:2" ht="20.25" customHeight="1">
      <c r="A2095" s="100" t="s">
        <v>8337</v>
      </c>
      <c r="B2095" s="105" t="s">
        <v>8336</v>
      </c>
    </row>
    <row r="2096" spans="1:2" ht="20.25" customHeight="1">
      <c r="A2096" s="100" t="s">
        <v>8335</v>
      </c>
      <c r="B2096" s="105" t="s">
        <v>8334</v>
      </c>
    </row>
    <row r="2097" spans="1:2" ht="20.25" customHeight="1">
      <c r="A2097" s="100" t="s">
        <v>8333</v>
      </c>
      <c r="B2097" s="105" t="s">
        <v>8332</v>
      </c>
    </row>
    <row r="2098" spans="1:2" ht="20.25" customHeight="1">
      <c r="A2098" s="100" t="s">
        <v>8331</v>
      </c>
      <c r="B2098" s="105" t="s">
        <v>8330</v>
      </c>
    </row>
    <row r="2099" spans="1:2" ht="20.25" customHeight="1">
      <c r="A2099" s="100" t="s">
        <v>8329</v>
      </c>
      <c r="B2099" s="105" t="s">
        <v>8328</v>
      </c>
    </row>
    <row r="2100" spans="1:2" ht="20.25" customHeight="1">
      <c r="A2100" s="100" t="s">
        <v>8327</v>
      </c>
      <c r="B2100" s="105" t="s">
        <v>8326</v>
      </c>
    </row>
    <row r="2101" spans="1:2" ht="20.25" customHeight="1">
      <c r="A2101" s="100" t="s">
        <v>8325</v>
      </c>
      <c r="B2101" s="105" t="s">
        <v>8324</v>
      </c>
    </row>
    <row r="2102" spans="1:2" ht="20.25" customHeight="1">
      <c r="A2102" s="100" t="s">
        <v>8323</v>
      </c>
      <c r="B2102" s="105" t="s">
        <v>8322</v>
      </c>
    </row>
    <row r="2103" spans="1:2" ht="20.25" customHeight="1">
      <c r="A2103" s="100" t="s">
        <v>8321</v>
      </c>
      <c r="B2103" s="105" t="s">
        <v>8320</v>
      </c>
    </row>
    <row r="2104" spans="1:2" ht="20.25" customHeight="1">
      <c r="A2104" s="100" t="s">
        <v>8319</v>
      </c>
      <c r="B2104" s="105" t="s">
        <v>8318</v>
      </c>
    </row>
    <row r="2105" spans="1:2" ht="20.25" customHeight="1">
      <c r="A2105" s="100" t="s">
        <v>8317</v>
      </c>
      <c r="B2105" s="105" t="s">
        <v>8316</v>
      </c>
    </row>
    <row r="2106" spans="1:2" ht="20.25" customHeight="1">
      <c r="A2106" s="100" t="s">
        <v>8315</v>
      </c>
      <c r="B2106" s="105" t="s">
        <v>8314</v>
      </c>
    </row>
    <row r="2107" spans="1:2" ht="20.25" customHeight="1">
      <c r="A2107" s="100" t="s">
        <v>8313</v>
      </c>
      <c r="B2107" s="105" t="s">
        <v>8312</v>
      </c>
    </row>
    <row r="2108" spans="1:2" ht="20.25" customHeight="1">
      <c r="A2108" s="100" t="s">
        <v>8311</v>
      </c>
      <c r="B2108" s="105" t="s">
        <v>8310</v>
      </c>
    </row>
    <row r="2109" spans="1:2" ht="20.25" customHeight="1">
      <c r="A2109" s="100" t="s">
        <v>8309</v>
      </c>
      <c r="B2109" s="105" t="s">
        <v>8308</v>
      </c>
    </row>
    <row r="2110" spans="1:2" ht="20.25" customHeight="1">
      <c r="A2110" s="100" t="s">
        <v>8307</v>
      </c>
      <c r="B2110" s="105" t="s">
        <v>8306</v>
      </c>
    </row>
    <row r="2111" spans="1:2" ht="20.25" customHeight="1">
      <c r="A2111" s="100" t="s">
        <v>8305</v>
      </c>
      <c r="B2111" s="105" t="s">
        <v>8304</v>
      </c>
    </row>
    <row r="2112" spans="1:2" ht="20.25" customHeight="1">
      <c r="A2112" s="100" t="s">
        <v>8303</v>
      </c>
      <c r="B2112" s="105" t="s">
        <v>8302</v>
      </c>
    </row>
    <row r="2113" spans="1:2" ht="20.25" customHeight="1">
      <c r="A2113" s="100" t="s">
        <v>8301</v>
      </c>
      <c r="B2113" s="105" t="s">
        <v>8300</v>
      </c>
    </row>
    <row r="2114" spans="1:2" ht="20.25" customHeight="1">
      <c r="A2114" s="100" t="s">
        <v>8299</v>
      </c>
      <c r="B2114" s="105" t="s">
        <v>8298</v>
      </c>
    </row>
    <row r="2115" spans="1:2" ht="20.25" customHeight="1">
      <c r="A2115" s="100" t="s">
        <v>8297</v>
      </c>
      <c r="B2115" s="105" t="s">
        <v>8296</v>
      </c>
    </row>
    <row r="2116" spans="1:2" ht="20.25" customHeight="1">
      <c r="A2116" s="100" t="s">
        <v>8295</v>
      </c>
      <c r="B2116" s="105" t="s">
        <v>8294</v>
      </c>
    </row>
    <row r="2117" spans="1:2" ht="20.25" customHeight="1">
      <c r="A2117" s="100" t="s">
        <v>8293</v>
      </c>
      <c r="B2117" s="105" t="s">
        <v>8292</v>
      </c>
    </row>
    <row r="2118" spans="1:2" ht="20.25" customHeight="1">
      <c r="A2118" s="100" t="s">
        <v>8291</v>
      </c>
      <c r="B2118" s="105" t="s">
        <v>8290</v>
      </c>
    </row>
    <row r="2119" spans="1:2" ht="20.25" customHeight="1">
      <c r="A2119" s="100" t="s">
        <v>8289</v>
      </c>
      <c r="B2119" s="105" t="s">
        <v>8288</v>
      </c>
    </row>
    <row r="2120" spans="1:2" ht="20.25" customHeight="1">
      <c r="A2120" s="100" t="s">
        <v>8287</v>
      </c>
      <c r="B2120" s="105" t="s">
        <v>8286</v>
      </c>
    </row>
    <row r="2121" spans="1:2" ht="20.25" customHeight="1">
      <c r="A2121" s="100" t="s">
        <v>8285</v>
      </c>
      <c r="B2121" s="105" t="s">
        <v>8284</v>
      </c>
    </row>
    <row r="2122" spans="1:2" ht="20.25" customHeight="1">
      <c r="A2122" s="100" t="s">
        <v>8283</v>
      </c>
      <c r="B2122" s="105" t="s">
        <v>8282</v>
      </c>
    </row>
    <row r="2123" spans="1:2" ht="20.25" customHeight="1">
      <c r="A2123" s="100" t="s">
        <v>8281</v>
      </c>
      <c r="B2123" s="105" t="s">
        <v>8280</v>
      </c>
    </row>
    <row r="2124" spans="1:2" ht="20.25" customHeight="1">
      <c r="A2124" s="100" t="s">
        <v>8279</v>
      </c>
      <c r="B2124" s="105" t="s">
        <v>8278</v>
      </c>
    </row>
    <row r="2125" spans="1:2" ht="20.25" customHeight="1">
      <c r="A2125" s="100" t="s">
        <v>8277</v>
      </c>
      <c r="B2125" s="105" t="s">
        <v>8276</v>
      </c>
    </row>
    <row r="2126" spans="1:2" ht="20.25" customHeight="1">
      <c r="A2126" s="100" t="s">
        <v>8275</v>
      </c>
      <c r="B2126" s="105" t="s">
        <v>8274</v>
      </c>
    </row>
    <row r="2127" spans="1:2" ht="20.25" customHeight="1">
      <c r="A2127" s="100" t="s">
        <v>8273</v>
      </c>
      <c r="B2127" s="105" t="s">
        <v>8272</v>
      </c>
    </row>
    <row r="2128" spans="1:2" ht="20.25" customHeight="1">
      <c r="A2128" s="100" t="s">
        <v>8271</v>
      </c>
      <c r="B2128" s="105" t="s">
        <v>8270</v>
      </c>
    </row>
    <row r="2129" spans="1:2" ht="20.25" customHeight="1">
      <c r="A2129" s="100" t="s">
        <v>8269</v>
      </c>
      <c r="B2129" s="105" t="s">
        <v>8268</v>
      </c>
    </row>
    <row r="2130" spans="1:2" ht="20.25" customHeight="1">
      <c r="A2130" s="100" t="s">
        <v>8267</v>
      </c>
      <c r="B2130" s="105" t="s">
        <v>8266</v>
      </c>
    </row>
    <row r="2131" spans="1:2" ht="20.25" customHeight="1">
      <c r="A2131" s="100" t="s">
        <v>8265</v>
      </c>
      <c r="B2131" s="105" t="s">
        <v>8264</v>
      </c>
    </row>
    <row r="2132" spans="1:2" ht="20.25" customHeight="1">
      <c r="A2132" s="100" t="s">
        <v>8263</v>
      </c>
      <c r="B2132" s="105" t="s">
        <v>8262</v>
      </c>
    </row>
    <row r="2133" spans="1:2" ht="20.25" customHeight="1">
      <c r="A2133" s="100" t="s">
        <v>8261</v>
      </c>
      <c r="B2133" s="105" t="s">
        <v>8260</v>
      </c>
    </row>
    <row r="2134" spans="1:2" ht="20.25" customHeight="1">
      <c r="A2134" s="100" t="s">
        <v>8259</v>
      </c>
      <c r="B2134" s="105" t="s">
        <v>8258</v>
      </c>
    </row>
    <row r="2135" spans="1:2" ht="20.25" customHeight="1">
      <c r="A2135" s="100" t="s">
        <v>8257</v>
      </c>
      <c r="B2135" s="105" t="s">
        <v>8256</v>
      </c>
    </row>
    <row r="2136" spans="1:2" ht="20.25" customHeight="1">
      <c r="A2136" s="100" t="s">
        <v>8255</v>
      </c>
      <c r="B2136" s="105" t="s">
        <v>8254</v>
      </c>
    </row>
    <row r="2137" spans="1:2" ht="20.25" customHeight="1">
      <c r="A2137" s="100" t="s">
        <v>8253</v>
      </c>
      <c r="B2137" s="105" t="s">
        <v>8252</v>
      </c>
    </row>
    <row r="2138" spans="1:2" ht="20.25" customHeight="1">
      <c r="A2138" s="100" t="s">
        <v>8251</v>
      </c>
      <c r="B2138" s="105" t="s">
        <v>8250</v>
      </c>
    </row>
    <row r="2139" spans="1:2" ht="20.25" customHeight="1">
      <c r="A2139" s="100" t="s">
        <v>8249</v>
      </c>
      <c r="B2139" s="105" t="s">
        <v>8248</v>
      </c>
    </row>
    <row r="2140" spans="1:2" ht="20.25" customHeight="1">
      <c r="A2140" s="100" t="s">
        <v>8247</v>
      </c>
      <c r="B2140" s="105" t="s">
        <v>8246</v>
      </c>
    </row>
    <row r="2141" spans="1:2" ht="20.25" customHeight="1">
      <c r="A2141" s="100" t="s">
        <v>8245</v>
      </c>
      <c r="B2141" s="105" t="s">
        <v>8244</v>
      </c>
    </row>
    <row r="2142" spans="1:2" ht="20.25" customHeight="1">
      <c r="A2142" s="100" t="s">
        <v>8243</v>
      </c>
      <c r="B2142" s="105" t="s">
        <v>8242</v>
      </c>
    </row>
    <row r="2143" spans="1:2" ht="20.25" customHeight="1">
      <c r="A2143" s="100" t="s">
        <v>8241</v>
      </c>
      <c r="B2143" s="105" t="s">
        <v>8240</v>
      </c>
    </row>
    <row r="2144" spans="1:2" ht="20.25" customHeight="1">
      <c r="A2144" s="100" t="s">
        <v>8239</v>
      </c>
      <c r="B2144" s="105" t="s">
        <v>8238</v>
      </c>
    </row>
    <row r="2145" spans="1:2" ht="20.25" customHeight="1">
      <c r="A2145" s="100" t="s">
        <v>8237</v>
      </c>
      <c r="B2145" s="105" t="s">
        <v>8236</v>
      </c>
    </row>
    <row r="2146" spans="1:2" ht="20.25" customHeight="1">
      <c r="A2146" s="100" t="s">
        <v>8235</v>
      </c>
      <c r="B2146" s="105" t="s">
        <v>8234</v>
      </c>
    </row>
    <row r="2147" spans="1:2" ht="20.25" customHeight="1">
      <c r="A2147" s="100" t="s">
        <v>8233</v>
      </c>
      <c r="B2147" s="105" t="s">
        <v>8232</v>
      </c>
    </row>
    <row r="2148" spans="1:2" ht="20.25" customHeight="1">
      <c r="A2148" s="100" t="s">
        <v>8231</v>
      </c>
      <c r="B2148" s="105" t="s">
        <v>8230</v>
      </c>
    </row>
    <row r="2149" spans="1:2" ht="20.25" customHeight="1">
      <c r="A2149" s="100" t="s">
        <v>8229</v>
      </c>
      <c r="B2149" s="105" t="s">
        <v>8228</v>
      </c>
    </row>
    <row r="2150" spans="1:2" ht="20.25" customHeight="1">
      <c r="A2150" s="100" t="s">
        <v>8227</v>
      </c>
      <c r="B2150" s="105" t="s">
        <v>8226</v>
      </c>
    </row>
    <row r="2151" spans="1:2" ht="20.25" customHeight="1">
      <c r="A2151" s="100" t="s">
        <v>8225</v>
      </c>
      <c r="B2151" s="105" t="s">
        <v>8224</v>
      </c>
    </row>
    <row r="2152" spans="1:2" ht="20.25" customHeight="1">
      <c r="A2152" s="100" t="s">
        <v>8223</v>
      </c>
      <c r="B2152" s="105" t="s">
        <v>8222</v>
      </c>
    </row>
    <row r="2153" spans="1:2" ht="20.25" customHeight="1">
      <c r="A2153" s="100" t="s">
        <v>8221</v>
      </c>
      <c r="B2153" s="105" t="s">
        <v>8220</v>
      </c>
    </row>
    <row r="2154" spans="1:2" ht="20.25" customHeight="1">
      <c r="A2154" s="100" t="s">
        <v>8219</v>
      </c>
      <c r="B2154" s="105" t="s">
        <v>8218</v>
      </c>
    </row>
    <row r="2155" spans="1:2" ht="20.25" customHeight="1">
      <c r="A2155" s="100" t="s">
        <v>8217</v>
      </c>
      <c r="B2155" s="105" t="s">
        <v>8216</v>
      </c>
    </row>
    <row r="2156" spans="1:2" ht="20.25" customHeight="1">
      <c r="A2156" s="100" t="s">
        <v>8215</v>
      </c>
      <c r="B2156" s="105" t="s">
        <v>8214</v>
      </c>
    </row>
    <row r="2157" spans="1:2" ht="20.25" customHeight="1">
      <c r="A2157" s="100" t="s">
        <v>8213</v>
      </c>
      <c r="B2157" s="105" t="s">
        <v>8212</v>
      </c>
    </row>
    <row r="2158" spans="1:2" ht="20.25" customHeight="1">
      <c r="A2158" s="100" t="s">
        <v>8211</v>
      </c>
      <c r="B2158" s="105" t="s">
        <v>8210</v>
      </c>
    </row>
    <row r="2159" spans="1:2" ht="20.25" customHeight="1">
      <c r="A2159" s="100" t="s">
        <v>8209</v>
      </c>
      <c r="B2159" s="105" t="s">
        <v>8208</v>
      </c>
    </row>
    <row r="2160" spans="1:2" ht="20.25" customHeight="1">
      <c r="A2160" s="100" t="s">
        <v>8207</v>
      </c>
      <c r="B2160" s="105" t="s">
        <v>8206</v>
      </c>
    </row>
    <row r="2161" spans="1:2" ht="20.25" customHeight="1">
      <c r="A2161" s="100" t="s">
        <v>8205</v>
      </c>
      <c r="B2161" s="105" t="s">
        <v>8204</v>
      </c>
    </row>
    <row r="2162" spans="1:2" ht="20.25" customHeight="1">
      <c r="A2162" s="100" t="s">
        <v>8203</v>
      </c>
      <c r="B2162" s="105" t="s">
        <v>8202</v>
      </c>
    </row>
    <row r="2163" spans="1:2" ht="20.25" customHeight="1">
      <c r="A2163" s="100" t="s">
        <v>8201</v>
      </c>
      <c r="B2163" s="105" t="s">
        <v>8200</v>
      </c>
    </row>
    <row r="2164" spans="1:2" ht="20.25" customHeight="1">
      <c r="A2164" s="100" t="s">
        <v>8199</v>
      </c>
      <c r="B2164" s="105" t="s">
        <v>8198</v>
      </c>
    </row>
    <row r="2165" spans="1:2" ht="20.25" customHeight="1">
      <c r="A2165" s="100" t="s">
        <v>8197</v>
      </c>
      <c r="B2165" s="105" t="s">
        <v>8196</v>
      </c>
    </row>
    <row r="2166" spans="1:2" ht="20.25" customHeight="1">
      <c r="A2166" s="100" t="s">
        <v>8195</v>
      </c>
      <c r="B2166" s="105" t="s">
        <v>8194</v>
      </c>
    </row>
    <row r="2167" spans="1:2" ht="20.25" customHeight="1">
      <c r="A2167" s="100" t="s">
        <v>8193</v>
      </c>
      <c r="B2167" s="105" t="s">
        <v>8192</v>
      </c>
    </row>
    <row r="2168" spans="1:2" ht="20.25" customHeight="1">
      <c r="A2168" s="100" t="s">
        <v>8191</v>
      </c>
      <c r="B2168" s="105" t="s">
        <v>8190</v>
      </c>
    </row>
    <row r="2169" spans="1:2" ht="20.25" customHeight="1">
      <c r="A2169" s="100" t="s">
        <v>8189</v>
      </c>
      <c r="B2169" s="105" t="s">
        <v>8188</v>
      </c>
    </row>
    <row r="2170" spans="1:2" ht="20.25" customHeight="1">
      <c r="A2170" s="100" t="s">
        <v>8187</v>
      </c>
      <c r="B2170" s="105" t="s">
        <v>8186</v>
      </c>
    </row>
    <row r="2171" spans="1:2" ht="20.25" customHeight="1">
      <c r="A2171" s="100" t="s">
        <v>8185</v>
      </c>
      <c r="B2171" s="105" t="s">
        <v>8184</v>
      </c>
    </row>
    <row r="2172" spans="1:2" ht="20.25" customHeight="1">
      <c r="A2172" s="100" t="s">
        <v>8183</v>
      </c>
      <c r="B2172" s="105" t="s">
        <v>8182</v>
      </c>
    </row>
    <row r="2173" spans="1:2" ht="20.25" customHeight="1">
      <c r="A2173" s="100" t="s">
        <v>8181</v>
      </c>
      <c r="B2173" s="105" t="s">
        <v>8180</v>
      </c>
    </row>
    <row r="2174" spans="1:2" ht="20.25" customHeight="1">
      <c r="A2174" s="100" t="s">
        <v>8179</v>
      </c>
      <c r="B2174" s="105" t="s">
        <v>8178</v>
      </c>
    </row>
    <row r="2175" spans="1:2" ht="20.25" customHeight="1">
      <c r="A2175" s="100" t="s">
        <v>8177</v>
      </c>
      <c r="B2175" s="105" t="s">
        <v>8176</v>
      </c>
    </row>
    <row r="2176" spans="1:2" ht="20.25" customHeight="1">
      <c r="A2176" s="100" t="s">
        <v>8175</v>
      </c>
      <c r="B2176" s="105" t="s">
        <v>8174</v>
      </c>
    </row>
    <row r="2177" spans="1:2" ht="20.25" customHeight="1">
      <c r="A2177" s="100" t="s">
        <v>8173</v>
      </c>
      <c r="B2177" s="105" t="s">
        <v>8172</v>
      </c>
    </row>
    <row r="2178" spans="1:2" ht="20.25" customHeight="1">
      <c r="A2178" s="100" t="s">
        <v>8171</v>
      </c>
      <c r="B2178" s="105" t="s">
        <v>8170</v>
      </c>
    </row>
    <row r="2179" spans="1:2" ht="20.25" customHeight="1">
      <c r="A2179" s="100" t="s">
        <v>8169</v>
      </c>
      <c r="B2179" s="105" t="s">
        <v>876</v>
      </c>
    </row>
    <row r="2180" spans="1:2" ht="20.25" customHeight="1">
      <c r="A2180" s="100" t="s">
        <v>8168</v>
      </c>
      <c r="B2180" s="105" t="s">
        <v>8167</v>
      </c>
    </row>
    <row r="2181" spans="1:2" ht="20.25" customHeight="1">
      <c r="A2181" s="100" t="s">
        <v>8166</v>
      </c>
      <c r="B2181" s="105" t="s">
        <v>8165</v>
      </c>
    </row>
    <row r="2182" spans="1:2" ht="20.25" customHeight="1">
      <c r="A2182" s="100" t="s">
        <v>8164</v>
      </c>
      <c r="B2182" s="105" t="s">
        <v>8163</v>
      </c>
    </row>
    <row r="2183" spans="1:2" ht="20.25" customHeight="1">
      <c r="A2183" s="100" t="s">
        <v>8162</v>
      </c>
      <c r="B2183" s="105" t="s">
        <v>8161</v>
      </c>
    </row>
    <row r="2184" spans="1:2" ht="20.25" customHeight="1">
      <c r="A2184" s="100" t="s">
        <v>8160</v>
      </c>
      <c r="B2184" s="105" t="s">
        <v>8159</v>
      </c>
    </row>
    <row r="2185" spans="1:2" ht="20.25" customHeight="1">
      <c r="A2185" s="100" t="s">
        <v>8158</v>
      </c>
      <c r="B2185" s="105" t="s">
        <v>8157</v>
      </c>
    </row>
    <row r="2186" spans="1:2" ht="20.25" customHeight="1">
      <c r="A2186" s="100" t="s">
        <v>8156</v>
      </c>
      <c r="B2186" s="105" t="s">
        <v>8155</v>
      </c>
    </row>
    <row r="2187" spans="1:2" ht="20.25" customHeight="1">
      <c r="A2187" s="100" t="s">
        <v>8154</v>
      </c>
      <c r="B2187" s="105" t="s">
        <v>8153</v>
      </c>
    </row>
    <row r="2188" spans="1:2" ht="20.25" customHeight="1">
      <c r="A2188" s="100" t="s">
        <v>8152</v>
      </c>
      <c r="B2188" s="105" t="s">
        <v>8151</v>
      </c>
    </row>
    <row r="2189" spans="1:2" ht="20.25" customHeight="1">
      <c r="A2189" s="100" t="s">
        <v>8150</v>
      </c>
      <c r="B2189" s="105" t="s">
        <v>8149</v>
      </c>
    </row>
    <row r="2190" spans="1:2" ht="20.25" customHeight="1">
      <c r="A2190" s="100" t="s">
        <v>8148</v>
      </c>
      <c r="B2190" s="105" t="s">
        <v>8147</v>
      </c>
    </row>
    <row r="2191" spans="1:2" ht="20.25" customHeight="1">
      <c r="A2191" s="100" t="s">
        <v>8146</v>
      </c>
      <c r="B2191" s="105" t="s">
        <v>8145</v>
      </c>
    </row>
    <row r="2192" spans="1:2" ht="20.25" customHeight="1">
      <c r="A2192" s="100" t="s">
        <v>8144</v>
      </c>
      <c r="B2192" s="105" t="s">
        <v>8143</v>
      </c>
    </row>
    <row r="2193" spans="1:2" ht="20.25" customHeight="1">
      <c r="A2193" s="100" t="s">
        <v>8142</v>
      </c>
      <c r="B2193" s="105" t="s">
        <v>8141</v>
      </c>
    </row>
    <row r="2194" spans="1:2" ht="20.25" customHeight="1">
      <c r="A2194" s="100" t="s">
        <v>8140</v>
      </c>
      <c r="B2194" s="105" t="s">
        <v>8139</v>
      </c>
    </row>
    <row r="2195" spans="1:2" ht="20.25" customHeight="1">
      <c r="A2195" s="100" t="s">
        <v>8138</v>
      </c>
      <c r="B2195" s="105" t="s">
        <v>8137</v>
      </c>
    </row>
    <row r="2196" spans="1:2" ht="20.25" customHeight="1">
      <c r="A2196" s="100" t="s">
        <v>8136</v>
      </c>
      <c r="B2196" s="105" t="s">
        <v>846</v>
      </c>
    </row>
    <row r="2197" spans="1:2" ht="20.25" customHeight="1">
      <c r="A2197" s="100" t="s">
        <v>8135</v>
      </c>
      <c r="B2197" s="105" t="s">
        <v>8134</v>
      </c>
    </row>
    <row r="2198" spans="1:2" ht="20.25" customHeight="1">
      <c r="A2198" s="100" t="s">
        <v>8133</v>
      </c>
      <c r="B2198" s="105" t="s">
        <v>8132</v>
      </c>
    </row>
    <row r="2199" spans="1:2" ht="20.25" customHeight="1">
      <c r="A2199" s="100" t="s">
        <v>8131</v>
      </c>
      <c r="B2199" s="105" t="s">
        <v>8130</v>
      </c>
    </row>
    <row r="2200" spans="1:2" ht="20.25" customHeight="1">
      <c r="A2200" s="100" t="s">
        <v>8129</v>
      </c>
      <c r="B2200" s="105" t="s">
        <v>8128</v>
      </c>
    </row>
    <row r="2201" spans="1:2" ht="20.25" customHeight="1">
      <c r="A2201" s="100" t="s">
        <v>8127</v>
      </c>
      <c r="B2201" s="105" t="s">
        <v>8126</v>
      </c>
    </row>
    <row r="2202" spans="1:2" ht="20.25" customHeight="1">
      <c r="A2202" s="100" t="s">
        <v>8125</v>
      </c>
      <c r="B2202" s="105" t="s">
        <v>8124</v>
      </c>
    </row>
    <row r="2203" spans="1:2" ht="20.25" customHeight="1">
      <c r="A2203" s="100" t="s">
        <v>8123</v>
      </c>
      <c r="B2203" s="105" t="s">
        <v>8122</v>
      </c>
    </row>
    <row r="2204" spans="1:2" ht="20.25" customHeight="1">
      <c r="A2204" s="100" t="s">
        <v>8121</v>
      </c>
      <c r="B2204" s="105" t="s">
        <v>8120</v>
      </c>
    </row>
    <row r="2205" spans="1:2" ht="20.25" customHeight="1">
      <c r="A2205" s="100" t="s">
        <v>8119</v>
      </c>
      <c r="B2205" s="105" t="s">
        <v>8118</v>
      </c>
    </row>
    <row r="2206" spans="1:2" ht="20.25" customHeight="1">
      <c r="A2206" s="100" t="s">
        <v>8117</v>
      </c>
      <c r="B2206" s="105" t="s">
        <v>814</v>
      </c>
    </row>
    <row r="2207" spans="1:2" ht="20.25" customHeight="1">
      <c r="A2207" s="100" t="s">
        <v>8116</v>
      </c>
      <c r="B2207" s="105" t="s">
        <v>8115</v>
      </c>
    </row>
    <row r="2208" spans="1:2" ht="20.25" customHeight="1">
      <c r="A2208" s="100" t="s">
        <v>8114</v>
      </c>
      <c r="B2208" s="105" t="s">
        <v>8113</v>
      </c>
    </row>
    <row r="2209" spans="1:2" ht="20.25" customHeight="1">
      <c r="A2209" s="100" t="s">
        <v>8112</v>
      </c>
      <c r="B2209" s="105" t="s">
        <v>8111</v>
      </c>
    </row>
    <row r="2210" spans="1:2" ht="20.25" customHeight="1">
      <c r="A2210" s="100" t="s">
        <v>8110</v>
      </c>
      <c r="B2210" s="105" t="s">
        <v>8109</v>
      </c>
    </row>
    <row r="2211" spans="1:2" ht="20.25" customHeight="1">
      <c r="A2211" s="100" t="s">
        <v>8108</v>
      </c>
      <c r="B2211" s="105" t="s">
        <v>8107</v>
      </c>
    </row>
    <row r="2212" spans="1:2" ht="20.25" customHeight="1">
      <c r="A2212" s="100" t="s">
        <v>8106</v>
      </c>
      <c r="B2212" s="105" t="s">
        <v>782</v>
      </c>
    </row>
    <row r="2213" spans="1:2" ht="20.25" customHeight="1">
      <c r="A2213" s="100" t="s">
        <v>8105</v>
      </c>
      <c r="B2213" s="105" t="s">
        <v>8104</v>
      </c>
    </row>
    <row r="2214" spans="1:2" ht="20.25" customHeight="1">
      <c r="A2214" s="100" t="s">
        <v>8103</v>
      </c>
      <c r="B2214" s="105" t="s">
        <v>8102</v>
      </c>
    </row>
    <row r="2215" spans="1:2" ht="20.25" customHeight="1">
      <c r="A2215" s="100" t="s">
        <v>8101</v>
      </c>
      <c r="B2215" s="105" t="s">
        <v>8100</v>
      </c>
    </row>
    <row r="2216" spans="1:2" ht="20.25" customHeight="1">
      <c r="A2216" s="100" t="s">
        <v>8099</v>
      </c>
      <c r="B2216" s="105" t="s">
        <v>8098</v>
      </c>
    </row>
    <row r="2217" spans="1:2" ht="20.25" customHeight="1">
      <c r="A2217" s="100" t="s">
        <v>8097</v>
      </c>
      <c r="B2217" s="105" t="s">
        <v>8096</v>
      </c>
    </row>
    <row r="2218" spans="1:2" ht="20.25" customHeight="1">
      <c r="A2218" s="100" t="s">
        <v>8095</v>
      </c>
      <c r="B2218" s="105" t="s">
        <v>8094</v>
      </c>
    </row>
    <row r="2219" spans="1:2" ht="20.25" customHeight="1">
      <c r="A2219" s="100" t="s">
        <v>8093</v>
      </c>
      <c r="B2219" s="105" t="s">
        <v>8092</v>
      </c>
    </row>
    <row r="2220" spans="1:2" ht="20.25" customHeight="1">
      <c r="A2220" s="100" t="s">
        <v>8091</v>
      </c>
      <c r="B2220" s="105" t="s">
        <v>8090</v>
      </c>
    </row>
    <row r="2221" spans="1:2" ht="20.25" customHeight="1">
      <c r="A2221" s="100" t="s">
        <v>8089</v>
      </c>
      <c r="B2221" s="105" t="s">
        <v>8088</v>
      </c>
    </row>
    <row r="2222" spans="1:2" ht="20.25" customHeight="1">
      <c r="A2222" s="100" t="s">
        <v>8087</v>
      </c>
      <c r="B2222" s="105" t="s">
        <v>8086</v>
      </c>
    </row>
    <row r="2223" spans="1:2" ht="20.25" customHeight="1">
      <c r="A2223" s="100" t="s">
        <v>8085</v>
      </c>
      <c r="B2223" s="105" t="s">
        <v>8084</v>
      </c>
    </row>
    <row r="2224" spans="1:2" ht="20.25" customHeight="1">
      <c r="A2224" s="100" t="s">
        <v>8083</v>
      </c>
      <c r="B2224" s="105" t="s">
        <v>8082</v>
      </c>
    </row>
    <row r="2225" spans="1:2" ht="20.25" customHeight="1">
      <c r="A2225" s="100" t="s">
        <v>8081</v>
      </c>
      <c r="B2225" s="105" t="s">
        <v>8080</v>
      </c>
    </row>
    <row r="2226" spans="1:2" ht="20.25" customHeight="1">
      <c r="A2226" s="100" t="s">
        <v>8079</v>
      </c>
      <c r="B2226" s="105" t="s">
        <v>8078</v>
      </c>
    </row>
    <row r="2227" spans="1:2" ht="20.25" customHeight="1">
      <c r="A2227" s="100" t="s">
        <v>8077</v>
      </c>
      <c r="B2227" s="105" t="s">
        <v>750</v>
      </c>
    </row>
    <row r="2228" spans="1:2" ht="20.25" customHeight="1">
      <c r="A2228" s="100" t="s">
        <v>8076</v>
      </c>
      <c r="B2228" s="105" t="s">
        <v>8075</v>
      </c>
    </row>
    <row r="2229" spans="1:2" ht="20.25" customHeight="1">
      <c r="A2229" s="100" t="s">
        <v>8074</v>
      </c>
      <c r="B2229" s="105" t="s">
        <v>8073</v>
      </c>
    </row>
    <row r="2230" spans="1:2" ht="20.25" customHeight="1">
      <c r="A2230" s="100" t="s">
        <v>8072</v>
      </c>
      <c r="B2230" s="105" t="s">
        <v>8071</v>
      </c>
    </row>
    <row r="2231" spans="1:2" ht="20.25" customHeight="1">
      <c r="A2231" s="100" t="s">
        <v>8070</v>
      </c>
      <c r="B2231" s="105" t="s">
        <v>8069</v>
      </c>
    </row>
    <row r="2232" spans="1:2" ht="20.25" customHeight="1">
      <c r="A2232" s="100" t="s">
        <v>8068</v>
      </c>
      <c r="B2232" s="105" t="s">
        <v>8067</v>
      </c>
    </row>
    <row r="2233" spans="1:2" ht="20.25" customHeight="1">
      <c r="A2233" s="100" t="s">
        <v>8066</v>
      </c>
      <c r="B2233" s="105" t="s">
        <v>8065</v>
      </c>
    </row>
    <row r="2234" spans="1:2" ht="20.25" customHeight="1">
      <c r="A2234" s="100" t="s">
        <v>8064</v>
      </c>
      <c r="B2234" s="105" t="s">
        <v>8063</v>
      </c>
    </row>
    <row r="2235" spans="1:2" ht="20.25" customHeight="1">
      <c r="A2235" s="100" t="s">
        <v>8062</v>
      </c>
      <c r="B2235" s="105" t="s">
        <v>8061</v>
      </c>
    </row>
    <row r="2236" spans="1:2" ht="20.25" customHeight="1">
      <c r="A2236" s="100" t="s">
        <v>8060</v>
      </c>
      <c r="B2236" s="105" t="s">
        <v>8059</v>
      </c>
    </row>
    <row r="2237" spans="1:2" ht="20.25" customHeight="1">
      <c r="A2237" s="100" t="s">
        <v>8058</v>
      </c>
      <c r="B2237" s="105" t="s">
        <v>8057</v>
      </c>
    </row>
    <row r="2238" spans="1:2" ht="20.25" customHeight="1">
      <c r="A2238" s="100" t="s">
        <v>8056</v>
      </c>
      <c r="B2238" s="105" t="s">
        <v>8055</v>
      </c>
    </row>
    <row r="2239" spans="1:2" ht="20.25" customHeight="1">
      <c r="A2239" s="100" t="s">
        <v>8054</v>
      </c>
      <c r="B2239" s="105" t="s">
        <v>8053</v>
      </c>
    </row>
    <row r="2240" spans="1:2" ht="20.25" customHeight="1">
      <c r="A2240" s="100" t="s">
        <v>8052</v>
      </c>
      <c r="B2240" s="105" t="s">
        <v>8051</v>
      </c>
    </row>
    <row r="2241" spans="1:2" ht="20.25" customHeight="1">
      <c r="A2241" s="100" t="s">
        <v>8050</v>
      </c>
      <c r="B2241" s="105" t="s">
        <v>8049</v>
      </c>
    </row>
    <row r="2242" spans="1:2" ht="20.25" customHeight="1">
      <c r="A2242" s="100" t="s">
        <v>8048</v>
      </c>
      <c r="B2242" s="105" t="s">
        <v>8047</v>
      </c>
    </row>
    <row r="2243" spans="1:2" ht="20.25" customHeight="1">
      <c r="A2243" s="100" t="s">
        <v>8046</v>
      </c>
      <c r="B2243" s="105" t="s">
        <v>720</v>
      </c>
    </row>
    <row r="2244" spans="1:2" ht="20.25" customHeight="1">
      <c r="A2244" s="100" t="s">
        <v>8045</v>
      </c>
      <c r="B2244" s="105" t="s">
        <v>8044</v>
      </c>
    </row>
    <row r="2245" spans="1:2" ht="20.25" customHeight="1">
      <c r="A2245" s="100" t="s">
        <v>8043</v>
      </c>
      <c r="B2245" s="105" t="s">
        <v>8042</v>
      </c>
    </row>
    <row r="2246" spans="1:2" ht="20.25" customHeight="1">
      <c r="A2246" s="100" t="s">
        <v>8041</v>
      </c>
      <c r="B2246" s="105" t="s">
        <v>8040</v>
      </c>
    </row>
    <row r="2247" spans="1:2" ht="20.25" customHeight="1">
      <c r="A2247" s="100" t="s">
        <v>8038</v>
      </c>
      <c r="B2247" s="105" t="s">
        <v>8039</v>
      </c>
    </row>
    <row r="2248" spans="1:2" ht="20.25" customHeight="1">
      <c r="A2248" s="100" t="s">
        <v>8038</v>
      </c>
      <c r="B2248" s="105" t="s">
        <v>8037</v>
      </c>
    </row>
    <row r="2249" spans="1:2" ht="20.25" customHeight="1">
      <c r="A2249" s="100" t="s">
        <v>8036</v>
      </c>
      <c r="B2249" s="105" t="s">
        <v>8035</v>
      </c>
    </row>
    <row r="2250" spans="1:2" ht="20.25" customHeight="1">
      <c r="A2250" s="100" t="s">
        <v>8034</v>
      </c>
      <c r="B2250" s="105" t="s">
        <v>8033</v>
      </c>
    </row>
    <row r="2251" spans="1:2" ht="20.25" customHeight="1">
      <c r="A2251" s="100" t="s">
        <v>8032</v>
      </c>
      <c r="B2251" s="105" t="s">
        <v>8031</v>
      </c>
    </row>
    <row r="2252" spans="1:2" ht="20.25" customHeight="1">
      <c r="A2252" s="100" t="s">
        <v>8030</v>
      </c>
      <c r="B2252" s="105" t="s">
        <v>8029</v>
      </c>
    </row>
    <row r="2253" spans="1:2" ht="20.25" customHeight="1">
      <c r="A2253" s="100" t="s">
        <v>8028</v>
      </c>
      <c r="B2253" s="105" t="s">
        <v>8027</v>
      </c>
    </row>
    <row r="2254" spans="1:2" ht="20.25" customHeight="1">
      <c r="A2254" s="100" t="s">
        <v>8026</v>
      </c>
      <c r="B2254" s="105" t="s">
        <v>8025</v>
      </c>
    </row>
    <row r="2255" spans="1:2" ht="20.25" customHeight="1">
      <c r="A2255" s="100" t="s">
        <v>8024</v>
      </c>
      <c r="B2255" s="105" t="s">
        <v>8023</v>
      </c>
    </row>
    <row r="2256" spans="1:2" ht="20.25" customHeight="1">
      <c r="A2256" s="100" t="s">
        <v>8022</v>
      </c>
      <c r="B2256" s="105" t="s">
        <v>8021</v>
      </c>
    </row>
    <row r="2257" spans="1:2" ht="20.25" customHeight="1">
      <c r="A2257" s="100" t="s">
        <v>8020</v>
      </c>
      <c r="B2257" s="105" t="s">
        <v>690</v>
      </c>
    </row>
    <row r="2258" spans="1:2" ht="20.25" customHeight="1">
      <c r="A2258" s="100" t="s">
        <v>8019</v>
      </c>
      <c r="B2258" s="105" t="s">
        <v>8018</v>
      </c>
    </row>
    <row r="2259" spans="1:2" ht="20.25" customHeight="1">
      <c r="A2259" s="100" t="s">
        <v>8017</v>
      </c>
      <c r="B2259" s="105" t="s">
        <v>8016</v>
      </c>
    </row>
    <row r="2260" spans="1:2" ht="20.25" customHeight="1">
      <c r="A2260" s="100" t="s">
        <v>8015</v>
      </c>
      <c r="B2260" s="105" t="s">
        <v>8014</v>
      </c>
    </row>
    <row r="2261" spans="1:2" ht="20.25" customHeight="1">
      <c r="A2261" s="100" t="s">
        <v>8013</v>
      </c>
      <c r="B2261" s="105" t="s">
        <v>8012</v>
      </c>
    </row>
    <row r="2262" spans="1:2" ht="20.25" customHeight="1">
      <c r="A2262" s="100" t="s">
        <v>8011</v>
      </c>
      <c r="B2262" s="105" t="s">
        <v>8010</v>
      </c>
    </row>
    <row r="2263" spans="1:2" ht="20.25" customHeight="1">
      <c r="A2263" s="100" t="s">
        <v>8009</v>
      </c>
      <c r="B2263" s="105" t="s">
        <v>8008</v>
      </c>
    </row>
    <row r="2264" spans="1:2" ht="20.25" customHeight="1">
      <c r="A2264" s="100" t="s">
        <v>8007</v>
      </c>
      <c r="B2264" s="105" t="s">
        <v>8006</v>
      </c>
    </row>
    <row r="2265" spans="1:2" ht="20.25" customHeight="1">
      <c r="A2265" s="100" t="s">
        <v>8005</v>
      </c>
      <c r="B2265" s="105" t="s">
        <v>8004</v>
      </c>
    </row>
    <row r="2266" spans="1:2" ht="20.25" customHeight="1">
      <c r="A2266" s="100" t="s">
        <v>8003</v>
      </c>
      <c r="B2266" s="105" t="s">
        <v>8002</v>
      </c>
    </row>
    <row r="2267" spans="1:2" ht="20.25" customHeight="1">
      <c r="A2267" s="100" t="s">
        <v>8001</v>
      </c>
      <c r="B2267" s="105" t="s">
        <v>8000</v>
      </c>
    </row>
    <row r="2268" spans="1:2" ht="20.25" customHeight="1">
      <c r="A2268" s="100" t="s">
        <v>7999</v>
      </c>
      <c r="B2268" s="105" t="s">
        <v>7998</v>
      </c>
    </row>
    <row r="2269" spans="1:2" ht="20.25" customHeight="1">
      <c r="A2269" s="100" t="s">
        <v>7997</v>
      </c>
      <c r="B2269" s="105" t="s">
        <v>663</v>
      </c>
    </row>
    <row r="2270" spans="1:2" ht="20.25" customHeight="1">
      <c r="A2270" s="100" t="s">
        <v>7996</v>
      </c>
      <c r="B2270" s="105" t="s">
        <v>7995</v>
      </c>
    </row>
    <row r="2271" spans="1:2" ht="20.25" customHeight="1">
      <c r="A2271" s="100" t="s">
        <v>7994</v>
      </c>
      <c r="B2271" s="105" t="s">
        <v>7993</v>
      </c>
    </row>
    <row r="2272" spans="1:2" ht="20.25" customHeight="1">
      <c r="A2272" s="100" t="s">
        <v>7992</v>
      </c>
      <c r="B2272" s="105" t="s">
        <v>7991</v>
      </c>
    </row>
    <row r="2273" spans="1:2" ht="20.25" customHeight="1">
      <c r="A2273" s="100" t="s">
        <v>7990</v>
      </c>
      <c r="B2273" s="105" t="s">
        <v>7989</v>
      </c>
    </row>
    <row r="2274" spans="1:2" ht="20.25" customHeight="1">
      <c r="A2274" s="100" t="s">
        <v>7988</v>
      </c>
      <c r="B2274" s="105" t="s">
        <v>7987</v>
      </c>
    </row>
    <row r="2275" spans="1:2" ht="20.25" customHeight="1">
      <c r="A2275" s="100" t="s">
        <v>7986</v>
      </c>
      <c r="B2275" s="105" t="s">
        <v>7985</v>
      </c>
    </row>
    <row r="2276" spans="1:2" ht="20.25" customHeight="1">
      <c r="A2276" s="100" t="s">
        <v>7984</v>
      </c>
      <c r="B2276" s="105" t="s">
        <v>7983</v>
      </c>
    </row>
    <row r="2277" spans="1:2" ht="20.25" customHeight="1">
      <c r="A2277" s="100" t="s">
        <v>7982</v>
      </c>
      <c r="B2277" s="105" t="s">
        <v>7981</v>
      </c>
    </row>
    <row r="2278" spans="1:2" ht="20.25" customHeight="1">
      <c r="A2278" s="100" t="s">
        <v>7980</v>
      </c>
      <c r="B2278" s="105" t="s">
        <v>637</v>
      </c>
    </row>
    <row r="2279" spans="1:2" ht="20.25" customHeight="1">
      <c r="A2279" s="100" t="s">
        <v>7979</v>
      </c>
      <c r="B2279" s="105" t="s">
        <v>7978</v>
      </c>
    </row>
    <row r="2280" spans="1:2" ht="20.25" customHeight="1">
      <c r="A2280" s="100" t="s">
        <v>7977</v>
      </c>
      <c r="B2280" s="105" t="s">
        <v>7976</v>
      </c>
    </row>
    <row r="2281" spans="1:2" ht="20.25" customHeight="1">
      <c r="A2281" s="100" t="s">
        <v>7975</v>
      </c>
      <c r="B2281" s="105" t="s">
        <v>7974</v>
      </c>
    </row>
    <row r="2282" spans="1:2" ht="20.25" customHeight="1">
      <c r="A2282" s="100" t="s">
        <v>7973</v>
      </c>
      <c r="B2282" s="105" t="s">
        <v>7972</v>
      </c>
    </row>
    <row r="2283" spans="1:2" ht="20.25" customHeight="1">
      <c r="A2283" s="100" t="s">
        <v>7971</v>
      </c>
      <c r="B2283" s="105" t="s">
        <v>7970</v>
      </c>
    </row>
    <row r="2284" spans="1:2" ht="20.25" customHeight="1">
      <c r="A2284" s="100" t="s">
        <v>7969</v>
      </c>
      <c r="B2284" s="105" t="s">
        <v>7968</v>
      </c>
    </row>
    <row r="2285" spans="1:2" ht="20.25" customHeight="1">
      <c r="A2285" s="100" t="s">
        <v>7967</v>
      </c>
      <c r="B2285" s="105" t="s">
        <v>7966</v>
      </c>
    </row>
    <row r="2286" spans="1:2" ht="20.25" customHeight="1">
      <c r="A2286" s="100" t="s">
        <v>7965</v>
      </c>
      <c r="B2286" s="105" t="s">
        <v>7964</v>
      </c>
    </row>
    <row r="2287" spans="1:2" ht="20.25" customHeight="1">
      <c r="A2287" s="100" t="s">
        <v>7963</v>
      </c>
      <c r="B2287" s="105" t="s">
        <v>7962</v>
      </c>
    </row>
    <row r="2288" spans="1:2" ht="20.25" customHeight="1">
      <c r="A2288" s="100" t="s">
        <v>7961</v>
      </c>
      <c r="B2288" s="105" t="s">
        <v>7960</v>
      </c>
    </row>
    <row r="2289" spans="1:2" ht="20.25" customHeight="1">
      <c r="A2289" s="100" t="s">
        <v>7959</v>
      </c>
      <c r="B2289" s="105" t="s">
        <v>4083</v>
      </c>
    </row>
    <row r="2290" spans="1:2" ht="20.25" customHeight="1">
      <c r="A2290" s="100" t="s">
        <v>7958</v>
      </c>
      <c r="B2290" s="105" t="s">
        <v>7957</v>
      </c>
    </row>
    <row r="2291" spans="1:2" ht="20.25" customHeight="1">
      <c r="A2291" s="100" t="s">
        <v>7956</v>
      </c>
      <c r="B2291" s="105" t="s">
        <v>7955</v>
      </c>
    </row>
    <row r="2292" spans="1:2" ht="20.25" customHeight="1">
      <c r="A2292" s="100" t="s">
        <v>7954</v>
      </c>
      <c r="B2292" s="105" t="s">
        <v>7953</v>
      </c>
    </row>
    <row r="2293" spans="1:2" ht="20.25" customHeight="1">
      <c r="A2293" s="100" t="s">
        <v>7952</v>
      </c>
      <c r="B2293" s="105" t="s">
        <v>7951</v>
      </c>
    </row>
    <row r="2294" spans="1:2" ht="20.25" customHeight="1">
      <c r="A2294" s="100" t="s">
        <v>7950</v>
      </c>
      <c r="B2294" s="105" t="s">
        <v>7949</v>
      </c>
    </row>
    <row r="2295" spans="1:2" ht="20.25" customHeight="1">
      <c r="A2295" s="100" t="s">
        <v>7948</v>
      </c>
      <c r="B2295" s="105" t="s">
        <v>7947</v>
      </c>
    </row>
    <row r="2296" spans="1:2" ht="20.25" customHeight="1">
      <c r="A2296" s="100" t="s">
        <v>7946</v>
      </c>
      <c r="B2296" s="105" t="s">
        <v>7945</v>
      </c>
    </row>
    <row r="2297" spans="1:2" ht="20.25" customHeight="1">
      <c r="A2297" s="100" t="s">
        <v>7944</v>
      </c>
      <c r="B2297" s="105" t="s">
        <v>7943</v>
      </c>
    </row>
    <row r="2298" spans="1:2" ht="20.25" customHeight="1">
      <c r="A2298" s="100" t="s">
        <v>7942</v>
      </c>
      <c r="B2298" s="105" t="s">
        <v>7941</v>
      </c>
    </row>
    <row r="2299" spans="1:2" ht="20.25" customHeight="1">
      <c r="A2299" s="100" t="s">
        <v>7940</v>
      </c>
      <c r="B2299" s="105" t="s">
        <v>7939</v>
      </c>
    </row>
    <row r="2300" spans="1:2" ht="20.25" customHeight="1">
      <c r="A2300" s="100" t="s">
        <v>7938</v>
      </c>
      <c r="B2300" s="105" t="s">
        <v>7937</v>
      </c>
    </row>
    <row r="2301" spans="1:2" ht="20.25" customHeight="1">
      <c r="A2301" s="100" t="s">
        <v>7936</v>
      </c>
      <c r="B2301" s="105" t="s">
        <v>7935</v>
      </c>
    </row>
    <row r="2302" spans="1:2" ht="20.25" customHeight="1">
      <c r="A2302" s="100" t="s">
        <v>7934</v>
      </c>
      <c r="B2302" s="105" t="s">
        <v>7933</v>
      </c>
    </row>
    <row r="2303" spans="1:2" ht="20.25" customHeight="1">
      <c r="A2303" s="100" t="s">
        <v>7932</v>
      </c>
      <c r="B2303" s="105" t="s">
        <v>7931</v>
      </c>
    </row>
    <row r="2304" spans="1:2" ht="20.25" customHeight="1">
      <c r="A2304" s="100" t="s">
        <v>7930</v>
      </c>
      <c r="B2304" s="105" t="s">
        <v>7929</v>
      </c>
    </row>
    <row r="2305" spans="1:2" ht="20.25" customHeight="1">
      <c r="A2305" s="100" t="s">
        <v>7928</v>
      </c>
      <c r="B2305" s="105" t="s">
        <v>7927</v>
      </c>
    </row>
    <row r="2306" spans="1:2" ht="20.25" customHeight="1">
      <c r="A2306" s="100" t="s">
        <v>7926</v>
      </c>
      <c r="B2306" s="105" t="s">
        <v>7925</v>
      </c>
    </row>
    <row r="2307" spans="1:2" ht="20.25" customHeight="1">
      <c r="A2307" s="100" t="s">
        <v>7924</v>
      </c>
      <c r="B2307" s="105" t="s">
        <v>7923</v>
      </c>
    </row>
    <row r="2308" spans="1:2" ht="20.25" customHeight="1">
      <c r="A2308" s="100" t="s">
        <v>7922</v>
      </c>
      <c r="B2308" s="105" t="s">
        <v>7921</v>
      </c>
    </row>
    <row r="2309" spans="1:2" ht="20.25" customHeight="1">
      <c r="A2309" s="100" t="s">
        <v>7920</v>
      </c>
      <c r="B2309" s="105" t="s">
        <v>7919</v>
      </c>
    </row>
    <row r="2310" spans="1:2" ht="20.25" customHeight="1">
      <c r="A2310" s="100" t="s">
        <v>7918</v>
      </c>
      <c r="B2310" s="105" t="s">
        <v>7917</v>
      </c>
    </row>
    <row r="2311" spans="1:2" ht="20.25" customHeight="1">
      <c r="A2311" s="100" t="s">
        <v>7916</v>
      </c>
      <c r="B2311" s="105" t="s">
        <v>7915</v>
      </c>
    </row>
    <row r="2312" spans="1:2" ht="20.25" customHeight="1">
      <c r="A2312" s="100" t="s">
        <v>7914</v>
      </c>
      <c r="B2312" s="105" t="s">
        <v>7913</v>
      </c>
    </row>
    <row r="2313" spans="1:2" ht="20.25" customHeight="1">
      <c r="A2313" s="100" t="s">
        <v>7912</v>
      </c>
      <c r="B2313" s="105" t="s">
        <v>7911</v>
      </c>
    </row>
    <row r="2314" spans="1:2" ht="20.25" customHeight="1">
      <c r="A2314" s="100" t="s">
        <v>7910</v>
      </c>
      <c r="B2314" s="105" t="s">
        <v>7909</v>
      </c>
    </row>
    <row r="2315" spans="1:2" ht="20.25" customHeight="1">
      <c r="A2315" s="100" t="s">
        <v>7908</v>
      </c>
      <c r="B2315" s="105" t="s">
        <v>7907</v>
      </c>
    </row>
    <row r="2316" spans="1:2" ht="20.25" customHeight="1">
      <c r="A2316" s="100" t="s">
        <v>7906</v>
      </c>
      <c r="B2316" s="105" t="s">
        <v>7905</v>
      </c>
    </row>
    <row r="2317" spans="1:2" ht="20.25" customHeight="1">
      <c r="A2317" s="100" t="s">
        <v>7904</v>
      </c>
      <c r="B2317" s="105" t="s">
        <v>7903</v>
      </c>
    </row>
    <row r="2318" spans="1:2" ht="20.25" customHeight="1">
      <c r="A2318" s="100" t="s">
        <v>7902</v>
      </c>
      <c r="B2318" s="105" t="s">
        <v>7901</v>
      </c>
    </row>
    <row r="2319" spans="1:2" ht="20.25" customHeight="1">
      <c r="A2319" s="100" t="s">
        <v>7900</v>
      </c>
      <c r="B2319" s="105" t="s">
        <v>7899</v>
      </c>
    </row>
    <row r="2320" spans="1:2" ht="20.25" customHeight="1">
      <c r="A2320" s="100" t="s">
        <v>7898</v>
      </c>
      <c r="B2320" s="105" t="s">
        <v>7897</v>
      </c>
    </row>
    <row r="2321" spans="1:2" ht="20.25" customHeight="1">
      <c r="A2321" s="100" t="s">
        <v>7896</v>
      </c>
      <c r="B2321" s="105" t="s">
        <v>7895</v>
      </c>
    </row>
    <row r="2322" spans="1:2" ht="20.25" customHeight="1">
      <c r="A2322" s="100" t="s">
        <v>7894</v>
      </c>
      <c r="B2322" s="105" t="s">
        <v>7893</v>
      </c>
    </row>
    <row r="2323" spans="1:2" ht="20.25" customHeight="1">
      <c r="A2323" s="100" t="s">
        <v>7892</v>
      </c>
      <c r="B2323" s="105" t="s">
        <v>7891</v>
      </c>
    </row>
    <row r="2324" spans="1:2" ht="20.25" customHeight="1">
      <c r="A2324" s="100" t="s">
        <v>7890</v>
      </c>
      <c r="B2324" s="105" t="s">
        <v>7889</v>
      </c>
    </row>
    <row r="2325" spans="1:2" ht="20.25" customHeight="1">
      <c r="A2325" s="100" t="s">
        <v>7888</v>
      </c>
      <c r="B2325" s="105" t="s">
        <v>7887</v>
      </c>
    </row>
    <row r="2326" spans="1:2" ht="20.25" customHeight="1">
      <c r="A2326" s="100" t="s">
        <v>7886</v>
      </c>
      <c r="B2326" s="105" t="s">
        <v>7885</v>
      </c>
    </row>
    <row r="2327" spans="1:2" ht="20.25" customHeight="1">
      <c r="A2327" s="100" t="s">
        <v>7884</v>
      </c>
      <c r="B2327" s="105" t="s">
        <v>7883</v>
      </c>
    </row>
    <row r="2328" spans="1:2" ht="20.25" customHeight="1">
      <c r="A2328" s="100" t="s">
        <v>7882</v>
      </c>
      <c r="B2328" s="105" t="s">
        <v>7881</v>
      </c>
    </row>
    <row r="2329" spans="1:2" ht="20.25" customHeight="1">
      <c r="A2329" s="100" t="s">
        <v>7880</v>
      </c>
      <c r="B2329" s="105" t="s">
        <v>7879</v>
      </c>
    </row>
    <row r="2330" spans="1:2" ht="20.25" customHeight="1">
      <c r="A2330" s="100" t="s">
        <v>7878</v>
      </c>
      <c r="B2330" s="105" t="s">
        <v>7877</v>
      </c>
    </row>
    <row r="2331" spans="1:2" ht="20.25" customHeight="1">
      <c r="A2331" s="100" t="s">
        <v>7876</v>
      </c>
      <c r="B2331" s="105" t="s">
        <v>7875</v>
      </c>
    </row>
    <row r="2332" spans="1:2" ht="20.25" customHeight="1">
      <c r="A2332" s="100" t="s">
        <v>7874</v>
      </c>
      <c r="B2332" s="105" t="s">
        <v>7873</v>
      </c>
    </row>
    <row r="2333" spans="1:2" ht="20.25" customHeight="1">
      <c r="A2333" s="100" t="s">
        <v>7872</v>
      </c>
      <c r="B2333" s="105" t="s">
        <v>7871</v>
      </c>
    </row>
    <row r="2334" spans="1:2" ht="20.25" customHeight="1">
      <c r="A2334" s="100" t="s">
        <v>7870</v>
      </c>
      <c r="B2334" s="105" t="s">
        <v>7869</v>
      </c>
    </row>
    <row r="2335" spans="1:2" ht="20.25" customHeight="1">
      <c r="A2335" s="100" t="s">
        <v>7868</v>
      </c>
      <c r="B2335" s="105" t="s">
        <v>7867</v>
      </c>
    </row>
    <row r="2336" spans="1:2" ht="20.25" customHeight="1">
      <c r="A2336" s="100" t="s">
        <v>7866</v>
      </c>
      <c r="B2336" s="105" t="s">
        <v>7865</v>
      </c>
    </row>
    <row r="2337" spans="1:2" ht="20.25" customHeight="1">
      <c r="A2337" s="100" t="s">
        <v>7864</v>
      </c>
      <c r="B2337" s="105" t="s">
        <v>7863</v>
      </c>
    </row>
    <row r="2338" spans="1:2" ht="20.25" customHeight="1">
      <c r="A2338" s="100" t="s">
        <v>7862</v>
      </c>
      <c r="B2338" s="105" t="s">
        <v>7861</v>
      </c>
    </row>
    <row r="2339" spans="1:2" ht="20.25" customHeight="1">
      <c r="A2339" s="100" t="s">
        <v>7860</v>
      </c>
      <c r="B2339" s="105" t="s">
        <v>7859</v>
      </c>
    </row>
    <row r="2340" spans="1:2" ht="20.25" customHeight="1">
      <c r="A2340" s="100" t="s">
        <v>7858</v>
      </c>
      <c r="B2340" s="105" t="s">
        <v>7857</v>
      </c>
    </row>
    <row r="2341" spans="1:2" ht="20.25" customHeight="1">
      <c r="A2341" s="100" t="s">
        <v>7856</v>
      </c>
      <c r="B2341" s="105" t="s">
        <v>7855</v>
      </c>
    </row>
    <row r="2342" spans="1:2" ht="20.25" customHeight="1">
      <c r="A2342" s="100" t="s">
        <v>7854</v>
      </c>
      <c r="B2342" s="105" t="s">
        <v>7853</v>
      </c>
    </row>
    <row r="2343" spans="1:2" ht="20.25" customHeight="1">
      <c r="A2343" s="100" t="s">
        <v>7852</v>
      </c>
      <c r="B2343" s="105" t="s">
        <v>7851</v>
      </c>
    </row>
    <row r="2344" spans="1:2" ht="20.25" customHeight="1">
      <c r="A2344" s="100" t="s">
        <v>7850</v>
      </c>
      <c r="B2344" s="105" t="s">
        <v>7849</v>
      </c>
    </row>
    <row r="2345" spans="1:2" ht="20.25" customHeight="1">
      <c r="A2345" s="100" t="s">
        <v>7848</v>
      </c>
      <c r="B2345" s="105" t="s">
        <v>7847</v>
      </c>
    </row>
    <row r="2346" spans="1:2" ht="20.25" customHeight="1">
      <c r="A2346" s="100" t="s">
        <v>7846</v>
      </c>
      <c r="B2346" s="105" t="s">
        <v>7845</v>
      </c>
    </row>
    <row r="2347" spans="1:2" ht="20.25" customHeight="1">
      <c r="A2347" s="100" t="s">
        <v>7844</v>
      </c>
      <c r="B2347" s="105" t="s">
        <v>7843</v>
      </c>
    </row>
    <row r="2348" spans="1:2" ht="20.25" customHeight="1">
      <c r="A2348" s="100" t="s">
        <v>7842</v>
      </c>
      <c r="B2348" s="105" t="s">
        <v>7841</v>
      </c>
    </row>
    <row r="2349" spans="1:2" ht="20.25" customHeight="1">
      <c r="A2349" s="100" t="s">
        <v>7840</v>
      </c>
      <c r="B2349" s="105" t="s">
        <v>7839</v>
      </c>
    </row>
    <row r="2350" spans="1:2" ht="20.25" customHeight="1">
      <c r="A2350" s="100" t="s">
        <v>7838</v>
      </c>
      <c r="B2350" s="105" t="s">
        <v>7837</v>
      </c>
    </row>
    <row r="2351" spans="1:2" ht="20.25" customHeight="1">
      <c r="A2351" s="100" t="s">
        <v>7836</v>
      </c>
      <c r="B2351" s="105" t="s">
        <v>7835</v>
      </c>
    </row>
    <row r="2352" spans="1:2" ht="20.25" customHeight="1">
      <c r="A2352" s="100" t="s">
        <v>7834</v>
      </c>
      <c r="B2352" s="105" t="s">
        <v>7833</v>
      </c>
    </row>
    <row r="2353" spans="1:2" ht="20.25" customHeight="1">
      <c r="A2353" s="100" t="s">
        <v>7832</v>
      </c>
      <c r="B2353" s="105" t="s">
        <v>7831</v>
      </c>
    </row>
    <row r="2354" spans="1:2" ht="20.25" customHeight="1">
      <c r="A2354" s="100" t="s">
        <v>7830</v>
      </c>
      <c r="B2354" s="105" t="s">
        <v>7829</v>
      </c>
    </row>
    <row r="2355" spans="1:2" ht="20.25" customHeight="1">
      <c r="A2355" s="100" t="s">
        <v>7828</v>
      </c>
      <c r="B2355" s="105" t="s">
        <v>7827</v>
      </c>
    </row>
    <row r="2356" spans="1:2" ht="20.25" customHeight="1">
      <c r="A2356" s="100" t="s">
        <v>7826</v>
      </c>
      <c r="B2356" s="105" t="s">
        <v>7825</v>
      </c>
    </row>
    <row r="2357" spans="1:2" ht="20.25" customHeight="1">
      <c r="A2357" s="100" t="s">
        <v>7824</v>
      </c>
      <c r="B2357" s="105" t="s">
        <v>7823</v>
      </c>
    </row>
    <row r="2358" spans="1:2" ht="20.25" customHeight="1">
      <c r="A2358" s="100" t="s">
        <v>7822</v>
      </c>
      <c r="B2358" s="105" t="s">
        <v>7821</v>
      </c>
    </row>
    <row r="2359" spans="1:2" ht="20.25" customHeight="1">
      <c r="A2359" s="100" t="s">
        <v>7820</v>
      </c>
      <c r="B2359" s="105" t="s">
        <v>7819</v>
      </c>
    </row>
    <row r="2360" spans="1:2" ht="20.25" customHeight="1">
      <c r="A2360" s="100" t="s">
        <v>7818</v>
      </c>
      <c r="B2360" s="105" t="s">
        <v>7817</v>
      </c>
    </row>
    <row r="2361" spans="1:2" ht="20.25" customHeight="1">
      <c r="A2361" s="100" t="s">
        <v>7816</v>
      </c>
      <c r="B2361" s="105" t="s">
        <v>7815</v>
      </c>
    </row>
    <row r="2362" spans="1:2" ht="20.25" customHeight="1">
      <c r="A2362" s="100" t="s">
        <v>7814</v>
      </c>
      <c r="B2362" s="105" t="s">
        <v>7813</v>
      </c>
    </row>
    <row r="2363" spans="1:2" ht="20.25" customHeight="1">
      <c r="A2363" s="100" t="s">
        <v>7812</v>
      </c>
      <c r="B2363" s="105" t="s">
        <v>7811</v>
      </c>
    </row>
    <row r="2364" spans="1:2" ht="20.25" customHeight="1">
      <c r="A2364" s="100" t="s">
        <v>7810</v>
      </c>
      <c r="B2364" s="105" t="s">
        <v>7809</v>
      </c>
    </row>
    <row r="2365" spans="1:2" ht="20.25" customHeight="1">
      <c r="A2365" s="100" t="s">
        <v>7808</v>
      </c>
      <c r="B2365" s="105" t="s">
        <v>7807</v>
      </c>
    </row>
    <row r="2366" spans="1:2" ht="20.25" customHeight="1">
      <c r="A2366" s="100" t="s">
        <v>7806</v>
      </c>
      <c r="B2366" s="105" t="s">
        <v>7805</v>
      </c>
    </row>
    <row r="2367" spans="1:2" ht="20.25" customHeight="1">
      <c r="A2367" s="100" t="s">
        <v>7804</v>
      </c>
      <c r="B2367" s="101">
        <v>0</v>
      </c>
    </row>
    <row r="2368" spans="1:2" ht="20.25" customHeight="1">
      <c r="A2368" s="100" t="s">
        <v>7803</v>
      </c>
      <c r="B2368" s="101">
        <v>0</v>
      </c>
    </row>
    <row r="2369" spans="1:2" ht="20.25" customHeight="1">
      <c r="A2369" s="100" t="s">
        <v>7802</v>
      </c>
      <c r="B2369" s="105" t="s">
        <v>613</v>
      </c>
    </row>
    <row r="2370" spans="1:2" ht="20.25" customHeight="1">
      <c r="A2370" s="100" t="s">
        <v>7801</v>
      </c>
      <c r="B2370" s="105" t="s">
        <v>589</v>
      </c>
    </row>
    <row r="2371" spans="1:2" ht="20.25" customHeight="1">
      <c r="A2371" s="100" t="s">
        <v>7800</v>
      </c>
      <c r="B2371" s="105" t="s">
        <v>875</v>
      </c>
    </row>
    <row r="2372" spans="1:2" ht="20.25" customHeight="1">
      <c r="A2372" s="100" t="s">
        <v>7799</v>
      </c>
      <c r="B2372" s="105" t="s">
        <v>7798</v>
      </c>
    </row>
    <row r="2373" spans="1:2" ht="20.25" customHeight="1">
      <c r="A2373" s="100" t="s">
        <v>7797</v>
      </c>
      <c r="B2373" s="105" t="s">
        <v>7796</v>
      </c>
    </row>
    <row r="2374" spans="1:2" ht="20.25" customHeight="1">
      <c r="A2374" s="100" t="s">
        <v>7795</v>
      </c>
      <c r="B2374" s="105" t="s">
        <v>7794</v>
      </c>
    </row>
    <row r="2375" spans="1:2" ht="20.25" customHeight="1">
      <c r="A2375" s="100" t="s">
        <v>7793</v>
      </c>
      <c r="B2375" s="105" t="s">
        <v>7792</v>
      </c>
    </row>
    <row r="2376" spans="1:2" ht="20.25" customHeight="1">
      <c r="A2376" s="100" t="s">
        <v>7791</v>
      </c>
      <c r="B2376" s="105" t="s">
        <v>7790</v>
      </c>
    </row>
    <row r="2377" spans="1:2" ht="20.25" customHeight="1">
      <c r="A2377" s="100" t="s">
        <v>7789</v>
      </c>
      <c r="B2377" s="105" t="s">
        <v>7788</v>
      </c>
    </row>
    <row r="2378" spans="1:2" ht="20.25" customHeight="1">
      <c r="A2378" s="100" t="s">
        <v>7787</v>
      </c>
      <c r="B2378" s="105" t="s">
        <v>7786</v>
      </c>
    </row>
    <row r="2379" spans="1:2" ht="20.25" customHeight="1">
      <c r="A2379" s="100" t="s">
        <v>7785</v>
      </c>
      <c r="B2379" s="105" t="s">
        <v>7784</v>
      </c>
    </row>
    <row r="2380" spans="1:2" ht="20.25" customHeight="1">
      <c r="A2380" s="100" t="s">
        <v>7783</v>
      </c>
      <c r="B2380" s="105" t="s">
        <v>7782</v>
      </c>
    </row>
    <row r="2381" spans="1:2" ht="20.25" customHeight="1">
      <c r="A2381" s="100" t="s">
        <v>7781</v>
      </c>
      <c r="B2381" s="105" t="s">
        <v>7780</v>
      </c>
    </row>
    <row r="2382" spans="1:2" ht="20.25" customHeight="1">
      <c r="A2382" s="100" t="s">
        <v>7779</v>
      </c>
      <c r="B2382" s="105" t="s">
        <v>845</v>
      </c>
    </row>
    <row r="2383" spans="1:2" ht="20.25" customHeight="1">
      <c r="A2383" s="100" t="s">
        <v>7778</v>
      </c>
      <c r="B2383" s="105" t="s">
        <v>7777</v>
      </c>
    </row>
    <row r="2384" spans="1:2" ht="20.25" customHeight="1">
      <c r="A2384" s="100" t="s">
        <v>7776</v>
      </c>
      <c r="B2384" s="105" t="s">
        <v>7775</v>
      </c>
    </row>
    <row r="2385" spans="1:2" ht="20.25" customHeight="1">
      <c r="A2385" s="100" t="s">
        <v>7774</v>
      </c>
      <c r="B2385" s="105" t="s">
        <v>7773</v>
      </c>
    </row>
    <row r="2386" spans="1:2" ht="20.25" customHeight="1">
      <c r="A2386" s="100" t="s">
        <v>7772</v>
      </c>
      <c r="B2386" s="105" t="s">
        <v>7771</v>
      </c>
    </row>
    <row r="2387" spans="1:2" ht="20.25" customHeight="1">
      <c r="A2387" s="100" t="s">
        <v>7770</v>
      </c>
      <c r="B2387" s="105" t="s">
        <v>7769</v>
      </c>
    </row>
    <row r="2388" spans="1:2" ht="20.25" customHeight="1">
      <c r="A2388" s="100" t="s">
        <v>7768</v>
      </c>
      <c r="B2388" s="105" t="s">
        <v>7767</v>
      </c>
    </row>
    <row r="2389" spans="1:2" ht="20.25" customHeight="1">
      <c r="A2389" s="100" t="s">
        <v>7766</v>
      </c>
      <c r="B2389" s="105" t="s">
        <v>813</v>
      </c>
    </row>
    <row r="2390" spans="1:2" ht="20.25" customHeight="1">
      <c r="A2390" s="100" t="s">
        <v>7765</v>
      </c>
      <c r="B2390" s="105" t="s">
        <v>7764</v>
      </c>
    </row>
    <row r="2391" spans="1:2" ht="20.25" customHeight="1">
      <c r="A2391" s="100" t="s">
        <v>7763</v>
      </c>
      <c r="B2391" s="105" t="s">
        <v>7762</v>
      </c>
    </row>
    <row r="2392" spans="1:2" ht="20.25" customHeight="1">
      <c r="A2392" s="100" t="s">
        <v>7761</v>
      </c>
      <c r="B2392" s="105" t="s">
        <v>7760</v>
      </c>
    </row>
    <row r="2393" spans="1:2" ht="20.25" customHeight="1">
      <c r="A2393" s="100" t="s">
        <v>7759</v>
      </c>
      <c r="B2393" s="105" t="s">
        <v>7758</v>
      </c>
    </row>
    <row r="2394" spans="1:2" ht="20.25" customHeight="1">
      <c r="A2394" s="100" t="s">
        <v>7757</v>
      </c>
      <c r="B2394" s="105" t="s">
        <v>7756</v>
      </c>
    </row>
    <row r="2395" spans="1:2" ht="20.25" customHeight="1">
      <c r="A2395" s="100" t="s">
        <v>7755</v>
      </c>
      <c r="B2395" s="105" t="s">
        <v>7754</v>
      </c>
    </row>
    <row r="2396" spans="1:2" ht="20.25" customHeight="1">
      <c r="A2396" s="100" t="s">
        <v>7753</v>
      </c>
      <c r="B2396" s="105" t="s">
        <v>7752</v>
      </c>
    </row>
    <row r="2397" spans="1:2" ht="20.25" customHeight="1">
      <c r="A2397" s="100" t="s">
        <v>7751</v>
      </c>
      <c r="B2397" s="105" t="s">
        <v>7750</v>
      </c>
    </row>
    <row r="2398" spans="1:2" ht="20.25" customHeight="1">
      <c r="A2398" s="100" t="s">
        <v>7749</v>
      </c>
      <c r="B2398" s="105" t="s">
        <v>781</v>
      </c>
    </row>
    <row r="2399" spans="1:2" ht="20.25" customHeight="1">
      <c r="A2399" s="100" t="s">
        <v>7748</v>
      </c>
      <c r="B2399" s="105" t="s">
        <v>7747</v>
      </c>
    </row>
    <row r="2400" spans="1:2" ht="20.25" customHeight="1">
      <c r="A2400" s="100" t="s">
        <v>7746</v>
      </c>
      <c r="B2400" s="105" t="s">
        <v>7745</v>
      </c>
    </row>
    <row r="2401" spans="1:2" ht="20.25" customHeight="1">
      <c r="A2401" s="100" t="s">
        <v>7744</v>
      </c>
      <c r="B2401" s="105" t="s">
        <v>7743</v>
      </c>
    </row>
    <row r="2402" spans="1:2" ht="20.25" customHeight="1">
      <c r="A2402" s="100" t="s">
        <v>7742</v>
      </c>
      <c r="B2402" s="105" t="s">
        <v>7741</v>
      </c>
    </row>
    <row r="2403" spans="1:2" ht="20.25" customHeight="1">
      <c r="A2403" s="100" t="s">
        <v>7740</v>
      </c>
      <c r="B2403" s="105" t="s">
        <v>7739</v>
      </c>
    </row>
    <row r="2404" spans="1:2" ht="20.25" customHeight="1">
      <c r="A2404" s="100" t="s">
        <v>7738</v>
      </c>
      <c r="B2404" s="105" t="s">
        <v>7737</v>
      </c>
    </row>
    <row r="2405" spans="1:2" ht="20.25" customHeight="1">
      <c r="A2405" s="100" t="s">
        <v>7736</v>
      </c>
      <c r="B2405" s="105" t="s">
        <v>7735</v>
      </c>
    </row>
    <row r="2406" spans="1:2" ht="20.25" customHeight="1">
      <c r="A2406" s="100" t="s">
        <v>7734</v>
      </c>
      <c r="B2406" s="105" t="s">
        <v>7733</v>
      </c>
    </row>
    <row r="2407" spans="1:2" ht="20.25" customHeight="1">
      <c r="A2407" s="100" t="s">
        <v>7732</v>
      </c>
      <c r="B2407" s="105" t="s">
        <v>7731</v>
      </c>
    </row>
    <row r="2408" spans="1:2" ht="20.25" customHeight="1">
      <c r="A2408" s="100" t="s">
        <v>7730</v>
      </c>
      <c r="B2408" s="105" t="s">
        <v>7729</v>
      </c>
    </row>
    <row r="2409" spans="1:2" ht="20.25" customHeight="1">
      <c r="A2409" s="100" t="s">
        <v>7728</v>
      </c>
      <c r="B2409" s="105" t="s">
        <v>7727</v>
      </c>
    </row>
    <row r="2410" spans="1:2" ht="20.25" customHeight="1">
      <c r="A2410" s="100" t="s">
        <v>7726</v>
      </c>
      <c r="B2410" s="105" t="s">
        <v>7725</v>
      </c>
    </row>
    <row r="2411" spans="1:2" ht="20.25" customHeight="1">
      <c r="A2411" s="100" t="s">
        <v>7724</v>
      </c>
      <c r="B2411" s="105" t="s">
        <v>7723</v>
      </c>
    </row>
    <row r="2412" spans="1:2" ht="20.25" customHeight="1">
      <c r="A2412" s="100" t="s">
        <v>7722</v>
      </c>
      <c r="B2412" s="105" t="s">
        <v>7721</v>
      </c>
    </row>
    <row r="2413" spans="1:2" ht="20.25" customHeight="1">
      <c r="A2413" s="100" t="s">
        <v>7720</v>
      </c>
      <c r="B2413" s="105" t="s">
        <v>749</v>
      </c>
    </row>
    <row r="2414" spans="1:2" ht="20.25" customHeight="1">
      <c r="A2414" s="100" t="s">
        <v>7719</v>
      </c>
      <c r="B2414" s="105" t="s">
        <v>7718</v>
      </c>
    </row>
    <row r="2415" spans="1:2" ht="20.25" customHeight="1">
      <c r="A2415" s="100" t="s">
        <v>7717</v>
      </c>
      <c r="B2415" s="105" t="s">
        <v>7716</v>
      </c>
    </row>
    <row r="2416" spans="1:2" ht="20.25" customHeight="1">
      <c r="A2416" s="100" t="s">
        <v>7715</v>
      </c>
      <c r="B2416" s="105" t="s">
        <v>7714</v>
      </c>
    </row>
    <row r="2417" spans="1:2" ht="20.25" customHeight="1">
      <c r="A2417" s="100" t="s">
        <v>7713</v>
      </c>
      <c r="B2417" s="105" t="s">
        <v>719</v>
      </c>
    </row>
    <row r="2418" spans="1:2" ht="20.25" customHeight="1">
      <c r="A2418" s="100" t="s">
        <v>7712</v>
      </c>
      <c r="B2418" s="105" t="s">
        <v>7711</v>
      </c>
    </row>
    <row r="2419" spans="1:2" ht="20.25" customHeight="1">
      <c r="A2419" s="100" t="s">
        <v>7710</v>
      </c>
      <c r="B2419" s="105" t="s">
        <v>7709</v>
      </c>
    </row>
    <row r="2420" spans="1:2" ht="20.25" customHeight="1">
      <c r="A2420" s="100" t="s">
        <v>7708</v>
      </c>
      <c r="B2420" s="105" t="s">
        <v>7707</v>
      </c>
    </row>
    <row r="2421" spans="1:2" ht="20.25" customHeight="1">
      <c r="A2421" s="100" t="s">
        <v>7706</v>
      </c>
      <c r="B2421" s="105" t="s">
        <v>7705</v>
      </c>
    </row>
    <row r="2422" spans="1:2" ht="20.25" customHeight="1">
      <c r="A2422" s="100" t="s">
        <v>7704</v>
      </c>
      <c r="B2422" s="105" t="s">
        <v>7703</v>
      </c>
    </row>
    <row r="2423" spans="1:2" ht="20.25" customHeight="1">
      <c r="A2423" s="100" t="s">
        <v>7702</v>
      </c>
      <c r="B2423" s="105" t="s">
        <v>689</v>
      </c>
    </row>
    <row r="2424" spans="1:2" ht="20.25" customHeight="1">
      <c r="A2424" s="100" t="s">
        <v>7701</v>
      </c>
      <c r="B2424" s="105" t="s">
        <v>7700</v>
      </c>
    </row>
    <row r="2425" spans="1:2" ht="20.25" customHeight="1">
      <c r="A2425" s="100" t="s">
        <v>7699</v>
      </c>
      <c r="B2425" s="105" t="s">
        <v>7698</v>
      </c>
    </row>
    <row r="2426" spans="1:2" ht="20.25" customHeight="1">
      <c r="A2426" s="100" t="s">
        <v>7697</v>
      </c>
      <c r="B2426" s="105" t="s">
        <v>7696</v>
      </c>
    </row>
    <row r="2427" spans="1:2" ht="20.25" customHeight="1">
      <c r="A2427" s="100" t="s">
        <v>7695</v>
      </c>
      <c r="B2427" s="105" t="s">
        <v>7694</v>
      </c>
    </row>
    <row r="2428" spans="1:2" ht="20.25" customHeight="1">
      <c r="A2428" s="100" t="s">
        <v>7693</v>
      </c>
      <c r="B2428" s="105" t="s">
        <v>7692</v>
      </c>
    </row>
    <row r="2429" spans="1:2" ht="20.25" customHeight="1">
      <c r="A2429" s="100" t="s">
        <v>7691</v>
      </c>
      <c r="B2429" s="105" t="s">
        <v>7690</v>
      </c>
    </row>
    <row r="2430" spans="1:2" ht="20.25" customHeight="1">
      <c r="A2430" s="100" t="s">
        <v>7689</v>
      </c>
      <c r="B2430" s="105" t="s">
        <v>7688</v>
      </c>
    </row>
    <row r="2431" spans="1:2" ht="20.25" customHeight="1">
      <c r="A2431" s="100" t="s">
        <v>7687</v>
      </c>
      <c r="B2431" s="105" t="s">
        <v>7686</v>
      </c>
    </row>
    <row r="2432" spans="1:2" ht="20.25" customHeight="1">
      <c r="A2432" s="100" t="s">
        <v>7685</v>
      </c>
      <c r="B2432" s="105" t="s">
        <v>7684</v>
      </c>
    </row>
    <row r="2433" spans="1:2" ht="20.25" customHeight="1">
      <c r="A2433" s="100" t="s">
        <v>7683</v>
      </c>
      <c r="B2433" s="105" t="s">
        <v>7682</v>
      </c>
    </row>
    <row r="2434" spans="1:2" ht="20.25" customHeight="1">
      <c r="A2434" s="100" t="s">
        <v>7681</v>
      </c>
      <c r="B2434" s="105" t="s">
        <v>7680</v>
      </c>
    </row>
    <row r="2435" spans="1:2" ht="20.25" customHeight="1">
      <c r="A2435" s="100" t="s">
        <v>7679</v>
      </c>
      <c r="B2435" s="105" t="s">
        <v>7678</v>
      </c>
    </row>
    <row r="2436" spans="1:2" ht="20.25" customHeight="1">
      <c r="A2436" s="100" t="s">
        <v>7677</v>
      </c>
      <c r="B2436" s="105" t="s">
        <v>7676</v>
      </c>
    </row>
    <row r="2437" spans="1:2" ht="20.25" customHeight="1">
      <c r="A2437" s="100" t="s">
        <v>7675</v>
      </c>
      <c r="B2437" s="105" t="s">
        <v>7674</v>
      </c>
    </row>
    <row r="2438" spans="1:2" ht="20.25" customHeight="1">
      <c r="A2438" s="100" t="s">
        <v>7673</v>
      </c>
      <c r="B2438" s="105" t="s">
        <v>7672</v>
      </c>
    </row>
    <row r="2439" spans="1:2" ht="20.25" customHeight="1">
      <c r="A2439" s="100" t="s">
        <v>7671</v>
      </c>
      <c r="B2439" s="105" t="s">
        <v>7670</v>
      </c>
    </row>
    <row r="2440" spans="1:2" ht="20.25" customHeight="1">
      <c r="A2440" s="100" t="s">
        <v>7669</v>
      </c>
      <c r="B2440" s="105" t="s">
        <v>7668</v>
      </c>
    </row>
    <row r="2441" spans="1:2" ht="20.25" customHeight="1">
      <c r="A2441" s="100" t="s">
        <v>7667</v>
      </c>
      <c r="B2441" s="105" t="s">
        <v>7666</v>
      </c>
    </row>
    <row r="2442" spans="1:2" ht="20.25" customHeight="1">
      <c r="A2442" s="100" t="s">
        <v>7665</v>
      </c>
      <c r="B2442" s="105" t="s">
        <v>7664</v>
      </c>
    </row>
    <row r="2443" spans="1:2" ht="20.25" customHeight="1">
      <c r="A2443" s="100" t="s">
        <v>7663</v>
      </c>
      <c r="B2443" s="105" t="s">
        <v>662</v>
      </c>
    </row>
    <row r="2444" spans="1:2" ht="20.25" customHeight="1">
      <c r="A2444" s="100" t="s">
        <v>7662</v>
      </c>
      <c r="B2444" s="105" t="s">
        <v>7661</v>
      </c>
    </row>
    <row r="2445" spans="1:2" ht="20.25" customHeight="1">
      <c r="A2445" s="100" t="s">
        <v>7660</v>
      </c>
      <c r="B2445" s="105" t="s">
        <v>7659</v>
      </c>
    </row>
    <row r="2446" spans="1:2" ht="20.25" customHeight="1">
      <c r="A2446" s="100" t="s">
        <v>7658</v>
      </c>
      <c r="B2446" s="105" t="s">
        <v>7657</v>
      </c>
    </row>
    <row r="2447" spans="1:2" ht="20.25" customHeight="1">
      <c r="A2447" s="100" t="s">
        <v>7656</v>
      </c>
      <c r="B2447" s="105" t="s">
        <v>7655</v>
      </c>
    </row>
    <row r="2448" spans="1:2" ht="20.25" customHeight="1">
      <c r="A2448" s="100" t="s">
        <v>7654</v>
      </c>
      <c r="B2448" s="105" t="s">
        <v>7653</v>
      </c>
    </row>
    <row r="2449" spans="1:2" ht="20.25" customHeight="1">
      <c r="A2449" s="100" t="s">
        <v>7652</v>
      </c>
      <c r="B2449" s="105" t="s">
        <v>7651</v>
      </c>
    </row>
    <row r="2450" spans="1:2" ht="20.25" customHeight="1">
      <c r="A2450" s="100" t="s">
        <v>7650</v>
      </c>
      <c r="B2450" s="105" t="s">
        <v>7649</v>
      </c>
    </row>
    <row r="2451" spans="1:2" ht="20.25" customHeight="1">
      <c r="A2451" s="100" t="s">
        <v>7648</v>
      </c>
      <c r="B2451" s="105" t="s">
        <v>7647</v>
      </c>
    </row>
    <row r="2452" spans="1:2" ht="20.25" customHeight="1">
      <c r="A2452" s="100" t="s">
        <v>7646</v>
      </c>
      <c r="B2452" s="105" t="s">
        <v>7645</v>
      </c>
    </row>
    <row r="2453" spans="1:2" ht="20.25" customHeight="1">
      <c r="A2453" s="100" t="s">
        <v>7644</v>
      </c>
      <c r="B2453" s="105" t="s">
        <v>7643</v>
      </c>
    </row>
    <row r="2454" spans="1:2" ht="20.25" customHeight="1">
      <c r="A2454" s="100" t="s">
        <v>7642</v>
      </c>
      <c r="B2454" s="105" t="s">
        <v>7641</v>
      </c>
    </row>
    <row r="2455" spans="1:2" ht="20.25" customHeight="1">
      <c r="A2455" s="100" t="s">
        <v>7640</v>
      </c>
      <c r="B2455" s="105" t="s">
        <v>7639</v>
      </c>
    </row>
    <row r="2456" spans="1:2" ht="20.25" customHeight="1">
      <c r="A2456" s="100" t="s">
        <v>7638</v>
      </c>
      <c r="B2456" s="105" t="s">
        <v>7637</v>
      </c>
    </row>
    <row r="2457" spans="1:2" ht="20.25" customHeight="1">
      <c r="A2457" s="100" t="s">
        <v>7636</v>
      </c>
      <c r="B2457" s="105" t="s">
        <v>7635</v>
      </c>
    </row>
    <row r="2458" spans="1:2" ht="20.25" customHeight="1">
      <c r="A2458" s="100" t="s">
        <v>7634</v>
      </c>
      <c r="B2458" s="105" t="s">
        <v>636</v>
      </c>
    </row>
    <row r="2459" spans="1:2" ht="20.25" customHeight="1">
      <c r="A2459" s="100" t="s">
        <v>7633</v>
      </c>
      <c r="B2459" s="105" t="s">
        <v>7632</v>
      </c>
    </row>
    <row r="2460" spans="1:2" ht="20.25" customHeight="1">
      <c r="A2460" s="100" t="s">
        <v>7631</v>
      </c>
      <c r="B2460" s="105" t="s">
        <v>7630</v>
      </c>
    </row>
    <row r="2461" spans="1:2" ht="20.25" customHeight="1">
      <c r="A2461" s="100" t="s">
        <v>7629</v>
      </c>
      <c r="B2461" s="105" t="s">
        <v>7628</v>
      </c>
    </row>
    <row r="2462" spans="1:2" ht="20.25" customHeight="1">
      <c r="A2462" s="100" t="s">
        <v>7627</v>
      </c>
      <c r="B2462" s="105" t="s">
        <v>7626</v>
      </c>
    </row>
    <row r="2463" spans="1:2" ht="20.25" customHeight="1">
      <c r="A2463" s="100" t="s">
        <v>7625</v>
      </c>
      <c r="B2463" s="105" t="s">
        <v>7624</v>
      </c>
    </row>
    <row r="2464" spans="1:2" ht="20.25" customHeight="1">
      <c r="A2464" s="100" t="s">
        <v>7623</v>
      </c>
      <c r="B2464" s="105" t="s">
        <v>7622</v>
      </c>
    </row>
    <row r="2465" spans="1:2" ht="20.25" customHeight="1">
      <c r="A2465" s="100" t="s">
        <v>7621</v>
      </c>
      <c r="B2465" s="105" t="s">
        <v>7620</v>
      </c>
    </row>
    <row r="2466" spans="1:2" ht="20.25" customHeight="1">
      <c r="A2466" s="100" t="s">
        <v>7619</v>
      </c>
      <c r="B2466" s="105" t="s">
        <v>7618</v>
      </c>
    </row>
    <row r="2467" spans="1:2" ht="20.25" customHeight="1">
      <c r="A2467" s="100" t="s">
        <v>7617</v>
      </c>
      <c r="B2467" s="105" t="s">
        <v>7616</v>
      </c>
    </row>
    <row r="2468" spans="1:2" ht="20.25" customHeight="1">
      <c r="A2468" s="100" t="s">
        <v>7615</v>
      </c>
      <c r="B2468" s="105" t="s">
        <v>7614</v>
      </c>
    </row>
    <row r="2469" spans="1:2" ht="20.25" customHeight="1">
      <c r="A2469" s="100" t="s">
        <v>7613</v>
      </c>
      <c r="B2469" s="105" t="s">
        <v>7612</v>
      </c>
    </row>
    <row r="2470" spans="1:2" ht="20.25" customHeight="1">
      <c r="A2470" s="100" t="s">
        <v>7611</v>
      </c>
      <c r="B2470" s="105" t="s">
        <v>612</v>
      </c>
    </row>
    <row r="2471" spans="1:2" ht="20.25" customHeight="1">
      <c r="A2471" s="100" t="s">
        <v>7610</v>
      </c>
      <c r="B2471" s="105" t="s">
        <v>7609</v>
      </c>
    </row>
    <row r="2472" spans="1:2" ht="20.25" customHeight="1">
      <c r="A2472" s="100" t="s">
        <v>7608</v>
      </c>
      <c r="B2472" s="105" t="s">
        <v>7607</v>
      </c>
    </row>
    <row r="2473" spans="1:2" ht="20.25" customHeight="1">
      <c r="A2473" s="100" t="s">
        <v>7606</v>
      </c>
      <c r="B2473" s="105" t="s">
        <v>7605</v>
      </c>
    </row>
    <row r="2474" spans="1:2" ht="20.25" customHeight="1">
      <c r="A2474" s="100" t="s">
        <v>7604</v>
      </c>
      <c r="B2474" s="105" t="s">
        <v>7603</v>
      </c>
    </row>
    <row r="2475" spans="1:2" ht="20.25" customHeight="1">
      <c r="A2475" s="100" t="s">
        <v>7602</v>
      </c>
      <c r="B2475" s="105" t="s">
        <v>7601</v>
      </c>
    </row>
    <row r="2476" spans="1:2" ht="20.25" customHeight="1">
      <c r="A2476" s="100" t="s">
        <v>7600</v>
      </c>
      <c r="B2476" s="105" t="s">
        <v>7599</v>
      </c>
    </row>
    <row r="2477" spans="1:2" ht="20.25" customHeight="1">
      <c r="A2477" s="100" t="s">
        <v>7598</v>
      </c>
      <c r="B2477" s="105" t="s">
        <v>7597</v>
      </c>
    </row>
    <row r="2478" spans="1:2" ht="20.25" customHeight="1">
      <c r="A2478" s="100" t="s">
        <v>7596</v>
      </c>
      <c r="B2478" s="105" t="s">
        <v>7595</v>
      </c>
    </row>
    <row r="2479" spans="1:2" ht="20.25" customHeight="1">
      <c r="A2479" s="100" t="s">
        <v>7594</v>
      </c>
      <c r="B2479" s="105" t="s">
        <v>7593</v>
      </c>
    </row>
    <row r="2480" spans="1:2" ht="20.25" customHeight="1">
      <c r="A2480" s="100" t="s">
        <v>7592</v>
      </c>
      <c r="B2480" s="105" t="s">
        <v>7591</v>
      </c>
    </row>
    <row r="2481" spans="1:2" ht="20.25" customHeight="1">
      <c r="A2481" s="100" t="s">
        <v>7590</v>
      </c>
      <c r="B2481" s="105" t="s">
        <v>7589</v>
      </c>
    </row>
    <row r="2482" spans="1:2" ht="20.25" customHeight="1">
      <c r="A2482" s="100" t="s">
        <v>7588</v>
      </c>
      <c r="B2482" s="105" t="s">
        <v>7587</v>
      </c>
    </row>
    <row r="2483" spans="1:2" ht="20.25" customHeight="1">
      <c r="A2483" s="100" t="s">
        <v>7586</v>
      </c>
      <c r="B2483" s="105" t="s">
        <v>588</v>
      </c>
    </row>
    <row r="2484" spans="1:2" ht="20.25" customHeight="1">
      <c r="A2484" s="100" t="s">
        <v>7585</v>
      </c>
      <c r="B2484" s="105" t="s">
        <v>7584</v>
      </c>
    </row>
    <row r="2485" spans="1:2" ht="20.25" customHeight="1">
      <c r="A2485" s="100" t="s">
        <v>7583</v>
      </c>
      <c r="B2485" s="105" t="s">
        <v>7582</v>
      </c>
    </row>
    <row r="2486" spans="1:2" ht="20.25" customHeight="1">
      <c r="A2486" s="100" t="s">
        <v>7581</v>
      </c>
      <c r="B2486" s="105" t="s">
        <v>7580</v>
      </c>
    </row>
    <row r="2487" spans="1:2" ht="20.25" customHeight="1">
      <c r="A2487" s="100" t="s">
        <v>7579</v>
      </c>
      <c r="B2487" s="105" t="s">
        <v>7578</v>
      </c>
    </row>
    <row r="2488" spans="1:2" ht="20.25" customHeight="1">
      <c r="A2488" s="100" t="s">
        <v>7577</v>
      </c>
      <c r="B2488" s="105" t="s">
        <v>7576</v>
      </c>
    </row>
    <row r="2489" spans="1:2" ht="20.25" customHeight="1">
      <c r="A2489" s="100" t="s">
        <v>7575</v>
      </c>
      <c r="B2489" s="105" t="s">
        <v>7574</v>
      </c>
    </row>
    <row r="2490" spans="1:2" ht="20.25" customHeight="1">
      <c r="A2490" s="100" t="s">
        <v>7573</v>
      </c>
      <c r="B2490" s="105" t="s">
        <v>7572</v>
      </c>
    </row>
    <row r="2491" spans="1:2" ht="20.25" customHeight="1">
      <c r="A2491" s="100" t="s">
        <v>7571</v>
      </c>
      <c r="B2491" s="105" t="s">
        <v>7570</v>
      </c>
    </row>
    <row r="2492" spans="1:2" ht="20.25" customHeight="1">
      <c r="A2492" s="100" t="s">
        <v>7569</v>
      </c>
      <c r="B2492" s="105" t="s">
        <v>7568</v>
      </c>
    </row>
    <row r="2493" spans="1:2" ht="20.25" customHeight="1">
      <c r="A2493" s="100" t="s">
        <v>7567</v>
      </c>
      <c r="B2493" s="105" t="s">
        <v>7566</v>
      </c>
    </row>
    <row r="2494" spans="1:2" ht="20.25" customHeight="1">
      <c r="A2494" s="100" t="s">
        <v>7565</v>
      </c>
      <c r="B2494" s="105" t="s">
        <v>7564</v>
      </c>
    </row>
    <row r="2495" spans="1:2" ht="20.25" customHeight="1">
      <c r="A2495" s="100" t="s">
        <v>7563</v>
      </c>
      <c r="B2495" s="105" t="s">
        <v>7562</v>
      </c>
    </row>
    <row r="2496" spans="1:2" ht="20.25" customHeight="1">
      <c r="A2496" s="100" t="s">
        <v>7561</v>
      </c>
      <c r="B2496" s="105" t="s">
        <v>7560</v>
      </c>
    </row>
    <row r="2497" spans="1:2" ht="20.25" customHeight="1">
      <c r="A2497" s="100" t="s">
        <v>7559</v>
      </c>
      <c r="B2497" s="105" t="s">
        <v>7558</v>
      </c>
    </row>
    <row r="2498" spans="1:2" ht="20.25" customHeight="1">
      <c r="A2498" s="100" t="s">
        <v>7557</v>
      </c>
      <c r="B2498" s="105" t="s">
        <v>7556</v>
      </c>
    </row>
    <row r="2499" spans="1:2" ht="20.25" customHeight="1">
      <c r="A2499" s="100" t="s">
        <v>7555</v>
      </c>
      <c r="B2499" s="105" t="s">
        <v>7554</v>
      </c>
    </row>
    <row r="2500" spans="1:2" ht="20.25" customHeight="1">
      <c r="A2500" s="100" t="s">
        <v>7553</v>
      </c>
      <c r="B2500" s="105" t="s">
        <v>7552</v>
      </c>
    </row>
    <row r="2501" spans="1:2" ht="20.25" customHeight="1">
      <c r="A2501" s="100" t="s">
        <v>7551</v>
      </c>
      <c r="B2501" s="105" t="s">
        <v>7550</v>
      </c>
    </row>
    <row r="2502" spans="1:2" ht="20.25" customHeight="1">
      <c r="A2502" s="100" t="s">
        <v>7549</v>
      </c>
      <c r="B2502" s="105" t="s">
        <v>7548</v>
      </c>
    </row>
    <row r="2503" spans="1:2" ht="20.25" customHeight="1">
      <c r="A2503" s="100" t="s">
        <v>7547</v>
      </c>
      <c r="B2503" s="105" t="s">
        <v>7546</v>
      </c>
    </row>
    <row r="2504" spans="1:2" ht="20.25" customHeight="1">
      <c r="A2504" s="100" t="s">
        <v>7545</v>
      </c>
      <c r="B2504" s="105" t="s">
        <v>7544</v>
      </c>
    </row>
    <row r="2505" spans="1:2" ht="20.25" customHeight="1">
      <c r="A2505" s="100" t="s">
        <v>7543</v>
      </c>
      <c r="B2505" s="105" t="s">
        <v>7542</v>
      </c>
    </row>
    <row r="2506" spans="1:2" ht="20.25" customHeight="1">
      <c r="A2506" s="100" t="s">
        <v>7541</v>
      </c>
      <c r="B2506" s="105" t="s">
        <v>7540</v>
      </c>
    </row>
    <row r="2507" spans="1:2" ht="20.25" customHeight="1">
      <c r="A2507" s="100" t="s">
        <v>7539</v>
      </c>
      <c r="B2507" s="105" t="s">
        <v>7538</v>
      </c>
    </row>
    <row r="2508" spans="1:2" ht="20.25" customHeight="1">
      <c r="A2508" s="100" t="s">
        <v>7537</v>
      </c>
      <c r="B2508" s="105" t="s">
        <v>7536</v>
      </c>
    </row>
    <row r="2509" spans="1:2" ht="20.25" customHeight="1">
      <c r="A2509" s="100" t="s">
        <v>7535</v>
      </c>
      <c r="B2509" s="105" t="s">
        <v>7534</v>
      </c>
    </row>
    <row r="2510" spans="1:2" ht="20.25" customHeight="1">
      <c r="A2510" s="100" t="s">
        <v>7533</v>
      </c>
      <c r="B2510" s="105" t="s">
        <v>7532</v>
      </c>
    </row>
    <row r="2511" spans="1:2" ht="20.25" customHeight="1">
      <c r="A2511" s="100" t="s">
        <v>7531</v>
      </c>
      <c r="B2511" s="105" t="s">
        <v>7530</v>
      </c>
    </row>
    <row r="2512" spans="1:2" ht="20.25" customHeight="1">
      <c r="A2512" s="100" t="s">
        <v>7529</v>
      </c>
      <c r="B2512" s="105" t="s">
        <v>7528</v>
      </c>
    </row>
    <row r="2513" spans="1:2" ht="20.25" customHeight="1">
      <c r="A2513" s="100" t="s">
        <v>7527</v>
      </c>
      <c r="B2513" s="105" t="s">
        <v>7526</v>
      </c>
    </row>
    <row r="2514" spans="1:2" ht="20.25" customHeight="1">
      <c r="A2514" s="100" t="s">
        <v>7525</v>
      </c>
      <c r="B2514" s="105" t="s">
        <v>7524</v>
      </c>
    </row>
    <row r="2515" spans="1:2" ht="20.25" customHeight="1">
      <c r="A2515" s="100" t="s">
        <v>7523</v>
      </c>
      <c r="B2515" s="105" t="s">
        <v>7522</v>
      </c>
    </row>
    <row r="2516" spans="1:2" ht="20.25" customHeight="1">
      <c r="A2516" s="100" t="s">
        <v>7521</v>
      </c>
      <c r="B2516" s="105" t="s">
        <v>7520</v>
      </c>
    </row>
    <row r="2517" spans="1:2" ht="20.25" customHeight="1">
      <c r="A2517" s="100" t="s">
        <v>7519</v>
      </c>
      <c r="B2517" s="105" t="s">
        <v>7518</v>
      </c>
    </row>
    <row r="2518" spans="1:2" ht="20.25" customHeight="1">
      <c r="A2518" s="100" t="s">
        <v>7517</v>
      </c>
      <c r="B2518" s="105" t="s">
        <v>7516</v>
      </c>
    </row>
    <row r="2519" spans="1:2" ht="20.25" customHeight="1">
      <c r="A2519" s="100" t="s">
        <v>7515</v>
      </c>
      <c r="B2519" s="105" t="s">
        <v>7514</v>
      </c>
    </row>
    <row r="2520" spans="1:2" ht="20.25" customHeight="1">
      <c r="A2520" s="100" t="s">
        <v>7513</v>
      </c>
      <c r="B2520" s="105" t="s">
        <v>7512</v>
      </c>
    </row>
    <row r="2521" spans="1:2" ht="20.25" customHeight="1">
      <c r="A2521" s="100" t="s">
        <v>7511</v>
      </c>
      <c r="B2521" s="105" t="s">
        <v>7510</v>
      </c>
    </row>
    <row r="2522" spans="1:2" ht="20.25" customHeight="1">
      <c r="A2522" s="100" t="s">
        <v>7509</v>
      </c>
      <c r="B2522" s="105" t="s">
        <v>7508</v>
      </c>
    </row>
    <row r="2523" spans="1:2" ht="20.25" customHeight="1">
      <c r="A2523" s="100" t="s">
        <v>7507</v>
      </c>
      <c r="B2523" s="105" t="s">
        <v>7506</v>
      </c>
    </row>
    <row r="2524" spans="1:2" ht="20.25" customHeight="1">
      <c r="A2524" s="100" t="s">
        <v>7505</v>
      </c>
      <c r="B2524" s="105" t="s">
        <v>7504</v>
      </c>
    </row>
    <row r="2525" spans="1:2" ht="20.25" customHeight="1">
      <c r="A2525" s="100" t="s">
        <v>7503</v>
      </c>
      <c r="B2525" s="105" t="s">
        <v>7502</v>
      </c>
    </row>
    <row r="2526" spans="1:2" ht="20.25" customHeight="1">
      <c r="A2526" s="100" t="s">
        <v>7501</v>
      </c>
      <c r="B2526" s="105" t="s">
        <v>7500</v>
      </c>
    </row>
    <row r="2527" spans="1:2" ht="20.25" customHeight="1">
      <c r="A2527" s="100" t="s">
        <v>7499</v>
      </c>
      <c r="B2527" s="105" t="s">
        <v>7498</v>
      </c>
    </row>
    <row r="2528" spans="1:2" ht="20.25" customHeight="1">
      <c r="A2528" s="100" t="s">
        <v>7497</v>
      </c>
      <c r="B2528" s="105" t="s">
        <v>7496</v>
      </c>
    </row>
    <row r="2529" spans="1:2" ht="20.25" customHeight="1">
      <c r="A2529" s="100" t="s">
        <v>7495</v>
      </c>
      <c r="B2529" s="105" t="s">
        <v>7494</v>
      </c>
    </row>
    <row r="2530" spans="1:2" ht="20.25" customHeight="1">
      <c r="A2530" s="100" t="s">
        <v>7493</v>
      </c>
      <c r="B2530" s="105" t="s">
        <v>7492</v>
      </c>
    </row>
    <row r="2531" spans="1:2" ht="20.25" customHeight="1">
      <c r="A2531" s="100" t="s">
        <v>7491</v>
      </c>
      <c r="B2531" s="105" t="s">
        <v>7490</v>
      </c>
    </row>
    <row r="2532" spans="1:2" ht="20.25" customHeight="1">
      <c r="A2532" s="100" t="s">
        <v>7489</v>
      </c>
      <c r="B2532" s="105" t="s">
        <v>7488</v>
      </c>
    </row>
    <row r="2533" spans="1:2" ht="20.25" customHeight="1">
      <c r="A2533" s="100" t="s">
        <v>7487</v>
      </c>
      <c r="B2533" s="105" t="s">
        <v>7486</v>
      </c>
    </row>
    <row r="2534" spans="1:2" ht="20.25" customHeight="1">
      <c r="A2534" s="100" t="s">
        <v>7485</v>
      </c>
      <c r="B2534" s="105" t="s">
        <v>7484</v>
      </c>
    </row>
    <row r="2535" spans="1:2" ht="20.25" customHeight="1">
      <c r="A2535" s="100" t="s">
        <v>7483</v>
      </c>
      <c r="B2535" s="105" t="s">
        <v>7482</v>
      </c>
    </row>
    <row r="2536" spans="1:2" ht="20.25" customHeight="1">
      <c r="A2536" s="100" t="s">
        <v>7481</v>
      </c>
      <c r="B2536" s="105" t="s">
        <v>7480</v>
      </c>
    </row>
    <row r="2537" spans="1:2" ht="20.25" customHeight="1">
      <c r="A2537" s="100" t="s">
        <v>7479</v>
      </c>
      <c r="B2537" s="105" t="s">
        <v>7478</v>
      </c>
    </row>
    <row r="2538" spans="1:2" ht="20.25" customHeight="1">
      <c r="A2538" s="100" t="s">
        <v>7477</v>
      </c>
      <c r="B2538" s="105" t="s">
        <v>7476</v>
      </c>
    </row>
    <row r="2539" spans="1:2" ht="20.25" customHeight="1">
      <c r="A2539" s="100" t="s">
        <v>7475</v>
      </c>
      <c r="B2539" s="105" t="s">
        <v>7474</v>
      </c>
    </row>
    <row r="2540" spans="1:2" ht="20.25" customHeight="1">
      <c r="A2540" s="100" t="s">
        <v>7473</v>
      </c>
      <c r="B2540" s="105" t="s">
        <v>7472</v>
      </c>
    </row>
    <row r="2541" spans="1:2" ht="20.25" customHeight="1">
      <c r="A2541" s="100" t="s">
        <v>7471</v>
      </c>
      <c r="B2541" s="105" t="s">
        <v>7470</v>
      </c>
    </row>
    <row r="2542" spans="1:2" ht="20.25" customHeight="1">
      <c r="A2542" s="100" t="s">
        <v>7469</v>
      </c>
      <c r="B2542" s="105" t="s">
        <v>7468</v>
      </c>
    </row>
    <row r="2543" spans="1:2" ht="20.25" customHeight="1">
      <c r="A2543" s="100" t="s">
        <v>7467</v>
      </c>
      <c r="B2543" s="105" t="s">
        <v>7466</v>
      </c>
    </row>
    <row r="2544" spans="1:2" ht="20.25" customHeight="1">
      <c r="A2544" s="100" t="s">
        <v>7465</v>
      </c>
      <c r="B2544" s="105" t="s">
        <v>7464</v>
      </c>
    </row>
    <row r="2545" spans="1:2" ht="20.25" customHeight="1">
      <c r="A2545" s="100" t="s">
        <v>7463</v>
      </c>
      <c r="B2545" s="105" t="s">
        <v>7462</v>
      </c>
    </row>
    <row r="2546" spans="1:2" ht="20.25" customHeight="1">
      <c r="A2546" s="100" t="s">
        <v>7461</v>
      </c>
      <c r="B2546" s="105" t="s">
        <v>7460</v>
      </c>
    </row>
    <row r="2547" spans="1:2" ht="20.25" customHeight="1">
      <c r="A2547" s="100" t="s">
        <v>7459</v>
      </c>
      <c r="B2547" s="105" t="s">
        <v>7458</v>
      </c>
    </row>
    <row r="2548" spans="1:2" ht="20.25" customHeight="1">
      <c r="A2548" s="100" t="s">
        <v>7457</v>
      </c>
      <c r="B2548" s="105" t="s">
        <v>7456</v>
      </c>
    </row>
    <row r="2549" spans="1:2" ht="20.25" customHeight="1">
      <c r="A2549" s="100" t="s">
        <v>7455</v>
      </c>
      <c r="B2549" s="105" t="s">
        <v>7454</v>
      </c>
    </row>
    <row r="2550" spans="1:2" ht="20.25" customHeight="1">
      <c r="A2550" s="100" t="s">
        <v>7453</v>
      </c>
      <c r="B2550" s="105" t="s">
        <v>7452</v>
      </c>
    </row>
    <row r="2551" spans="1:2" ht="20.25" customHeight="1">
      <c r="A2551" s="100" t="s">
        <v>7451</v>
      </c>
      <c r="B2551" s="105" t="s">
        <v>7450</v>
      </c>
    </row>
    <row r="2552" spans="1:2" ht="20.25" customHeight="1">
      <c r="A2552" s="100" t="s">
        <v>7449</v>
      </c>
      <c r="B2552" s="105" t="s">
        <v>7448</v>
      </c>
    </row>
    <row r="2553" spans="1:2" ht="20.25" customHeight="1">
      <c r="A2553" s="100" t="s">
        <v>7447</v>
      </c>
      <c r="B2553" s="105" t="s">
        <v>7446</v>
      </c>
    </row>
    <row r="2554" spans="1:2" ht="20.25" customHeight="1">
      <c r="A2554" s="100" t="s">
        <v>7445</v>
      </c>
      <c r="B2554" s="105" t="s">
        <v>7444</v>
      </c>
    </row>
    <row r="2555" spans="1:2" ht="20.25" customHeight="1">
      <c r="A2555" s="100" t="s">
        <v>7443</v>
      </c>
      <c r="B2555" s="105" t="s">
        <v>7442</v>
      </c>
    </row>
    <row r="2556" spans="1:2" ht="20.25" customHeight="1">
      <c r="A2556" s="100" t="s">
        <v>7441</v>
      </c>
      <c r="B2556" s="105" t="s">
        <v>7440</v>
      </c>
    </row>
    <row r="2557" spans="1:2" ht="20.25" customHeight="1">
      <c r="A2557" s="100" t="s">
        <v>7439</v>
      </c>
      <c r="B2557" s="105" t="s">
        <v>7438</v>
      </c>
    </row>
    <row r="2558" spans="1:2" ht="20.25" customHeight="1">
      <c r="A2558" s="100" t="s">
        <v>7437</v>
      </c>
      <c r="B2558" s="105" t="s">
        <v>7436</v>
      </c>
    </row>
    <row r="2559" spans="1:2" ht="20.25" customHeight="1">
      <c r="A2559" s="100" t="s">
        <v>7435</v>
      </c>
      <c r="B2559" s="105" t="s">
        <v>7434</v>
      </c>
    </row>
    <row r="2560" spans="1:2" ht="20.25" customHeight="1">
      <c r="A2560" s="100" t="s">
        <v>7433</v>
      </c>
      <c r="B2560" s="105" t="s">
        <v>7432</v>
      </c>
    </row>
    <row r="2561" spans="1:2" ht="20.25" customHeight="1">
      <c r="A2561" s="100" t="s">
        <v>7431</v>
      </c>
      <c r="B2561" s="105" t="s">
        <v>7430</v>
      </c>
    </row>
    <row r="2562" spans="1:2" ht="20.25" customHeight="1">
      <c r="A2562" s="100" t="s">
        <v>7429</v>
      </c>
      <c r="B2562" s="105" t="s">
        <v>7428</v>
      </c>
    </row>
    <row r="2563" spans="1:2" ht="20.25" customHeight="1">
      <c r="A2563" s="100" t="s">
        <v>7427</v>
      </c>
      <c r="B2563" s="105" t="s">
        <v>7426</v>
      </c>
    </row>
    <row r="2564" spans="1:2" ht="20.25" customHeight="1">
      <c r="A2564" s="100" t="s">
        <v>7425</v>
      </c>
      <c r="B2564" s="105" t="s">
        <v>7424</v>
      </c>
    </row>
    <row r="2565" spans="1:2" ht="20.25" customHeight="1">
      <c r="A2565" s="100" t="s">
        <v>7423</v>
      </c>
      <c r="B2565" s="105" t="s">
        <v>7422</v>
      </c>
    </row>
    <row r="2566" spans="1:2" ht="20.25" customHeight="1">
      <c r="A2566" s="100" t="s">
        <v>7421</v>
      </c>
      <c r="B2566" s="105" t="s">
        <v>7420</v>
      </c>
    </row>
    <row r="2567" spans="1:2" ht="20.25" customHeight="1">
      <c r="A2567" s="100" t="s">
        <v>7419</v>
      </c>
      <c r="B2567" s="105" t="s">
        <v>7418</v>
      </c>
    </row>
    <row r="2568" spans="1:2" ht="20.25" customHeight="1">
      <c r="A2568" s="100" t="s">
        <v>7417</v>
      </c>
      <c r="B2568" s="105" t="s">
        <v>7416</v>
      </c>
    </row>
    <row r="2569" spans="1:2" ht="20.25" customHeight="1">
      <c r="A2569" s="100" t="s">
        <v>7415</v>
      </c>
      <c r="B2569" s="105" t="s">
        <v>7414</v>
      </c>
    </row>
    <row r="2570" spans="1:2" ht="20.25" customHeight="1">
      <c r="A2570" s="100" t="s">
        <v>7413</v>
      </c>
      <c r="B2570" s="105" t="s">
        <v>7412</v>
      </c>
    </row>
    <row r="2571" spans="1:2" ht="20.25" customHeight="1">
      <c r="A2571" s="100" t="s">
        <v>7411</v>
      </c>
      <c r="B2571" s="105" t="s">
        <v>7410</v>
      </c>
    </row>
    <row r="2572" spans="1:2" ht="20.25" customHeight="1">
      <c r="A2572" s="100" t="s">
        <v>7409</v>
      </c>
      <c r="B2572" s="105" t="s">
        <v>7408</v>
      </c>
    </row>
    <row r="2573" spans="1:2" ht="20.25" customHeight="1">
      <c r="A2573" s="100" t="s">
        <v>7407</v>
      </c>
      <c r="B2573" s="105" t="s">
        <v>7406</v>
      </c>
    </row>
    <row r="2574" spans="1:2" ht="20.25" customHeight="1">
      <c r="A2574" s="100" t="s">
        <v>7405</v>
      </c>
      <c r="B2574" s="105" t="s">
        <v>7404</v>
      </c>
    </row>
    <row r="2575" spans="1:2" ht="20.25" customHeight="1">
      <c r="A2575" s="100" t="s">
        <v>7403</v>
      </c>
      <c r="B2575" s="105" t="s">
        <v>7402</v>
      </c>
    </row>
    <row r="2576" spans="1:2" ht="20.25" customHeight="1">
      <c r="A2576" s="100" t="s">
        <v>7401</v>
      </c>
      <c r="B2576" s="105" t="s">
        <v>7400</v>
      </c>
    </row>
    <row r="2577" spans="1:2" ht="20.25" customHeight="1">
      <c r="A2577" s="100" t="s">
        <v>7399</v>
      </c>
      <c r="B2577" s="105" t="s">
        <v>7398</v>
      </c>
    </row>
    <row r="2578" spans="1:2" ht="20.25" customHeight="1">
      <c r="A2578" s="100" t="s">
        <v>7397</v>
      </c>
      <c r="B2578" s="105" t="s">
        <v>7396</v>
      </c>
    </row>
    <row r="2579" spans="1:2" ht="20.25" customHeight="1">
      <c r="A2579" s="100" t="s">
        <v>7395</v>
      </c>
      <c r="B2579" s="105" t="s">
        <v>7394</v>
      </c>
    </row>
    <row r="2580" spans="1:2" ht="20.25" customHeight="1">
      <c r="A2580" s="100" t="s">
        <v>7393</v>
      </c>
      <c r="B2580" s="105" t="s">
        <v>7392</v>
      </c>
    </row>
    <row r="2581" spans="1:2" ht="20.25" customHeight="1">
      <c r="A2581" s="100" t="s">
        <v>7391</v>
      </c>
      <c r="B2581" s="105" t="s">
        <v>7390</v>
      </c>
    </row>
    <row r="2582" spans="1:2" ht="20.25" customHeight="1">
      <c r="A2582" s="100" t="s">
        <v>7389</v>
      </c>
      <c r="B2582" s="105" t="s">
        <v>7388</v>
      </c>
    </row>
    <row r="2583" spans="1:2" ht="20.25" customHeight="1">
      <c r="A2583" s="100" t="s">
        <v>7387</v>
      </c>
      <c r="B2583" s="105" t="s">
        <v>7386</v>
      </c>
    </row>
    <row r="2584" spans="1:2" ht="20.25" customHeight="1">
      <c r="A2584" s="100" t="s">
        <v>7385</v>
      </c>
      <c r="B2584" s="105" t="s">
        <v>7384</v>
      </c>
    </row>
    <row r="2585" spans="1:2" ht="20.25" customHeight="1">
      <c r="A2585" s="100" t="s">
        <v>7383</v>
      </c>
      <c r="B2585" s="105" t="s">
        <v>7382</v>
      </c>
    </row>
    <row r="2586" spans="1:2" ht="20.25" customHeight="1">
      <c r="A2586" s="100" t="s">
        <v>7381</v>
      </c>
      <c r="B2586" s="105" t="s">
        <v>7380</v>
      </c>
    </row>
    <row r="2587" spans="1:2" ht="20.25" customHeight="1">
      <c r="A2587" s="100" t="s">
        <v>7379</v>
      </c>
      <c r="B2587" s="105" t="s">
        <v>7378</v>
      </c>
    </row>
    <row r="2588" spans="1:2" ht="20.25" customHeight="1">
      <c r="A2588" s="100" t="s">
        <v>7377</v>
      </c>
      <c r="B2588" s="105" t="s">
        <v>7376</v>
      </c>
    </row>
    <row r="2589" spans="1:2" ht="20.25" customHeight="1">
      <c r="A2589" s="100" t="s">
        <v>7375</v>
      </c>
      <c r="B2589" s="105" t="s">
        <v>7374</v>
      </c>
    </row>
    <row r="2590" spans="1:2" ht="20.25" customHeight="1">
      <c r="A2590" s="100" t="s">
        <v>7373</v>
      </c>
      <c r="B2590" s="105" t="s">
        <v>7372</v>
      </c>
    </row>
    <row r="2591" spans="1:2" ht="20.25" customHeight="1">
      <c r="A2591" s="100" t="s">
        <v>7371</v>
      </c>
      <c r="B2591" s="105" t="s">
        <v>7370</v>
      </c>
    </row>
    <row r="2592" spans="1:2" ht="20.25" customHeight="1">
      <c r="A2592" s="100" t="s">
        <v>7369</v>
      </c>
      <c r="B2592" s="105" t="s">
        <v>7368</v>
      </c>
    </row>
    <row r="2593" spans="1:2" ht="20.25" customHeight="1">
      <c r="A2593" s="100" t="s">
        <v>7367</v>
      </c>
      <c r="B2593" s="105" t="s">
        <v>7366</v>
      </c>
    </row>
    <row r="2594" spans="1:2" ht="20.25" customHeight="1">
      <c r="A2594" s="100" t="s">
        <v>7365</v>
      </c>
      <c r="B2594" s="105" t="s">
        <v>7364</v>
      </c>
    </row>
    <row r="2595" spans="1:2" ht="20.25" customHeight="1">
      <c r="A2595" s="100" t="s">
        <v>7363</v>
      </c>
      <c r="B2595" s="105" t="s">
        <v>874</v>
      </c>
    </row>
    <row r="2596" spans="1:2" ht="20.25" customHeight="1">
      <c r="A2596" s="100" t="s">
        <v>7362</v>
      </c>
      <c r="B2596" s="105" t="s">
        <v>7361</v>
      </c>
    </row>
    <row r="2597" spans="1:2" ht="20.25" customHeight="1">
      <c r="A2597" s="100" t="s">
        <v>7360</v>
      </c>
      <c r="B2597" s="105" t="s">
        <v>7359</v>
      </c>
    </row>
    <row r="2598" spans="1:2" ht="20.25" customHeight="1">
      <c r="A2598" s="100" t="s">
        <v>7358</v>
      </c>
      <c r="B2598" s="105" t="s">
        <v>7357</v>
      </c>
    </row>
    <row r="2599" spans="1:2" ht="20.25" customHeight="1">
      <c r="A2599" s="100" t="s">
        <v>7356</v>
      </c>
      <c r="B2599" s="105" t="s">
        <v>7355</v>
      </c>
    </row>
    <row r="2600" spans="1:2" ht="20.25" customHeight="1">
      <c r="A2600" s="100" t="s">
        <v>7354</v>
      </c>
      <c r="B2600" s="105" t="s">
        <v>7353</v>
      </c>
    </row>
    <row r="2601" spans="1:2" ht="20.25" customHeight="1">
      <c r="A2601" s="100" t="s">
        <v>7352</v>
      </c>
      <c r="B2601" s="105" t="s">
        <v>7351</v>
      </c>
    </row>
    <row r="2602" spans="1:2" ht="20.25" customHeight="1">
      <c r="A2602" s="100" t="s">
        <v>7350</v>
      </c>
      <c r="B2602" s="105" t="s">
        <v>7349</v>
      </c>
    </row>
    <row r="2603" spans="1:2" ht="20.25" customHeight="1">
      <c r="A2603" s="100" t="s">
        <v>7348</v>
      </c>
      <c r="B2603" s="105" t="s">
        <v>7347</v>
      </c>
    </row>
    <row r="2604" spans="1:2" ht="20.25" customHeight="1">
      <c r="A2604" s="100" t="s">
        <v>7346</v>
      </c>
      <c r="B2604" s="105" t="s">
        <v>7345</v>
      </c>
    </row>
    <row r="2605" spans="1:2" ht="20.25" customHeight="1">
      <c r="A2605" s="100" t="s">
        <v>7344</v>
      </c>
      <c r="B2605" s="105" t="s">
        <v>7343</v>
      </c>
    </row>
    <row r="2606" spans="1:2" ht="20.25" customHeight="1">
      <c r="A2606" s="100" t="s">
        <v>7342</v>
      </c>
      <c r="B2606" s="105" t="s">
        <v>7341</v>
      </c>
    </row>
    <row r="2607" spans="1:2" ht="20.25" customHeight="1">
      <c r="A2607" s="100" t="s">
        <v>7340</v>
      </c>
      <c r="B2607" s="105" t="s">
        <v>7339</v>
      </c>
    </row>
    <row r="2608" spans="1:2" ht="20.25" customHeight="1">
      <c r="A2608" s="100" t="s">
        <v>7338</v>
      </c>
      <c r="B2608" s="105" t="s">
        <v>7337</v>
      </c>
    </row>
    <row r="2609" spans="1:2" ht="20.25" customHeight="1">
      <c r="A2609" s="100" t="s">
        <v>7336</v>
      </c>
      <c r="B2609" s="105" t="s">
        <v>7335</v>
      </c>
    </row>
    <row r="2610" spans="1:2" ht="20.25" customHeight="1">
      <c r="A2610" s="100" t="s">
        <v>7334</v>
      </c>
      <c r="B2610" s="105" t="s">
        <v>7333</v>
      </c>
    </row>
    <row r="2611" spans="1:2" ht="20.25" customHeight="1">
      <c r="A2611" s="100" t="s">
        <v>7332</v>
      </c>
      <c r="B2611" s="105" t="s">
        <v>844</v>
      </c>
    </row>
    <row r="2612" spans="1:2" ht="20.25" customHeight="1">
      <c r="A2612" s="100" t="s">
        <v>7331</v>
      </c>
      <c r="B2612" s="105" t="s">
        <v>7330</v>
      </c>
    </row>
    <row r="2613" spans="1:2" ht="20.25" customHeight="1">
      <c r="A2613" s="100" t="s">
        <v>7329</v>
      </c>
      <c r="B2613" s="105" t="s">
        <v>7328</v>
      </c>
    </row>
    <row r="2614" spans="1:2" ht="20.25" customHeight="1">
      <c r="A2614" s="100" t="s">
        <v>7327</v>
      </c>
      <c r="B2614" s="105" t="s">
        <v>7326</v>
      </c>
    </row>
    <row r="2615" spans="1:2" ht="20.25" customHeight="1">
      <c r="A2615" s="100" t="s">
        <v>7325</v>
      </c>
      <c r="B2615" s="105" t="s">
        <v>7324</v>
      </c>
    </row>
    <row r="2616" spans="1:2" ht="20.25" customHeight="1">
      <c r="A2616" s="100" t="s">
        <v>7323</v>
      </c>
      <c r="B2616" s="105" t="s">
        <v>7322</v>
      </c>
    </row>
    <row r="2617" spans="1:2" ht="20.25" customHeight="1">
      <c r="A2617" s="100" t="s">
        <v>7321</v>
      </c>
      <c r="B2617" s="105" t="s">
        <v>7320</v>
      </c>
    </row>
    <row r="2618" spans="1:2" ht="20.25" customHeight="1">
      <c r="A2618" s="100" t="s">
        <v>7319</v>
      </c>
      <c r="B2618" s="105" t="s">
        <v>7312</v>
      </c>
    </row>
    <row r="2619" spans="1:2" ht="20.25" customHeight="1">
      <c r="A2619" s="100" t="s">
        <v>7318</v>
      </c>
      <c r="B2619" s="105" t="s">
        <v>7310</v>
      </c>
    </row>
    <row r="2620" spans="1:2" ht="20.25" customHeight="1">
      <c r="A2620" s="100" t="s">
        <v>7317</v>
      </c>
      <c r="B2620" s="105" t="s">
        <v>7316</v>
      </c>
    </row>
    <row r="2621" spans="1:2" ht="20.25" customHeight="1">
      <c r="A2621" s="100" t="s">
        <v>7315</v>
      </c>
      <c r="B2621" s="105" t="s">
        <v>7314</v>
      </c>
    </row>
    <row r="2622" spans="1:2" ht="20.25" customHeight="1">
      <c r="A2622" s="100" t="s">
        <v>7313</v>
      </c>
      <c r="B2622" s="105" t="s">
        <v>7312</v>
      </c>
    </row>
    <row r="2623" spans="1:2" ht="20.25" customHeight="1">
      <c r="A2623" s="100" t="s">
        <v>7311</v>
      </c>
      <c r="B2623" s="105" t="s">
        <v>7310</v>
      </c>
    </row>
    <row r="2624" spans="1:2" ht="20.25" customHeight="1">
      <c r="A2624" s="100" t="s">
        <v>7309</v>
      </c>
      <c r="B2624" s="105" t="s">
        <v>7308</v>
      </c>
    </row>
    <row r="2625" spans="1:2" ht="20.25" customHeight="1">
      <c r="A2625" s="100" t="s">
        <v>7307</v>
      </c>
      <c r="B2625" s="105" t="s">
        <v>7306</v>
      </c>
    </row>
    <row r="2626" spans="1:2" ht="20.25" customHeight="1">
      <c r="A2626" s="100" t="s">
        <v>7305</v>
      </c>
      <c r="B2626" s="105" t="s">
        <v>7304</v>
      </c>
    </row>
    <row r="2627" spans="1:2" ht="20.25" customHeight="1">
      <c r="A2627" s="100" t="s">
        <v>7303</v>
      </c>
      <c r="B2627" s="105" t="s">
        <v>7302</v>
      </c>
    </row>
    <row r="2628" spans="1:2" ht="20.25" customHeight="1">
      <c r="A2628" s="100" t="s">
        <v>7301</v>
      </c>
      <c r="B2628" s="105" t="s">
        <v>7300</v>
      </c>
    </row>
    <row r="2629" spans="1:2" ht="20.25" customHeight="1">
      <c r="A2629" s="100" t="s">
        <v>7299</v>
      </c>
      <c r="B2629" s="105" t="s">
        <v>812</v>
      </c>
    </row>
    <row r="2630" spans="1:2" ht="20.25" customHeight="1">
      <c r="A2630" s="100" t="s">
        <v>7298</v>
      </c>
      <c r="B2630" s="105" t="s">
        <v>7297</v>
      </c>
    </row>
    <row r="2631" spans="1:2" ht="20.25" customHeight="1">
      <c r="A2631" s="100" t="s">
        <v>7296</v>
      </c>
      <c r="B2631" s="105" t="s">
        <v>7295</v>
      </c>
    </row>
    <row r="2632" spans="1:2" ht="20.25" customHeight="1">
      <c r="A2632" s="100" t="s">
        <v>7294</v>
      </c>
      <c r="B2632" s="105" t="s">
        <v>7293</v>
      </c>
    </row>
    <row r="2633" spans="1:2" ht="20.25" customHeight="1">
      <c r="A2633" s="100" t="s">
        <v>7292</v>
      </c>
      <c r="B2633" s="105" t="s">
        <v>7291</v>
      </c>
    </row>
    <row r="2634" spans="1:2" ht="20.25" customHeight="1">
      <c r="A2634" s="100" t="s">
        <v>7290</v>
      </c>
      <c r="B2634" s="105" t="s">
        <v>7289</v>
      </c>
    </row>
    <row r="2635" spans="1:2" ht="20.25" customHeight="1">
      <c r="A2635" s="100" t="s">
        <v>7288</v>
      </c>
      <c r="B2635" s="105" t="s">
        <v>7287</v>
      </c>
    </row>
    <row r="2636" spans="1:2" ht="20.25" customHeight="1">
      <c r="A2636" s="100" t="s">
        <v>7286</v>
      </c>
      <c r="B2636" s="105" t="s">
        <v>7285</v>
      </c>
    </row>
    <row r="2637" spans="1:2" ht="20.25" customHeight="1">
      <c r="A2637" s="100" t="s">
        <v>7284</v>
      </c>
      <c r="B2637" s="105" t="s">
        <v>7283</v>
      </c>
    </row>
    <row r="2638" spans="1:2" ht="20.25" customHeight="1">
      <c r="A2638" s="100" t="s">
        <v>7282</v>
      </c>
      <c r="B2638" s="105" t="s">
        <v>7281</v>
      </c>
    </row>
    <row r="2639" spans="1:2" ht="20.25" customHeight="1">
      <c r="A2639" s="100" t="s">
        <v>7280</v>
      </c>
      <c r="B2639" s="105" t="s">
        <v>780</v>
      </c>
    </row>
    <row r="2640" spans="1:2" ht="20.25" customHeight="1">
      <c r="A2640" s="100" t="s">
        <v>7279</v>
      </c>
      <c r="B2640" s="105" t="s">
        <v>7278</v>
      </c>
    </row>
    <row r="2641" spans="1:2" ht="20.25" customHeight="1">
      <c r="A2641" s="100" t="s">
        <v>7277</v>
      </c>
      <c r="B2641" s="105" t="s">
        <v>7276</v>
      </c>
    </row>
    <row r="2642" spans="1:2" ht="20.25" customHeight="1">
      <c r="A2642" s="100" t="s">
        <v>7275</v>
      </c>
      <c r="B2642" s="105" t="s">
        <v>7274</v>
      </c>
    </row>
    <row r="2643" spans="1:2" ht="20.25" customHeight="1">
      <c r="A2643" s="100" t="s">
        <v>7273</v>
      </c>
      <c r="B2643" s="105" t="s">
        <v>7272</v>
      </c>
    </row>
    <row r="2644" spans="1:2" ht="20.25" customHeight="1">
      <c r="A2644" s="100" t="s">
        <v>7271</v>
      </c>
      <c r="B2644" s="105" t="s">
        <v>7270</v>
      </c>
    </row>
    <row r="2645" spans="1:2" ht="20.25" customHeight="1">
      <c r="A2645" s="100" t="s">
        <v>7269</v>
      </c>
      <c r="B2645" s="105" t="s">
        <v>7268</v>
      </c>
    </row>
    <row r="2646" spans="1:2" ht="20.25" customHeight="1">
      <c r="A2646" s="100" t="s">
        <v>7267</v>
      </c>
      <c r="B2646" s="105" t="s">
        <v>7266</v>
      </c>
    </row>
    <row r="2647" spans="1:2" ht="20.25" customHeight="1">
      <c r="A2647" s="100" t="s">
        <v>7265</v>
      </c>
      <c r="B2647" s="105" t="s">
        <v>7264</v>
      </c>
    </row>
    <row r="2648" spans="1:2" ht="20.25" customHeight="1">
      <c r="A2648" s="100" t="s">
        <v>7263</v>
      </c>
      <c r="B2648" s="105" t="s">
        <v>748</v>
      </c>
    </row>
    <row r="2649" spans="1:2" ht="20.25" customHeight="1">
      <c r="A2649" s="100" t="s">
        <v>7262</v>
      </c>
      <c r="B2649" s="105" t="s">
        <v>7261</v>
      </c>
    </row>
    <row r="2650" spans="1:2" ht="20.25" customHeight="1">
      <c r="A2650" s="100" t="s">
        <v>7260</v>
      </c>
      <c r="B2650" s="105" t="s">
        <v>7259</v>
      </c>
    </row>
    <row r="2651" spans="1:2" ht="20.25" customHeight="1">
      <c r="A2651" s="100" t="s">
        <v>7258</v>
      </c>
      <c r="B2651" s="105" t="s">
        <v>7257</v>
      </c>
    </row>
    <row r="2652" spans="1:2" ht="20.25" customHeight="1">
      <c r="A2652" s="100" t="s">
        <v>7256</v>
      </c>
      <c r="B2652" s="105" t="s">
        <v>7255</v>
      </c>
    </row>
    <row r="2653" spans="1:2" ht="20.25" customHeight="1">
      <c r="A2653" s="100" t="s">
        <v>7254</v>
      </c>
      <c r="B2653" s="105" t="s">
        <v>7253</v>
      </c>
    </row>
    <row r="2654" spans="1:2" ht="20.25" customHeight="1">
      <c r="A2654" s="100" t="s">
        <v>7252</v>
      </c>
      <c r="B2654" s="105" t="s">
        <v>7251</v>
      </c>
    </row>
    <row r="2655" spans="1:2" ht="20.25" customHeight="1">
      <c r="A2655" s="100" t="s">
        <v>7250</v>
      </c>
      <c r="B2655" s="105" t="s">
        <v>7249</v>
      </c>
    </row>
    <row r="2656" spans="1:2" ht="20.25" customHeight="1">
      <c r="A2656" s="100" t="s">
        <v>7248</v>
      </c>
      <c r="B2656" s="105" t="s">
        <v>718</v>
      </c>
    </row>
    <row r="2657" spans="1:2" ht="20.25" customHeight="1">
      <c r="A2657" s="100" t="s">
        <v>7247</v>
      </c>
      <c r="B2657" s="105" t="s">
        <v>7246</v>
      </c>
    </row>
    <row r="2658" spans="1:2" ht="20.25" customHeight="1">
      <c r="A2658" s="100" t="s">
        <v>7245</v>
      </c>
      <c r="B2658" s="105" t="s">
        <v>7244</v>
      </c>
    </row>
    <row r="2659" spans="1:2" ht="20.25" customHeight="1">
      <c r="A2659" s="100" t="s">
        <v>7243</v>
      </c>
      <c r="B2659" s="105" t="s">
        <v>7242</v>
      </c>
    </row>
    <row r="2660" spans="1:2" ht="20.25" customHeight="1">
      <c r="A2660" s="100" t="s">
        <v>7241</v>
      </c>
      <c r="B2660" s="105" t="s">
        <v>7240</v>
      </c>
    </row>
    <row r="2661" spans="1:2" ht="20.25" customHeight="1">
      <c r="A2661" s="100" t="s">
        <v>7239</v>
      </c>
      <c r="B2661" s="105" t="s">
        <v>7238</v>
      </c>
    </row>
    <row r="2662" spans="1:2" ht="20.25" customHeight="1">
      <c r="A2662" s="100" t="s">
        <v>7237</v>
      </c>
      <c r="B2662" s="105" t="s">
        <v>7236</v>
      </c>
    </row>
    <row r="2663" spans="1:2" ht="20.25" customHeight="1">
      <c r="A2663" s="100" t="s">
        <v>7235</v>
      </c>
      <c r="B2663" s="105" t="s">
        <v>7234</v>
      </c>
    </row>
    <row r="2664" spans="1:2" ht="20.25" customHeight="1">
      <c r="A2664" s="100" t="s">
        <v>7233</v>
      </c>
      <c r="B2664" s="105" t="s">
        <v>7232</v>
      </c>
    </row>
    <row r="2665" spans="1:2" ht="20.25" customHeight="1">
      <c r="A2665" s="100" t="s">
        <v>7231</v>
      </c>
      <c r="B2665" s="105" t="s">
        <v>7230</v>
      </c>
    </row>
    <row r="2666" spans="1:2" ht="20.25" customHeight="1">
      <c r="A2666" s="100" t="s">
        <v>7229</v>
      </c>
      <c r="B2666" s="105" t="s">
        <v>7228</v>
      </c>
    </row>
    <row r="2667" spans="1:2" ht="20.25" customHeight="1">
      <c r="A2667" s="100" t="s">
        <v>7227</v>
      </c>
      <c r="B2667" s="105" t="s">
        <v>7226</v>
      </c>
    </row>
    <row r="2668" spans="1:2" ht="20.25" customHeight="1">
      <c r="A2668" s="100" t="s">
        <v>7225</v>
      </c>
      <c r="B2668" s="105" t="s">
        <v>7224</v>
      </c>
    </row>
    <row r="2669" spans="1:2" ht="20.25" customHeight="1">
      <c r="A2669" s="100" t="s">
        <v>7223</v>
      </c>
      <c r="B2669" s="105" t="s">
        <v>7222</v>
      </c>
    </row>
    <row r="2670" spans="1:2" ht="20.25" customHeight="1">
      <c r="A2670" s="100" t="s">
        <v>7221</v>
      </c>
      <c r="B2670" s="105" t="s">
        <v>7220</v>
      </c>
    </row>
    <row r="2671" spans="1:2" ht="20.25" customHeight="1">
      <c r="A2671" s="100" t="s">
        <v>7219</v>
      </c>
      <c r="B2671" s="105" t="s">
        <v>7218</v>
      </c>
    </row>
    <row r="2672" spans="1:2" ht="20.25" customHeight="1">
      <c r="A2672" s="100" t="s">
        <v>7217</v>
      </c>
      <c r="B2672" s="105" t="s">
        <v>7216</v>
      </c>
    </row>
    <row r="2673" spans="1:2" ht="20.25" customHeight="1">
      <c r="A2673" s="100" t="s">
        <v>7215</v>
      </c>
      <c r="B2673" s="105" t="s">
        <v>7214</v>
      </c>
    </row>
    <row r="2674" spans="1:2" ht="20.25" customHeight="1">
      <c r="A2674" s="100" t="s">
        <v>7213</v>
      </c>
      <c r="B2674" s="105" t="s">
        <v>7212</v>
      </c>
    </row>
    <row r="2675" spans="1:2" ht="20.25" customHeight="1">
      <c r="A2675" s="100" t="s">
        <v>7211</v>
      </c>
      <c r="B2675" s="105" t="s">
        <v>7210</v>
      </c>
    </row>
    <row r="2676" spans="1:2" ht="20.25" customHeight="1">
      <c r="A2676" s="100" t="s">
        <v>7209</v>
      </c>
      <c r="B2676" s="105" t="s">
        <v>7208</v>
      </c>
    </row>
    <row r="2677" spans="1:2" ht="20.25" customHeight="1">
      <c r="A2677" s="100" t="s">
        <v>7207</v>
      </c>
      <c r="B2677" s="105" t="s">
        <v>7206</v>
      </c>
    </row>
    <row r="2678" spans="1:2" ht="20.25" customHeight="1">
      <c r="A2678" s="100" t="s">
        <v>7205</v>
      </c>
      <c r="B2678" s="105" t="s">
        <v>7204</v>
      </c>
    </row>
    <row r="2679" spans="1:2" ht="20.25" customHeight="1">
      <c r="A2679" s="100" t="s">
        <v>7203</v>
      </c>
      <c r="B2679" s="105" t="s">
        <v>7202</v>
      </c>
    </row>
    <row r="2680" spans="1:2" ht="20.25" customHeight="1">
      <c r="A2680" s="100" t="s">
        <v>7201</v>
      </c>
      <c r="B2680" s="105" t="s">
        <v>7200</v>
      </c>
    </row>
    <row r="2681" spans="1:2" ht="20.25" customHeight="1">
      <c r="A2681" s="100" t="s">
        <v>7199</v>
      </c>
      <c r="B2681" s="105" t="s">
        <v>688</v>
      </c>
    </row>
    <row r="2682" spans="1:2" ht="20.25" customHeight="1">
      <c r="A2682" s="100" t="s">
        <v>7198</v>
      </c>
      <c r="B2682" s="105" t="s">
        <v>7197</v>
      </c>
    </row>
    <row r="2683" spans="1:2" ht="20.25" customHeight="1">
      <c r="A2683" s="100" t="s">
        <v>7196</v>
      </c>
      <c r="B2683" s="105" t="s">
        <v>7195</v>
      </c>
    </row>
    <row r="2684" spans="1:2" ht="20.25" customHeight="1">
      <c r="A2684" s="100" t="s">
        <v>7194</v>
      </c>
      <c r="B2684" s="105" t="s">
        <v>7193</v>
      </c>
    </row>
    <row r="2685" spans="1:2" ht="20.25" customHeight="1">
      <c r="A2685" s="100" t="s">
        <v>7192</v>
      </c>
      <c r="B2685" s="105" t="s">
        <v>7191</v>
      </c>
    </row>
    <row r="2686" spans="1:2" ht="20.25" customHeight="1">
      <c r="A2686" s="100" t="s">
        <v>7190</v>
      </c>
      <c r="B2686" s="105" t="s">
        <v>7189</v>
      </c>
    </row>
    <row r="2687" spans="1:2" ht="20.25" customHeight="1">
      <c r="A2687" s="100" t="s">
        <v>7188</v>
      </c>
      <c r="B2687" s="105" t="s">
        <v>7187</v>
      </c>
    </row>
    <row r="2688" spans="1:2" ht="20.25" customHeight="1">
      <c r="A2688" s="100" t="s">
        <v>7186</v>
      </c>
      <c r="B2688" s="105" t="s">
        <v>7185</v>
      </c>
    </row>
    <row r="2689" spans="1:2" ht="20.25" customHeight="1">
      <c r="A2689" s="100" t="s">
        <v>7184</v>
      </c>
      <c r="B2689" s="105" t="s">
        <v>7183</v>
      </c>
    </row>
    <row r="2690" spans="1:2" ht="20.25" customHeight="1">
      <c r="A2690" s="100" t="s">
        <v>7182</v>
      </c>
      <c r="B2690" s="105" t="s">
        <v>7181</v>
      </c>
    </row>
    <row r="2691" spans="1:2" ht="20.25" customHeight="1">
      <c r="A2691" s="100" t="s">
        <v>7180</v>
      </c>
      <c r="B2691" s="105" t="s">
        <v>7179</v>
      </c>
    </row>
    <row r="2692" spans="1:2" ht="20.25" customHeight="1">
      <c r="A2692" s="100" t="s">
        <v>7178</v>
      </c>
      <c r="B2692" s="105" t="s">
        <v>7177</v>
      </c>
    </row>
    <row r="2693" spans="1:2" ht="20.25" customHeight="1">
      <c r="A2693" s="100" t="s">
        <v>7176</v>
      </c>
      <c r="B2693" s="105" t="s">
        <v>7175</v>
      </c>
    </row>
    <row r="2694" spans="1:2" ht="20.25" customHeight="1">
      <c r="A2694" s="100" t="s">
        <v>7174</v>
      </c>
      <c r="B2694" s="105" t="s">
        <v>7173</v>
      </c>
    </row>
    <row r="2695" spans="1:2" ht="20.25" customHeight="1">
      <c r="A2695" s="100" t="s">
        <v>7172</v>
      </c>
      <c r="B2695" s="105" t="s">
        <v>7171</v>
      </c>
    </row>
    <row r="2696" spans="1:2" ht="20.25" customHeight="1">
      <c r="A2696" s="100" t="s">
        <v>7170</v>
      </c>
      <c r="B2696" s="105" t="s">
        <v>7169</v>
      </c>
    </row>
    <row r="2697" spans="1:2" ht="20.25" customHeight="1">
      <c r="A2697" s="100" t="s">
        <v>7168</v>
      </c>
      <c r="B2697" s="105" t="s">
        <v>7167</v>
      </c>
    </row>
    <row r="2698" spans="1:2" ht="20.25" customHeight="1">
      <c r="A2698" s="100" t="s">
        <v>7166</v>
      </c>
      <c r="B2698" s="105" t="s">
        <v>7165</v>
      </c>
    </row>
    <row r="2699" spans="1:2" ht="20.25" customHeight="1">
      <c r="A2699" s="100" t="s">
        <v>7164</v>
      </c>
      <c r="B2699" s="105" t="s">
        <v>7163</v>
      </c>
    </row>
    <row r="2700" spans="1:2" ht="20.25" customHeight="1">
      <c r="A2700" s="100" t="s">
        <v>7162</v>
      </c>
      <c r="B2700" s="105" t="s">
        <v>7161</v>
      </c>
    </row>
    <row r="2701" spans="1:2" ht="20.25" customHeight="1">
      <c r="A2701" s="100" t="s">
        <v>7160</v>
      </c>
      <c r="B2701" s="105" t="s">
        <v>7159</v>
      </c>
    </row>
    <row r="2702" spans="1:2" ht="20.25" customHeight="1">
      <c r="A2702" s="100" t="s">
        <v>7158</v>
      </c>
      <c r="B2702" s="105" t="s">
        <v>661</v>
      </c>
    </row>
    <row r="2703" spans="1:2" ht="20.25" customHeight="1">
      <c r="A2703" s="100" t="s">
        <v>7157</v>
      </c>
      <c r="B2703" s="105" t="s">
        <v>7156</v>
      </c>
    </row>
    <row r="2704" spans="1:2" ht="20.25" customHeight="1">
      <c r="A2704" s="100" t="s">
        <v>7155</v>
      </c>
      <c r="B2704" s="105" t="s">
        <v>7154</v>
      </c>
    </row>
    <row r="2705" spans="1:2" ht="20.25" customHeight="1">
      <c r="A2705" s="100" t="s">
        <v>7153</v>
      </c>
      <c r="B2705" s="105" t="s">
        <v>7152</v>
      </c>
    </row>
    <row r="2706" spans="1:2" ht="20.25" customHeight="1">
      <c r="A2706" s="100" t="s">
        <v>7151</v>
      </c>
      <c r="B2706" s="105" t="s">
        <v>7150</v>
      </c>
    </row>
    <row r="2707" spans="1:2" ht="20.25" customHeight="1">
      <c r="A2707" s="100" t="s">
        <v>7149</v>
      </c>
      <c r="B2707" s="105" t="s">
        <v>7148</v>
      </c>
    </row>
    <row r="2708" spans="1:2" ht="20.25" customHeight="1">
      <c r="A2708" s="100" t="s">
        <v>7147</v>
      </c>
      <c r="B2708" s="105" t="s">
        <v>7146</v>
      </c>
    </row>
    <row r="2709" spans="1:2" ht="20.25" customHeight="1">
      <c r="A2709" s="100" t="s">
        <v>7145</v>
      </c>
      <c r="B2709" s="105" t="s">
        <v>7144</v>
      </c>
    </row>
    <row r="2710" spans="1:2" ht="20.25" customHeight="1">
      <c r="A2710" s="100" t="s">
        <v>7143</v>
      </c>
      <c r="B2710" s="105" t="s">
        <v>7142</v>
      </c>
    </row>
    <row r="2711" spans="1:2" ht="20.25" customHeight="1">
      <c r="A2711" s="100" t="s">
        <v>7141</v>
      </c>
      <c r="B2711" s="105" t="s">
        <v>7140</v>
      </c>
    </row>
    <row r="2712" spans="1:2" ht="20.25" customHeight="1">
      <c r="A2712" s="100" t="s">
        <v>7139</v>
      </c>
      <c r="B2712" s="105" t="s">
        <v>7138</v>
      </c>
    </row>
    <row r="2713" spans="1:2" ht="20.25" customHeight="1">
      <c r="A2713" s="100" t="s">
        <v>7137</v>
      </c>
      <c r="B2713" s="105" t="s">
        <v>7136</v>
      </c>
    </row>
    <row r="2714" spans="1:2" ht="20.25" customHeight="1">
      <c r="A2714" s="100" t="s">
        <v>7135</v>
      </c>
      <c r="B2714" s="105" t="s">
        <v>7134</v>
      </c>
    </row>
    <row r="2715" spans="1:2" ht="20.25" customHeight="1">
      <c r="A2715" s="100" t="s">
        <v>7133</v>
      </c>
      <c r="B2715" s="105" t="s">
        <v>7132</v>
      </c>
    </row>
    <row r="2716" spans="1:2" ht="20.25" customHeight="1">
      <c r="A2716" s="100" t="s">
        <v>7131</v>
      </c>
      <c r="B2716" s="105" t="s">
        <v>7130</v>
      </c>
    </row>
    <row r="2717" spans="1:2" ht="20.25" customHeight="1">
      <c r="A2717" s="100" t="s">
        <v>7129</v>
      </c>
      <c r="B2717" s="105" t="s">
        <v>7128</v>
      </c>
    </row>
    <row r="2718" spans="1:2" ht="20.25" customHeight="1">
      <c r="A2718" s="100" t="s">
        <v>7127</v>
      </c>
      <c r="B2718" s="105" t="s">
        <v>7126</v>
      </c>
    </row>
    <row r="2719" spans="1:2" ht="20.25" customHeight="1">
      <c r="A2719" s="100" t="s">
        <v>7125</v>
      </c>
      <c r="B2719" s="105" t="s">
        <v>635</v>
      </c>
    </row>
    <row r="2720" spans="1:2" ht="20.25" customHeight="1">
      <c r="A2720" s="100" t="s">
        <v>7124</v>
      </c>
      <c r="B2720" s="105" t="s">
        <v>7123</v>
      </c>
    </row>
    <row r="2721" spans="1:2" ht="20.25" customHeight="1">
      <c r="A2721" s="100" t="s">
        <v>7122</v>
      </c>
      <c r="B2721" s="105" t="s">
        <v>7121</v>
      </c>
    </row>
    <row r="2722" spans="1:2" ht="20.25" customHeight="1">
      <c r="A2722" s="100" t="s">
        <v>7120</v>
      </c>
      <c r="B2722" s="105" t="s">
        <v>7119</v>
      </c>
    </row>
    <row r="2723" spans="1:2" ht="20.25" customHeight="1">
      <c r="A2723" s="100" t="s">
        <v>7118</v>
      </c>
      <c r="B2723" s="105" t="s">
        <v>7117</v>
      </c>
    </row>
    <row r="2724" spans="1:2" ht="20.25" customHeight="1">
      <c r="A2724" s="100" t="s">
        <v>7116</v>
      </c>
      <c r="B2724" s="105" t="s">
        <v>7115</v>
      </c>
    </row>
    <row r="2725" spans="1:2" ht="20.25" customHeight="1">
      <c r="A2725" s="100" t="s">
        <v>7114</v>
      </c>
      <c r="B2725" s="105" t="s">
        <v>7113</v>
      </c>
    </row>
    <row r="2726" spans="1:2" ht="20.25" customHeight="1">
      <c r="A2726" s="100" t="s">
        <v>7112</v>
      </c>
      <c r="B2726" s="105" t="s">
        <v>7111</v>
      </c>
    </row>
    <row r="2727" spans="1:2" ht="20.25" customHeight="1">
      <c r="A2727" s="100" t="s">
        <v>7110</v>
      </c>
      <c r="B2727" s="105" t="s">
        <v>7109</v>
      </c>
    </row>
    <row r="2728" spans="1:2" ht="20.25" customHeight="1">
      <c r="A2728" s="100" t="s">
        <v>7108</v>
      </c>
      <c r="B2728" s="105" t="s">
        <v>7107</v>
      </c>
    </row>
    <row r="2729" spans="1:2" ht="20.25" customHeight="1">
      <c r="A2729" s="100" t="s">
        <v>7106</v>
      </c>
      <c r="B2729" s="105" t="s">
        <v>611</v>
      </c>
    </row>
    <row r="2730" spans="1:2" ht="20.25" customHeight="1">
      <c r="A2730" s="100" t="s">
        <v>7105</v>
      </c>
      <c r="B2730" s="105" t="s">
        <v>7104</v>
      </c>
    </row>
    <row r="2731" spans="1:2" ht="20.25" customHeight="1">
      <c r="A2731" s="100" t="s">
        <v>7103</v>
      </c>
      <c r="B2731" s="105" t="s">
        <v>7102</v>
      </c>
    </row>
    <row r="2732" spans="1:2" ht="20.25" customHeight="1">
      <c r="A2732" s="100" t="s">
        <v>7101</v>
      </c>
      <c r="B2732" s="105" t="s">
        <v>7100</v>
      </c>
    </row>
    <row r="2733" spans="1:2" ht="20.25" customHeight="1">
      <c r="A2733" s="100" t="s">
        <v>7099</v>
      </c>
      <c r="B2733" s="105" t="s">
        <v>7098</v>
      </c>
    </row>
    <row r="2734" spans="1:2" ht="20.25" customHeight="1">
      <c r="A2734" s="100" t="s">
        <v>7097</v>
      </c>
      <c r="B2734" s="105" t="s">
        <v>7096</v>
      </c>
    </row>
    <row r="2735" spans="1:2" ht="20.25" customHeight="1">
      <c r="A2735" s="100" t="s">
        <v>7095</v>
      </c>
      <c r="B2735" s="105" t="s">
        <v>7094</v>
      </c>
    </row>
    <row r="2736" spans="1:2" ht="20.25" customHeight="1">
      <c r="A2736" s="100" t="s">
        <v>7093</v>
      </c>
      <c r="B2736" s="105" t="s">
        <v>7092</v>
      </c>
    </row>
    <row r="2737" spans="1:2" ht="20.25" customHeight="1">
      <c r="A2737" s="100" t="s">
        <v>7091</v>
      </c>
      <c r="B2737" s="105" t="s">
        <v>587</v>
      </c>
    </row>
    <row r="2738" spans="1:2" ht="20.25" customHeight="1">
      <c r="A2738" s="100" t="s">
        <v>7090</v>
      </c>
      <c r="B2738" s="105" t="s">
        <v>7089</v>
      </c>
    </row>
    <row r="2739" spans="1:2" ht="20.25" customHeight="1">
      <c r="A2739" s="100" t="s">
        <v>7088</v>
      </c>
      <c r="B2739" s="105" t="s">
        <v>7087</v>
      </c>
    </row>
    <row r="2740" spans="1:2" ht="20.25" customHeight="1">
      <c r="A2740" s="100" t="s">
        <v>7086</v>
      </c>
      <c r="B2740" s="105" t="s">
        <v>7085</v>
      </c>
    </row>
    <row r="2741" spans="1:2" ht="20.25" customHeight="1">
      <c r="A2741" s="100" t="s">
        <v>7084</v>
      </c>
      <c r="B2741" s="105" t="s">
        <v>7083</v>
      </c>
    </row>
    <row r="2742" spans="1:2" ht="20.25" customHeight="1">
      <c r="A2742" s="100" t="s">
        <v>7082</v>
      </c>
      <c r="B2742" s="105" t="s">
        <v>567</v>
      </c>
    </row>
    <row r="2743" spans="1:2" ht="20.25" customHeight="1">
      <c r="A2743" s="100" t="s">
        <v>7081</v>
      </c>
      <c r="B2743" s="105" t="s">
        <v>7080</v>
      </c>
    </row>
    <row r="2744" spans="1:2" ht="20.25" customHeight="1">
      <c r="A2744" s="100" t="s">
        <v>7079</v>
      </c>
      <c r="B2744" s="105" t="s">
        <v>7078</v>
      </c>
    </row>
    <row r="2745" spans="1:2" ht="20.25" customHeight="1">
      <c r="A2745" s="100" t="s">
        <v>7077</v>
      </c>
      <c r="B2745" s="105" t="s">
        <v>7076</v>
      </c>
    </row>
    <row r="2746" spans="1:2" ht="20.25" customHeight="1">
      <c r="A2746" s="100" t="s">
        <v>7075</v>
      </c>
      <c r="B2746" s="105" t="s">
        <v>548</v>
      </c>
    </row>
    <row r="2747" spans="1:2" ht="20.25" customHeight="1">
      <c r="A2747" s="100" t="s">
        <v>7074</v>
      </c>
      <c r="B2747" s="105" t="s">
        <v>7073</v>
      </c>
    </row>
    <row r="2748" spans="1:2" ht="20.25" customHeight="1">
      <c r="A2748" s="100" t="s">
        <v>7072</v>
      </c>
      <c r="B2748" s="105" t="s">
        <v>7071</v>
      </c>
    </row>
    <row r="2749" spans="1:2" ht="20.25" customHeight="1">
      <c r="A2749" s="100" t="s">
        <v>7070</v>
      </c>
      <c r="B2749" s="105" t="s">
        <v>7069</v>
      </c>
    </row>
    <row r="2750" spans="1:2" ht="20.25" customHeight="1">
      <c r="A2750" s="100" t="s">
        <v>7068</v>
      </c>
      <c r="B2750" s="105" t="s">
        <v>7067</v>
      </c>
    </row>
    <row r="2751" spans="1:2" ht="20.25" customHeight="1">
      <c r="A2751" s="100" t="s">
        <v>7066</v>
      </c>
      <c r="B2751" s="105" t="s">
        <v>7065</v>
      </c>
    </row>
    <row r="2752" spans="1:2" ht="20.25" customHeight="1">
      <c r="A2752" s="100" t="s">
        <v>7064</v>
      </c>
      <c r="B2752" s="105" t="s">
        <v>7063</v>
      </c>
    </row>
    <row r="2753" spans="1:2" ht="20.25" customHeight="1">
      <c r="A2753" s="100" t="s">
        <v>7062</v>
      </c>
      <c r="B2753" s="105" t="s">
        <v>7061</v>
      </c>
    </row>
    <row r="2754" spans="1:2" ht="20.25" customHeight="1">
      <c r="A2754" s="100" t="s">
        <v>7060</v>
      </c>
      <c r="B2754" s="105" t="s">
        <v>7059</v>
      </c>
    </row>
    <row r="2755" spans="1:2" ht="20.25" customHeight="1">
      <c r="A2755" s="100" t="s">
        <v>7058</v>
      </c>
      <c r="B2755" s="105" t="s">
        <v>7057</v>
      </c>
    </row>
    <row r="2756" spans="1:2" ht="20.25" customHeight="1">
      <c r="A2756" s="100" t="s">
        <v>7056</v>
      </c>
      <c r="B2756" s="105" t="s">
        <v>7055</v>
      </c>
    </row>
    <row r="2757" spans="1:2" ht="20.25" customHeight="1">
      <c r="A2757" s="100" t="s">
        <v>7054</v>
      </c>
      <c r="B2757" s="105" t="s">
        <v>7053</v>
      </c>
    </row>
    <row r="2758" spans="1:2" ht="20.25" customHeight="1">
      <c r="A2758" s="100" t="s">
        <v>7052</v>
      </c>
      <c r="B2758" s="105" t="s">
        <v>7051</v>
      </c>
    </row>
    <row r="2759" spans="1:2" ht="20.25" customHeight="1">
      <c r="A2759" s="100" t="s">
        <v>7050</v>
      </c>
      <c r="B2759" s="105" t="s">
        <v>7049</v>
      </c>
    </row>
    <row r="2760" spans="1:2" ht="20.25" customHeight="1">
      <c r="A2760" s="100" t="s">
        <v>7048</v>
      </c>
      <c r="B2760" s="105" t="s">
        <v>7047</v>
      </c>
    </row>
    <row r="2761" spans="1:2" ht="20.25" customHeight="1">
      <c r="A2761" s="100" t="s">
        <v>7046</v>
      </c>
      <c r="B2761" s="105" t="s">
        <v>7045</v>
      </c>
    </row>
    <row r="2762" spans="1:2" ht="20.25" customHeight="1">
      <c r="A2762" s="100" t="s">
        <v>7044</v>
      </c>
      <c r="B2762" s="105" t="s">
        <v>530</v>
      </c>
    </row>
    <row r="2763" spans="1:2" ht="20.25" customHeight="1">
      <c r="A2763" s="100" t="s">
        <v>7043</v>
      </c>
      <c r="B2763" s="105" t="s">
        <v>7042</v>
      </c>
    </row>
    <row r="2764" spans="1:2" ht="20.25" customHeight="1">
      <c r="A2764" s="100" t="s">
        <v>7041</v>
      </c>
      <c r="B2764" s="105" t="s">
        <v>7040</v>
      </c>
    </row>
    <row r="2765" spans="1:2" ht="20.25" customHeight="1">
      <c r="A2765" s="100" t="s">
        <v>7039</v>
      </c>
      <c r="B2765" s="105" t="s">
        <v>7038</v>
      </c>
    </row>
    <row r="2766" spans="1:2" ht="20.25" customHeight="1">
      <c r="A2766" s="100" t="s">
        <v>7037</v>
      </c>
      <c r="B2766" s="105" t="s">
        <v>7036</v>
      </c>
    </row>
    <row r="2767" spans="1:2" ht="20.25" customHeight="1">
      <c r="A2767" s="100" t="s">
        <v>7035</v>
      </c>
      <c r="B2767" s="105" t="s">
        <v>7034</v>
      </c>
    </row>
    <row r="2768" spans="1:2" ht="20.25" customHeight="1">
      <c r="A2768" s="100" t="s">
        <v>7033</v>
      </c>
      <c r="B2768" s="105" t="s">
        <v>7032</v>
      </c>
    </row>
    <row r="2769" spans="1:2" ht="20.25" customHeight="1">
      <c r="A2769" s="100" t="s">
        <v>7031</v>
      </c>
      <c r="B2769" s="105" t="s">
        <v>7030</v>
      </c>
    </row>
    <row r="2770" spans="1:2" ht="20.25" customHeight="1">
      <c r="A2770" s="100" t="s">
        <v>7029</v>
      </c>
      <c r="B2770" s="105" t="s">
        <v>7028</v>
      </c>
    </row>
    <row r="2771" spans="1:2" ht="20.25" customHeight="1">
      <c r="A2771" s="100" t="s">
        <v>7027</v>
      </c>
      <c r="B2771" s="105" t="s">
        <v>7026</v>
      </c>
    </row>
    <row r="2772" spans="1:2" ht="20.25" customHeight="1">
      <c r="A2772" s="100" t="s">
        <v>7025</v>
      </c>
      <c r="B2772" s="105" t="s">
        <v>7024</v>
      </c>
    </row>
    <row r="2773" spans="1:2" ht="20.25" customHeight="1">
      <c r="A2773" s="100" t="s">
        <v>7023</v>
      </c>
      <c r="B2773" s="105" t="s">
        <v>7022</v>
      </c>
    </row>
    <row r="2774" spans="1:2" ht="20.25" customHeight="1">
      <c r="A2774" s="100" t="s">
        <v>7021</v>
      </c>
      <c r="B2774" s="105" t="s">
        <v>7020</v>
      </c>
    </row>
    <row r="2775" spans="1:2" ht="20.25" customHeight="1">
      <c r="A2775" s="100" t="s">
        <v>7019</v>
      </c>
      <c r="B2775" s="105" t="s">
        <v>7018</v>
      </c>
    </row>
    <row r="2776" spans="1:2" ht="20.25" customHeight="1">
      <c r="A2776" s="100" t="s">
        <v>7017</v>
      </c>
      <c r="B2776" s="105" t="s">
        <v>7016</v>
      </c>
    </row>
    <row r="2777" spans="1:2" ht="20.25" customHeight="1">
      <c r="A2777" s="100" t="s">
        <v>7015</v>
      </c>
      <c r="B2777" s="105" t="s">
        <v>7014</v>
      </c>
    </row>
    <row r="2778" spans="1:2" ht="20.25" customHeight="1">
      <c r="A2778" s="100" t="s">
        <v>7013</v>
      </c>
      <c r="B2778" s="105" t="s">
        <v>514</v>
      </c>
    </row>
    <row r="2779" spans="1:2" ht="20.25" customHeight="1">
      <c r="A2779" s="100" t="s">
        <v>7012</v>
      </c>
      <c r="B2779" s="105" t="s">
        <v>7011</v>
      </c>
    </row>
    <row r="2780" spans="1:2" ht="20.25" customHeight="1">
      <c r="A2780" s="100" t="s">
        <v>7010</v>
      </c>
      <c r="B2780" s="105" t="s">
        <v>7009</v>
      </c>
    </row>
    <row r="2781" spans="1:2" ht="20.25" customHeight="1">
      <c r="A2781" s="100" t="s">
        <v>7008</v>
      </c>
      <c r="B2781" s="105" t="s">
        <v>7007</v>
      </c>
    </row>
    <row r="2782" spans="1:2" ht="20.25" customHeight="1">
      <c r="A2782" s="100" t="s">
        <v>7006</v>
      </c>
      <c r="B2782" s="105" t="s">
        <v>7005</v>
      </c>
    </row>
    <row r="2783" spans="1:2" ht="20.25" customHeight="1">
      <c r="A2783" s="100" t="s">
        <v>7004</v>
      </c>
      <c r="B2783" s="105" t="s">
        <v>7003</v>
      </c>
    </row>
    <row r="2784" spans="1:2" ht="20.25" customHeight="1">
      <c r="A2784" s="100" t="s">
        <v>7002</v>
      </c>
      <c r="B2784" s="105" t="s">
        <v>7001</v>
      </c>
    </row>
    <row r="2785" spans="1:2" ht="20.25" customHeight="1">
      <c r="A2785" s="100" t="s">
        <v>7000</v>
      </c>
      <c r="B2785" s="105" t="s">
        <v>6999</v>
      </c>
    </row>
    <row r="2786" spans="1:2" ht="20.25" customHeight="1">
      <c r="A2786" s="100" t="s">
        <v>6998</v>
      </c>
      <c r="B2786" s="105" t="s">
        <v>6997</v>
      </c>
    </row>
    <row r="2787" spans="1:2" ht="20.25" customHeight="1">
      <c r="A2787" s="100" t="s">
        <v>6996</v>
      </c>
      <c r="B2787" s="105" t="s">
        <v>6995</v>
      </c>
    </row>
    <row r="2788" spans="1:2" ht="20.25" customHeight="1">
      <c r="A2788" s="100" t="s">
        <v>6994</v>
      </c>
      <c r="B2788" s="105" t="s">
        <v>499</v>
      </c>
    </row>
    <row r="2789" spans="1:2" ht="20.25" customHeight="1">
      <c r="A2789" s="100" t="s">
        <v>6993</v>
      </c>
      <c r="B2789" s="105" t="s">
        <v>6992</v>
      </c>
    </row>
    <row r="2790" spans="1:2" ht="20.25" customHeight="1">
      <c r="A2790" s="100" t="s">
        <v>6991</v>
      </c>
      <c r="B2790" s="105" t="s">
        <v>6990</v>
      </c>
    </row>
    <row r="2791" spans="1:2" ht="20.25" customHeight="1">
      <c r="A2791" s="100" t="s">
        <v>6989</v>
      </c>
      <c r="B2791" s="105" t="s">
        <v>6988</v>
      </c>
    </row>
    <row r="2792" spans="1:2" ht="20.25" customHeight="1">
      <c r="A2792" s="100" t="s">
        <v>6987</v>
      </c>
      <c r="B2792" s="105" t="s">
        <v>6986</v>
      </c>
    </row>
    <row r="2793" spans="1:2" ht="20.25" customHeight="1">
      <c r="A2793" s="100" t="s">
        <v>6985</v>
      </c>
      <c r="B2793" s="105" t="s">
        <v>6984</v>
      </c>
    </row>
    <row r="2794" spans="1:2" ht="20.25" customHeight="1">
      <c r="A2794" s="100" t="s">
        <v>6983</v>
      </c>
      <c r="B2794" s="105" t="s">
        <v>6982</v>
      </c>
    </row>
    <row r="2795" spans="1:2" ht="20.25" customHeight="1">
      <c r="A2795" s="100" t="s">
        <v>6981</v>
      </c>
      <c r="B2795" s="105" t="s">
        <v>6980</v>
      </c>
    </row>
    <row r="2796" spans="1:2" ht="20.25" customHeight="1">
      <c r="A2796" s="100" t="s">
        <v>6979</v>
      </c>
      <c r="B2796" s="105" t="s">
        <v>6978</v>
      </c>
    </row>
    <row r="2797" spans="1:2" ht="20.25" customHeight="1">
      <c r="A2797" s="100" t="s">
        <v>6977</v>
      </c>
      <c r="B2797" s="105" t="s">
        <v>484</v>
      </c>
    </row>
    <row r="2798" spans="1:2" ht="20.25" customHeight="1">
      <c r="A2798" s="100" t="s">
        <v>6976</v>
      </c>
      <c r="B2798" s="105" t="s">
        <v>6975</v>
      </c>
    </row>
    <row r="2799" spans="1:2" ht="20.25" customHeight="1">
      <c r="A2799" s="100" t="s">
        <v>6974</v>
      </c>
      <c r="B2799" s="105" t="s">
        <v>6973</v>
      </c>
    </row>
    <row r="2800" spans="1:2" ht="20.25" customHeight="1">
      <c r="A2800" s="100" t="s">
        <v>6972</v>
      </c>
      <c r="B2800" s="105" t="s">
        <v>6971</v>
      </c>
    </row>
    <row r="2801" spans="1:2" ht="20.25" customHeight="1">
      <c r="A2801" s="100" t="s">
        <v>6970</v>
      </c>
      <c r="B2801" s="105" t="s">
        <v>6969</v>
      </c>
    </row>
    <row r="2802" spans="1:2" ht="20.25" customHeight="1">
      <c r="A2802" s="100" t="s">
        <v>6968</v>
      </c>
      <c r="B2802" s="105" t="s">
        <v>6967</v>
      </c>
    </row>
    <row r="2803" spans="1:2" ht="20.25" customHeight="1">
      <c r="A2803" s="100" t="s">
        <v>6966</v>
      </c>
      <c r="B2803" s="105" t="s">
        <v>6965</v>
      </c>
    </row>
    <row r="2804" spans="1:2" ht="20.25" customHeight="1">
      <c r="A2804" s="100" t="s">
        <v>6964</v>
      </c>
      <c r="B2804" s="105" t="s">
        <v>6963</v>
      </c>
    </row>
    <row r="2805" spans="1:2" ht="20.25" customHeight="1">
      <c r="A2805" s="100" t="s">
        <v>6962</v>
      </c>
      <c r="B2805" s="105" t="s">
        <v>6961</v>
      </c>
    </row>
    <row r="2806" spans="1:2" ht="20.25" customHeight="1">
      <c r="A2806" s="100" t="s">
        <v>6960</v>
      </c>
      <c r="B2806" s="105" t="s">
        <v>6959</v>
      </c>
    </row>
    <row r="2807" spans="1:2" ht="20.25" customHeight="1">
      <c r="A2807" s="100" t="s">
        <v>6958</v>
      </c>
      <c r="B2807" s="105" t="s">
        <v>6957</v>
      </c>
    </row>
    <row r="2808" spans="1:2" ht="20.25" customHeight="1">
      <c r="A2808" s="100" t="s">
        <v>6956</v>
      </c>
      <c r="B2808" s="105" t="s">
        <v>6955</v>
      </c>
    </row>
    <row r="2809" spans="1:2" ht="20.25" customHeight="1">
      <c r="A2809" s="100" t="s">
        <v>6954</v>
      </c>
      <c r="B2809" s="105" t="s">
        <v>6953</v>
      </c>
    </row>
    <row r="2810" spans="1:2" ht="20.25" customHeight="1">
      <c r="A2810" s="100" t="s">
        <v>6952</v>
      </c>
      <c r="B2810" s="105" t="s">
        <v>6951</v>
      </c>
    </row>
    <row r="2811" spans="1:2" ht="20.25" customHeight="1">
      <c r="A2811" s="100" t="s">
        <v>6950</v>
      </c>
      <c r="B2811" s="105" t="s">
        <v>6949</v>
      </c>
    </row>
    <row r="2812" spans="1:2" ht="20.25" customHeight="1">
      <c r="A2812" s="100" t="s">
        <v>6948</v>
      </c>
      <c r="B2812" s="105" t="s">
        <v>6947</v>
      </c>
    </row>
    <row r="2813" spans="1:2" ht="20.25" customHeight="1">
      <c r="A2813" s="100" t="s">
        <v>6946</v>
      </c>
      <c r="B2813" s="105" t="s">
        <v>6945</v>
      </c>
    </row>
    <row r="2814" spans="1:2" ht="20.25" customHeight="1">
      <c r="A2814" s="100" t="s">
        <v>6944</v>
      </c>
      <c r="B2814" s="105" t="s">
        <v>6943</v>
      </c>
    </row>
    <row r="2815" spans="1:2" ht="20.25" customHeight="1">
      <c r="A2815" s="100" t="s">
        <v>6942</v>
      </c>
      <c r="B2815" s="105" t="s">
        <v>6941</v>
      </c>
    </row>
    <row r="2816" spans="1:2" ht="20.25" customHeight="1">
      <c r="A2816" s="100" t="s">
        <v>6940</v>
      </c>
      <c r="B2816" s="105" t="s">
        <v>6939</v>
      </c>
    </row>
    <row r="2817" spans="1:2" ht="20.25" customHeight="1">
      <c r="A2817" s="100" t="s">
        <v>6938</v>
      </c>
      <c r="B2817" s="105" t="s">
        <v>6937</v>
      </c>
    </row>
    <row r="2818" spans="1:2" ht="20.25" customHeight="1">
      <c r="A2818" s="100" t="s">
        <v>6936</v>
      </c>
      <c r="B2818" s="105" t="s">
        <v>6935</v>
      </c>
    </row>
    <row r="2819" spans="1:2" ht="20.25" customHeight="1">
      <c r="A2819" s="100" t="s">
        <v>6934</v>
      </c>
      <c r="B2819" s="105" t="s">
        <v>6933</v>
      </c>
    </row>
    <row r="2820" spans="1:2" ht="20.25" customHeight="1">
      <c r="A2820" s="100" t="s">
        <v>6932</v>
      </c>
      <c r="B2820" s="105" t="s">
        <v>6931</v>
      </c>
    </row>
    <row r="2821" spans="1:2" ht="20.25" customHeight="1">
      <c r="A2821" s="100" t="s">
        <v>6930</v>
      </c>
      <c r="B2821" s="105" t="s">
        <v>6929</v>
      </c>
    </row>
    <row r="2822" spans="1:2" ht="20.25" customHeight="1">
      <c r="A2822" s="100" t="s">
        <v>6928</v>
      </c>
      <c r="B2822" s="105" t="s">
        <v>6927</v>
      </c>
    </row>
    <row r="2823" spans="1:2" ht="20.25" customHeight="1">
      <c r="A2823" s="100" t="s">
        <v>6926</v>
      </c>
      <c r="B2823" s="105" t="s">
        <v>6925</v>
      </c>
    </row>
    <row r="2824" spans="1:2" ht="20.25" customHeight="1">
      <c r="A2824" s="100" t="s">
        <v>6924</v>
      </c>
      <c r="B2824" s="105" t="s">
        <v>6923</v>
      </c>
    </row>
    <row r="2825" spans="1:2" ht="20.25" customHeight="1">
      <c r="A2825" s="100" t="s">
        <v>6922</v>
      </c>
      <c r="B2825" s="105" t="s">
        <v>6921</v>
      </c>
    </row>
    <row r="2826" spans="1:2" ht="20.25" customHeight="1">
      <c r="A2826" s="100" t="s">
        <v>6920</v>
      </c>
      <c r="B2826" s="105" t="s">
        <v>6919</v>
      </c>
    </row>
    <row r="2827" spans="1:2" ht="20.25" customHeight="1">
      <c r="A2827" s="100" t="s">
        <v>6918</v>
      </c>
      <c r="B2827" s="105" t="s">
        <v>6917</v>
      </c>
    </row>
    <row r="2828" spans="1:2" ht="20.25" customHeight="1">
      <c r="A2828" s="100" t="s">
        <v>6916</v>
      </c>
      <c r="B2828" s="105" t="s">
        <v>6915</v>
      </c>
    </row>
    <row r="2829" spans="1:2" ht="20.25" customHeight="1">
      <c r="A2829" s="100" t="s">
        <v>6914</v>
      </c>
      <c r="B2829" s="105" t="s">
        <v>6913</v>
      </c>
    </row>
    <row r="2830" spans="1:2" ht="20.25" customHeight="1">
      <c r="A2830" s="100" t="s">
        <v>6912</v>
      </c>
      <c r="B2830" s="105" t="s">
        <v>6911</v>
      </c>
    </row>
    <row r="2831" spans="1:2" ht="20.25" customHeight="1">
      <c r="A2831" s="100" t="s">
        <v>6910</v>
      </c>
      <c r="B2831" s="105" t="s">
        <v>6909</v>
      </c>
    </row>
    <row r="2832" spans="1:2" ht="20.25" customHeight="1">
      <c r="A2832" s="100" t="s">
        <v>6908</v>
      </c>
      <c r="B2832" s="105" t="s">
        <v>6907</v>
      </c>
    </row>
    <row r="2833" spans="1:2" ht="20.25" customHeight="1">
      <c r="A2833" s="100" t="s">
        <v>6906</v>
      </c>
      <c r="B2833" s="105" t="s">
        <v>6905</v>
      </c>
    </row>
    <row r="2834" spans="1:2" ht="20.25" customHeight="1">
      <c r="A2834" s="100" t="s">
        <v>6904</v>
      </c>
      <c r="B2834" s="105" t="s">
        <v>6903</v>
      </c>
    </row>
    <row r="2835" spans="1:2" ht="20.25" customHeight="1">
      <c r="A2835" s="100" t="s">
        <v>6902</v>
      </c>
      <c r="B2835" s="105" t="s">
        <v>6901</v>
      </c>
    </row>
    <row r="2836" spans="1:2" ht="20.25" customHeight="1">
      <c r="A2836" s="100" t="s">
        <v>6900</v>
      </c>
      <c r="B2836" s="105" t="s">
        <v>6899</v>
      </c>
    </row>
    <row r="2837" spans="1:2" ht="20.25" customHeight="1">
      <c r="A2837" s="100" t="s">
        <v>6898</v>
      </c>
      <c r="B2837" s="105" t="s">
        <v>6897</v>
      </c>
    </row>
    <row r="2838" spans="1:2" ht="20.25" customHeight="1">
      <c r="A2838" s="100" t="s">
        <v>6896</v>
      </c>
      <c r="B2838" s="105" t="s">
        <v>6895</v>
      </c>
    </row>
    <row r="2839" spans="1:2" ht="20.25" customHeight="1">
      <c r="A2839" s="100" t="s">
        <v>6894</v>
      </c>
      <c r="B2839" s="105" t="s">
        <v>6893</v>
      </c>
    </row>
    <row r="2840" spans="1:2" ht="20.25" customHeight="1">
      <c r="A2840" s="100" t="s">
        <v>6892</v>
      </c>
      <c r="B2840" s="105" t="s">
        <v>6891</v>
      </c>
    </row>
    <row r="2841" spans="1:2" ht="20.25" customHeight="1">
      <c r="A2841" s="100" t="s">
        <v>6890</v>
      </c>
      <c r="B2841" s="105" t="s">
        <v>6889</v>
      </c>
    </row>
    <row r="2842" spans="1:2" ht="20.25" customHeight="1">
      <c r="A2842" s="100" t="s">
        <v>6888</v>
      </c>
      <c r="B2842" s="105" t="s">
        <v>6887</v>
      </c>
    </row>
    <row r="2843" spans="1:2" ht="20.25" customHeight="1">
      <c r="A2843" s="100" t="s">
        <v>6886</v>
      </c>
      <c r="B2843" s="105" t="s">
        <v>6885</v>
      </c>
    </row>
    <row r="2844" spans="1:2" ht="20.25" customHeight="1">
      <c r="A2844" s="100" t="s">
        <v>6884</v>
      </c>
      <c r="B2844" s="105" t="s">
        <v>6883</v>
      </c>
    </row>
    <row r="2845" spans="1:2" ht="20.25" customHeight="1">
      <c r="A2845" s="100" t="s">
        <v>6882</v>
      </c>
      <c r="B2845" s="105" t="s">
        <v>6881</v>
      </c>
    </row>
    <row r="2846" spans="1:2" ht="20.25" customHeight="1">
      <c r="A2846" s="100" t="s">
        <v>6880</v>
      </c>
      <c r="B2846" s="105" t="s">
        <v>6879</v>
      </c>
    </row>
    <row r="2847" spans="1:2" ht="20.25" customHeight="1">
      <c r="A2847" s="100" t="s">
        <v>6878</v>
      </c>
      <c r="B2847" s="105" t="s">
        <v>6877</v>
      </c>
    </row>
    <row r="2848" spans="1:2" ht="20.25" customHeight="1">
      <c r="A2848" s="100" t="s">
        <v>6876</v>
      </c>
      <c r="B2848" s="105" t="s">
        <v>6875</v>
      </c>
    </row>
    <row r="2849" spans="1:2" ht="20.25" customHeight="1">
      <c r="A2849" s="100" t="s">
        <v>6874</v>
      </c>
      <c r="B2849" s="105" t="s">
        <v>6873</v>
      </c>
    </row>
    <row r="2850" spans="1:2" ht="20.25" customHeight="1">
      <c r="A2850" s="100" t="s">
        <v>6872</v>
      </c>
      <c r="B2850" s="105" t="s">
        <v>6871</v>
      </c>
    </row>
    <row r="2851" spans="1:2" ht="20.25" customHeight="1">
      <c r="A2851" s="100" t="s">
        <v>6870</v>
      </c>
      <c r="B2851" s="105" t="s">
        <v>6869</v>
      </c>
    </row>
    <row r="2852" spans="1:2" ht="20.25" customHeight="1">
      <c r="A2852" s="100" t="s">
        <v>6868</v>
      </c>
      <c r="B2852" s="105" t="s">
        <v>6867</v>
      </c>
    </row>
    <row r="2853" spans="1:2" ht="20.25" customHeight="1">
      <c r="A2853" s="100" t="s">
        <v>6866</v>
      </c>
      <c r="B2853" s="105" t="s">
        <v>6865</v>
      </c>
    </row>
    <row r="2854" spans="1:2" ht="20.25" customHeight="1">
      <c r="A2854" s="100" t="s">
        <v>6864</v>
      </c>
      <c r="B2854" s="105" t="s">
        <v>6863</v>
      </c>
    </row>
    <row r="2855" spans="1:2" ht="20.25" customHeight="1">
      <c r="A2855" s="100" t="s">
        <v>6862</v>
      </c>
      <c r="B2855" s="105" t="s">
        <v>6861</v>
      </c>
    </row>
    <row r="2856" spans="1:2" ht="20.25" customHeight="1">
      <c r="A2856" s="100" t="s">
        <v>6860</v>
      </c>
      <c r="B2856" s="105" t="s">
        <v>6859</v>
      </c>
    </row>
    <row r="2857" spans="1:2" ht="20.25" customHeight="1">
      <c r="A2857" s="100" t="s">
        <v>6858</v>
      </c>
      <c r="B2857" s="105" t="s">
        <v>6857</v>
      </c>
    </row>
    <row r="2858" spans="1:2" ht="20.25" customHeight="1">
      <c r="A2858" s="100" t="s">
        <v>6856</v>
      </c>
      <c r="B2858" s="105" t="s">
        <v>6855</v>
      </c>
    </row>
    <row r="2859" spans="1:2" ht="20.25" customHeight="1">
      <c r="A2859" s="100" t="s">
        <v>6854</v>
      </c>
      <c r="B2859" s="105" t="s">
        <v>6853</v>
      </c>
    </row>
    <row r="2860" spans="1:2" ht="20.25" customHeight="1">
      <c r="A2860" s="100" t="s">
        <v>6852</v>
      </c>
      <c r="B2860" s="105" t="s">
        <v>6851</v>
      </c>
    </row>
    <row r="2861" spans="1:2" ht="20.25" customHeight="1">
      <c r="A2861" s="100" t="s">
        <v>6850</v>
      </c>
      <c r="B2861" s="105" t="s">
        <v>6849</v>
      </c>
    </row>
    <row r="2862" spans="1:2" ht="20.25" customHeight="1">
      <c r="A2862" s="100" t="s">
        <v>6848</v>
      </c>
      <c r="B2862" s="105" t="s">
        <v>6847</v>
      </c>
    </row>
    <row r="2863" spans="1:2" ht="20.25" customHeight="1">
      <c r="A2863" s="100" t="s">
        <v>6846</v>
      </c>
      <c r="B2863" s="105" t="s">
        <v>6845</v>
      </c>
    </row>
    <row r="2864" spans="1:2" ht="20.25" customHeight="1">
      <c r="A2864" s="100" t="s">
        <v>6844</v>
      </c>
      <c r="B2864" s="105" t="s">
        <v>6843</v>
      </c>
    </row>
    <row r="2865" spans="1:2" ht="20.25" customHeight="1">
      <c r="A2865" s="100" t="s">
        <v>6842</v>
      </c>
      <c r="B2865" s="105" t="s">
        <v>6841</v>
      </c>
    </row>
    <row r="2866" spans="1:2" ht="20.25" customHeight="1">
      <c r="A2866" s="100" t="s">
        <v>6840</v>
      </c>
      <c r="B2866" s="105" t="s">
        <v>6839</v>
      </c>
    </row>
    <row r="2867" spans="1:2" ht="20.25" customHeight="1">
      <c r="A2867" s="100" t="s">
        <v>6838</v>
      </c>
      <c r="B2867" s="105" t="s">
        <v>6837</v>
      </c>
    </row>
    <row r="2868" spans="1:2" ht="20.25" customHeight="1">
      <c r="A2868" s="100" t="s">
        <v>6836</v>
      </c>
      <c r="B2868" s="105" t="s">
        <v>6835</v>
      </c>
    </row>
    <row r="2869" spans="1:2" ht="20.25" customHeight="1">
      <c r="A2869" s="100" t="s">
        <v>6834</v>
      </c>
      <c r="B2869" s="105" t="s">
        <v>6833</v>
      </c>
    </row>
    <row r="2870" spans="1:2" ht="20.25" customHeight="1">
      <c r="A2870" s="100" t="s">
        <v>6832</v>
      </c>
      <c r="B2870" s="105" t="s">
        <v>6831</v>
      </c>
    </row>
    <row r="2871" spans="1:2" ht="20.25" customHeight="1">
      <c r="A2871" s="100" t="s">
        <v>6830</v>
      </c>
      <c r="B2871" s="105" t="s">
        <v>6829</v>
      </c>
    </row>
    <row r="2872" spans="1:2" ht="20.25" customHeight="1">
      <c r="A2872" s="100" t="s">
        <v>6828</v>
      </c>
      <c r="B2872" s="105" t="s">
        <v>6827</v>
      </c>
    </row>
    <row r="2873" spans="1:2" ht="20.25" customHeight="1">
      <c r="A2873" s="100" t="s">
        <v>6826</v>
      </c>
      <c r="B2873" s="105" t="s">
        <v>6825</v>
      </c>
    </row>
    <row r="2874" spans="1:2" ht="20.25" customHeight="1">
      <c r="A2874" s="100" t="s">
        <v>6824</v>
      </c>
      <c r="B2874" s="105" t="s">
        <v>6823</v>
      </c>
    </row>
    <row r="2875" spans="1:2" ht="20.25" customHeight="1">
      <c r="A2875" s="100" t="s">
        <v>6822</v>
      </c>
      <c r="B2875" s="105" t="s">
        <v>6821</v>
      </c>
    </row>
    <row r="2876" spans="1:2" ht="20.25" customHeight="1">
      <c r="A2876" s="100" t="s">
        <v>6820</v>
      </c>
      <c r="B2876" s="105" t="s">
        <v>6819</v>
      </c>
    </row>
    <row r="2877" spans="1:2" ht="20.25" customHeight="1">
      <c r="A2877" s="100" t="s">
        <v>6818</v>
      </c>
      <c r="B2877" s="105" t="s">
        <v>6817</v>
      </c>
    </row>
    <row r="2878" spans="1:2" ht="20.25" customHeight="1">
      <c r="A2878" s="100" t="s">
        <v>6816</v>
      </c>
      <c r="B2878" s="105" t="s">
        <v>6815</v>
      </c>
    </row>
    <row r="2879" spans="1:2" ht="20.25" customHeight="1">
      <c r="A2879" s="100" t="s">
        <v>6814</v>
      </c>
      <c r="B2879" s="105" t="s">
        <v>6813</v>
      </c>
    </row>
    <row r="2880" spans="1:2" ht="20.25" customHeight="1">
      <c r="A2880" s="100" t="s">
        <v>6812</v>
      </c>
      <c r="B2880" s="105" t="s">
        <v>6811</v>
      </c>
    </row>
    <row r="2881" spans="1:2" ht="20.25" customHeight="1">
      <c r="A2881" s="100" t="s">
        <v>6810</v>
      </c>
      <c r="B2881" s="105" t="s">
        <v>6809</v>
      </c>
    </row>
    <row r="2882" spans="1:2" ht="20.25" customHeight="1">
      <c r="A2882" s="100" t="s">
        <v>6808</v>
      </c>
      <c r="B2882" s="105" t="s">
        <v>6807</v>
      </c>
    </row>
    <row r="2883" spans="1:2" ht="20.25" customHeight="1">
      <c r="A2883" s="100" t="s">
        <v>6806</v>
      </c>
      <c r="B2883" s="105" t="s">
        <v>6805</v>
      </c>
    </row>
    <row r="2884" spans="1:2" ht="20.25" customHeight="1">
      <c r="A2884" s="100" t="s">
        <v>6804</v>
      </c>
      <c r="B2884" s="105" t="s">
        <v>6803</v>
      </c>
    </row>
    <row r="2885" spans="1:2" ht="20.25" customHeight="1">
      <c r="A2885" s="100" t="s">
        <v>6802</v>
      </c>
      <c r="B2885" s="105" t="s">
        <v>6801</v>
      </c>
    </row>
    <row r="2886" spans="1:2" ht="20.25" customHeight="1">
      <c r="A2886" s="100" t="s">
        <v>6800</v>
      </c>
      <c r="B2886" s="105" t="s">
        <v>6799</v>
      </c>
    </row>
    <row r="2887" spans="1:2" ht="20.25" customHeight="1">
      <c r="A2887" s="100" t="s">
        <v>6798</v>
      </c>
      <c r="B2887" s="105" t="s">
        <v>6797</v>
      </c>
    </row>
    <row r="2888" spans="1:2" ht="20.25" customHeight="1">
      <c r="A2888" s="100" t="s">
        <v>6796</v>
      </c>
      <c r="B2888" s="105" t="s">
        <v>6795</v>
      </c>
    </row>
    <row r="2889" spans="1:2" ht="20.25" customHeight="1">
      <c r="A2889" s="100" t="s">
        <v>6794</v>
      </c>
      <c r="B2889" s="105" t="s">
        <v>6793</v>
      </c>
    </row>
    <row r="2890" spans="1:2" ht="20.25" customHeight="1">
      <c r="A2890" s="100" t="s">
        <v>6792</v>
      </c>
      <c r="B2890" s="105" t="s">
        <v>6791</v>
      </c>
    </row>
    <row r="2891" spans="1:2" ht="20.25" customHeight="1">
      <c r="A2891" s="100" t="s">
        <v>6790</v>
      </c>
      <c r="B2891" s="105" t="s">
        <v>6789</v>
      </c>
    </row>
    <row r="2892" spans="1:2" ht="20.25" customHeight="1">
      <c r="A2892" s="100" t="s">
        <v>6788</v>
      </c>
      <c r="B2892" s="105" t="s">
        <v>6787</v>
      </c>
    </row>
    <row r="2893" spans="1:2" ht="20.25" customHeight="1">
      <c r="A2893" s="100" t="s">
        <v>6786</v>
      </c>
      <c r="B2893" s="105" t="s">
        <v>6785</v>
      </c>
    </row>
    <row r="2894" spans="1:2" ht="20.25" customHeight="1">
      <c r="A2894" s="100" t="s">
        <v>6784</v>
      </c>
      <c r="B2894" s="105" t="s">
        <v>6783</v>
      </c>
    </row>
    <row r="2895" spans="1:2" ht="20.25" customHeight="1">
      <c r="A2895" s="100" t="s">
        <v>6782</v>
      </c>
      <c r="B2895" s="105" t="s">
        <v>6781</v>
      </c>
    </row>
    <row r="2896" spans="1:2" ht="20.25" customHeight="1">
      <c r="A2896" s="100" t="s">
        <v>6780</v>
      </c>
      <c r="B2896" s="105" t="s">
        <v>6779</v>
      </c>
    </row>
    <row r="2897" spans="1:2" ht="20.25" customHeight="1">
      <c r="A2897" s="100" t="s">
        <v>6778</v>
      </c>
      <c r="B2897" s="105" t="s">
        <v>6777</v>
      </c>
    </row>
    <row r="2898" spans="1:2" ht="20.25" customHeight="1">
      <c r="A2898" s="100" t="s">
        <v>6776</v>
      </c>
      <c r="B2898" s="105" t="s">
        <v>6775</v>
      </c>
    </row>
    <row r="2899" spans="1:2" ht="20.25" customHeight="1">
      <c r="A2899" s="100" t="s">
        <v>6774</v>
      </c>
      <c r="B2899" s="105" t="s">
        <v>6773</v>
      </c>
    </row>
    <row r="2900" spans="1:2" ht="20.25" customHeight="1">
      <c r="A2900" s="100" t="s">
        <v>6772</v>
      </c>
      <c r="B2900" s="105" t="s">
        <v>6771</v>
      </c>
    </row>
    <row r="2901" spans="1:2" ht="20.25" customHeight="1">
      <c r="A2901" s="100" t="s">
        <v>6770</v>
      </c>
      <c r="B2901" s="105" t="s">
        <v>6769</v>
      </c>
    </row>
    <row r="2902" spans="1:2" ht="20.25" customHeight="1">
      <c r="A2902" s="100" t="s">
        <v>6768</v>
      </c>
      <c r="B2902" s="105" t="s">
        <v>6767</v>
      </c>
    </row>
    <row r="2903" spans="1:2" ht="20.25" customHeight="1">
      <c r="A2903" s="100" t="s">
        <v>6766</v>
      </c>
      <c r="B2903" s="105" t="s">
        <v>6765</v>
      </c>
    </row>
    <row r="2904" spans="1:2" ht="20.25" customHeight="1">
      <c r="A2904" s="100" t="s">
        <v>6764</v>
      </c>
      <c r="B2904" s="105" t="s">
        <v>6763</v>
      </c>
    </row>
    <row r="2905" spans="1:2" ht="20.25" customHeight="1">
      <c r="A2905" s="100" t="s">
        <v>6762</v>
      </c>
      <c r="B2905" s="105" t="s">
        <v>6761</v>
      </c>
    </row>
    <row r="2906" spans="1:2" ht="20.25" customHeight="1">
      <c r="A2906" s="100" t="s">
        <v>6760</v>
      </c>
      <c r="B2906" s="105" t="s">
        <v>6759</v>
      </c>
    </row>
    <row r="2907" spans="1:2" ht="20.25" customHeight="1">
      <c r="A2907" s="100" t="s">
        <v>6758</v>
      </c>
      <c r="B2907" s="105" t="s">
        <v>6757</v>
      </c>
    </row>
    <row r="2908" spans="1:2" ht="20.25" customHeight="1">
      <c r="A2908" s="100" t="s">
        <v>6756</v>
      </c>
      <c r="B2908" s="105" t="s">
        <v>6755</v>
      </c>
    </row>
    <row r="2909" spans="1:2" ht="20.25" customHeight="1">
      <c r="A2909" s="100" t="s">
        <v>6754</v>
      </c>
      <c r="B2909" s="105" t="s">
        <v>6753</v>
      </c>
    </row>
    <row r="2910" spans="1:2" ht="20.25" customHeight="1">
      <c r="A2910" s="100" t="s">
        <v>6752</v>
      </c>
      <c r="B2910" s="105" t="s">
        <v>6751</v>
      </c>
    </row>
    <row r="2911" spans="1:2" ht="20.25" customHeight="1">
      <c r="A2911" s="100" t="s">
        <v>6750</v>
      </c>
      <c r="B2911" s="105" t="s">
        <v>6749</v>
      </c>
    </row>
    <row r="2912" spans="1:2" ht="20.25" customHeight="1">
      <c r="A2912" s="100" t="s">
        <v>6748</v>
      </c>
      <c r="B2912" s="105" t="s">
        <v>6747</v>
      </c>
    </row>
    <row r="2913" spans="1:2" ht="20.25" customHeight="1">
      <c r="A2913" s="100" t="s">
        <v>6746</v>
      </c>
      <c r="B2913" s="105" t="s">
        <v>6745</v>
      </c>
    </row>
    <row r="2914" spans="1:2" ht="20.25" customHeight="1">
      <c r="A2914" s="100" t="s">
        <v>6744</v>
      </c>
      <c r="B2914" s="105" t="s">
        <v>6743</v>
      </c>
    </row>
    <row r="2915" spans="1:2" ht="20.25" customHeight="1">
      <c r="A2915" s="100" t="s">
        <v>6742</v>
      </c>
      <c r="B2915" s="105" t="s">
        <v>6741</v>
      </c>
    </row>
    <row r="2916" spans="1:2" ht="20.25" customHeight="1">
      <c r="A2916" s="100" t="s">
        <v>6740</v>
      </c>
      <c r="B2916" s="105" t="s">
        <v>6739</v>
      </c>
    </row>
    <row r="2917" spans="1:2" ht="20.25" customHeight="1">
      <c r="A2917" s="100" t="s">
        <v>6738</v>
      </c>
      <c r="B2917" s="105" t="s">
        <v>6737</v>
      </c>
    </row>
    <row r="2918" spans="1:2" ht="20.25" customHeight="1">
      <c r="A2918" s="100" t="s">
        <v>6736</v>
      </c>
      <c r="B2918" s="105" t="s">
        <v>6735</v>
      </c>
    </row>
    <row r="2919" spans="1:2" ht="20.25" customHeight="1">
      <c r="A2919" s="100" t="s">
        <v>6734</v>
      </c>
      <c r="B2919" s="105" t="s">
        <v>6733</v>
      </c>
    </row>
    <row r="2920" spans="1:2" ht="20.25" customHeight="1">
      <c r="A2920" s="100" t="s">
        <v>6732</v>
      </c>
      <c r="B2920" s="105" t="s">
        <v>6731</v>
      </c>
    </row>
    <row r="2921" spans="1:2" ht="20.25" customHeight="1">
      <c r="A2921" s="100" t="s">
        <v>6730</v>
      </c>
      <c r="B2921" s="105" t="s">
        <v>6729</v>
      </c>
    </row>
    <row r="2922" spans="1:2" ht="20.25" customHeight="1">
      <c r="A2922" s="100" t="s">
        <v>6728</v>
      </c>
      <c r="B2922" s="105" t="s">
        <v>6727</v>
      </c>
    </row>
    <row r="2923" spans="1:2" ht="20.25" customHeight="1">
      <c r="A2923" s="100" t="s">
        <v>6726</v>
      </c>
      <c r="B2923" s="105" t="s">
        <v>6725</v>
      </c>
    </row>
    <row r="2924" spans="1:2" ht="20.25" customHeight="1">
      <c r="A2924" s="100" t="s">
        <v>6724</v>
      </c>
      <c r="B2924" s="105" t="s">
        <v>6723</v>
      </c>
    </row>
    <row r="2925" spans="1:2" ht="20.25" customHeight="1">
      <c r="A2925" s="100" t="s">
        <v>6722</v>
      </c>
      <c r="B2925" s="105" t="s">
        <v>6721</v>
      </c>
    </row>
    <row r="2926" spans="1:2" ht="20.25" customHeight="1">
      <c r="A2926" s="100" t="s">
        <v>6720</v>
      </c>
      <c r="B2926" s="105" t="s">
        <v>6719</v>
      </c>
    </row>
    <row r="2927" spans="1:2" ht="20.25" customHeight="1">
      <c r="A2927" s="100" t="s">
        <v>6718</v>
      </c>
      <c r="B2927" s="105" t="s">
        <v>6717</v>
      </c>
    </row>
    <row r="2928" spans="1:2" ht="20.25" customHeight="1">
      <c r="A2928" s="100" t="s">
        <v>6716</v>
      </c>
      <c r="B2928" s="105" t="s">
        <v>6715</v>
      </c>
    </row>
    <row r="2929" spans="1:2" ht="20.25" customHeight="1">
      <c r="A2929" s="100" t="s">
        <v>6714</v>
      </c>
      <c r="B2929" s="105" t="s">
        <v>6713</v>
      </c>
    </row>
    <row r="2930" spans="1:2" ht="20.25" customHeight="1">
      <c r="A2930" s="100" t="s">
        <v>6712</v>
      </c>
      <c r="B2930" s="105" t="s">
        <v>6711</v>
      </c>
    </row>
    <row r="2931" spans="1:2" ht="20.25" customHeight="1">
      <c r="A2931" s="100" t="s">
        <v>6710</v>
      </c>
      <c r="B2931" s="105" t="s">
        <v>6709</v>
      </c>
    </row>
    <row r="2932" spans="1:2" ht="20.25" customHeight="1">
      <c r="A2932" s="100" t="s">
        <v>6708</v>
      </c>
      <c r="B2932" s="105" t="s">
        <v>6707</v>
      </c>
    </row>
    <row r="2933" spans="1:2" ht="20.25" customHeight="1">
      <c r="A2933" s="100" t="s">
        <v>6706</v>
      </c>
      <c r="B2933" s="101">
        <v>0</v>
      </c>
    </row>
    <row r="2934" spans="1:2" ht="20.25" customHeight="1">
      <c r="A2934" s="100" t="s">
        <v>6705</v>
      </c>
      <c r="B2934" s="105" t="s">
        <v>470</v>
      </c>
    </row>
    <row r="2935" spans="1:2" ht="20.25" customHeight="1">
      <c r="A2935" s="100" t="s">
        <v>6704</v>
      </c>
      <c r="B2935" s="105" t="s">
        <v>456</v>
      </c>
    </row>
    <row r="2936" spans="1:2" ht="20.25" customHeight="1">
      <c r="A2936" s="100" t="s">
        <v>6703</v>
      </c>
      <c r="B2936" s="105" t="s">
        <v>443</v>
      </c>
    </row>
    <row r="2937" spans="1:2" ht="20.25" customHeight="1">
      <c r="A2937" s="100" t="s">
        <v>6702</v>
      </c>
      <c r="B2937" s="105" t="s">
        <v>567</v>
      </c>
    </row>
    <row r="2938" spans="1:2" ht="20.25" customHeight="1">
      <c r="A2938" s="100" t="s">
        <v>6701</v>
      </c>
      <c r="B2938" s="105" t="s">
        <v>434</v>
      </c>
    </row>
    <row r="2939" spans="1:2" ht="20.25" customHeight="1">
      <c r="A2939" s="100" t="s">
        <v>6700</v>
      </c>
      <c r="B2939" s="105" t="s">
        <v>426</v>
      </c>
    </row>
    <row r="2940" spans="1:2" ht="20.25" customHeight="1">
      <c r="A2940" s="100" t="s">
        <v>6699</v>
      </c>
      <c r="B2940" s="105" t="s">
        <v>420</v>
      </c>
    </row>
    <row r="2941" spans="1:2" ht="20.25" customHeight="1">
      <c r="A2941" s="100" t="s">
        <v>6698</v>
      </c>
      <c r="B2941" s="105" t="s">
        <v>415</v>
      </c>
    </row>
    <row r="2942" spans="1:2" ht="20.25" customHeight="1">
      <c r="A2942" s="100" t="s">
        <v>6697</v>
      </c>
      <c r="B2942" s="105" t="s">
        <v>412</v>
      </c>
    </row>
    <row r="2943" spans="1:2" ht="20.25" customHeight="1">
      <c r="A2943" s="100" t="s">
        <v>6696</v>
      </c>
      <c r="B2943" s="105" t="s">
        <v>409</v>
      </c>
    </row>
    <row r="2944" spans="1:2" ht="20.25" customHeight="1">
      <c r="A2944" s="100" t="s">
        <v>6695</v>
      </c>
      <c r="B2944" s="105" t="s">
        <v>405</v>
      </c>
    </row>
    <row r="2945" spans="1:2" ht="20.25" customHeight="1">
      <c r="A2945" s="100" t="s">
        <v>6694</v>
      </c>
      <c r="B2945" s="105" t="s">
        <v>403</v>
      </c>
    </row>
    <row r="2946" spans="1:2" ht="20.25" customHeight="1">
      <c r="A2946" s="100" t="s">
        <v>6693</v>
      </c>
      <c r="B2946" s="105" t="s">
        <v>873</v>
      </c>
    </row>
    <row r="2947" spans="1:2" ht="20.25" customHeight="1">
      <c r="A2947" s="100" t="s">
        <v>6692</v>
      </c>
      <c r="B2947" s="105" t="s">
        <v>6691</v>
      </c>
    </row>
    <row r="2948" spans="1:2" ht="20.25" customHeight="1">
      <c r="A2948" s="100" t="s">
        <v>6690</v>
      </c>
      <c r="B2948" s="105" t="s">
        <v>6689</v>
      </c>
    </row>
    <row r="2949" spans="1:2" ht="20.25" customHeight="1">
      <c r="A2949" s="100" t="s">
        <v>6688</v>
      </c>
      <c r="B2949" s="105" t="s">
        <v>6687</v>
      </c>
    </row>
    <row r="2950" spans="1:2" ht="20.25" customHeight="1">
      <c r="A2950" s="100" t="s">
        <v>6686</v>
      </c>
      <c r="B2950" s="105" t="s">
        <v>6685</v>
      </c>
    </row>
    <row r="2951" spans="1:2" ht="20.25" customHeight="1">
      <c r="A2951" s="100" t="s">
        <v>6684</v>
      </c>
      <c r="B2951" s="105" t="s">
        <v>6683</v>
      </c>
    </row>
    <row r="2952" spans="1:2" ht="20.25" customHeight="1">
      <c r="A2952" s="100" t="s">
        <v>6682</v>
      </c>
      <c r="B2952" s="105" t="s">
        <v>6681</v>
      </c>
    </row>
    <row r="2953" spans="1:2" ht="20.25" customHeight="1">
      <c r="A2953" s="100" t="s">
        <v>6680</v>
      </c>
      <c r="B2953" s="105" t="s">
        <v>6679</v>
      </c>
    </row>
    <row r="2954" spans="1:2" ht="20.25" customHeight="1">
      <c r="A2954" s="100" t="s">
        <v>6678</v>
      </c>
      <c r="B2954" s="105" t="s">
        <v>6677</v>
      </c>
    </row>
    <row r="2955" spans="1:2" ht="20.25" customHeight="1">
      <c r="A2955" s="100" t="s">
        <v>6676</v>
      </c>
      <c r="B2955" s="105" t="s">
        <v>6675</v>
      </c>
    </row>
    <row r="2956" spans="1:2" ht="20.25" customHeight="1">
      <c r="A2956" s="100" t="s">
        <v>6674</v>
      </c>
      <c r="B2956" s="105" t="s">
        <v>6673</v>
      </c>
    </row>
    <row r="2957" spans="1:2" ht="20.25" customHeight="1">
      <c r="A2957" s="100" t="s">
        <v>6672</v>
      </c>
      <c r="B2957" s="105" t="s">
        <v>6671</v>
      </c>
    </row>
    <row r="2958" spans="1:2" ht="20.25" customHeight="1">
      <c r="A2958" s="100" t="s">
        <v>6670</v>
      </c>
      <c r="B2958" s="105" t="s">
        <v>6669</v>
      </c>
    </row>
    <row r="2959" spans="1:2" ht="20.25" customHeight="1">
      <c r="A2959" s="100" t="s">
        <v>6668</v>
      </c>
      <c r="B2959" s="105" t="s">
        <v>6667</v>
      </c>
    </row>
    <row r="2960" spans="1:2" ht="20.25" customHeight="1">
      <c r="A2960" s="100" t="s">
        <v>6666</v>
      </c>
      <c r="B2960" s="105" t="s">
        <v>6665</v>
      </c>
    </row>
    <row r="2961" spans="1:2" ht="20.25" customHeight="1">
      <c r="A2961" s="100" t="s">
        <v>6664</v>
      </c>
      <c r="B2961" s="105" t="s">
        <v>6663</v>
      </c>
    </row>
    <row r="2962" spans="1:2" ht="20.25" customHeight="1">
      <c r="A2962" s="100" t="s">
        <v>6662</v>
      </c>
      <c r="B2962" s="105" t="s">
        <v>6661</v>
      </c>
    </row>
    <row r="2963" spans="1:2" ht="20.25" customHeight="1">
      <c r="A2963" s="100" t="s">
        <v>6660</v>
      </c>
      <c r="B2963" s="105" t="s">
        <v>6659</v>
      </c>
    </row>
    <row r="2964" spans="1:2" ht="20.25" customHeight="1">
      <c r="A2964" s="100" t="s">
        <v>6658</v>
      </c>
      <c r="B2964" s="105" t="s">
        <v>6657</v>
      </c>
    </row>
    <row r="2965" spans="1:2" ht="20.25" customHeight="1">
      <c r="A2965" s="100" t="s">
        <v>6656</v>
      </c>
      <c r="B2965" s="105" t="s">
        <v>6655</v>
      </c>
    </row>
    <row r="2966" spans="1:2" ht="20.25" customHeight="1">
      <c r="A2966" s="100" t="s">
        <v>6654</v>
      </c>
      <c r="B2966" s="105" t="s">
        <v>6653</v>
      </c>
    </row>
    <row r="2967" spans="1:2" ht="20.25" customHeight="1">
      <c r="A2967" s="100" t="s">
        <v>6652</v>
      </c>
      <c r="B2967" s="105" t="s">
        <v>6651</v>
      </c>
    </row>
    <row r="2968" spans="1:2" ht="20.25" customHeight="1">
      <c r="A2968" s="100" t="s">
        <v>6650</v>
      </c>
      <c r="B2968" s="105" t="s">
        <v>843</v>
      </c>
    </row>
    <row r="2969" spans="1:2" ht="20.25" customHeight="1">
      <c r="A2969" s="100" t="s">
        <v>6649</v>
      </c>
      <c r="B2969" s="105" t="s">
        <v>6648</v>
      </c>
    </row>
    <row r="2970" spans="1:2" ht="20.25" customHeight="1">
      <c r="A2970" s="100" t="s">
        <v>6647</v>
      </c>
      <c r="B2970" s="105" t="s">
        <v>6646</v>
      </c>
    </row>
    <row r="2971" spans="1:2" ht="20.25" customHeight="1">
      <c r="A2971" s="100" t="s">
        <v>6645</v>
      </c>
      <c r="B2971" s="105" t="s">
        <v>6644</v>
      </c>
    </row>
    <row r="2972" spans="1:2" ht="20.25" customHeight="1">
      <c r="A2972" s="100" t="s">
        <v>6643</v>
      </c>
      <c r="B2972" s="105" t="s">
        <v>6642</v>
      </c>
    </row>
    <row r="2973" spans="1:2" ht="20.25" customHeight="1">
      <c r="A2973" s="100" t="s">
        <v>6641</v>
      </c>
      <c r="B2973" s="105" t="s">
        <v>6640</v>
      </c>
    </row>
    <row r="2974" spans="1:2" ht="20.25" customHeight="1">
      <c r="A2974" s="100" t="s">
        <v>6639</v>
      </c>
      <c r="B2974" s="105" t="s">
        <v>6638</v>
      </c>
    </row>
    <row r="2975" spans="1:2" ht="20.25" customHeight="1">
      <c r="A2975" s="100" t="s">
        <v>6637</v>
      </c>
      <c r="B2975" s="105" t="s">
        <v>6636</v>
      </c>
    </row>
    <row r="2976" spans="1:2" ht="20.25" customHeight="1">
      <c r="A2976" s="100" t="s">
        <v>6635</v>
      </c>
      <c r="B2976" s="105" t="s">
        <v>6634</v>
      </c>
    </row>
    <row r="2977" spans="1:2" ht="20.25" customHeight="1">
      <c r="A2977" s="100" t="s">
        <v>6633</v>
      </c>
      <c r="B2977" s="105" t="s">
        <v>6632</v>
      </c>
    </row>
    <row r="2978" spans="1:2" ht="20.25" customHeight="1">
      <c r="A2978" s="100" t="s">
        <v>6631</v>
      </c>
      <c r="B2978" s="105" t="s">
        <v>6630</v>
      </c>
    </row>
    <row r="2979" spans="1:2" ht="20.25" customHeight="1">
      <c r="A2979" s="100" t="s">
        <v>6629</v>
      </c>
      <c r="B2979" s="105" t="s">
        <v>6628</v>
      </c>
    </row>
    <row r="2980" spans="1:2" ht="20.25" customHeight="1">
      <c r="A2980" s="100" t="s">
        <v>6627</v>
      </c>
      <c r="B2980" s="105" t="s">
        <v>811</v>
      </c>
    </row>
    <row r="2981" spans="1:2" ht="20.25" customHeight="1">
      <c r="A2981" s="100" t="s">
        <v>6626</v>
      </c>
      <c r="B2981" s="105" t="s">
        <v>6625</v>
      </c>
    </row>
    <row r="2982" spans="1:2" ht="20.25" customHeight="1">
      <c r="A2982" s="100" t="s">
        <v>6624</v>
      </c>
      <c r="B2982" s="105" t="s">
        <v>6623</v>
      </c>
    </row>
    <row r="2983" spans="1:2" ht="20.25" customHeight="1">
      <c r="A2983" s="100" t="s">
        <v>6622</v>
      </c>
      <c r="B2983" s="105" t="s">
        <v>6621</v>
      </c>
    </row>
    <row r="2984" spans="1:2" ht="20.25" customHeight="1">
      <c r="A2984" s="100" t="s">
        <v>6620</v>
      </c>
      <c r="B2984" s="105" t="s">
        <v>6619</v>
      </c>
    </row>
    <row r="2985" spans="1:2" ht="20.25" customHeight="1">
      <c r="A2985" s="100" t="s">
        <v>6618</v>
      </c>
      <c r="B2985" s="105" t="s">
        <v>6617</v>
      </c>
    </row>
    <row r="2986" spans="1:2" ht="20.25" customHeight="1">
      <c r="A2986" s="100" t="s">
        <v>6616</v>
      </c>
      <c r="B2986" s="105" t="s">
        <v>6615</v>
      </c>
    </row>
    <row r="2987" spans="1:2" ht="20.25" customHeight="1">
      <c r="A2987" s="100" t="s">
        <v>6614</v>
      </c>
      <c r="B2987" s="105" t="s">
        <v>6613</v>
      </c>
    </row>
    <row r="2988" spans="1:2" ht="20.25" customHeight="1">
      <c r="A2988" s="100" t="s">
        <v>6612</v>
      </c>
      <c r="B2988" s="105" t="s">
        <v>6611</v>
      </c>
    </row>
    <row r="2989" spans="1:2" ht="20.25" customHeight="1">
      <c r="A2989" s="100" t="s">
        <v>6610</v>
      </c>
      <c r="B2989" s="105" t="s">
        <v>6609</v>
      </c>
    </row>
    <row r="2990" spans="1:2" ht="20.25" customHeight="1">
      <c r="A2990" s="100" t="s">
        <v>6608</v>
      </c>
      <c r="B2990" s="105" t="s">
        <v>6607</v>
      </c>
    </row>
    <row r="2991" spans="1:2" ht="20.25" customHeight="1">
      <c r="A2991" s="100" t="s">
        <v>6606</v>
      </c>
      <c r="B2991" s="105" t="s">
        <v>6605</v>
      </c>
    </row>
    <row r="2992" spans="1:2" ht="20.25" customHeight="1">
      <c r="A2992" s="100" t="s">
        <v>6604</v>
      </c>
      <c r="B2992" s="105" t="s">
        <v>6603</v>
      </c>
    </row>
    <row r="2993" spans="1:2" ht="20.25" customHeight="1">
      <c r="A2993" s="100" t="s">
        <v>6602</v>
      </c>
      <c r="B2993" s="105" t="s">
        <v>6601</v>
      </c>
    </row>
    <row r="2994" spans="1:2" ht="20.25" customHeight="1">
      <c r="A2994" s="100" t="s">
        <v>6600</v>
      </c>
      <c r="B2994" s="105" t="s">
        <v>6599</v>
      </c>
    </row>
    <row r="2995" spans="1:2" ht="20.25" customHeight="1">
      <c r="A2995" s="100" t="s">
        <v>6598</v>
      </c>
      <c r="B2995" s="105" t="s">
        <v>6597</v>
      </c>
    </row>
    <row r="2996" spans="1:2" ht="20.25" customHeight="1">
      <c r="A2996" s="100" t="s">
        <v>6596</v>
      </c>
      <c r="B2996" s="105" t="s">
        <v>6595</v>
      </c>
    </row>
    <row r="2997" spans="1:2" ht="20.25" customHeight="1">
      <c r="A2997" s="100" t="s">
        <v>6594</v>
      </c>
      <c r="B2997" s="105" t="s">
        <v>6593</v>
      </c>
    </row>
    <row r="2998" spans="1:2" ht="20.25" customHeight="1">
      <c r="A2998" s="100" t="s">
        <v>6592</v>
      </c>
      <c r="B2998" s="105" t="s">
        <v>6591</v>
      </c>
    </row>
    <row r="2999" spans="1:2" ht="20.25" customHeight="1">
      <c r="A2999" s="100" t="s">
        <v>6590</v>
      </c>
      <c r="B2999" s="105" t="s">
        <v>779</v>
      </c>
    </row>
    <row r="3000" spans="1:2" ht="20.25" customHeight="1">
      <c r="A3000" s="100" t="s">
        <v>6589</v>
      </c>
      <c r="B3000" s="105" t="s">
        <v>6588</v>
      </c>
    </row>
    <row r="3001" spans="1:2" ht="20.25" customHeight="1">
      <c r="A3001" s="100" t="s">
        <v>6587</v>
      </c>
      <c r="B3001" s="105" t="s">
        <v>6586</v>
      </c>
    </row>
    <row r="3002" spans="1:2" ht="20.25" customHeight="1">
      <c r="A3002" s="100" t="s">
        <v>6585</v>
      </c>
      <c r="B3002" s="105" t="s">
        <v>6584</v>
      </c>
    </row>
    <row r="3003" spans="1:2" ht="20.25" customHeight="1">
      <c r="A3003" s="100" t="s">
        <v>6583</v>
      </c>
      <c r="B3003" s="105" t="s">
        <v>6582</v>
      </c>
    </row>
    <row r="3004" spans="1:2" ht="20.25" customHeight="1">
      <c r="A3004" s="100" t="s">
        <v>6581</v>
      </c>
      <c r="B3004" s="105" t="s">
        <v>6580</v>
      </c>
    </row>
    <row r="3005" spans="1:2" ht="20.25" customHeight="1">
      <c r="A3005" s="100" t="s">
        <v>6579</v>
      </c>
      <c r="B3005" s="105" t="s">
        <v>6578</v>
      </c>
    </row>
    <row r="3006" spans="1:2" ht="20.25" customHeight="1">
      <c r="A3006" s="100" t="s">
        <v>6577</v>
      </c>
      <c r="B3006" s="105" t="s">
        <v>6576</v>
      </c>
    </row>
    <row r="3007" spans="1:2" ht="20.25" customHeight="1">
      <c r="A3007" s="100" t="s">
        <v>6575</v>
      </c>
      <c r="B3007" s="105" t="s">
        <v>6574</v>
      </c>
    </row>
    <row r="3008" spans="1:2" ht="20.25" customHeight="1">
      <c r="A3008" s="100" t="s">
        <v>6573</v>
      </c>
      <c r="B3008" s="105" t="s">
        <v>6572</v>
      </c>
    </row>
    <row r="3009" spans="1:2" ht="20.25" customHeight="1">
      <c r="A3009" s="100" t="s">
        <v>6571</v>
      </c>
      <c r="B3009" s="105" t="s">
        <v>6570</v>
      </c>
    </row>
    <row r="3010" spans="1:2" ht="20.25" customHeight="1">
      <c r="A3010" s="100" t="s">
        <v>6569</v>
      </c>
      <c r="B3010" s="105" t="s">
        <v>6568</v>
      </c>
    </row>
    <row r="3011" spans="1:2" ht="20.25" customHeight="1">
      <c r="A3011" s="100" t="s">
        <v>6567</v>
      </c>
      <c r="B3011" s="105" t="s">
        <v>6566</v>
      </c>
    </row>
    <row r="3012" spans="1:2" ht="20.25" customHeight="1">
      <c r="A3012" s="100" t="s">
        <v>6565</v>
      </c>
      <c r="B3012" s="105" t="s">
        <v>6564</v>
      </c>
    </row>
    <row r="3013" spans="1:2" ht="20.25" customHeight="1">
      <c r="A3013" s="100" t="s">
        <v>6563</v>
      </c>
      <c r="B3013" s="105" t="s">
        <v>6562</v>
      </c>
    </row>
    <row r="3014" spans="1:2" ht="20.25" customHeight="1">
      <c r="A3014" s="100" t="s">
        <v>6561</v>
      </c>
      <c r="B3014" s="105" t="s">
        <v>747</v>
      </c>
    </row>
    <row r="3015" spans="1:2" ht="20.25" customHeight="1">
      <c r="A3015" s="100" t="s">
        <v>6560</v>
      </c>
      <c r="B3015" s="105" t="s">
        <v>6559</v>
      </c>
    </row>
    <row r="3016" spans="1:2" ht="20.25" customHeight="1">
      <c r="A3016" s="100" t="s">
        <v>6558</v>
      </c>
      <c r="B3016" s="105" t="s">
        <v>6557</v>
      </c>
    </row>
    <row r="3017" spans="1:2" ht="20.25" customHeight="1">
      <c r="A3017" s="100" t="s">
        <v>6556</v>
      </c>
      <c r="B3017" s="105" t="s">
        <v>6555</v>
      </c>
    </row>
    <row r="3018" spans="1:2" ht="20.25" customHeight="1">
      <c r="A3018" s="100" t="s">
        <v>6554</v>
      </c>
      <c r="B3018" s="105" t="s">
        <v>6553</v>
      </c>
    </row>
    <row r="3019" spans="1:2" ht="20.25" customHeight="1">
      <c r="A3019" s="100" t="s">
        <v>6552</v>
      </c>
      <c r="B3019" s="105" t="s">
        <v>6551</v>
      </c>
    </row>
    <row r="3020" spans="1:2" ht="20.25" customHeight="1">
      <c r="A3020" s="100" t="s">
        <v>6550</v>
      </c>
      <c r="B3020" s="105" t="s">
        <v>6549</v>
      </c>
    </row>
    <row r="3021" spans="1:2" ht="20.25" customHeight="1">
      <c r="A3021" s="100" t="s">
        <v>6548</v>
      </c>
      <c r="B3021" s="105" t="s">
        <v>6547</v>
      </c>
    </row>
    <row r="3022" spans="1:2" ht="20.25" customHeight="1">
      <c r="A3022" s="100" t="s">
        <v>6546</v>
      </c>
      <c r="B3022" s="105" t="s">
        <v>6545</v>
      </c>
    </row>
    <row r="3023" spans="1:2" ht="20.25" customHeight="1">
      <c r="A3023" s="100" t="s">
        <v>6544</v>
      </c>
      <c r="B3023" s="105" t="s">
        <v>6543</v>
      </c>
    </row>
    <row r="3024" spans="1:2" ht="20.25" customHeight="1">
      <c r="A3024" s="100" t="s">
        <v>6542</v>
      </c>
      <c r="B3024" s="105" t="s">
        <v>6541</v>
      </c>
    </row>
    <row r="3025" spans="1:2" ht="20.25" customHeight="1">
      <c r="A3025" s="100" t="s">
        <v>6540</v>
      </c>
      <c r="B3025" s="105" t="s">
        <v>6539</v>
      </c>
    </row>
    <row r="3026" spans="1:2" ht="20.25" customHeight="1">
      <c r="A3026" s="100" t="s">
        <v>6538</v>
      </c>
      <c r="B3026" s="105" t="s">
        <v>6537</v>
      </c>
    </row>
    <row r="3027" spans="1:2" ht="20.25" customHeight="1">
      <c r="A3027" s="100" t="s">
        <v>6536</v>
      </c>
      <c r="B3027" s="105" t="s">
        <v>6535</v>
      </c>
    </row>
    <row r="3028" spans="1:2" ht="20.25" customHeight="1">
      <c r="A3028" s="100" t="s">
        <v>6534</v>
      </c>
      <c r="B3028" s="105" t="s">
        <v>717</v>
      </c>
    </row>
    <row r="3029" spans="1:2" ht="20.25" customHeight="1">
      <c r="A3029" s="100" t="s">
        <v>6533</v>
      </c>
      <c r="B3029" s="105" t="s">
        <v>6532</v>
      </c>
    </row>
    <row r="3030" spans="1:2" ht="20.25" customHeight="1">
      <c r="A3030" s="100" t="s">
        <v>6531</v>
      </c>
      <c r="B3030" s="105" t="s">
        <v>6530</v>
      </c>
    </row>
    <row r="3031" spans="1:2" ht="20.25" customHeight="1">
      <c r="A3031" s="100" t="s">
        <v>6529</v>
      </c>
      <c r="B3031" s="105" t="s">
        <v>6528</v>
      </c>
    </row>
    <row r="3032" spans="1:2" ht="20.25" customHeight="1">
      <c r="A3032" s="100" t="s">
        <v>6527</v>
      </c>
      <c r="B3032" s="105" t="s">
        <v>6526</v>
      </c>
    </row>
    <row r="3033" spans="1:2" ht="20.25" customHeight="1">
      <c r="A3033" s="100" t="s">
        <v>6525</v>
      </c>
      <c r="B3033" s="105" t="s">
        <v>6524</v>
      </c>
    </row>
    <row r="3034" spans="1:2" ht="20.25" customHeight="1">
      <c r="A3034" s="100" t="s">
        <v>6523</v>
      </c>
      <c r="B3034" s="105" t="s">
        <v>6522</v>
      </c>
    </row>
    <row r="3035" spans="1:2" ht="20.25" customHeight="1">
      <c r="A3035" s="100" t="s">
        <v>6521</v>
      </c>
      <c r="B3035" s="105" t="s">
        <v>687</v>
      </c>
    </row>
    <row r="3036" spans="1:2" ht="20.25" customHeight="1">
      <c r="A3036" s="100" t="s">
        <v>6520</v>
      </c>
      <c r="B3036" s="105" t="s">
        <v>6519</v>
      </c>
    </row>
    <row r="3037" spans="1:2" ht="20.25" customHeight="1">
      <c r="A3037" s="100" t="s">
        <v>6518</v>
      </c>
      <c r="B3037" s="105" t="s">
        <v>6517</v>
      </c>
    </row>
    <row r="3038" spans="1:2" ht="20.25" customHeight="1">
      <c r="A3038" s="100" t="s">
        <v>6516</v>
      </c>
      <c r="B3038" s="105" t="s">
        <v>6515</v>
      </c>
    </row>
    <row r="3039" spans="1:2" ht="20.25" customHeight="1">
      <c r="A3039" s="100" t="s">
        <v>6514</v>
      </c>
      <c r="B3039" s="105" t="s">
        <v>6513</v>
      </c>
    </row>
    <row r="3040" spans="1:2" ht="20.25" customHeight="1">
      <c r="A3040" s="100" t="s">
        <v>6512</v>
      </c>
      <c r="B3040" s="105" t="s">
        <v>6511</v>
      </c>
    </row>
    <row r="3041" spans="1:2" ht="20.25" customHeight="1">
      <c r="A3041" s="100" t="s">
        <v>6510</v>
      </c>
      <c r="B3041" s="105" t="s">
        <v>6509</v>
      </c>
    </row>
    <row r="3042" spans="1:2" ht="20.25" customHeight="1">
      <c r="A3042" s="100" t="s">
        <v>6508</v>
      </c>
      <c r="B3042" s="105" t="s">
        <v>6507</v>
      </c>
    </row>
    <row r="3043" spans="1:2" ht="20.25" customHeight="1">
      <c r="A3043" s="100" t="s">
        <v>6506</v>
      </c>
      <c r="B3043" s="105" t="s">
        <v>6505</v>
      </c>
    </row>
    <row r="3044" spans="1:2" ht="20.25" customHeight="1">
      <c r="A3044" s="100" t="s">
        <v>6504</v>
      </c>
      <c r="B3044" s="105" t="s">
        <v>6503</v>
      </c>
    </row>
    <row r="3045" spans="1:2" ht="20.25" customHeight="1">
      <c r="A3045" s="100" t="s">
        <v>6502</v>
      </c>
      <c r="B3045" s="105" t="s">
        <v>6501</v>
      </c>
    </row>
    <row r="3046" spans="1:2" ht="20.25" customHeight="1">
      <c r="A3046" s="100" t="s">
        <v>6500</v>
      </c>
      <c r="B3046" s="105" t="s">
        <v>6499</v>
      </c>
    </row>
    <row r="3047" spans="1:2" ht="20.25" customHeight="1">
      <c r="A3047" s="100" t="s">
        <v>6498</v>
      </c>
      <c r="B3047" s="105" t="s">
        <v>6497</v>
      </c>
    </row>
    <row r="3048" spans="1:2" ht="20.25" customHeight="1">
      <c r="A3048" s="100" t="s">
        <v>6496</v>
      </c>
      <c r="B3048" s="105" t="s">
        <v>6495</v>
      </c>
    </row>
    <row r="3049" spans="1:2" ht="20.25" customHeight="1">
      <c r="A3049" s="100" t="s">
        <v>6494</v>
      </c>
      <c r="B3049" s="105" t="s">
        <v>6493</v>
      </c>
    </row>
    <row r="3050" spans="1:2" ht="20.25" customHeight="1">
      <c r="A3050" s="100" t="s">
        <v>6492</v>
      </c>
      <c r="B3050" s="105" t="s">
        <v>6491</v>
      </c>
    </row>
    <row r="3051" spans="1:2" ht="20.25" customHeight="1">
      <c r="A3051" s="100" t="s">
        <v>6490</v>
      </c>
      <c r="B3051" s="105" t="s">
        <v>660</v>
      </c>
    </row>
    <row r="3052" spans="1:2" ht="20.25" customHeight="1">
      <c r="A3052" s="100" t="s">
        <v>6489</v>
      </c>
      <c r="B3052" s="105" t="s">
        <v>6488</v>
      </c>
    </row>
    <row r="3053" spans="1:2" ht="20.25" customHeight="1">
      <c r="A3053" s="100" t="s">
        <v>6487</v>
      </c>
      <c r="B3053" s="105" t="s">
        <v>6486</v>
      </c>
    </row>
    <row r="3054" spans="1:2" ht="20.25" customHeight="1">
      <c r="A3054" s="100" t="s">
        <v>6485</v>
      </c>
      <c r="B3054" s="105" t="s">
        <v>6484</v>
      </c>
    </row>
    <row r="3055" spans="1:2" ht="20.25" customHeight="1">
      <c r="A3055" s="100" t="s">
        <v>6483</v>
      </c>
      <c r="B3055" s="105" t="s">
        <v>6482</v>
      </c>
    </row>
    <row r="3056" spans="1:2" ht="20.25" customHeight="1">
      <c r="A3056" s="100" t="s">
        <v>6481</v>
      </c>
      <c r="B3056" s="105" t="s">
        <v>6480</v>
      </c>
    </row>
    <row r="3057" spans="1:2" ht="20.25" customHeight="1">
      <c r="A3057" s="100" t="s">
        <v>6479</v>
      </c>
      <c r="B3057" s="105" t="s">
        <v>6478</v>
      </c>
    </row>
    <row r="3058" spans="1:2" ht="20.25" customHeight="1">
      <c r="A3058" s="100" t="s">
        <v>6477</v>
      </c>
      <c r="B3058" s="105" t="s">
        <v>6476</v>
      </c>
    </row>
    <row r="3059" spans="1:2" ht="20.25" customHeight="1">
      <c r="A3059" s="100" t="s">
        <v>6475</v>
      </c>
      <c r="B3059" s="105" t="s">
        <v>6474</v>
      </c>
    </row>
    <row r="3060" spans="1:2" ht="20.25" customHeight="1">
      <c r="A3060" s="100" t="s">
        <v>6473</v>
      </c>
      <c r="B3060" s="105" t="s">
        <v>6472</v>
      </c>
    </row>
    <row r="3061" spans="1:2" ht="20.25" customHeight="1">
      <c r="A3061" s="100" t="s">
        <v>6471</v>
      </c>
      <c r="B3061" s="105" t="s">
        <v>6470</v>
      </c>
    </row>
    <row r="3062" spans="1:2" ht="20.25" customHeight="1">
      <c r="A3062" s="100" t="s">
        <v>6469</v>
      </c>
      <c r="B3062" s="105" t="s">
        <v>6468</v>
      </c>
    </row>
    <row r="3063" spans="1:2" ht="20.25" customHeight="1">
      <c r="A3063" s="100" t="s">
        <v>6467</v>
      </c>
      <c r="B3063" s="105" t="s">
        <v>6466</v>
      </c>
    </row>
    <row r="3064" spans="1:2" ht="20.25" customHeight="1">
      <c r="A3064" s="100" t="s">
        <v>6465</v>
      </c>
      <c r="B3064" s="105" t="s">
        <v>6464</v>
      </c>
    </row>
    <row r="3065" spans="1:2" ht="20.25" customHeight="1">
      <c r="A3065" s="100" t="s">
        <v>6463</v>
      </c>
      <c r="B3065" s="105" t="s">
        <v>6462</v>
      </c>
    </row>
    <row r="3066" spans="1:2" ht="20.25" customHeight="1">
      <c r="A3066" s="100" t="s">
        <v>6461</v>
      </c>
      <c r="B3066" s="105" t="s">
        <v>6460</v>
      </c>
    </row>
    <row r="3067" spans="1:2" ht="20.25" customHeight="1">
      <c r="A3067" s="100" t="s">
        <v>6459</v>
      </c>
      <c r="B3067" s="105" t="s">
        <v>634</v>
      </c>
    </row>
    <row r="3068" spans="1:2" ht="20.25" customHeight="1">
      <c r="A3068" s="100" t="s">
        <v>6458</v>
      </c>
      <c r="B3068" s="105" t="s">
        <v>6457</v>
      </c>
    </row>
    <row r="3069" spans="1:2" ht="20.25" customHeight="1">
      <c r="A3069" s="100" t="s">
        <v>6456</v>
      </c>
      <c r="B3069" s="105" t="s">
        <v>6455</v>
      </c>
    </row>
    <row r="3070" spans="1:2" ht="20.25" customHeight="1">
      <c r="A3070" s="100" t="s">
        <v>6454</v>
      </c>
      <c r="B3070" s="105" t="s">
        <v>6453</v>
      </c>
    </row>
    <row r="3071" spans="1:2" ht="20.25" customHeight="1">
      <c r="A3071" s="100" t="s">
        <v>6452</v>
      </c>
      <c r="B3071" s="105" t="s">
        <v>6451</v>
      </c>
    </row>
    <row r="3072" spans="1:2" ht="20.25" customHeight="1">
      <c r="A3072" s="100" t="s">
        <v>6450</v>
      </c>
      <c r="B3072" s="105" t="s">
        <v>6449</v>
      </c>
    </row>
    <row r="3073" spans="1:2" ht="20.25" customHeight="1">
      <c r="A3073" s="100" t="s">
        <v>6448</v>
      </c>
      <c r="B3073" s="105" t="s">
        <v>6447</v>
      </c>
    </row>
    <row r="3074" spans="1:2" ht="20.25" customHeight="1">
      <c r="A3074" s="100" t="s">
        <v>6446</v>
      </c>
      <c r="B3074" s="105" t="s">
        <v>6445</v>
      </c>
    </row>
    <row r="3075" spans="1:2" ht="20.25" customHeight="1">
      <c r="A3075" s="100" t="s">
        <v>6444</v>
      </c>
      <c r="B3075" s="105" t="s">
        <v>6443</v>
      </c>
    </row>
    <row r="3076" spans="1:2" ht="20.25" customHeight="1">
      <c r="A3076" s="100" t="s">
        <v>6442</v>
      </c>
      <c r="B3076" s="105" t="s">
        <v>6441</v>
      </c>
    </row>
    <row r="3077" spans="1:2" ht="20.25" customHeight="1">
      <c r="A3077" s="100" t="s">
        <v>6440</v>
      </c>
      <c r="B3077" s="105" t="s">
        <v>6439</v>
      </c>
    </row>
    <row r="3078" spans="1:2" ht="20.25" customHeight="1">
      <c r="A3078" s="100" t="s">
        <v>6438</v>
      </c>
      <c r="B3078" s="105" t="s">
        <v>6437</v>
      </c>
    </row>
    <row r="3079" spans="1:2" ht="20.25" customHeight="1">
      <c r="A3079" s="100" t="s">
        <v>6436</v>
      </c>
      <c r="B3079" s="105" t="s">
        <v>610</v>
      </c>
    </row>
    <row r="3080" spans="1:2" ht="20.25" customHeight="1">
      <c r="A3080" s="100" t="s">
        <v>6435</v>
      </c>
      <c r="B3080" s="105" t="s">
        <v>6434</v>
      </c>
    </row>
    <row r="3081" spans="1:2" ht="20.25" customHeight="1">
      <c r="A3081" s="100" t="s">
        <v>6433</v>
      </c>
      <c r="B3081" s="105" t="s">
        <v>6432</v>
      </c>
    </row>
    <row r="3082" spans="1:2" ht="20.25" customHeight="1">
      <c r="A3082" s="100" t="s">
        <v>6431</v>
      </c>
      <c r="B3082" s="105" t="s">
        <v>6430</v>
      </c>
    </row>
    <row r="3083" spans="1:2" ht="20.25" customHeight="1">
      <c r="A3083" s="100" t="s">
        <v>6429</v>
      </c>
      <c r="B3083" s="105" t="s">
        <v>6428</v>
      </c>
    </row>
    <row r="3084" spans="1:2" ht="20.25" customHeight="1">
      <c r="A3084" s="100" t="s">
        <v>6427</v>
      </c>
      <c r="B3084" s="105" t="s">
        <v>6426</v>
      </c>
    </row>
    <row r="3085" spans="1:2" ht="20.25" customHeight="1">
      <c r="A3085" s="100" t="s">
        <v>6425</v>
      </c>
      <c r="B3085" s="105" t="s">
        <v>6424</v>
      </c>
    </row>
    <row r="3086" spans="1:2" ht="20.25" customHeight="1">
      <c r="A3086" s="100" t="s">
        <v>6423</v>
      </c>
      <c r="B3086" s="105" t="s">
        <v>6422</v>
      </c>
    </row>
    <row r="3087" spans="1:2" ht="20.25" customHeight="1">
      <c r="A3087" s="100" t="s">
        <v>6421</v>
      </c>
      <c r="B3087" s="105" t="s">
        <v>6420</v>
      </c>
    </row>
    <row r="3088" spans="1:2" ht="20.25" customHeight="1">
      <c r="A3088" s="100" t="s">
        <v>6419</v>
      </c>
      <c r="B3088" s="105" t="s">
        <v>6418</v>
      </c>
    </row>
    <row r="3089" spans="1:2" ht="20.25" customHeight="1">
      <c r="A3089" s="100" t="s">
        <v>6417</v>
      </c>
      <c r="B3089" s="105" t="s">
        <v>586</v>
      </c>
    </row>
    <row r="3090" spans="1:2" ht="20.25" customHeight="1">
      <c r="A3090" s="100" t="s">
        <v>6416</v>
      </c>
      <c r="B3090" s="105" t="s">
        <v>6415</v>
      </c>
    </row>
    <row r="3091" spans="1:2" ht="20.25" customHeight="1">
      <c r="A3091" s="100" t="s">
        <v>6414</v>
      </c>
      <c r="B3091" s="105" t="s">
        <v>6413</v>
      </c>
    </row>
    <row r="3092" spans="1:2" ht="20.25" customHeight="1">
      <c r="A3092" s="100" t="s">
        <v>6412</v>
      </c>
      <c r="B3092" s="105" t="s">
        <v>6411</v>
      </c>
    </row>
    <row r="3093" spans="1:2" ht="20.25" customHeight="1">
      <c r="A3093" s="100" t="s">
        <v>6410</v>
      </c>
      <c r="B3093" s="105" t="s">
        <v>6409</v>
      </c>
    </row>
    <row r="3094" spans="1:2" ht="20.25" customHeight="1">
      <c r="A3094" s="100" t="s">
        <v>6408</v>
      </c>
      <c r="B3094" s="105" t="s">
        <v>6407</v>
      </c>
    </row>
    <row r="3095" spans="1:2" ht="20.25" customHeight="1">
      <c r="A3095" s="100" t="s">
        <v>6406</v>
      </c>
      <c r="B3095" s="105" t="s">
        <v>566</v>
      </c>
    </row>
    <row r="3096" spans="1:2" ht="20.25" customHeight="1">
      <c r="A3096" s="100" t="s">
        <v>6405</v>
      </c>
      <c r="B3096" s="105" t="s">
        <v>6404</v>
      </c>
    </row>
    <row r="3097" spans="1:2" ht="20.25" customHeight="1">
      <c r="A3097" s="100" t="s">
        <v>6403</v>
      </c>
      <c r="B3097" s="105" t="s">
        <v>6402</v>
      </c>
    </row>
    <row r="3098" spans="1:2" ht="20.25" customHeight="1">
      <c r="A3098" s="100" t="s">
        <v>6401</v>
      </c>
      <c r="B3098" s="105" t="s">
        <v>6400</v>
      </c>
    </row>
    <row r="3099" spans="1:2" ht="20.25" customHeight="1">
      <c r="A3099" s="100" t="s">
        <v>6399</v>
      </c>
      <c r="B3099" s="105" t="s">
        <v>6398</v>
      </c>
    </row>
    <row r="3100" spans="1:2" ht="20.25" customHeight="1">
      <c r="A3100" s="100" t="s">
        <v>6397</v>
      </c>
      <c r="B3100" s="105" t="s">
        <v>6396</v>
      </c>
    </row>
    <row r="3101" spans="1:2" ht="20.25" customHeight="1">
      <c r="A3101" s="100" t="s">
        <v>6395</v>
      </c>
      <c r="B3101" s="105" t="s">
        <v>6394</v>
      </c>
    </row>
    <row r="3102" spans="1:2" ht="20.25" customHeight="1">
      <c r="A3102" s="100" t="s">
        <v>6393</v>
      </c>
      <c r="B3102" s="105" t="s">
        <v>6392</v>
      </c>
    </row>
    <row r="3103" spans="1:2" ht="20.25" customHeight="1">
      <c r="A3103" s="100" t="s">
        <v>6391</v>
      </c>
      <c r="B3103" s="105" t="s">
        <v>6390</v>
      </c>
    </row>
    <row r="3104" spans="1:2" ht="20.25" customHeight="1">
      <c r="A3104" s="100" t="s">
        <v>6389</v>
      </c>
      <c r="B3104" s="105" t="s">
        <v>547</v>
      </c>
    </row>
    <row r="3105" spans="1:2" ht="20.25" customHeight="1">
      <c r="A3105" s="100" t="s">
        <v>6388</v>
      </c>
      <c r="B3105" s="105" t="s">
        <v>6387</v>
      </c>
    </row>
    <row r="3106" spans="1:2" ht="20.25" customHeight="1">
      <c r="A3106" s="100" t="s">
        <v>6386</v>
      </c>
      <c r="B3106" s="105" t="s">
        <v>6385</v>
      </c>
    </row>
    <row r="3107" spans="1:2" ht="20.25" customHeight="1">
      <c r="A3107" s="100" t="s">
        <v>6384</v>
      </c>
      <c r="B3107" s="105" t="s">
        <v>6383</v>
      </c>
    </row>
    <row r="3108" spans="1:2" ht="20.25" customHeight="1">
      <c r="A3108" s="100" t="s">
        <v>6382</v>
      </c>
      <c r="B3108" s="105" t="s">
        <v>6381</v>
      </c>
    </row>
    <row r="3109" spans="1:2" ht="20.25" customHeight="1">
      <c r="A3109" s="100" t="s">
        <v>6380</v>
      </c>
      <c r="B3109" s="105" t="s">
        <v>6379</v>
      </c>
    </row>
    <row r="3110" spans="1:2" ht="20.25" customHeight="1">
      <c r="A3110" s="100" t="s">
        <v>6378</v>
      </c>
      <c r="B3110" s="105" t="s">
        <v>6377</v>
      </c>
    </row>
    <row r="3111" spans="1:2" ht="20.25" customHeight="1">
      <c r="A3111" s="100" t="s">
        <v>6376</v>
      </c>
      <c r="B3111" s="105" t="s">
        <v>6375</v>
      </c>
    </row>
    <row r="3112" spans="1:2" ht="20.25" customHeight="1">
      <c r="A3112" s="100" t="s">
        <v>6374</v>
      </c>
      <c r="B3112" s="105" t="s">
        <v>6373</v>
      </c>
    </row>
    <row r="3113" spans="1:2" ht="20.25" customHeight="1">
      <c r="A3113" s="100" t="s">
        <v>6372</v>
      </c>
      <c r="B3113" s="105" t="s">
        <v>6371</v>
      </c>
    </row>
    <row r="3114" spans="1:2" ht="20.25" customHeight="1">
      <c r="A3114" s="100" t="s">
        <v>6370</v>
      </c>
      <c r="B3114" s="105" t="s">
        <v>6369</v>
      </c>
    </row>
    <row r="3115" spans="1:2" ht="20.25" customHeight="1">
      <c r="A3115" s="100" t="s">
        <v>6368</v>
      </c>
      <c r="B3115" s="105" t="s">
        <v>6367</v>
      </c>
    </row>
    <row r="3116" spans="1:2" ht="20.25" customHeight="1">
      <c r="A3116" s="100" t="s">
        <v>6366</v>
      </c>
      <c r="B3116" s="105" t="s">
        <v>6365</v>
      </c>
    </row>
    <row r="3117" spans="1:2" ht="20.25" customHeight="1">
      <c r="A3117" s="100" t="s">
        <v>6364</v>
      </c>
      <c r="B3117" s="105" t="s">
        <v>6363</v>
      </c>
    </row>
    <row r="3118" spans="1:2" ht="20.25" customHeight="1">
      <c r="A3118" s="100" t="s">
        <v>6362</v>
      </c>
      <c r="B3118" s="105" t="s">
        <v>6361</v>
      </c>
    </row>
    <row r="3119" spans="1:2" ht="20.25" customHeight="1">
      <c r="A3119" s="100" t="s">
        <v>6360</v>
      </c>
      <c r="B3119" s="105" t="s">
        <v>529</v>
      </c>
    </row>
    <row r="3120" spans="1:2" ht="20.25" customHeight="1">
      <c r="A3120" s="100" t="s">
        <v>6359</v>
      </c>
      <c r="B3120" s="105" t="s">
        <v>6358</v>
      </c>
    </row>
    <row r="3121" spans="1:2" ht="20.25" customHeight="1">
      <c r="A3121" s="100" t="s">
        <v>6357</v>
      </c>
      <c r="B3121" s="105" t="s">
        <v>6356</v>
      </c>
    </row>
    <row r="3122" spans="1:2" ht="20.25" customHeight="1">
      <c r="A3122" s="100" t="s">
        <v>6355</v>
      </c>
      <c r="B3122" s="105" t="s">
        <v>6354</v>
      </c>
    </row>
    <row r="3123" spans="1:2" ht="20.25" customHeight="1">
      <c r="A3123" s="100" t="s">
        <v>6353</v>
      </c>
      <c r="B3123" s="105" t="s">
        <v>6352</v>
      </c>
    </row>
    <row r="3124" spans="1:2" ht="20.25" customHeight="1">
      <c r="A3124" s="100" t="s">
        <v>6351</v>
      </c>
      <c r="B3124" s="105" t="s">
        <v>6350</v>
      </c>
    </row>
    <row r="3125" spans="1:2" ht="20.25" customHeight="1">
      <c r="A3125" s="100" t="s">
        <v>6349</v>
      </c>
      <c r="B3125" s="105" t="s">
        <v>6348</v>
      </c>
    </row>
    <row r="3126" spans="1:2" ht="20.25" customHeight="1">
      <c r="A3126" s="100" t="s">
        <v>6347</v>
      </c>
      <c r="B3126" s="105" t="s">
        <v>6346</v>
      </c>
    </row>
    <row r="3127" spans="1:2" ht="20.25" customHeight="1">
      <c r="A3127" s="100" t="s">
        <v>6345</v>
      </c>
      <c r="B3127" s="105" t="s">
        <v>6344</v>
      </c>
    </row>
    <row r="3128" spans="1:2" ht="20.25" customHeight="1">
      <c r="A3128" s="100" t="s">
        <v>6343</v>
      </c>
      <c r="B3128" s="105" t="s">
        <v>6342</v>
      </c>
    </row>
    <row r="3129" spans="1:2" ht="20.25" customHeight="1">
      <c r="A3129" s="100" t="s">
        <v>6341</v>
      </c>
      <c r="B3129" s="105" t="s">
        <v>6340</v>
      </c>
    </row>
    <row r="3130" spans="1:2" ht="20.25" customHeight="1">
      <c r="A3130" s="100" t="s">
        <v>6339</v>
      </c>
      <c r="B3130" s="105" t="s">
        <v>513</v>
      </c>
    </row>
    <row r="3131" spans="1:2" ht="20.25" customHeight="1">
      <c r="A3131" s="100" t="s">
        <v>6338</v>
      </c>
      <c r="B3131" s="105" t="s">
        <v>6337</v>
      </c>
    </row>
    <row r="3132" spans="1:2" ht="20.25" customHeight="1">
      <c r="A3132" s="100" t="s">
        <v>6336</v>
      </c>
      <c r="B3132" s="105" t="s">
        <v>6335</v>
      </c>
    </row>
    <row r="3133" spans="1:2" ht="20.25" customHeight="1">
      <c r="A3133" s="100" t="s">
        <v>6334</v>
      </c>
      <c r="B3133" s="105" t="s">
        <v>6333</v>
      </c>
    </row>
    <row r="3134" spans="1:2" ht="20.25" customHeight="1">
      <c r="A3134" s="100" t="s">
        <v>6332</v>
      </c>
      <c r="B3134" s="105" t="s">
        <v>6331</v>
      </c>
    </row>
    <row r="3135" spans="1:2" ht="20.25" customHeight="1">
      <c r="A3135" s="100" t="s">
        <v>6330</v>
      </c>
      <c r="B3135" s="105" t="s">
        <v>6329</v>
      </c>
    </row>
    <row r="3136" spans="1:2" ht="20.25" customHeight="1">
      <c r="A3136" s="100" t="s">
        <v>6328</v>
      </c>
      <c r="B3136" s="105" t="s">
        <v>6327</v>
      </c>
    </row>
    <row r="3137" spans="1:2" ht="20.25" customHeight="1">
      <c r="A3137" s="100" t="s">
        <v>6326</v>
      </c>
      <c r="B3137" s="105" t="s">
        <v>6325</v>
      </c>
    </row>
    <row r="3138" spans="1:2" ht="20.25" customHeight="1">
      <c r="A3138" s="100" t="s">
        <v>6324</v>
      </c>
      <c r="B3138" s="105" t="s">
        <v>6323</v>
      </c>
    </row>
    <row r="3139" spans="1:2" ht="20.25" customHeight="1">
      <c r="A3139" s="100" t="s">
        <v>6322</v>
      </c>
      <c r="B3139" s="105" t="s">
        <v>6321</v>
      </c>
    </row>
    <row r="3140" spans="1:2" ht="20.25" customHeight="1">
      <c r="A3140" s="100" t="s">
        <v>6320</v>
      </c>
      <c r="B3140" s="105" t="s">
        <v>6319</v>
      </c>
    </row>
    <row r="3141" spans="1:2" ht="20.25" customHeight="1">
      <c r="A3141" s="100" t="s">
        <v>6318</v>
      </c>
      <c r="B3141" s="105" t="s">
        <v>6317</v>
      </c>
    </row>
    <row r="3142" spans="1:2" ht="20.25" customHeight="1">
      <c r="A3142" s="100" t="s">
        <v>6316</v>
      </c>
      <c r="B3142" s="105" t="s">
        <v>498</v>
      </c>
    </row>
    <row r="3143" spans="1:2" ht="20.25" customHeight="1">
      <c r="A3143" s="100" t="s">
        <v>6315</v>
      </c>
      <c r="B3143" s="105" t="s">
        <v>6314</v>
      </c>
    </row>
    <row r="3144" spans="1:2" ht="20.25" customHeight="1">
      <c r="A3144" s="100" t="s">
        <v>6313</v>
      </c>
      <c r="B3144" s="105" t="s">
        <v>6312</v>
      </c>
    </row>
    <row r="3145" spans="1:2" ht="20.25" customHeight="1">
      <c r="A3145" s="100" t="s">
        <v>6311</v>
      </c>
      <c r="B3145" s="105" t="s">
        <v>6310</v>
      </c>
    </row>
    <row r="3146" spans="1:2" ht="20.25" customHeight="1">
      <c r="A3146" s="100" t="s">
        <v>6309</v>
      </c>
      <c r="B3146" s="105" t="s">
        <v>6308</v>
      </c>
    </row>
    <row r="3147" spans="1:2" ht="20.25" customHeight="1">
      <c r="A3147" s="100" t="s">
        <v>6307</v>
      </c>
      <c r="B3147" s="105" t="s">
        <v>6306</v>
      </c>
    </row>
    <row r="3148" spans="1:2" ht="20.25" customHeight="1">
      <c r="A3148" s="100" t="s">
        <v>6305</v>
      </c>
      <c r="B3148" s="105" t="s">
        <v>6304</v>
      </c>
    </row>
    <row r="3149" spans="1:2" ht="20.25" customHeight="1">
      <c r="A3149" s="100" t="s">
        <v>6303</v>
      </c>
      <c r="B3149" s="105" t="s">
        <v>6302</v>
      </c>
    </row>
    <row r="3150" spans="1:2" ht="20.25" customHeight="1">
      <c r="A3150" s="100" t="s">
        <v>6301</v>
      </c>
      <c r="B3150" s="105" t="s">
        <v>6300</v>
      </c>
    </row>
    <row r="3151" spans="1:2" ht="20.25" customHeight="1">
      <c r="A3151" s="100" t="s">
        <v>6299</v>
      </c>
      <c r="B3151" s="105" t="s">
        <v>6298</v>
      </c>
    </row>
    <row r="3152" spans="1:2" ht="20.25" customHeight="1">
      <c r="A3152" s="100" t="s">
        <v>6297</v>
      </c>
      <c r="B3152" s="105" t="s">
        <v>6296</v>
      </c>
    </row>
    <row r="3153" spans="1:2" ht="20.25" customHeight="1">
      <c r="A3153" s="100" t="s">
        <v>6295</v>
      </c>
      <c r="B3153" s="105" t="s">
        <v>6294</v>
      </c>
    </row>
    <row r="3154" spans="1:2" ht="20.25" customHeight="1">
      <c r="A3154" s="100" t="s">
        <v>6293</v>
      </c>
      <c r="B3154" s="105" t="s">
        <v>483</v>
      </c>
    </row>
    <row r="3155" spans="1:2" ht="20.25" customHeight="1">
      <c r="A3155" s="100" t="s">
        <v>6292</v>
      </c>
      <c r="B3155" s="105" t="s">
        <v>6291</v>
      </c>
    </row>
    <row r="3156" spans="1:2" ht="20.25" customHeight="1">
      <c r="A3156" s="100" t="s">
        <v>6290</v>
      </c>
      <c r="B3156" s="105" t="s">
        <v>6289</v>
      </c>
    </row>
    <row r="3157" spans="1:2" ht="20.25" customHeight="1">
      <c r="A3157" s="100" t="s">
        <v>6288</v>
      </c>
      <c r="B3157" s="105" t="s">
        <v>6287</v>
      </c>
    </row>
    <row r="3158" spans="1:2" ht="20.25" customHeight="1">
      <c r="A3158" s="100" t="s">
        <v>6286</v>
      </c>
      <c r="B3158" s="105" t="s">
        <v>6285</v>
      </c>
    </row>
    <row r="3159" spans="1:2" ht="20.25" customHeight="1">
      <c r="A3159" s="100" t="s">
        <v>6284</v>
      </c>
      <c r="B3159" s="105" t="s">
        <v>6283</v>
      </c>
    </row>
    <row r="3160" spans="1:2" ht="20.25" customHeight="1">
      <c r="A3160" s="100" t="s">
        <v>6282</v>
      </c>
      <c r="B3160" s="105" t="s">
        <v>6281</v>
      </c>
    </row>
    <row r="3161" spans="1:2" ht="20.25" customHeight="1">
      <c r="A3161" s="100" t="s">
        <v>6280</v>
      </c>
      <c r="B3161" s="105" t="s">
        <v>6279</v>
      </c>
    </row>
    <row r="3162" spans="1:2" ht="20.25" customHeight="1">
      <c r="A3162" s="100" t="s">
        <v>6278</v>
      </c>
      <c r="B3162" s="105" t="s">
        <v>6277</v>
      </c>
    </row>
    <row r="3163" spans="1:2" ht="20.25" customHeight="1">
      <c r="A3163" s="100" t="s">
        <v>6276</v>
      </c>
      <c r="B3163" s="105" t="s">
        <v>6275</v>
      </c>
    </row>
    <row r="3164" spans="1:2" ht="20.25" customHeight="1">
      <c r="A3164" s="100" t="s">
        <v>6274</v>
      </c>
      <c r="B3164" s="105" t="s">
        <v>6273</v>
      </c>
    </row>
    <row r="3165" spans="1:2" ht="20.25" customHeight="1">
      <c r="A3165" s="100" t="s">
        <v>6272</v>
      </c>
      <c r="B3165" s="105" t="s">
        <v>6271</v>
      </c>
    </row>
    <row r="3166" spans="1:2" ht="20.25" customHeight="1">
      <c r="A3166" s="100" t="s">
        <v>6270</v>
      </c>
      <c r="B3166" s="105" t="s">
        <v>6269</v>
      </c>
    </row>
    <row r="3167" spans="1:2" ht="20.25" customHeight="1">
      <c r="A3167" s="100" t="s">
        <v>6268</v>
      </c>
      <c r="B3167" s="105" t="s">
        <v>6267</v>
      </c>
    </row>
    <row r="3168" spans="1:2" ht="20.25" customHeight="1">
      <c r="A3168" s="100" t="s">
        <v>6266</v>
      </c>
      <c r="B3168" s="105" t="s">
        <v>6265</v>
      </c>
    </row>
    <row r="3169" spans="1:2" ht="20.25" customHeight="1">
      <c r="A3169" s="100" t="s">
        <v>6264</v>
      </c>
      <c r="B3169" s="105" t="s">
        <v>6263</v>
      </c>
    </row>
    <row r="3170" spans="1:2" ht="20.25" customHeight="1">
      <c r="A3170" s="100" t="s">
        <v>6262</v>
      </c>
      <c r="B3170" s="105" t="s">
        <v>6261</v>
      </c>
    </row>
    <row r="3171" spans="1:2" ht="20.25" customHeight="1">
      <c r="A3171" s="100" t="s">
        <v>6260</v>
      </c>
      <c r="B3171" s="105" t="s">
        <v>6259</v>
      </c>
    </row>
    <row r="3172" spans="1:2" ht="20.25" customHeight="1">
      <c r="A3172" s="100" t="s">
        <v>6258</v>
      </c>
      <c r="B3172" s="105" t="s">
        <v>6257</v>
      </c>
    </row>
    <row r="3173" spans="1:2" ht="20.25" customHeight="1">
      <c r="A3173" s="100" t="s">
        <v>6256</v>
      </c>
      <c r="B3173" s="105" t="s">
        <v>6255</v>
      </c>
    </row>
    <row r="3174" spans="1:2" ht="20.25" customHeight="1">
      <c r="A3174" s="100" t="s">
        <v>6254</v>
      </c>
      <c r="B3174" s="105" t="s">
        <v>6253</v>
      </c>
    </row>
    <row r="3175" spans="1:2" ht="20.25" customHeight="1">
      <c r="A3175" s="100" t="s">
        <v>6252</v>
      </c>
      <c r="B3175" s="105" t="s">
        <v>6251</v>
      </c>
    </row>
    <row r="3176" spans="1:2" ht="20.25" customHeight="1">
      <c r="A3176" s="100" t="s">
        <v>6250</v>
      </c>
      <c r="B3176" s="105" t="s">
        <v>6249</v>
      </c>
    </row>
    <row r="3177" spans="1:2" ht="20.25" customHeight="1">
      <c r="A3177" s="100" t="s">
        <v>6248</v>
      </c>
      <c r="B3177" s="105" t="s">
        <v>6247</v>
      </c>
    </row>
    <row r="3178" spans="1:2" ht="20.25" customHeight="1">
      <c r="A3178" s="100" t="s">
        <v>6246</v>
      </c>
      <c r="B3178" s="105" t="s">
        <v>6245</v>
      </c>
    </row>
    <row r="3179" spans="1:2" ht="20.25" customHeight="1">
      <c r="A3179" s="100" t="s">
        <v>6244</v>
      </c>
      <c r="B3179" s="105" t="s">
        <v>6243</v>
      </c>
    </row>
    <row r="3180" spans="1:2" ht="20.25" customHeight="1">
      <c r="A3180" s="100" t="s">
        <v>6242</v>
      </c>
      <c r="B3180" s="105" t="s">
        <v>6241</v>
      </c>
    </row>
    <row r="3181" spans="1:2" ht="20.25" customHeight="1">
      <c r="A3181" s="100" t="s">
        <v>6240</v>
      </c>
      <c r="B3181" s="105" t="s">
        <v>6239</v>
      </c>
    </row>
    <row r="3182" spans="1:2" ht="20.25" customHeight="1">
      <c r="A3182" s="100" t="s">
        <v>6238</v>
      </c>
      <c r="B3182" s="105" t="s">
        <v>6237</v>
      </c>
    </row>
    <row r="3183" spans="1:2" ht="20.25" customHeight="1">
      <c r="A3183" s="100" t="s">
        <v>6236</v>
      </c>
      <c r="B3183" s="105" t="s">
        <v>6235</v>
      </c>
    </row>
    <row r="3184" spans="1:2" ht="20.25" customHeight="1">
      <c r="A3184" s="100" t="s">
        <v>6234</v>
      </c>
      <c r="B3184" s="105" t="s">
        <v>6233</v>
      </c>
    </row>
    <row r="3185" spans="1:2" ht="20.25" customHeight="1">
      <c r="A3185" s="100" t="s">
        <v>6232</v>
      </c>
      <c r="B3185" s="105" t="s">
        <v>6231</v>
      </c>
    </row>
    <row r="3186" spans="1:2" ht="20.25" customHeight="1">
      <c r="A3186" s="100" t="s">
        <v>6230</v>
      </c>
      <c r="B3186" s="105" t="s">
        <v>6229</v>
      </c>
    </row>
    <row r="3187" spans="1:2" ht="20.25" customHeight="1">
      <c r="A3187" s="100" t="s">
        <v>6228</v>
      </c>
      <c r="B3187" s="105" t="s">
        <v>6227</v>
      </c>
    </row>
    <row r="3188" spans="1:2" ht="20.25" customHeight="1">
      <c r="A3188" s="100" t="s">
        <v>6226</v>
      </c>
      <c r="B3188" s="105" t="s">
        <v>6225</v>
      </c>
    </row>
    <row r="3189" spans="1:2" ht="20.25" customHeight="1">
      <c r="A3189" s="100" t="s">
        <v>6224</v>
      </c>
      <c r="B3189" s="105" t="s">
        <v>6223</v>
      </c>
    </row>
    <row r="3190" spans="1:2" ht="20.25" customHeight="1">
      <c r="A3190" s="100" t="s">
        <v>6222</v>
      </c>
      <c r="B3190" s="105" t="s">
        <v>6221</v>
      </c>
    </row>
    <row r="3191" spans="1:2" ht="20.25" customHeight="1">
      <c r="A3191" s="100" t="s">
        <v>6220</v>
      </c>
      <c r="B3191" s="105" t="s">
        <v>6219</v>
      </c>
    </row>
    <row r="3192" spans="1:2" ht="20.25" customHeight="1">
      <c r="A3192" s="100" t="s">
        <v>6218</v>
      </c>
      <c r="B3192" s="105" t="s">
        <v>6217</v>
      </c>
    </row>
    <row r="3193" spans="1:2" ht="20.25" customHeight="1">
      <c r="A3193" s="100" t="s">
        <v>6216</v>
      </c>
      <c r="B3193" s="105" t="s">
        <v>6215</v>
      </c>
    </row>
    <row r="3194" spans="1:2" ht="20.25" customHeight="1">
      <c r="A3194" s="100" t="s">
        <v>6214</v>
      </c>
      <c r="B3194" s="105" t="s">
        <v>6213</v>
      </c>
    </row>
    <row r="3195" spans="1:2" ht="20.25" customHeight="1">
      <c r="A3195" s="100" t="s">
        <v>6212</v>
      </c>
      <c r="B3195" s="105" t="s">
        <v>6211</v>
      </c>
    </row>
    <row r="3196" spans="1:2" ht="20.25" customHeight="1">
      <c r="A3196" s="100" t="s">
        <v>6210</v>
      </c>
      <c r="B3196" s="105" t="s">
        <v>6209</v>
      </c>
    </row>
    <row r="3197" spans="1:2" ht="20.25" customHeight="1">
      <c r="A3197" s="100" t="s">
        <v>6208</v>
      </c>
      <c r="B3197" s="105" t="s">
        <v>6207</v>
      </c>
    </row>
    <row r="3198" spans="1:2" ht="20.25" customHeight="1">
      <c r="A3198" s="100" t="s">
        <v>6206</v>
      </c>
      <c r="B3198" s="105" t="s">
        <v>6205</v>
      </c>
    </row>
    <row r="3199" spans="1:2" ht="20.25" customHeight="1">
      <c r="A3199" s="100" t="s">
        <v>6204</v>
      </c>
      <c r="B3199" s="105" t="s">
        <v>6203</v>
      </c>
    </row>
    <row r="3200" spans="1:2" ht="20.25" customHeight="1">
      <c r="A3200" s="100" t="s">
        <v>6202</v>
      </c>
      <c r="B3200" s="105" t="s">
        <v>6201</v>
      </c>
    </row>
    <row r="3201" spans="1:2" ht="20.25" customHeight="1">
      <c r="A3201" s="100" t="s">
        <v>6200</v>
      </c>
      <c r="B3201" s="105" t="s">
        <v>6199</v>
      </c>
    </row>
    <row r="3202" spans="1:2" ht="20.25" customHeight="1">
      <c r="A3202" s="100" t="s">
        <v>6198</v>
      </c>
      <c r="B3202" s="105" t="s">
        <v>6197</v>
      </c>
    </row>
    <row r="3203" spans="1:2" ht="20.25" customHeight="1">
      <c r="A3203" s="100" t="s">
        <v>6196</v>
      </c>
      <c r="B3203" s="105" t="s">
        <v>6195</v>
      </c>
    </row>
    <row r="3204" spans="1:2" ht="20.25" customHeight="1">
      <c r="A3204" s="100" t="s">
        <v>6194</v>
      </c>
      <c r="B3204" s="105" t="s">
        <v>6193</v>
      </c>
    </row>
    <row r="3205" spans="1:2" ht="20.25" customHeight="1">
      <c r="A3205" s="100" t="s">
        <v>6192</v>
      </c>
      <c r="B3205" s="105" t="s">
        <v>6191</v>
      </c>
    </row>
    <row r="3206" spans="1:2" ht="20.25" customHeight="1">
      <c r="A3206" s="100" t="s">
        <v>6190</v>
      </c>
      <c r="B3206" s="105" t="s">
        <v>6189</v>
      </c>
    </row>
    <row r="3207" spans="1:2" ht="20.25" customHeight="1">
      <c r="A3207" s="100" t="s">
        <v>6188</v>
      </c>
      <c r="B3207" s="105" t="s">
        <v>6187</v>
      </c>
    </row>
    <row r="3208" spans="1:2" ht="20.25" customHeight="1">
      <c r="A3208" s="100" t="s">
        <v>6186</v>
      </c>
      <c r="B3208" s="105" t="s">
        <v>6185</v>
      </c>
    </row>
    <row r="3209" spans="1:2" ht="20.25" customHeight="1">
      <c r="A3209" s="100" t="s">
        <v>6184</v>
      </c>
      <c r="B3209" s="105" t="s">
        <v>6183</v>
      </c>
    </row>
    <row r="3210" spans="1:2" ht="20.25" customHeight="1">
      <c r="A3210" s="100" t="s">
        <v>6182</v>
      </c>
      <c r="B3210" s="105" t="s">
        <v>6181</v>
      </c>
    </row>
    <row r="3211" spans="1:2" ht="20.25" customHeight="1">
      <c r="A3211" s="100" t="s">
        <v>6180</v>
      </c>
      <c r="B3211" s="105" t="s">
        <v>6179</v>
      </c>
    </row>
    <row r="3212" spans="1:2" ht="20.25" customHeight="1">
      <c r="A3212" s="100" t="s">
        <v>6178</v>
      </c>
      <c r="B3212" s="105" t="s">
        <v>6177</v>
      </c>
    </row>
    <row r="3213" spans="1:2" ht="20.25" customHeight="1">
      <c r="A3213" s="100" t="s">
        <v>6176</v>
      </c>
      <c r="B3213" s="105" t="s">
        <v>6175</v>
      </c>
    </row>
    <row r="3214" spans="1:2" ht="20.25" customHeight="1">
      <c r="A3214" s="100" t="s">
        <v>6174</v>
      </c>
      <c r="B3214" s="105" t="s">
        <v>6173</v>
      </c>
    </row>
    <row r="3215" spans="1:2" ht="20.25" customHeight="1">
      <c r="A3215" s="100" t="s">
        <v>6172</v>
      </c>
      <c r="B3215" s="105" t="s">
        <v>6171</v>
      </c>
    </row>
    <row r="3216" spans="1:2" ht="20.25" customHeight="1">
      <c r="A3216" s="100" t="s">
        <v>6170</v>
      </c>
      <c r="B3216" s="105" t="s">
        <v>6169</v>
      </c>
    </row>
    <row r="3217" spans="1:2" ht="20.25" customHeight="1">
      <c r="A3217" s="100" t="s">
        <v>6168</v>
      </c>
      <c r="B3217" s="105" t="s">
        <v>6167</v>
      </c>
    </row>
    <row r="3218" spans="1:2" ht="20.25" customHeight="1">
      <c r="A3218" s="100" t="s">
        <v>6166</v>
      </c>
      <c r="B3218" s="105" t="s">
        <v>6165</v>
      </c>
    </row>
    <row r="3219" spans="1:2" ht="20.25" customHeight="1">
      <c r="A3219" s="100" t="s">
        <v>6164</v>
      </c>
      <c r="B3219" s="105" t="s">
        <v>6163</v>
      </c>
    </row>
    <row r="3220" spans="1:2" ht="20.25" customHeight="1">
      <c r="A3220" s="100" t="s">
        <v>6162</v>
      </c>
      <c r="B3220" s="105" t="s">
        <v>6161</v>
      </c>
    </row>
    <row r="3221" spans="1:2" ht="20.25" customHeight="1">
      <c r="A3221" s="100" t="s">
        <v>6160</v>
      </c>
      <c r="B3221" s="105" t="s">
        <v>6159</v>
      </c>
    </row>
    <row r="3222" spans="1:2" ht="20.25" customHeight="1">
      <c r="A3222" s="100" t="s">
        <v>6158</v>
      </c>
      <c r="B3222" s="105" t="s">
        <v>6157</v>
      </c>
    </row>
    <row r="3223" spans="1:2" ht="20.25" customHeight="1">
      <c r="A3223" s="100" t="s">
        <v>6156</v>
      </c>
      <c r="B3223" s="105" t="s">
        <v>6155</v>
      </c>
    </row>
    <row r="3224" spans="1:2" ht="20.25" customHeight="1">
      <c r="A3224" s="100" t="s">
        <v>6154</v>
      </c>
      <c r="B3224" s="105" t="s">
        <v>6153</v>
      </c>
    </row>
    <row r="3225" spans="1:2" ht="20.25" customHeight="1">
      <c r="A3225" s="100" t="s">
        <v>6152</v>
      </c>
      <c r="B3225" s="105" t="s">
        <v>6151</v>
      </c>
    </row>
    <row r="3226" spans="1:2" ht="20.25" customHeight="1">
      <c r="A3226" s="100" t="s">
        <v>6150</v>
      </c>
      <c r="B3226" s="105" t="s">
        <v>6149</v>
      </c>
    </row>
    <row r="3227" spans="1:2" ht="20.25" customHeight="1">
      <c r="A3227" s="100" t="s">
        <v>6148</v>
      </c>
      <c r="B3227" s="105" t="s">
        <v>6147</v>
      </c>
    </row>
    <row r="3228" spans="1:2" ht="20.25" customHeight="1">
      <c r="A3228" s="100" t="s">
        <v>6146</v>
      </c>
      <c r="B3228" s="105" t="s">
        <v>6145</v>
      </c>
    </row>
    <row r="3229" spans="1:2" ht="20.25" customHeight="1">
      <c r="A3229" s="100" t="s">
        <v>6144</v>
      </c>
      <c r="B3229" s="105" t="s">
        <v>6143</v>
      </c>
    </row>
    <row r="3230" spans="1:2" ht="20.25" customHeight="1">
      <c r="A3230" s="100" t="s">
        <v>6142</v>
      </c>
      <c r="B3230" s="105" t="s">
        <v>6141</v>
      </c>
    </row>
    <row r="3231" spans="1:2" ht="20.25" customHeight="1">
      <c r="A3231" s="100" t="s">
        <v>6140</v>
      </c>
      <c r="B3231" s="105" t="s">
        <v>6139</v>
      </c>
    </row>
    <row r="3232" spans="1:2" ht="20.25" customHeight="1">
      <c r="A3232" s="100" t="s">
        <v>6138</v>
      </c>
      <c r="B3232" s="105" t="s">
        <v>6137</v>
      </c>
    </row>
    <row r="3233" spans="1:2" ht="20.25" customHeight="1">
      <c r="A3233" s="100" t="s">
        <v>6136</v>
      </c>
      <c r="B3233" s="105" t="s">
        <v>6135</v>
      </c>
    </row>
    <row r="3234" spans="1:2" ht="20.25" customHeight="1">
      <c r="A3234" s="100" t="s">
        <v>6134</v>
      </c>
      <c r="B3234" s="105" t="s">
        <v>6133</v>
      </c>
    </row>
    <row r="3235" spans="1:2" ht="20.25" customHeight="1">
      <c r="A3235" s="100" t="s">
        <v>6132</v>
      </c>
      <c r="B3235" s="105" t="s">
        <v>6131</v>
      </c>
    </row>
    <row r="3236" spans="1:2" ht="20.25" customHeight="1">
      <c r="A3236" s="100" t="s">
        <v>6130</v>
      </c>
      <c r="B3236" s="105" t="s">
        <v>6129</v>
      </c>
    </row>
    <row r="3237" spans="1:2" ht="20.25" customHeight="1">
      <c r="A3237" s="100" t="s">
        <v>6128</v>
      </c>
      <c r="B3237" s="105" t="s">
        <v>6127</v>
      </c>
    </row>
    <row r="3238" spans="1:2" ht="20.25" customHeight="1">
      <c r="A3238" s="100" t="s">
        <v>6126</v>
      </c>
      <c r="B3238" s="105" t="s">
        <v>6125</v>
      </c>
    </row>
    <row r="3239" spans="1:2" ht="20.25" customHeight="1">
      <c r="A3239" s="100" t="s">
        <v>6124</v>
      </c>
      <c r="B3239" s="105" t="s">
        <v>6123</v>
      </c>
    </row>
    <row r="3240" spans="1:2" ht="20.25" customHeight="1">
      <c r="A3240" s="100" t="s">
        <v>6122</v>
      </c>
      <c r="B3240" s="105" t="s">
        <v>6121</v>
      </c>
    </row>
    <row r="3241" spans="1:2" ht="20.25" customHeight="1">
      <c r="A3241" s="100" t="s">
        <v>6120</v>
      </c>
      <c r="B3241" s="105" t="s">
        <v>6119</v>
      </c>
    </row>
    <row r="3242" spans="1:2" ht="20.25" customHeight="1">
      <c r="A3242" s="100" t="s">
        <v>6118</v>
      </c>
      <c r="B3242" s="105" t="s">
        <v>6117</v>
      </c>
    </row>
    <row r="3243" spans="1:2" ht="20.25" customHeight="1">
      <c r="A3243" s="100" t="s">
        <v>6116</v>
      </c>
      <c r="B3243" s="105" t="s">
        <v>6115</v>
      </c>
    </row>
    <row r="3244" spans="1:2" ht="20.25" customHeight="1">
      <c r="A3244" s="100" t="s">
        <v>6114</v>
      </c>
      <c r="B3244" s="105" t="s">
        <v>6113</v>
      </c>
    </row>
    <row r="3245" spans="1:2" ht="20.25" customHeight="1">
      <c r="A3245" s="100" t="s">
        <v>6112</v>
      </c>
      <c r="B3245" s="105" t="s">
        <v>6111</v>
      </c>
    </row>
    <row r="3246" spans="1:2" ht="20.25" customHeight="1">
      <c r="A3246" s="100" t="s">
        <v>6110</v>
      </c>
      <c r="B3246" s="105" t="s">
        <v>6109</v>
      </c>
    </row>
    <row r="3247" spans="1:2" ht="20.25" customHeight="1">
      <c r="A3247" s="100" t="s">
        <v>6108</v>
      </c>
      <c r="B3247" s="105" t="s">
        <v>6107</v>
      </c>
    </row>
    <row r="3248" spans="1:2" ht="20.25" customHeight="1">
      <c r="A3248" s="100" t="s">
        <v>6106</v>
      </c>
      <c r="B3248" s="105" t="s">
        <v>6105</v>
      </c>
    </row>
    <row r="3249" spans="1:2" ht="20.25" customHeight="1">
      <c r="A3249" s="100" t="s">
        <v>6104</v>
      </c>
      <c r="B3249" s="105" t="s">
        <v>6103</v>
      </c>
    </row>
    <row r="3250" spans="1:2" ht="20.25" customHeight="1">
      <c r="A3250" s="100" t="s">
        <v>6102</v>
      </c>
      <c r="B3250" s="105" t="s">
        <v>6101</v>
      </c>
    </row>
    <row r="3251" spans="1:2" ht="20.25" customHeight="1">
      <c r="A3251" s="100" t="s">
        <v>6100</v>
      </c>
      <c r="B3251" s="105" t="s">
        <v>6099</v>
      </c>
    </row>
    <row r="3252" spans="1:2" ht="20.25" customHeight="1">
      <c r="A3252" s="100" t="s">
        <v>6098</v>
      </c>
      <c r="B3252" s="105" t="s">
        <v>6097</v>
      </c>
    </row>
    <row r="3253" spans="1:2" ht="20.25" customHeight="1">
      <c r="A3253" s="100" t="s">
        <v>6096</v>
      </c>
      <c r="B3253" s="105" t="s">
        <v>6095</v>
      </c>
    </row>
    <row r="3254" spans="1:2" ht="20.25" customHeight="1">
      <c r="A3254" s="100" t="s">
        <v>6094</v>
      </c>
      <c r="B3254" s="105" t="s">
        <v>6093</v>
      </c>
    </row>
    <row r="3255" spans="1:2" ht="20.25" customHeight="1">
      <c r="A3255" s="100" t="s">
        <v>6092</v>
      </c>
      <c r="B3255" s="105" t="s">
        <v>6091</v>
      </c>
    </row>
    <row r="3256" spans="1:2" ht="20.25" customHeight="1">
      <c r="A3256" s="100" t="s">
        <v>6090</v>
      </c>
      <c r="B3256" s="105" t="s">
        <v>6089</v>
      </c>
    </row>
    <row r="3257" spans="1:2" ht="20.25" customHeight="1">
      <c r="A3257" s="100" t="s">
        <v>6088</v>
      </c>
      <c r="B3257" s="105" t="s">
        <v>6087</v>
      </c>
    </row>
    <row r="3258" spans="1:2" ht="20.25" customHeight="1">
      <c r="A3258" s="100" t="s">
        <v>6086</v>
      </c>
      <c r="B3258" s="105" t="s">
        <v>6085</v>
      </c>
    </row>
    <row r="3259" spans="1:2" ht="20.25" customHeight="1">
      <c r="A3259" s="100" t="s">
        <v>6084</v>
      </c>
      <c r="B3259" s="105" t="s">
        <v>6083</v>
      </c>
    </row>
    <row r="3260" spans="1:2" ht="20.25" customHeight="1">
      <c r="A3260" s="100" t="s">
        <v>6082</v>
      </c>
      <c r="B3260" s="105" t="s">
        <v>6081</v>
      </c>
    </row>
    <row r="3261" spans="1:2" ht="20.25" customHeight="1">
      <c r="A3261" s="100" t="s">
        <v>6080</v>
      </c>
      <c r="B3261" s="105" t="s">
        <v>6079</v>
      </c>
    </row>
    <row r="3262" spans="1:2" ht="20.25" customHeight="1">
      <c r="A3262" s="100" t="s">
        <v>6078</v>
      </c>
      <c r="B3262" s="105" t="s">
        <v>6077</v>
      </c>
    </row>
    <row r="3263" spans="1:2" ht="20.25" customHeight="1">
      <c r="A3263" s="100" t="s">
        <v>6076</v>
      </c>
      <c r="B3263" s="105" t="s">
        <v>6075</v>
      </c>
    </row>
    <row r="3264" spans="1:2" ht="20.25" customHeight="1">
      <c r="A3264" s="100" t="s">
        <v>6074</v>
      </c>
      <c r="B3264" s="105" t="s">
        <v>6073</v>
      </c>
    </row>
    <row r="3265" spans="1:2" ht="20.25" customHeight="1">
      <c r="A3265" s="100" t="s">
        <v>6072</v>
      </c>
      <c r="B3265" s="105" t="s">
        <v>6071</v>
      </c>
    </row>
    <row r="3266" spans="1:2" ht="20.25" customHeight="1">
      <c r="A3266" s="100" t="s">
        <v>6070</v>
      </c>
      <c r="B3266" s="105" t="s">
        <v>6069</v>
      </c>
    </row>
    <row r="3267" spans="1:2" ht="20.25" customHeight="1">
      <c r="A3267" s="100" t="s">
        <v>6068</v>
      </c>
      <c r="B3267" s="105" t="s">
        <v>6067</v>
      </c>
    </row>
    <row r="3268" spans="1:2" ht="20.25" customHeight="1">
      <c r="A3268" s="100" t="s">
        <v>6066</v>
      </c>
      <c r="B3268" s="105" t="s">
        <v>6065</v>
      </c>
    </row>
    <row r="3269" spans="1:2" ht="20.25" customHeight="1">
      <c r="A3269" s="100" t="s">
        <v>6064</v>
      </c>
      <c r="B3269" s="105" t="s">
        <v>6063</v>
      </c>
    </row>
    <row r="3270" spans="1:2" ht="20.25" customHeight="1">
      <c r="A3270" s="100" t="s">
        <v>6062</v>
      </c>
      <c r="B3270" s="105" t="s">
        <v>6061</v>
      </c>
    </row>
    <row r="3271" spans="1:2" ht="20.25" customHeight="1">
      <c r="A3271" s="100" t="s">
        <v>6060</v>
      </c>
      <c r="B3271" s="105" t="s">
        <v>6059</v>
      </c>
    </row>
    <row r="3272" spans="1:2" ht="20.25" customHeight="1">
      <c r="A3272" s="100" t="s">
        <v>6058</v>
      </c>
      <c r="B3272" s="105" t="s">
        <v>6057</v>
      </c>
    </row>
    <row r="3273" spans="1:2" ht="20.25" customHeight="1">
      <c r="A3273" s="100" t="s">
        <v>6056</v>
      </c>
      <c r="B3273" s="105" t="s">
        <v>6055</v>
      </c>
    </row>
    <row r="3274" spans="1:2" ht="20.25" customHeight="1">
      <c r="A3274" s="100" t="s">
        <v>6054</v>
      </c>
      <c r="B3274" s="105" t="s">
        <v>6053</v>
      </c>
    </row>
    <row r="3275" spans="1:2" ht="20.25" customHeight="1">
      <c r="A3275" s="100" t="s">
        <v>6052</v>
      </c>
      <c r="B3275" s="105" t="s">
        <v>6051</v>
      </c>
    </row>
    <row r="3276" spans="1:2" ht="20.25" customHeight="1">
      <c r="A3276" s="100" t="s">
        <v>6050</v>
      </c>
      <c r="B3276" s="105" t="s">
        <v>6049</v>
      </c>
    </row>
    <row r="3277" spans="1:2" ht="20.25" customHeight="1">
      <c r="A3277" s="100" t="s">
        <v>6048</v>
      </c>
      <c r="B3277" s="105" t="s">
        <v>6047</v>
      </c>
    </row>
    <row r="3278" spans="1:2" ht="20.25" customHeight="1">
      <c r="A3278" s="100" t="s">
        <v>6046</v>
      </c>
      <c r="B3278" s="105" t="s">
        <v>6045</v>
      </c>
    </row>
    <row r="3279" spans="1:2" ht="20.25" customHeight="1">
      <c r="A3279" s="100" t="s">
        <v>6044</v>
      </c>
      <c r="B3279" s="105" t="s">
        <v>6043</v>
      </c>
    </row>
    <row r="3280" spans="1:2" ht="20.25" customHeight="1">
      <c r="A3280" s="100" t="s">
        <v>6042</v>
      </c>
      <c r="B3280" s="105" t="s">
        <v>6041</v>
      </c>
    </row>
    <row r="3281" spans="1:2" ht="20.25" customHeight="1">
      <c r="A3281" s="100" t="s">
        <v>6040</v>
      </c>
      <c r="B3281" s="105" t="s">
        <v>6039</v>
      </c>
    </row>
    <row r="3282" spans="1:2" ht="20.25" customHeight="1">
      <c r="A3282" s="100" t="s">
        <v>6038</v>
      </c>
      <c r="B3282" s="105" t="s">
        <v>6037</v>
      </c>
    </row>
    <row r="3283" spans="1:2" ht="20.25" customHeight="1">
      <c r="A3283" s="100" t="s">
        <v>6036</v>
      </c>
      <c r="B3283" s="105" t="s">
        <v>6035</v>
      </c>
    </row>
    <row r="3284" spans="1:2" ht="20.25" customHeight="1">
      <c r="A3284" s="100" t="s">
        <v>6034</v>
      </c>
      <c r="B3284" s="105" t="s">
        <v>6033</v>
      </c>
    </row>
    <row r="3285" spans="1:2" ht="20.25" customHeight="1">
      <c r="A3285" s="100" t="s">
        <v>6032</v>
      </c>
      <c r="B3285" s="105" t="s">
        <v>6031</v>
      </c>
    </row>
    <row r="3286" spans="1:2" ht="20.25" customHeight="1">
      <c r="A3286" s="100" t="s">
        <v>6030</v>
      </c>
      <c r="B3286" s="105" t="s">
        <v>6029</v>
      </c>
    </row>
    <row r="3287" spans="1:2" ht="20.25" customHeight="1">
      <c r="A3287" s="100" t="s">
        <v>6028</v>
      </c>
      <c r="B3287" s="105" t="s">
        <v>6027</v>
      </c>
    </row>
    <row r="3288" spans="1:2" ht="20.25" customHeight="1">
      <c r="A3288" s="100" t="s">
        <v>6026</v>
      </c>
      <c r="B3288" s="105" t="s">
        <v>6025</v>
      </c>
    </row>
    <row r="3289" spans="1:2" ht="20.25" customHeight="1">
      <c r="A3289" s="100" t="s">
        <v>6024</v>
      </c>
      <c r="B3289" s="105" t="s">
        <v>6023</v>
      </c>
    </row>
    <row r="3290" spans="1:2" ht="20.25" customHeight="1">
      <c r="A3290" s="100" t="s">
        <v>6022</v>
      </c>
      <c r="B3290" s="105" t="s">
        <v>6021</v>
      </c>
    </row>
    <row r="3291" spans="1:2" ht="20.25" customHeight="1">
      <c r="A3291" s="100" t="s">
        <v>6020</v>
      </c>
      <c r="B3291" s="105" t="s">
        <v>6019</v>
      </c>
    </row>
    <row r="3292" spans="1:2" ht="20.25" customHeight="1">
      <c r="A3292" s="100" t="s">
        <v>6018</v>
      </c>
      <c r="B3292" s="105" t="s">
        <v>6017</v>
      </c>
    </row>
    <row r="3293" spans="1:2" ht="20.25" customHeight="1">
      <c r="A3293" s="100" t="s">
        <v>6016</v>
      </c>
      <c r="B3293" s="105" t="s">
        <v>6015</v>
      </c>
    </row>
    <row r="3294" spans="1:2" ht="20.25" customHeight="1">
      <c r="A3294" s="100" t="s">
        <v>6014</v>
      </c>
      <c r="B3294" s="105" t="s">
        <v>6013</v>
      </c>
    </row>
    <row r="3295" spans="1:2" ht="20.25" customHeight="1">
      <c r="A3295" s="100" t="s">
        <v>6012</v>
      </c>
      <c r="B3295" s="105" t="s">
        <v>6011</v>
      </c>
    </row>
    <row r="3296" spans="1:2" ht="20.25" customHeight="1">
      <c r="A3296" s="100" t="s">
        <v>6010</v>
      </c>
      <c r="B3296" s="105" t="s">
        <v>6009</v>
      </c>
    </row>
    <row r="3297" spans="1:2" ht="20.25" customHeight="1">
      <c r="A3297" s="100" t="s">
        <v>6008</v>
      </c>
      <c r="B3297" s="101">
        <v>0</v>
      </c>
    </row>
    <row r="3298" spans="1:2" ht="20.25" customHeight="1">
      <c r="A3298" s="100" t="s">
        <v>6007</v>
      </c>
      <c r="B3298" s="105" t="s">
        <v>469</v>
      </c>
    </row>
    <row r="3299" spans="1:2" ht="20.25" customHeight="1">
      <c r="A3299" s="100" t="s">
        <v>6006</v>
      </c>
      <c r="B3299" s="105" t="s">
        <v>455</v>
      </c>
    </row>
    <row r="3300" spans="1:2" ht="20.25" customHeight="1">
      <c r="A3300" s="100" t="s">
        <v>6005</v>
      </c>
      <c r="B3300" s="105" t="s">
        <v>442</v>
      </c>
    </row>
    <row r="3301" spans="1:2" ht="20.25" customHeight="1">
      <c r="A3301" s="100" t="s">
        <v>6004</v>
      </c>
      <c r="B3301" s="105" t="s">
        <v>433</v>
      </c>
    </row>
    <row r="3302" spans="1:2" ht="20.25" customHeight="1">
      <c r="A3302" s="100" t="s">
        <v>6003</v>
      </c>
      <c r="B3302" s="105" t="s">
        <v>425</v>
      </c>
    </row>
    <row r="3303" spans="1:2" ht="20.25" customHeight="1">
      <c r="A3303" s="100" t="s">
        <v>6002</v>
      </c>
      <c r="B3303" s="105" t="s">
        <v>419</v>
      </c>
    </row>
    <row r="3304" spans="1:2" ht="20.25" customHeight="1">
      <c r="A3304" s="100" t="s">
        <v>5577</v>
      </c>
      <c r="B3304" s="105" t="s">
        <v>6001</v>
      </c>
    </row>
    <row r="3305" spans="1:2" ht="20.25" customHeight="1">
      <c r="A3305" s="100" t="s">
        <v>5575</v>
      </c>
      <c r="B3305" s="105" t="s">
        <v>6001</v>
      </c>
    </row>
    <row r="3306" spans="1:2" ht="20.25" customHeight="1">
      <c r="A3306" s="100" t="s">
        <v>5573</v>
      </c>
      <c r="B3306" s="105" t="s">
        <v>6001</v>
      </c>
    </row>
    <row r="3307" spans="1:2" ht="20.25" customHeight="1">
      <c r="A3307" s="100" t="s">
        <v>6000</v>
      </c>
      <c r="B3307" s="105" t="s">
        <v>872</v>
      </c>
    </row>
    <row r="3308" spans="1:2" ht="20.25" customHeight="1">
      <c r="A3308" s="100" t="s">
        <v>5999</v>
      </c>
      <c r="B3308" s="105" t="s">
        <v>5998</v>
      </c>
    </row>
    <row r="3309" spans="1:2" ht="20.25" customHeight="1">
      <c r="A3309" s="100" t="s">
        <v>5997</v>
      </c>
      <c r="B3309" s="105" t="s">
        <v>5996</v>
      </c>
    </row>
    <row r="3310" spans="1:2" ht="20.25" customHeight="1">
      <c r="A3310" s="100" t="s">
        <v>5995</v>
      </c>
      <c r="B3310" s="105" t="s">
        <v>5994</v>
      </c>
    </row>
    <row r="3311" spans="1:2" ht="20.25" customHeight="1">
      <c r="A3311" s="100" t="s">
        <v>5993</v>
      </c>
      <c r="B3311" s="105" t="s">
        <v>5992</v>
      </c>
    </row>
    <row r="3312" spans="1:2" ht="20.25" customHeight="1">
      <c r="A3312" s="100" t="s">
        <v>5991</v>
      </c>
      <c r="B3312" s="105" t="s">
        <v>5990</v>
      </c>
    </row>
    <row r="3313" spans="1:2" ht="20.25" customHeight="1">
      <c r="A3313" s="100" t="s">
        <v>5989</v>
      </c>
      <c r="B3313" s="105" t="s">
        <v>5988</v>
      </c>
    </row>
    <row r="3314" spans="1:2" ht="20.25" customHeight="1">
      <c r="A3314" s="100" t="s">
        <v>5987</v>
      </c>
      <c r="B3314" s="105" t="s">
        <v>5986</v>
      </c>
    </row>
    <row r="3315" spans="1:2" ht="20.25" customHeight="1">
      <c r="A3315" s="100" t="s">
        <v>5985</v>
      </c>
      <c r="B3315" s="105" t="s">
        <v>5984</v>
      </c>
    </row>
    <row r="3316" spans="1:2" ht="20.25" customHeight="1">
      <c r="A3316" s="100" t="s">
        <v>5983</v>
      </c>
      <c r="B3316" s="105" t="s">
        <v>5982</v>
      </c>
    </row>
    <row r="3317" spans="1:2" ht="20.25" customHeight="1">
      <c r="A3317" s="100" t="s">
        <v>5981</v>
      </c>
      <c r="B3317" s="105" t="s">
        <v>5980</v>
      </c>
    </row>
    <row r="3318" spans="1:2" ht="20.25" customHeight="1">
      <c r="A3318" s="100" t="s">
        <v>5979</v>
      </c>
      <c r="B3318" s="105" t="s">
        <v>5978</v>
      </c>
    </row>
    <row r="3319" spans="1:2" ht="20.25" customHeight="1">
      <c r="A3319" s="100" t="s">
        <v>5977</v>
      </c>
      <c r="B3319" s="105" t="s">
        <v>5976</v>
      </c>
    </row>
    <row r="3320" spans="1:2" ht="20.25" customHeight="1">
      <c r="A3320" s="100" t="s">
        <v>5975</v>
      </c>
      <c r="B3320" s="105" t="s">
        <v>5974</v>
      </c>
    </row>
    <row r="3321" spans="1:2" ht="20.25" customHeight="1">
      <c r="A3321" s="100" t="s">
        <v>5973</v>
      </c>
      <c r="B3321" s="105" t="s">
        <v>5972</v>
      </c>
    </row>
    <row r="3322" spans="1:2" ht="20.25" customHeight="1">
      <c r="A3322" s="100" t="s">
        <v>5971</v>
      </c>
      <c r="B3322" s="105" t="s">
        <v>5970</v>
      </c>
    </row>
    <row r="3323" spans="1:2" ht="20.25" customHeight="1">
      <c r="A3323" s="100" t="s">
        <v>5969</v>
      </c>
      <c r="B3323" s="105" t="s">
        <v>5968</v>
      </c>
    </row>
    <row r="3324" spans="1:2" ht="20.25" customHeight="1">
      <c r="A3324" s="100" t="s">
        <v>5967</v>
      </c>
      <c r="B3324" s="105" t="s">
        <v>5966</v>
      </c>
    </row>
    <row r="3325" spans="1:2" ht="20.25" customHeight="1">
      <c r="A3325" s="100" t="s">
        <v>5965</v>
      </c>
      <c r="B3325" s="105" t="s">
        <v>5964</v>
      </c>
    </row>
    <row r="3326" spans="1:2" ht="20.25" customHeight="1">
      <c r="A3326" s="100" t="s">
        <v>5963</v>
      </c>
      <c r="B3326" s="105" t="s">
        <v>842</v>
      </c>
    </row>
    <row r="3327" spans="1:2" ht="20.25" customHeight="1">
      <c r="A3327" s="100" t="s">
        <v>5962</v>
      </c>
      <c r="B3327" s="105" t="s">
        <v>5961</v>
      </c>
    </row>
    <row r="3328" spans="1:2" ht="20.25" customHeight="1">
      <c r="A3328" s="100" t="s">
        <v>5960</v>
      </c>
      <c r="B3328" s="105" t="s">
        <v>5959</v>
      </c>
    </row>
    <row r="3329" spans="1:2" ht="20.25" customHeight="1">
      <c r="A3329" s="100" t="s">
        <v>5958</v>
      </c>
      <c r="B3329" s="105" t="s">
        <v>5957</v>
      </c>
    </row>
    <row r="3330" spans="1:2" ht="20.25" customHeight="1">
      <c r="A3330" s="100" t="s">
        <v>5956</v>
      </c>
      <c r="B3330" s="105" t="s">
        <v>5955</v>
      </c>
    </row>
    <row r="3331" spans="1:2" ht="20.25" customHeight="1">
      <c r="A3331" s="100" t="s">
        <v>5954</v>
      </c>
      <c r="B3331" s="105" t="s">
        <v>5953</v>
      </c>
    </row>
    <row r="3332" spans="1:2" ht="20.25" customHeight="1">
      <c r="A3332" s="100" t="s">
        <v>5952</v>
      </c>
      <c r="B3332" s="105" t="s">
        <v>5951</v>
      </c>
    </row>
    <row r="3333" spans="1:2" ht="20.25" customHeight="1">
      <c r="A3333" s="100" t="s">
        <v>5950</v>
      </c>
      <c r="B3333" s="105" t="s">
        <v>5949</v>
      </c>
    </row>
    <row r="3334" spans="1:2" ht="20.25" customHeight="1">
      <c r="A3334" s="100" t="s">
        <v>5948</v>
      </c>
      <c r="B3334" s="105" t="s">
        <v>5947</v>
      </c>
    </row>
    <row r="3335" spans="1:2" ht="20.25" customHeight="1">
      <c r="A3335" s="100" t="s">
        <v>5946</v>
      </c>
      <c r="B3335" s="105" t="s">
        <v>810</v>
      </c>
    </row>
    <row r="3336" spans="1:2" ht="20.25" customHeight="1">
      <c r="A3336" s="100" t="s">
        <v>5945</v>
      </c>
      <c r="B3336" s="105" t="s">
        <v>5944</v>
      </c>
    </row>
    <row r="3337" spans="1:2" ht="20.25" customHeight="1">
      <c r="A3337" s="100" t="s">
        <v>5943</v>
      </c>
      <c r="B3337" s="105" t="s">
        <v>5942</v>
      </c>
    </row>
    <row r="3338" spans="1:2" ht="20.25" customHeight="1">
      <c r="A3338" s="100" t="s">
        <v>5941</v>
      </c>
      <c r="B3338" s="105" t="s">
        <v>5940</v>
      </c>
    </row>
    <row r="3339" spans="1:2" ht="20.25" customHeight="1">
      <c r="A3339" s="100" t="s">
        <v>5939</v>
      </c>
      <c r="B3339" s="105" t="s">
        <v>5938</v>
      </c>
    </row>
    <row r="3340" spans="1:2" ht="20.25" customHeight="1">
      <c r="A3340" s="100" t="s">
        <v>5937</v>
      </c>
      <c r="B3340" s="105" t="s">
        <v>5936</v>
      </c>
    </row>
    <row r="3341" spans="1:2" ht="20.25" customHeight="1">
      <c r="A3341" s="100" t="s">
        <v>5935</v>
      </c>
      <c r="B3341" s="105" t="s">
        <v>5934</v>
      </c>
    </row>
    <row r="3342" spans="1:2" ht="20.25" customHeight="1">
      <c r="A3342" s="100" t="s">
        <v>5933</v>
      </c>
      <c r="B3342" s="105" t="s">
        <v>5932</v>
      </c>
    </row>
    <row r="3343" spans="1:2" ht="20.25" customHeight="1">
      <c r="A3343" s="100" t="s">
        <v>5931</v>
      </c>
      <c r="B3343" s="105" t="s">
        <v>5930</v>
      </c>
    </row>
    <row r="3344" spans="1:2" ht="20.25" customHeight="1">
      <c r="A3344" s="100" t="s">
        <v>5929</v>
      </c>
      <c r="B3344" s="105" t="s">
        <v>5928</v>
      </c>
    </row>
    <row r="3345" spans="1:2" ht="20.25" customHeight="1">
      <c r="A3345" s="100" t="s">
        <v>5927</v>
      </c>
      <c r="B3345" s="105" t="s">
        <v>778</v>
      </c>
    </row>
    <row r="3346" spans="1:2" ht="20.25" customHeight="1">
      <c r="A3346" s="100" t="s">
        <v>5926</v>
      </c>
      <c r="B3346" s="105" t="s">
        <v>746</v>
      </c>
    </row>
    <row r="3347" spans="1:2" ht="20.25" customHeight="1">
      <c r="A3347" s="100" t="s">
        <v>5925</v>
      </c>
      <c r="B3347" s="105" t="s">
        <v>5924</v>
      </c>
    </row>
    <row r="3348" spans="1:2" ht="20.25" customHeight="1">
      <c r="A3348" s="100" t="s">
        <v>5923</v>
      </c>
      <c r="B3348" s="105" t="s">
        <v>5922</v>
      </c>
    </row>
    <row r="3349" spans="1:2" ht="20.25" customHeight="1">
      <c r="A3349" s="100" t="s">
        <v>5921</v>
      </c>
      <c r="B3349" s="105" t="s">
        <v>5920</v>
      </c>
    </row>
    <row r="3350" spans="1:2" ht="20.25" customHeight="1">
      <c r="A3350" s="100" t="s">
        <v>5919</v>
      </c>
      <c r="B3350" s="105" t="s">
        <v>5918</v>
      </c>
    </row>
    <row r="3351" spans="1:2" ht="20.25" customHeight="1">
      <c r="A3351" s="100" t="s">
        <v>5917</v>
      </c>
      <c r="B3351" s="105" t="s">
        <v>5916</v>
      </c>
    </row>
    <row r="3352" spans="1:2" ht="20.25" customHeight="1">
      <c r="A3352" s="100" t="s">
        <v>5915</v>
      </c>
      <c r="B3352" s="105" t="s">
        <v>5914</v>
      </c>
    </row>
    <row r="3353" spans="1:2" ht="20.25" customHeight="1">
      <c r="A3353" s="100" t="s">
        <v>5913</v>
      </c>
      <c r="B3353" s="105" t="s">
        <v>5912</v>
      </c>
    </row>
    <row r="3354" spans="1:2" ht="20.25" customHeight="1">
      <c r="A3354" s="100" t="s">
        <v>5911</v>
      </c>
      <c r="B3354" s="105" t="s">
        <v>5910</v>
      </c>
    </row>
    <row r="3355" spans="1:2" ht="20.25" customHeight="1">
      <c r="A3355" s="100" t="s">
        <v>5909</v>
      </c>
      <c r="B3355" s="105" t="s">
        <v>5908</v>
      </c>
    </row>
    <row r="3356" spans="1:2" ht="20.25" customHeight="1">
      <c r="A3356" s="100" t="s">
        <v>5907</v>
      </c>
      <c r="B3356" s="105" t="s">
        <v>5906</v>
      </c>
    </row>
    <row r="3357" spans="1:2" ht="20.25" customHeight="1">
      <c r="A3357" s="100" t="s">
        <v>5905</v>
      </c>
      <c r="B3357" s="105" t="s">
        <v>5904</v>
      </c>
    </row>
    <row r="3358" spans="1:2" ht="20.25" customHeight="1">
      <c r="A3358" s="100" t="s">
        <v>5903</v>
      </c>
      <c r="B3358" s="105" t="s">
        <v>5902</v>
      </c>
    </row>
    <row r="3359" spans="1:2" ht="20.25" customHeight="1">
      <c r="A3359" s="100" t="s">
        <v>5901</v>
      </c>
      <c r="B3359" s="105" t="s">
        <v>5900</v>
      </c>
    </row>
    <row r="3360" spans="1:2" ht="20.25" customHeight="1">
      <c r="A3360" s="100" t="s">
        <v>5899</v>
      </c>
      <c r="B3360" s="105" t="s">
        <v>5898</v>
      </c>
    </row>
    <row r="3361" spans="1:2" ht="20.25" customHeight="1">
      <c r="A3361" s="100" t="s">
        <v>5897</v>
      </c>
      <c r="B3361" s="105" t="s">
        <v>5896</v>
      </c>
    </row>
    <row r="3362" spans="1:2" ht="20.25" customHeight="1">
      <c r="A3362" s="100" t="s">
        <v>5895</v>
      </c>
      <c r="B3362" s="105" t="s">
        <v>716</v>
      </c>
    </row>
    <row r="3363" spans="1:2" ht="20.25" customHeight="1">
      <c r="A3363" s="100" t="s">
        <v>5894</v>
      </c>
      <c r="B3363" s="105" t="s">
        <v>5893</v>
      </c>
    </row>
    <row r="3364" spans="1:2" ht="20.25" customHeight="1">
      <c r="A3364" s="100" t="s">
        <v>5892</v>
      </c>
      <c r="B3364" s="105" t="s">
        <v>5891</v>
      </c>
    </row>
    <row r="3365" spans="1:2" ht="20.25" customHeight="1">
      <c r="A3365" s="100" t="s">
        <v>5890</v>
      </c>
      <c r="B3365" s="105" t="s">
        <v>5889</v>
      </c>
    </row>
    <row r="3366" spans="1:2" ht="20.25" customHeight="1">
      <c r="A3366" s="100" t="s">
        <v>5888</v>
      </c>
      <c r="B3366" s="105" t="s">
        <v>5887</v>
      </c>
    </row>
    <row r="3367" spans="1:2" ht="20.25" customHeight="1">
      <c r="A3367" s="100" t="s">
        <v>5886</v>
      </c>
      <c r="B3367" s="105" t="s">
        <v>5885</v>
      </c>
    </row>
    <row r="3368" spans="1:2" ht="20.25" customHeight="1">
      <c r="A3368" s="100" t="s">
        <v>5884</v>
      </c>
      <c r="B3368" s="105" t="s">
        <v>5883</v>
      </c>
    </row>
    <row r="3369" spans="1:2" ht="20.25" customHeight="1">
      <c r="A3369" s="100" t="s">
        <v>5882</v>
      </c>
      <c r="B3369" s="105" t="s">
        <v>5881</v>
      </c>
    </row>
    <row r="3370" spans="1:2" ht="20.25" customHeight="1">
      <c r="A3370" s="100" t="s">
        <v>5880</v>
      </c>
      <c r="B3370" s="105" t="s">
        <v>5879</v>
      </c>
    </row>
    <row r="3371" spans="1:2" ht="20.25" customHeight="1">
      <c r="A3371" s="100" t="s">
        <v>5878</v>
      </c>
      <c r="B3371" s="105" t="s">
        <v>5877</v>
      </c>
    </row>
    <row r="3372" spans="1:2" ht="20.25" customHeight="1">
      <c r="A3372" s="100" t="s">
        <v>5876</v>
      </c>
      <c r="B3372" s="105" t="s">
        <v>5875</v>
      </c>
    </row>
    <row r="3373" spans="1:2" ht="20.25" customHeight="1">
      <c r="A3373" s="100" t="s">
        <v>5874</v>
      </c>
      <c r="B3373" s="105" t="s">
        <v>5873</v>
      </c>
    </row>
    <row r="3374" spans="1:2" ht="20.25" customHeight="1">
      <c r="A3374" s="100" t="s">
        <v>5872</v>
      </c>
      <c r="B3374" s="105" t="s">
        <v>5871</v>
      </c>
    </row>
    <row r="3375" spans="1:2" ht="20.25" customHeight="1">
      <c r="A3375" s="100" t="s">
        <v>5870</v>
      </c>
      <c r="B3375" s="105" t="s">
        <v>5869</v>
      </c>
    </row>
    <row r="3376" spans="1:2" ht="20.25" customHeight="1">
      <c r="A3376" s="100" t="s">
        <v>5868</v>
      </c>
      <c r="B3376" s="105" t="s">
        <v>5867</v>
      </c>
    </row>
    <row r="3377" spans="1:2" ht="20.25" customHeight="1">
      <c r="A3377" s="100" t="s">
        <v>5866</v>
      </c>
      <c r="B3377" s="105" t="s">
        <v>5865</v>
      </c>
    </row>
    <row r="3378" spans="1:2" ht="20.25" customHeight="1">
      <c r="A3378" s="100" t="s">
        <v>5864</v>
      </c>
      <c r="B3378" s="105" t="s">
        <v>5863</v>
      </c>
    </row>
    <row r="3379" spans="1:2" ht="20.25" customHeight="1">
      <c r="A3379" s="100" t="s">
        <v>5862</v>
      </c>
      <c r="B3379" s="105" t="s">
        <v>5861</v>
      </c>
    </row>
    <row r="3380" spans="1:2" ht="20.25" customHeight="1">
      <c r="A3380" s="100" t="s">
        <v>5860</v>
      </c>
      <c r="B3380" s="105" t="s">
        <v>686</v>
      </c>
    </row>
    <row r="3381" spans="1:2" ht="20.25" customHeight="1">
      <c r="A3381" s="100" t="s">
        <v>5859</v>
      </c>
      <c r="B3381" s="105" t="s">
        <v>5858</v>
      </c>
    </row>
    <row r="3382" spans="1:2" ht="20.25" customHeight="1">
      <c r="A3382" s="100" t="s">
        <v>5857</v>
      </c>
      <c r="B3382" s="105" t="s">
        <v>5856</v>
      </c>
    </row>
    <row r="3383" spans="1:2" ht="20.25" customHeight="1">
      <c r="A3383" s="100" t="s">
        <v>5855</v>
      </c>
      <c r="B3383" s="105" t="s">
        <v>5854</v>
      </c>
    </row>
    <row r="3384" spans="1:2" ht="20.25" customHeight="1">
      <c r="A3384" s="100" t="s">
        <v>5853</v>
      </c>
      <c r="B3384" s="105" t="s">
        <v>5852</v>
      </c>
    </row>
    <row r="3385" spans="1:2" ht="20.25" customHeight="1">
      <c r="A3385" s="100" t="s">
        <v>5851</v>
      </c>
      <c r="B3385" s="105" t="s">
        <v>659</v>
      </c>
    </row>
    <row r="3386" spans="1:2" ht="20.25" customHeight="1">
      <c r="A3386" s="100" t="s">
        <v>5850</v>
      </c>
      <c r="B3386" s="105" t="s">
        <v>5849</v>
      </c>
    </row>
    <row r="3387" spans="1:2" ht="20.25" customHeight="1">
      <c r="A3387" s="100" t="s">
        <v>5848</v>
      </c>
      <c r="B3387" s="105" t="s">
        <v>5847</v>
      </c>
    </row>
    <row r="3388" spans="1:2" ht="20.25" customHeight="1">
      <c r="A3388" s="100" t="s">
        <v>5846</v>
      </c>
      <c r="B3388" s="105" t="s">
        <v>5845</v>
      </c>
    </row>
    <row r="3389" spans="1:2" ht="20.25" customHeight="1">
      <c r="A3389" s="100" t="s">
        <v>5844</v>
      </c>
      <c r="B3389" s="105" t="s">
        <v>5843</v>
      </c>
    </row>
    <row r="3390" spans="1:2" ht="20.25" customHeight="1">
      <c r="A3390" s="100" t="s">
        <v>5842</v>
      </c>
      <c r="B3390" s="105" t="s">
        <v>5841</v>
      </c>
    </row>
    <row r="3391" spans="1:2" ht="20.25" customHeight="1">
      <c r="A3391" s="100" t="s">
        <v>5840</v>
      </c>
      <c r="B3391" s="105" t="s">
        <v>5839</v>
      </c>
    </row>
    <row r="3392" spans="1:2" ht="20.25" customHeight="1">
      <c r="A3392" s="100" t="s">
        <v>5838</v>
      </c>
      <c r="B3392" s="105" t="s">
        <v>633</v>
      </c>
    </row>
    <row r="3393" spans="1:2" ht="20.25" customHeight="1">
      <c r="A3393" s="100" t="s">
        <v>5837</v>
      </c>
      <c r="B3393" s="105" t="s">
        <v>5836</v>
      </c>
    </row>
    <row r="3394" spans="1:2" ht="20.25" customHeight="1">
      <c r="A3394" s="100" t="s">
        <v>5835</v>
      </c>
      <c r="B3394" s="105" t="s">
        <v>5834</v>
      </c>
    </row>
    <row r="3395" spans="1:2" ht="20.25" customHeight="1">
      <c r="A3395" s="100" t="s">
        <v>5833</v>
      </c>
      <c r="B3395" s="105" t="s">
        <v>5832</v>
      </c>
    </row>
    <row r="3396" spans="1:2" ht="20.25" customHeight="1">
      <c r="A3396" s="100" t="s">
        <v>5831</v>
      </c>
      <c r="B3396" s="105" t="s">
        <v>5830</v>
      </c>
    </row>
    <row r="3397" spans="1:2" ht="20.25" customHeight="1">
      <c r="A3397" s="100" t="s">
        <v>5829</v>
      </c>
      <c r="B3397" s="105" t="s">
        <v>5828</v>
      </c>
    </row>
    <row r="3398" spans="1:2" ht="20.25" customHeight="1">
      <c r="A3398" s="100" t="s">
        <v>5827</v>
      </c>
      <c r="B3398" s="105" t="s">
        <v>5826</v>
      </c>
    </row>
    <row r="3399" spans="1:2" ht="20.25" customHeight="1">
      <c r="A3399" s="100" t="s">
        <v>5825</v>
      </c>
      <c r="B3399" s="105" t="s">
        <v>5824</v>
      </c>
    </row>
    <row r="3400" spans="1:2" ht="20.25" customHeight="1">
      <c r="A3400" s="100" t="s">
        <v>5823</v>
      </c>
      <c r="B3400" s="105" t="s">
        <v>5822</v>
      </c>
    </row>
    <row r="3401" spans="1:2" ht="20.25" customHeight="1">
      <c r="A3401" s="100" t="s">
        <v>5821</v>
      </c>
      <c r="B3401" s="105" t="s">
        <v>5820</v>
      </c>
    </row>
    <row r="3402" spans="1:2" ht="20.25" customHeight="1">
      <c r="A3402" s="100" t="s">
        <v>5819</v>
      </c>
      <c r="B3402" s="105" t="s">
        <v>5818</v>
      </c>
    </row>
    <row r="3403" spans="1:2" ht="20.25" customHeight="1">
      <c r="A3403" s="100" t="s">
        <v>5817</v>
      </c>
      <c r="B3403" s="105" t="s">
        <v>609</v>
      </c>
    </row>
    <row r="3404" spans="1:2" ht="20.25" customHeight="1">
      <c r="A3404" s="100" t="s">
        <v>5816</v>
      </c>
      <c r="B3404" s="105" t="s">
        <v>5815</v>
      </c>
    </row>
    <row r="3405" spans="1:2" ht="20.25" customHeight="1">
      <c r="A3405" s="100" t="s">
        <v>5814</v>
      </c>
      <c r="B3405" s="105" t="s">
        <v>5813</v>
      </c>
    </row>
    <row r="3406" spans="1:2" ht="20.25" customHeight="1">
      <c r="A3406" s="100" t="s">
        <v>5812</v>
      </c>
      <c r="B3406" s="105" t="s">
        <v>5811</v>
      </c>
    </row>
    <row r="3407" spans="1:2" ht="20.25" customHeight="1">
      <c r="A3407" s="100" t="s">
        <v>5810</v>
      </c>
      <c r="B3407" s="105" t="s">
        <v>5809</v>
      </c>
    </row>
    <row r="3408" spans="1:2" ht="20.25" customHeight="1">
      <c r="A3408" s="100" t="s">
        <v>5808</v>
      </c>
      <c r="B3408" s="105" t="s">
        <v>5807</v>
      </c>
    </row>
    <row r="3409" spans="1:2" ht="20.25" customHeight="1">
      <c r="A3409" s="100" t="s">
        <v>5806</v>
      </c>
      <c r="B3409" s="105" t="s">
        <v>5805</v>
      </c>
    </row>
    <row r="3410" spans="1:2" ht="20.25" customHeight="1">
      <c r="A3410" s="100" t="s">
        <v>5804</v>
      </c>
      <c r="B3410" s="105" t="s">
        <v>5803</v>
      </c>
    </row>
    <row r="3411" spans="1:2" ht="20.25" customHeight="1">
      <c r="A3411" s="100" t="s">
        <v>5802</v>
      </c>
      <c r="B3411" s="105" t="s">
        <v>5801</v>
      </c>
    </row>
    <row r="3412" spans="1:2" ht="20.25" customHeight="1">
      <c r="A3412" s="100" t="s">
        <v>5800</v>
      </c>
      <c r="B3412" s="105" t="s">
        <v>5799</v>
      </c>
    </row>
    <row r="3413" spans="1:2" ht="20.25" customHeight="1">
      <c r="A3413" s="100" t="s">
        <v>5798</v>
      </c>
      <c r="B3413" s="105" t="s">
        <v>5797</v>
      </c>
    </row>
    <row r="3414" spans="1:2" ht="20.25" customHeight="1">
      <c r="A3414" s="100" t="s">
        <v>5796</v>
      </c>
      <c r="B3414" s="105" t="s">
        <v>5795</v>
      </c>
    </row>
    <row r="3415" spans="1:2" ht="20.25" customHeight="1">
      <c r="A3415" s="100" t="s">
        <v>5794</v>
      </c>
      <c r="B3415" s="105" t="s">
        <v>5793</v>
      </c>
    </row>
    <row r="3416" spans="1:2" ht="20.25" customHeight="1">
      <c r="A3416" s="100" t="s">
        <v>5792</v>
      </c>
      <c r="B3416" s="105" t="s">
        <v>5791</v>
      </c>
    </row>
    <row r="3417" spans="1:2" ht="20.25" customHeight="1">
      <c r="A3417" s="100" t="s">
        <v>5790</v>
      </c>
      <c r="B3417" s="105" t="s">
        <v>5789</v>
      </c>
    </row>
    <row r="3418" spans="1:2" ht="20.25" customHeight="1">
      <c r="A3418" s="100" t="s">
        <v>5788</v>
      </c>
      <c r="B3418" s="105" t="s">
        <v>585</v>
      </c>
    </row>
    <row r="3419" spans="1:2" ht="20.25" customHeight="1">
      <c r="A3419" s="100" t="s">
        <v>5787</v>
      </c>
      <c r="B3419" s="105" t="s">
        <v>5786</v>
      </c>
    </row>
    <row r="3420" spans="1:2" ht="20.25" customHeight="1">
      <c r="A3420" s="100" t="s">
        <v>5785</v>
      </c>
      <c r="B3420" s="105" t="s">
        <v>5784</v>
      </c>
    </row>
    <row r="3421" spans="1:2" ht="20.25" customHeight="1">
      <c r="A3421" s="100" t="s">
        <v>5783</v>
      </c>
      <c r="B3421" s="105" t="s">
        <v>5782</v>
      </c>
    </row>
    <row r="3422" spans="1:2" ht="20.25" customHeight="1">
      <c r="A3422" s="100" t="s">
        <v>5781</v>
      </c>
      <c r="B3422" s="105" t="s">
        <v>5780</v>
      </c>
    </row>
    <row r="3423" spans="1:2" ht="20.25" customHeight="1">
      <c r="A3423" s="100" t="s">
        <v>5779</v>
      </c>
      <c r="B3423" s="105" t="s">
        <v>5778</v>
      </c>
    </row>
    <row r="3424" spans="1:2" ht="20.25" customHeight="1">
      <c r="A3424" s="100" t="s">
        <v>5777</v>
      </c>
      <c r="B3424" s="105" t="s">
        <v>5776</v>
      </c>
    </row>
    <row r="3425" spans="1:2" ht="20.25" customHeight="1">
      <c r="A3425" s="100" t="s">
        <v>5775</v>
      </c>
      <c r="B3425" s="105" t="s">
        <v>5774</v>
      </c>
    </row>
    <row r="3426" spans="1:2" ht="20.25" customHeight="1">
      <c r="A3426" s="100" t="s">
        <v>5773</v>
      </c>
      <c r="B3426" s="105" t="s">
        <v>5772</v>
      </c>
    </row>
    <row r="3427" spans="1:2" ht="20.25" customHeight="1">
      <c r="A3427" s="100" t="s">
        <v>5771</v>
      </c>
      <c r="B3427" s="105" t="s">
        <v>5770</v>
      </c>
    </row>
    <row r="3428" spans="1:2" ht="20.25" customHeight="1">
      <c r="A3428" s="100" t="s">
        <v>5769</v>
      </c>
      <c r="B3428" s="105" t="s">
        <v>5768</v>
      </c>
    </row>
    <row r="3429" spans="1:2" ht="20.25" customHeight="1">
      <c r="A3429" s="100" t="s">
        <v>5767</v>
      </c>
      <c r="B3429" s="105" t="s">
        <v>5766</v>
      </c>
    </row>
    <row r="3430" spans="1:2" ht="20.25" customHeight="1">
      <c r="A3430" s="100" t="s">
        <v>5765</v>
      </c>
      <c r="B3430" s="105" t="s">
        <v>565</v>
      </c>
    </row>
    <row r="3431" spans="1:2" ht="20.25" customHeight="1">
      <c r="A3431" s="100" t="s">
        <v>5764</v>
      </c>
      <c r="B3431" s="105" t="s">
        <v>5763</v>
      </c>
    </row>
    <row r="3432" spans="1:2" ht="20.25" customHeight="1">
      <c r="A3432" s="100" t="s">
        <v>5762</v>
      </c>
      <c r="B3432" s="105" t="s">
        <v>5761</v>
      </c>
    </row>
    <row r="3433" spans="1:2" ht="20.25" customHeight="1">
      <c r="A3433" s="100" t="s">
        <v>5760</v>
      </c>
      <c r="B3433" s="105" t="s">
        <v>5759</v>
      </c>
    </row>
    <row r="3434" spans="1:2" ht="20.25" customHeight="1">
      <c r="A3434" s="100" t="s">
        <v>5758</v>
      </c>
      <c r="B3434" s="105" t="s">
        <v>5757</v>
      </c>
    </row>
    <row r="3435" spans="1:2" ht="20.25" customHeight="1">
      <c r="A3435" s="100" t="s">
        <v>5756</v>
      </c>
      <c r="B3435" s="105" t="s">
        <v>5755</v>
      </c>
    </row>
    <row r="3436" spans="1:2" ht="20.25" customHeight="1">
      <c r="A3436" s="100" t="s">
        <v>5754</v>
      </c>
      <c r="B3436" s="105" t="s">
        <v>5753</v>
      </c>
    </row>
    <row r="3437" spans="1:2" ht="20.25" customHeight="1">
      <c r="A3437" s="100" t="s">
        <v>5752</v>
      </c>
      <c r="B3437" s="105" t="s">
        <v>5751</v>
      </c>
    </row>
    <row r="3438" spans="1:2" ht="20.25" customHeight="1">
      <c r="A3438" s="100" t="s">
        <v>5750</v>
      </c>
      <c r="B3438" s="105" t="s">
        <v>546</v>
      </c>
    </row>
    <row r="3439" spans="1:2" ht="20.25" customHeight="1">
      <c r="A3439" s="100" t="s">
        <v>5749</v>
      </c>
      <c r="B3439" s="105" t="s">
        <v>5748</v>
      </c>
    </row>
    <row r="3440" spans="1:2" ht="20.25" customHeight="1">
      <c r="A3440" s="100" t="s">
        <v>5747</v>
      </c>
      <c r="B3440" s="105" t="s">
        <v>5746</v>
      </c>
    </row>
    <row r="3441" spans="1:2" ht="20.25" customHeight="1">
      <c r="A3441" s="100" t="s">
        <v>5745</v>
      </c>
      <c r="B3441" s="105" t="s">
        <v>5744</v>
      </c>
    </row>
    <row r="3442" spans="1:2" ht="20.25" customHeight="1">
      <c r="A3442" s="100" t="s">
        <v>5743</v>
      </c>
      <c r="B3442" s="105" t="s">
        <v>5742</v>
      </c>
    </row>
    <row r="3443" spans="1:2" ht="20.25" customHeight="1">
      <c r="A3443" s="100" t="s">
        <v>5741</v>
      </c>
      <c r="B3443" s="105" t="s">
        <v>5740</v>
      </c>
    </row>
    <row r="3444" spans="1:2" ht="20.25" customHeight="1">
      <c r="A3444" s="100" t="s">
        <v>5739</v>
      </c>
      <c r="B3444" s="105" t="s">
        <v>5738</v>
      </c>
    </row>
    <row r="3445" spans="1:2" ht="20.25" customHeight="1">
      <c r="A3445" s="100" t="s">
        <v>5737</v>
      </c>
      <c r="B3445" s="105" t="s">
        <v>5736</v>
      </c>
    </row>
    <row r="3446" spans="1:2" ht="20.25" customHeight="1">
      <c r="A3446" s="100" t="s">
        <v>5735</v>
      </c>
      <c r="B3446" s="105" t="s">
        <v>5734</v>
      </c>
    </row>
    <row r="3447" spans="1:2" ht="20.25" customHeight="1">
      <c r="A3447" s="100" t="s">
        <v>5733</v>
      </c>
      <c r="B3447" s="105" t="s">
        <v>5732</v>
      </c>
    </row>
    <row r="3448" spans="1:2" ht="20.25" customHeight="1">
      <c r="A3448" s="100" t="s">
        <v>5731</v>
      </c>
      <c r="B3448" s="105" t="s">
        <v>5730</v>
      </c>
    </row>
    <row r="3449" spans="1:2" ht="20.25" customHeight="1">
      <c r="A3449" s="100" t="s">
        <v>5729</v>
      </c>
      <c r="B3449" s="105" t="s">
        <v>5728</v>
      </c>
    </row>
    <row r="3450" spans="1:2" ht="20.25" customHeight="1">
      <c r="A3450" s="100" t="s">
        <v>5727</v>
      </c>
      <c r="B3450" s="105" t="s">
        <v>5726</v>
      </c>
    </row>
    <row r="3451" spans="1:2" ht="20.25" customHeight="1">
      <c r="A3451" s="100" t="s">
        <v>5725</v>
      </c>
      <c r="B3451" s="105" t="s">
        <v>5724</v>
      </c>
    </row>
    <row r="3452" spans="1:2" ht="20.25" customHeight="1">
      <c r="A3452" s="100" t="s">
        <v>5723</v>
      </c>
      <c r="B3452" s="105" t="s">
        <v>5722</v>
      </c>
    </row>
    <row r="3453" spans="1:2" ht="20.25" customHeight="1">
      <c r="A3453" s="100" t="s">
        <v>5721</v>
      </c>
      <c r="B3453" s="105" t="s">
        <v>5720</v>
      </c>
    </row>
    <row r="3454" spans="1:2" ht="20.25" customHeight="1">
      <c r="A3454" s="100" t="s">
        <v>5719</v>
      </c>
      <c r="B3454" s="105" t="s">
        <v>5718</v>
      </c>
    </row>
    <row r="3455" spans="1:2" ht="20.25" customHeight="1">
      <c r="A3455" s="100" t="s">
        <v>5717</v>
      </c>
      <c r="B3455" s="105" t="s">
        <v>5716</v>
      </c>
    </row>
    <row r="3456" spans="1:2" ht="20.25" customHeight="1">
      <c r="A3456" s="100" t="s">
        <v>5715</v>
      </c>
      <c r="B3456" s="105" t="s">
        <v>5714</v>
      </c>
    </row>
    <row r="3457" spans="1:2" ht="20.25" customHeight="1">
      <c r="A3457" s="100" t="s">
        <v>5713</v>
      </c>
      <c r="B3457" s="105" t="s">
        <v>5712</v>
      </c>
    </row>
    <row r="3458" spans="1:2" ht="20.25" customHeight="1">
      <c r="A3458" s="100" t="s">
        <v>5711</v>
      </c>
      <c r="B3458" s="105" t="s">
        <v>5710</v>
      </c>
    </row>
    <row r="3459" spans="1:2" ht="20.25" customHeight="1">
      <c r="A3459" s="100" t="s">
        <v>5709</v>
      </c>
      <c r="B3459" s="105" t="s">
        <v>5708</v>
      </c>
    </row>
    <row r="3460" spans="1:2" ht="20.25" customHeight="1">
      <c r="A3460" s="100" t="s">
        <v>5707</v>
      </c>
      <c r="B3460" s="105" t="s">
        <v>5706</v>
      </c>
    </row>
    <row r="3461" spans="1:2" ht="20.25" customHeight="1">
      <c r="A3461" s="100" t="s">
        <v>5705</v>
      </c>
      <c r="B3461" s="105" t="s">
        <v>5704</v>
      </c>
    </row>
    <row r="3462" spans="1:2" ht="20.25" customHeight="1">
      <c r="A3462" s="100" t="s">
        <v>5703</v>
      </c>
      <c r="B3462" s="105" t="s">
        <v>5702</v>
      </c>
    </row>
    <row r="3463" spans="1:2" ht="20.25" customHeight="1">
      <c r="A3463" s="100" t="s">
        <v>5701</v>
      </c>
      <c r="B3463" s="105" t="s">
        <v>5700</v>
      </c>
    </row>
    <row r="3464" spans="1:2" ht="20.25" customHeight="1">
      <c r="A3464" s="100" t="s">
        <v>5699</v>
      </c>
      <c r="B3464" s="105" t="s">
        <v>5698</v>
      </c>
    </row>
    <row r="3465" spans="1:2" ht="20.25" customHeight="1">
      <c r="A3465" s="100" t="s">
        <v>5697</v>
      </c>
      <c r="B3465" s="105" t="s">
        <v>5696</v>
      </c>
    </row>
    <row r="3466" spans="1:2" ht="20.25" customHeight="1">
      <c r="A3466" s="100" t="s">
        <v>5695</v>
      </c>
      <c r="B3466" s="105" t="s">
        <v>5694</v>
      </c>
    </row>
    <row r="3467" spans="1:2" ht="20.25" customHeight="1">
      <c r="A3467" s="100" t="s">
        <v>5693</v>
      </c>
      <c r="B3467" s="105" t="s">
        <v>5692</v>
      </c>
    </row>
    <row r="3468" spans="1:2" ht="20.25" customHeight="1">
      <c r="A3468" s="100" t="s">
        <v>5691</v>
      </c>
      <c r="B3468" s="105" t="s">
        <v>5690</v>
      </c>
    </row>
    <row r="3469" spans="1:2" ht="20.25" customHeight="1">
      <c r="A3469" s="100" t="s">
        <v>5689</v>
      </c>
      <c r="B3469" s="105" t="s">
        <v>5688</v>
      </c>
    </row>
    <row r="3470" spans="1:2" ht="20.25" customHeight="1">
      <c r="A3470" s="100" t="s">
        <v>5687</v>
      </c>
      <c r="B3470" s="105" t="s">
        <v>5686</v>
      </c>
    </row>
    <row r="3471" spans="1:2" ht="20.25" customHeight="1">
      <c r="A3471" s="100" t="s">
        <v>5685</v>
      </c>
      <c r="B3471" s="105" t="s">
        <v>5684</v>
      </c>
    </row>
    <row r="3472" spans="1:2" ht="20.25" customHeight="1">
      <c r="A3472" s="100" t="s">
        <v>5683</v>
      </c>
      <c r="B3472" s="105" t="s">
        <v>5682</v>
      </c>
    </row>
    <row r="3473" spans="1:2" ht="20.25" customHeight="1">
      <c r="A3473" s="100" t="s">
        <v>5681</v>
      </c>
      <c r="B3473" s="105" t="s">
        <v>5680</v>
      </c>
    </row>
    <row r="3474" spans="1:2" ht="20.25" customHeight="1">
      <c r="A3474" s="100" t="s">
        <v>5679</v>
      </c>
      <c r="B3474" s="105" t="s">
        <v>5678</v>
      </c>
    </row>
    <row r="3475" spans="1:2" ht="20.25" customHeight="1">
      <c r="A3475" s="100" t="s">
        <v>5677</v>
      </c>
      <c r="B3475" s="105" t="s">
        <v>5676</v>
      </c>
    </row>
    <row r="3476" spans="1:2" ht="20.25" customHeight="1">
      <c r="A3476" s="100" t="s">
        <v>5675</v>
      </c>
      <c r="B3476" s="105" t="s">
        <v>5674</v>
      </c>
    </row>
    <row r="3477" spans="1:2" ht="20.25" customHeight="1">
      <c r="A3477" s="100" t="s">
        <v>5673</v>
      </c>
      <c r="B3477" s="105" t="s">
        <v>5672</v>
      </c>
    </row>
    <row r="3478" spans="1:2" ht="20.25" customHeight="1">
      <c r="A3478" s="100" t="s">
        <v>5671</v>
      </c>
      <c r="B3478" s="105" t="s">
        <v>5670</v>
      </c>
    </row>
    <row r="3479" spans="1:2" ht="20.25" customHeight="1">
      <c r="A3479" s="100" t="s">
        <v>5669</v>
      </c>
      <c r="B3479" s="105" t="s">
        <v>5668</v>
      </c>
    </row>
    <row r="3480" spans="1:2" ht="20.25" customHeight="1">
      <c r="A3480" s="100" t="s">
        <v>5214</v>
      </c>
      <c r="B3480" s="105" t="s">
        <v>5667</v>
      </c>
    </row>
    <row r="3481" spans="1:2" ht="20.25" customHeight="1">
      <c r="A3481" s="100" t="s">
        <v>5212</v>
      </c>
      <c r="B3481" s="105" t="s">
        <v>5666</v>
      </c>
    </row>
    <row r="3482" spans="1:2" ht="20.25" customHeight="1">
      <c r="A3482" s="100" t="s">
        <v>5210</v>
      </c>
      <c r="B3482" s="105" t="s">
        <v>5665</v>
      </c>
    </row>
    <row r="3483" spans="1:2" ht="20.25" customHeight="1">
      <c r="A3483" s="100" t="s">
        <v>5664</v>
      </c>
      <c r="B3483" s="105" t="s">
        <v>5663</v>
      </c>
    </row>
    <row r="3484" spans="1:2" ht="20.25" customHeight="1">
      <c r="A3484" s="100" t="s">
        <v>5662</v>
      </c>
      <c r="B3484" s="105" t="s">
        <v>5661</v>
      </c>
    </row>
    <row r="3485" spans="1:2" ht="20.25" customHeight="1">
      <c r="A3485" s="100" t="s">
        <v>5660</v>
      </c>
      <c r="B3485" s="105" t="s">
        <v>5659</v>
      </c>
    </row>
    <row r="3486" spans="1:2" ht="20.25" customHeight="1">
      <c r="A3486" s="100" t="s">
        <v>5658</v>
      </c>
      <c r="B3486" s="105" t="s">
        <v>5657</v>
      </c>
    </row>
    <row r="3487" spans="1:2" ht="20.25" customHeight="1">
      <c r="A3487" s="100" t="s">
        <v>5208</v>
      </c>
      <c r="B3487" s="105" t="s">
        <v>5656</v>
      </c>
    </row>
    <row r="3488" spans="1:2" ht="20.25" customHeight="1">
      <c r="A3488" s="100" t="s">
        <v>5206</v>
      </c>
      <c r="B3488" s="105" t="s">
        <v>5655</v>
      </c>
    </row>
    <row r="3489" spans="1:2" ht="20.25" customHeight="1">
      <c r="A3489" s="100" t="s">
        <v>5204</v>
      </c>
      <c r="B3489" s="105" t="s">
        <v>5654</v>
      </c>
    </row>
    <row r="3490" spans="1:2" ht="20.25" customHeight="1">
      <c r="A3490" s="100" t="s">
        <v>5202</v>
      </c>
      <c r="B3490" s="105" t="s">
        <v>5653</v>
      </c>
    </row>
    <row r="3491" spans="1:2" ht="20.25" customHeight="1">
      <c r="A3491" s="100" t="s">
        <v>5200</v>
      </c>
      <c r="B3491" s="105" t="s">
        <v>5652</v>
      </c>
    </row>
    <row r="3492" spans="1:2" ht="20.25" customHeight="1">
      <c r="A3492" s="100" t="s">
        <v>5198</v>
      </c>
      <c r="B3492" s="105" t="s">
        <v>5651</v>
      </c>
    </row>
    <row r="3493" spans="1:2" ht="20.25" customHeight="1">
      <c r="A3493" s="100" t="s">
        <v>5196</v>
      </c>
      <c r="B3493" s="105" t="s">
        <v>5650</v>
      </c>
    </row>
    <row r="3494" spans="1:2" ht="20.25" customHeight="1">
      <c r="A3494" s="100" t="s">
        <v>5194</v>
      </c>
      <c r="B3494" s="105" t="s">
        <v>5649</v>
      </c>
    </row>
    <row r="3495" spans="1:2" ht="20.25" customHeight="1">
      <c r="A3495" s="100" t="s">
        <v>5648</v>
      </c>
      <c r="B3495" s="105" t="s">
        <v>5647</v>
      </c>
    </row>
    <row r="3496" spans="1:2" ht="20.25" customHeight="1">
      <c r="A3496" s="100" t="s">
        <v>5646</v>
      </c>
      <c r="B3496" s="105" t="s">
        <v>5645</v>
      </c>
    </row>
    <row r="3497" spans="1:2" ht="20.25" customHeight="1">
      <c r="A3497" s="100" t="s">
        <v>5644</v>
      </c>
      <c r="B3497" s="105" t="s">
        <v>5643</v>
      </c>
    </row>
    <row r="3498" spans="1:2" ht="20.25" customHeight="1">
      <c r="A3498" s="100" t="s">
        <v>5642</v>
      </c>
      <c r="B3498" s="105" t="s">
        <v>5641</v>
      </c>
    </row>
    <row r="3499" spans="1:2" ht="20.25" customHeight="1">
      <c r="A3499" s="100" t="s">
        <v>5640</v>
      </c>
      <c r="B3499" s="105" t="s">
        <v>5639</v>
      </c>
    </row>
    <row r="3500" spans="1:2" ht="20.25" customHeight="1">
      <c r="A3500" s="100" t="s">
        <v>5638</v>
      </c>
      <c r="B3500" s="105" t="s">
        <v>5637</v>
      </c>
    </row>
    <row r="3501" spans="1:2" ht="20.25" customHeight="1">
      <c r="A3501" s="100" t="s">
        <v>5636</v>
      </c>
      <c r="B3501" s="105" t="s">
        <v>5635</v>
      </c>
    </row>
    <row r="3502" spans="1:2" ht="20.25" customHeight="1">
      <c r="A3502" s="100" t="s">
        <v>5634</v>
      </c>
      <c r="B3502" s="105" t="s">
        <v>5633</v>
      </c>
    </row>
    <row r="3503" spans="1:2" ht="20.25" customHeight="1">
      <c r="A3503" s="100" t="s">
        <v>5632</v>
      </c>
      <c r="B3503" s="105" t="s">
        <v>5631</v>
      </c>
    </row>
    <row r="3504" spans="1:2" ht="20.25" customHeight="1">
      <c r="A3504" s="100" t="s">
        <v>5630</v>
      </c>
      <c r="B3504" s="105" t="s">
        <v>5629</v>
      </c>
    </row>
    <row r="3505" spans="1:2" ht="20.25" customHeight="1">
      <c r="A3505" s="100" t="s">
        <v>5628</v>
      </c>
      <c r="B3505" s="105" t="s">
        <v>5627</v>
      </c>
    </row>
    <row r="3506" spans="1:2" ht="20.25" customHeight="1">
      <c r="A3506" s="100" t="s">
        <v>5626</v>
      </c>
      <c r="B3506" s="105" t="s">
        <v>5625</v>
      </c>
    </row>
    <row r="3507" spans="1:2" ht="20.25" customHeight="1">
      <c r="A3507" s="100" t="s">
        <v>5624</v>
      </c>
      <c r="B3507" s="105" t="s">
        <v>5623</v>
      </c>
    </row>
    <row r="3508" spans="1:2" ht="20.25" customHeight="1">
      <c r="A3508" s="100" t="s">
        <v>5622</v>
      </c>
      <c r="B3508" s="105" t="s">
        <v>5621</v>
      </c>
    </row>
    <row r="3509" spans="1:2" ht="20.25" customHeight="1">
      <c r="A3509" s="100" t="s">
        <v>5620</v>
      </c>
      <c r="B3509" s="105" t="s">
        <v>5619</v>
      </c>
    </row>
    <row r="3510" spans="1:2" ht="20.25" customHeight="1">
      <c r="A3510" s="100" t="s">
        <v>5618</v>
      </c>
      <c r="B3510" s="105" t="s">
        <v>5617</v>
      </c>
    </row>
    <row r="3511" spans="1:2" ht="20.25" customHeight="1">
      <c r="A3511" s="100" t="s">
        <v>5616</v>
      </c>
      <c r="B3511" s="105" t="s">
        <v>5615</v>
      </c>
    </row>
    <row r="3512" spans="1:2" ht="20.25" customHeight="1">
      <c r="A3512" s="100" t="s">
        <v>5614</v>
      </c>
      <c r="B3512" s="105" t="s">
        <v>5613</v>
      </c>
    </row>
    <row r="3513" spans="1:2" ht="20.25" customHeight="1">
      <c r="A3513" s="100" t="s">
        <v>5612</v>
      </c>
      <c r="B3513" s="105" t="s">
        <v>5611</v>
      </c>
    </row>
    <row r="3514" spans="1:2" ht="20.25" customHeight="1">
      <c r="A3514" s="100" t="s">
        <v>5610</v>
      </c>
      <c r="B3514" s="105" t="s">
        <v>5609</v>
      </c>
    </row>
    <row r="3515" spans="1:2" ht="20.25" customHeight="1">
      <c r="A3515" s="100" t="s">
        <v>5608</v>
      </c>
      <c r="B3515" s="105" t="s">
        <v>5607</v>
      </c>
    </row>
    <row r="3516" spans="1:2" ht="20.25" customHeight="1">
      <c r="A3516" s="100" t="s">
        <v>5606</v>
      </c>
      <c r="B3516" s="105" t="s">
        <v>5605</v>
      </c>
    </row>
    <row r="3517" spans="1:2" ht="20.25" customHeight="1">
      <c r="A3517" s="100" t="s">
        <v>5604</v>
      </c>
      <c r="B3517" s="105" t="s">
        <v>5603</v>
      </c>
    </row>
    <row r="3518" spans="1:2" ht="20.25" customHeight="1">
      <c r="A3518" s="100" t="s">
        <v>5602</v>
      </c>
      <c r="B3518" s="105" t="s">
        <v>5601</v>
      </c>
    </row>
    <row r="3519" spans="1:2" ht="20.25" customHeight="1">
      <c r="A3519" s="100" t="s">
        <v>5600</v>
      </c>
      <c r="B3519" s="105" t="s">
        <v>5599</v>
      </c>
    </row>
    <row r="3520" spans="1:2" ht="20.25" customHeight="1">
      <c r="A3520" s="100" t="s">
        <v>5598</v>
      </c>
      <c r="B3520" s="105" t="s">
        <v>5597</v>
      </c>
    </row>
    <row r="3521" spans="1:2" ht="20.25" customHeight="1">
      <c r="A3521" s="100" t="s">
        <v>5596</v>
      </c>
      <c r="B3521" s="105" t="s">
        <v>5595</v>
      </c>
    </row>
    <row r="3522" spans="1:2" ht="20.25" customHeight="1">
      <c r="A3522" s="100" t="s">
        <v>5594</v>
      </c>
      <c r="B3522" s="105" t="s">
        <v>5593</v>
      </c>
    </row>
    <row r="3523" spans="1:2" ht="20.25" customHeight="1">
      <c r="A3523" s="100" t="s">
        <v>5592</v>
      </c>
      <c r="B3523" s="105" t="s">
        <v>5591</v>
      </c>
    </row>
    <row r="3524" spans="1:2" ht="20.25" customHeight="1">
      <c r="A3524" s="100" t="s">
        <v>5590</v>
      </c>
      <c r="B3524" s="105" t="s">
        <v>5589</v>
      </c>
    </row>
    <row r="3525" spans="1:2" ht="20.25" customHeight="1">
      <c r="A3525" s="100" t="s">
        <v>5588</v>
      </c>
      <c r="B3525" s="105" t="s">
        <v>5587</v>
      </c>
    </row>
    <row r="3526" spans="1:2" ht="20.25" customHeight="1">
      <c r="A3526" s="100" t="s">
        <v>5586</v>
      </c>
      <c r="B3526" s="105" t="s">
        <v>5585</v>
      </c>
    </row>
    <row r="3527" spans="1:2" ht="20.25" customHeight="1">
      <c r="A3527" s="100" t="s">
        <v>5584</v>
      </c>
      <c r="B3527" s="105" t="s">
        <v>5583</v>
      </c>
    </row>
    <row r="3528" spans="1:2" ht="20.25" customHeight="1">
      <c r="A3528" s="100" t="s">
        <v>5582</v>
      </c>
      <c r="B3528" s="105" t="s">
        <v>5581</v>
      </c>
    </row>
    <row r="3529" spans="1:2" ht="20.25" customHeight="1">
      <c r="A3529" s="100" t="s">
        <v>5580</v>
      </c>
      <c r="B3529" s="105" t="s">
        <v>5579</v>
      </c>
    </row>
    <row r="3530" spans="1:2" ht="20.25" customHeight="1">
      <c r="A3530" s="100" t="s">
        <v>5578</v>
      </c>
      <c r="B3530" s="105" t="s">
        <v>979</v>
      </c>
    </row>
    <row r="3531" spans="1:2" ht="20.25" customHeight="1">
      <c r="A3531" s="100" t="s">
        <v>5577</v>
      </c>
      <c r="B3531" s="105" t="s">
        <v>5576</v>
      </c>
    </row>
    <row r="3532" spans="1:2" ht="20.25" customHeight="1">
      <c r="A3532" s="100" t="s">
        <v>5575</v>
      </c>
      <c r="B3532" s="105" t="s">
        <v>5574</v>
      </c>
    </row>
    <row r="3533" spans="1:2" ht="20.25" customHeight="1">
      <c r="A3533" s="100" t="s">
        <v>5573</v>
      </c>
      <c r="B3533" s="105" t="s">
        <v>5572</v>
      </c>
    </row>
    <row r="3534" spans="1:2" ht="20.25" customHeight="1">
      <c r="A3534" s="100" t="s">
        <v>5571</v>
      </c>
      <c r="B3534" s="105" t="s">
        <v>5570</v>
      </c>
    </row>
    <row r="3535" spans="1:2" ht="20.25" customHeight="1">
      <c r="A3535" s="100" t="s">
        <v>5569</v>
      </c>
      <c r="B3535" s="105" t="s">
        <v>5568</v>
      </c>
    </row>
    <row r="3536" spans="1:2" ht="20.25" customHeight="1">
      <c r="A3536" s="100" t="s">
        <v>5567</v>
      </c>
      <c r="B3536" s="105" t="s">
        <v>5566</v>
      </c>
    </row>
    <row r="3537" spans="1:2" ht="20.25" customHeight="1">
      <c r="A3537" s="100" t="s">
        <v>5565</v>
      </c>
      <c r="B3537" s="105" t="s">
        <v>5564</v>
      </c>
    </row>
    <row r="3538" spans="1:2" ht="20.25" customHeight="1">
      <c r="A3538" s="100" t="s">
        <v>5563</v>
      </c>
      <c r="B3538" s="105" t="s">
        <v>871</v>
      </c>
    </row>
    <row r="3539" spans="1:2" ht="20.25" customHeight="1">
      <c r="A3539" s="100" t="s">
        <v>5562</v>
      </c>
      <c r="B3539" s="105" t="s">
        <v>5561</v>
      </c>
    </row>
    <row r="3540" spans="1:2" ht="20.25" customHeight="1">
      <c r="A3540" s="100" t="s">
        <v>5560</v>
      </c>
      <c r="B3540" s="105" t="s">
        <v>5559</v>
      </c>
    </row>
    <row r="3541" spans="1:2" ht="20.25" customHeight="1">
      <c r="A3541" s="100" t="s">
        <v>5558</v>
      </c>
      <c r="B3541" s="105" t="s">
        <v>5557</v>
      </c>
    </row>
    <row r="3542" spans="1:2" ht="20.25" customHeight="1">
      <c r="A3542" s="100" t="s">
        <v>5556</v>
      </c>
      <c r="B3542" s="105" t="s">
        <v>5555</v>
      </c>
    </row>
    <row r="3543" spans="1:2" ht="20.25" customHeight="1">
      <c r="A3543" s="100" t="s">
        <v>5554</v>
      </c>
      <c r="B3543" s="105" t="s">
        <v>5553</v>
      </c>
    </row>
    <row r="3544" spans="1:2" ht="20.25" customHeight="1">
      <c r="A3544" s="100" t="s">
        <v>5552</v>
      </c>
      <c r="B3544" s="105" t="s">
        <v>5551</v>
      </c>
    </row>
    <row r="3545" spans="1:2" ht="20.25" customHeight="1">
      <c r="A3545" s="100" t="s">
        <v>5550</v>
      </c>
      <c r="B3545" s="105" t="s">
        <v>5549</v>
      </c>
    </row>
    <row r="3546" spans="1:2" ht="20.25" customHeight="1">
      <c r="A3546" s="100" t="s">
        <v>5548</v>
      </c>
      <c r="B3546" s="105" t="s">
        <v>5547</v>
      </c>
    </row>
    <row r="3547" spans="1:2" ht="20.25" customHeight="1">
      <c r="A3547" s="100" t="s">
        <v>5546</v>
      </c>
      <c r="B3547" s="105" t="s">
        <v>5545</v>
      </c>
    </row>
    <row r="3548" spans="1:2" ht="20.25" customHeight="1">
      <c r="A3548" s="100" t="s">
        <v>5544</v>
      </c>
      <c r="B3548" s="105" t="s">
        <v>5543</v>
      </c>
    </row>
    <row r="3549" spans="1:2" ht="20.25" customHeight="1">
      <c r="A3549" s="100" t="s">
        <v>5542</v>
      </c>
      <c r="B3549" s="105" t="s">
        <v>5541</v>
      </c>
    </row>
    <row r="3550" spans="1:2" ht="20.25" customHeight="1">
      <c r="A3550" s="100" t="s">
        <v>5540</v>
      </c>
      <c r="B3550" s="105" t="s">
        <v>841</v>
      </c>
    </row>
    <row r="3551" spans="1:2" ht="20.25" customHeight="1">
      <c r="A3551" s="100" t="s">
        <v>5539</v>
      </c>
      <c r="B3551" s="105" t="s">
        <v>5538</v>
      </c>
    </row>
    <row r="3552" spans="1:2" ht="20.25" customHeight="1">
      <c r="A3552" s="100" t="s">
        <v>5537</v>
      </c>
      <c r="B3552" s="105" t="s">
        <v>5536</v>
      </c>
    </row>
    <row r="3553" spans="1:2" ht="20.25" customHeight="1">
      <c r="A3553" s="100" t="s">
        <v>5535</v>
      </c>
      <c r="B3553" s="105" t="s">
        <v>5534</v>
      </c>
    </row>
    <row r="3554" spans="1:2" ht="20.25" customHeight="1">
      <c r="A3554" s="100" t="s">
        <v>5533</v>
      </c>
      <c r="B3554" s="105" t="s">
        <v>5532</v>
      </c>
    </row>
    <row r="3555" spans="1:2" ht="20.25" customHeight="1">
      <c r="A3555" s="100" t="s">
        <v>5531</v>
      </c>
      <c r="B3555" s="105" t="s">
        <v>5530</v>
      </c>
    </row>
    <row r="3556" spans="1:2" ht="20.25" customHeight="1">
      <c r="A3556" s="100" t="s">
        <v>5529</v>
      </c>
      <c r="B3556" s="105" t="s">
        <v>5528</v>
      </c>
    </row>
    <row r="3557" spans="1:2" ht="20.25" customHeight="1">
      <c r="A3557" s="100" t="s">
        <v>5527</v>
      </c>
      <c r="B3557" s="105" t="s">
        <v>5526</v>
      </c>
    </row>
    <row r="3558" spans="1:2" ht="20.25" customHeight="1">
      <c r="A3558" s="100" t="s">
        <v>5525</v>
      </c>
      <c r="B3558" s="105" t="s">
        <v>5524</v>
      </c>
    </row>
    <row r="3559" spans="1:2" ht="20.25" customHeight="1">
      <c r="A3559" s="100" t="s">
        <v>5523</v>
      </c>
      <c r="B3559" s="105" t="s">
        <v>5522</v>
      </c>
    </row>
    <row r="3560" spans="1:2" ht="20.25" customHeight="1">
      <c r="A3560" s="100" t="s">
        <v>5521</v>
      </c>
      <c r="B3560" s="105" t="s">
        <v>5520</v>
      </c>
    </row>
    <row r="3561" spans="1:2" ht="20.25" customHeight="1">
      <c r="A3561" s="100" t="s">
        <v>5519</v>
      </c>
      <c r="B3561" s="105" t="s">
        <v>5518</v>
      </c>
    </row>
    <row r="3562" spans="1:2" ht="20.25" customHeight="1">
      <c r="A3562" s="100" t="s">
        <v>5517</v>
      </c>
      <c r="B3562" s="105" t="s">
        <v>809</v>
      </c>
    </row>
    <row r="3563" spans="1:2" ht="20.25" customHeight="1">
      <c r="A3563" s="100" t="s">
        <v>5516</v>
      </c>
      <c r="B3563" s="105" t="s">
        <v>5515</v>
      </c>
    </row>
    <row r="3564" spans="1:2" ht="20.25" customHeight="1">
      <c r="A3564" s="100" t="s">
        <v>5514</v>
      </c>
      <c r="B3564" s="105" t="s">
        <v>5513</v>
      </c>
    </row>
    <row r="3565" spans="1:2" ht="20.25" customHeight="1">
      <c r="A3565" s="100" t="s">
        <v>5512</v>
      </c>
      <c r="B3565" s="105" t="s">
        <v>5511</v>
      </c>
    </row>
    <row r="3566" spans="1:2" ht="20.25" customHeight="1">
      <c r="A3566" s="100" t="s">
        <v>5510</v>
      </c>
      <c r="B3566" s="105" t="s">
        <v>5509</v>
      </c>
    </row>
    <row r="3567" spans="1:2" ht="20.25" customHeight="1">
      <c r="A3567" s="100" t="s">
        <v>5508</v>
      </c>
      <c r="B3567" s="105" t="s">
        <v>5507</v>
      </c>
    </row>
    <row r="3568" spans="1:2" ht="20.25" customHeight="1">
      <c r="A3568" s="100" t="s">
        <v>5506</v>
      </c>
      <c r="B3568" s="105" t="s">
        <v>5505</v>
      </c>
    </row>
    <row r="3569" spans="1:2" ht="20.25" customHeight="1">
      <c r="A3569" s="100" t="s">
        <v>5504</v>
      </c>
      <c r="B3569" s="105" t="s">
        <v>5503</v>
      </c>
    </row>
    <row r="3570" spans="1:2" ht="20.25" customHeight="1">
      <c r="A3570" s="100" t="s">
        <v>5502</v>
      </c>
      <c r="B3570" s="105" t="s">
        <v>5501</v>
      </c>
    </row>
    <row r="3571" spans="1:2" ht="20.25" customHeight="1">
      <c r="A3571" s="100" t="s">
        <v>5500</v>
      </c>
      <c r="B3571" s="105" t="s">
        <v>5499</v>
      </c>
    </row>
    <row r="3572" spans="1:2" ht="20.25" customHeight="1">
      <c r="A3572" s="100" t="s">
        <v>5498</v>
      </c>
      <c r="B3572" s="105" t="s">
        <v>5497</v>
      </c>
    </row>
    <row r="3573" spans="1:2" ht="20.25" customHeight="1">
      <c r="A3573" s="100" t="s">
        <v>5496</v>
      </c>
      <c r="B3573" s="105" t="s">
        <v>777</v>
      </c>
    </row>
    <row r="3574" spans="1:2" ht="20.25" customHeight="1">
      <c r="A3574" s="100" t="s">
        <v>5495</v>
      </c>
      <c r="B3574" s="105" t="s">
        <v>5494</v>
      </c>
    </row>
    <row r="3575" spans="1:2" ht="20.25" customHeight="1">
      <c r="A3575" s="100" t="s">
        <v>5493</v>
      </c>
      <c r="B3575" s="105" t="s">
        <v>5492</v>
      </c>
    </row>
    <row r="3576" spans="1:2" ht="20.25" customHeight="1">
      <c r="A3576" s="100" t="s">
        <v>5491</v>
      </c>
      <c r="B3576" s="105" t="s">
        <v>5490</v>
      </c>
    </row>
    <row r="3577" spans="1:2" ht="20.25" customHeight="1">
      <c r="A3577" s="100" t="s">
        <v>5489</v>
      </c>
      <c r="B3577" s="105" t="s">
        <v>5488</v>
      </c>
    </row>
    <row r="3578" spans="1:2" ht="20.25" customHeight="1">
      <c r="A3578" s="100" t="s">
        <v>5487</v>
      </c>
      <c r="B3578" s="105" t="s">
        <v>5486</v>
      </c>
    </row>
    <row r="3579" spans="1:2" ht="20.25" customHeight="1">
      <c r="A3579" s="100" t="s">
        <v>5485</v>
      </c>
      <c r="B3579" s="105" t="s">
        <v>5484</v>
      </c>
    </row>
    <row r="3580" spans="1:2" ht="20.25" customHeight="1">
      <c r="A3580" s="100" t="s">
        <v>5483</v>
      </c>
      <c r="B3580" s="105" t="s">
        <v>5482</v>
      </c>
    </row>
    <row r="3581" spans="1:2" ht="20.25" customHeight="1">
      <c r="A3581" s="100" t="s">
        <v>5481</v>
      </c>
      <c r="B3581" s="105" t="s">
        <v>5480</v>
      </c>
    </row>
    <row r="3582" spans="1:2" ht="20.25" customHeight="1">
      <c r="A3582" s="100" t="s">
        <v>5479</v>
      </c>
      <c r="B3582" s="105" t="s">
        <v>5478</v>
      </c>
    </row>
    <row r="3583" spans="1:2" ht="20.25" customHeight="1">
      <c r="A3583" s="100" t="s">
        <v>5477</v>
      </c>
      <c r="B3583" s="105" t="s">
        <v>5476</v>
      </c>
    </row>
    <row r="3584" spans="1:2" ht="20.25" customHeight="1">
      <c r="A3584" s="100" t="s">
        <v>5475</v>
      </c>
      <c r="B3584" s="105" t="s">
        <v>5474</v>
      </c>
    </row>
    <row r="3585" spans="1:2" ht="20.25" customHeight="1">
      <c r="A3585" s="100" t="s">
        <v>5473</v>
      </c>
      <c r="B3585" s="105" t="s">
        <v>5472</v>
      </c>
    </row>
    <row r="3586" spans="1:2" ht="20.25" customHeight="1">
      <c r="A3586" s="100" t="s">
        <v>5471</v>
      </c>
      <c r="B3586" s="105" t="s">
        <v>5470</v>
      </c>
    </row>
    <row r="3587" spans="1:2" ht="20.25" customHeight="1">
      <c r="A3587" s="100" t="s">
        <v>5469</v>
      </c>
      <c r="B3587" s="105" t="s">
        <v>5468</v>
      </c>
    </row>
    <row r="3588" spans="1:2" ht="20.25" customHeight="1">
      <c r="A3588" s="100" t="s">
        <v>5467</v>
      </c>
      <c r="B3588" s="105" t="s">
        <v>5466</v>
      </c>
    </row>
    <row r="3589" spans="1:2" ht="20.25" customHeight="1">
      <c r="A3589" s="100" t="s">
        <v>5465</v>
      </c>
      <c r="B3589" s="105" t="s">
        <v>5464</v>
      </c>
    </row>
    <row r="3590" spans="1:2" ht="20.25" customHeight="1">
      <c r="A3590" s="100" t="s">
        <v>5463</v>
      </c>
      <c r="B3590" s="105" t="s">
        <v>5462</v>
      </c>
    </row>
    <row r="3591" spans="1:2" ht="20.25" customHeight="1">
      <c r="A3591" s="100" t="s">
        <v>5461</v>
      </c>
      <c r="B3591" s="105" t="s">
        <v>5460</v>
      </c>
    </row>
    <row r="3592" spans="1:2" ht="20.25" customHeight="1">
      <c r="A3592" s="100" t="s">
        <v>5459</v>
      </c>
      <c r="B3592" s="105" t="s">
        <v>5458</v>
      </c>
    </row>
    <row r="3593" spans="1:2" ht="20.25" customHeight="1">
      <c r="A3593" s="100" t="s">
        <v>5457</v>
      </c>
      <c r="B3593" s="105" t="s">
        <v>745</v>
      </c>
    </row>
    <row r="3594" spans="1:2" ht="20.25" customHeight="1">
      <c r="A3594" s="100" t="s">
        <v>5456</v>
      </c>
      <c r="B3594" s="105" t="s">
        <v>5455</v>
      </c>
    </row>
    <row r="3595" spans="1:2" ht="20.25" customHeight="1">
      <c r="A3595" s="100" t="s">
        <v>5454</v>
      </c>
      <c r="B3595" s="105" t="s">
        <v>5453</v>
      </c>
    </row>
    <row r="3596" spans="1:2" ht="20.25" customHeight="1">
      <c r="A3596" s="100" t="s">
        <v>5452</v>
      </c>
      <c r="B3596" s="105" t="s">
        <v>5451</v>
      </c>
    </row>
    <row r="3597" spans="1:2" ht="20.25" customHeight="1">
      <c r="A3597" s="100" t="s">
        <v>5450</v>
      </c>
      <c r="B3597" s="105" t="s">
        <v>5449</v>
      </c>
    </row>
    <row r="3598" spans="1:2" ht="20.25" customHeight="1">
      <c r="A3598" s="100" t="s">
        <v>5448</v>
      </c>
      <c r="B3598" s="105" t="s">
        <v>5447</v>
      </c>
    </row>
    <row r="3599" spans="1:2" ht="20.25" customHeight="1">
      <c r="A3599" s="100" t="s">
        <v>5446</v>
      </c>
      <c r="B3599" s="105" t="s">
        <v>5445</v>
      </c>
    </row>
    <row r="3600" spans="1:2" ht="20.25" customHeight="1">
      <c r="A3600" s="100" t="s">
        <v>5444</v>
      </c>
      <c r="B3600" s="105" t="s">
        <v>5443</v>
      </c>
    </row>
    <row r="3601" spans="1:2" ht="20.25" customHeight="1">
      <c r="A3601" s="100" t="s">
        <v>5442</v>
      </c>
      <c r="B3601" s="105" t="s">
        <v>5441</v>
      </c>
    </row>
    <row r="3602" spans="1:2" ht="20.25" customHeight="1">
      <c r="A3602" s="100" t="s">
        <v>5440</v>
      </c>
      <c r="B3602" s="105" t="s">
        <v>5439</v>
      </c>
    </row>
    <row r="3603" spans="1:2" ht="20.25" customHeight="1">
      <c r="A3603" s="100" t="s">
        <v>5438</v>
      </c>
      <c r="B3603" s="105" t="s">
        <v>5437</v>
      </c>
    </row>
    <row r="3604" spans="1:2" ht="20.25" customHeight="1">
      <c r="A3604" s="100" t="s">
        <v>5436</v>
      </c>
      <c r="B3604" s="105" t="s">
        <v>5435</v>
      </c>
    </row>
    <row r="3605" spans="1:2" ht="20.25" customHeight="1">
      <c r="A3605" s="100" t="s">
        <v>5434</v>
      </c>
      <c r="B3605" s="105" t="s">
        <v>5433</v>
      </c>
    </row>
    <row r="3606" spans="1:2" ht="20.25" customHeight="1">
      <c r="A3606" s="100" t="s">
        <v>5432</v>
      </c>
      <c r="B3606" s="105" t="s">
        <v>5431</v>
      </c>
    </row>
    <row r="3607" spans="1:2" ht="20.25" customHeight="1">
      <c r="A3607" s="100" t="s">
        <v>5430</v>
      </c>
      <c r="B3607" s="105" t="s">
        <v>5429</v>
      </c>
    </row>
    <row r="3608" spans="1:2" ht="20.25" customHeight="1">
      <c r="A3608" s="100" t="s">
        <v>5428</v>
      </c>
      <c r="B3608" s="105" t="s">
        <v>5427</v>
      </c>
    </row>
    <row r="3609" spans="1:2" ht="20.25" customHeight="1">
      <c r="A3609" s="100" t="s">
        <v>5426</v>
      </c>
      <c r="B3609" s="105" t="s">
        <v>715</v>
      </c>
    </row>
    <row r="3610" spans="1:2" ht="20.25" customHeight="1">
      <c r="A3610" s="100" t="s">
        <v>5425</v>
      </c>
      <c r="B3610" s="105" t="s">
        <v>5424</v>
      </c>
    </row>
    <row r="3611" spans="1:2" ht="20.25" customHeight="1">
      <c r="A3611" s="100" t="s">
        <v>5423</v>
      </c>
      <c r="B3611" s="105" t="s">
        <v>5422</v>
      </c>
    </row>
    <row r="3612" spans="1:2" ht="20.25" customHeight="1">
      <c r="A3612" s="100" t="s">
        <v>5421</v>
      </c>
      <c r="B3612" s="105" t="s">
        <v>5420</v>
      </c>
    </row>
    <row r="3613" spans="1:2" ht="20.25" customHeight="1">
      <c r="A3613" s="100" t="s">
        <v>5419</v>
      </c>
      <c r="B3613" s="105" t="s">
        <v>5418</v>
      </c>
    </row>
    <row r="3614" spans="1:2" ht="20.25" customHeight="1">
      <c r="A3614" s="100" t="s">
        <v>5417</v>
      </c>
      <c r="B3614" s="105" t="s">
        <v>5416</v>
      </c>
    </row>
    <row r="3615" spans="1:2" ht="20.25" customHeight="1">
      <c r="A3615" s="100" t="s">
        <v>5415</v>
      </c>
      <c r="B3615" s="105" t="s">
        <v>5414</v>
      </c>
    </row>
    <row r="3616" spans="1:2" ht="20.25" customHeight="1">
      <c r="A3616" s="100" t="s">
        <v>5413</v>
      </c>
      <c r="B3616" s="105" t="s">
        <v>5412</v>
      </c>
    </row>
    <row r="3617" spans="1:2" ht="20.25" customHeight="1">
      <c r="A3617" s="100" t="s">
        <v>5411</v>
      </c>
      <c r="B3617" s="105" t="s">
        <v>5410</v>
      </c>
    </row>
    <row r="3618" spans="1:2" ht="20.25" customHeight="1">
      <c r="A3618" s="100" t="s">
        <v>5409</v>
      </c>
      <c r="B3618" s="105" t="s">
        <v>5408</v>
      </c>
    </row>
    <row r="3619" spans="1:2" ht="20.25" customHeight="1">
      <c r="A3619" s="100" t="s">
        <v>5407</v>
      </c>
      <c r="B3619" s="105" t="s">
        <v>5406</v>
      </c>
    </row>
    <row r="3620" spans="1:2" ht="20.25" customHeight="1">
      <c r="A3620" s="100" t="s">
        <v>5405</v>
      </c>
      <c r="B3620" s="105" t="s">
        <v>5404</v>
      </c>
    </row>
    <row r="3621" spans="1:2" ht="20.25" customHeight="1">
      <c r="A3621" s="100" t="s">
        <v>5403</v>
      </c>
      <c r="B3621" s="105" t="s">
        <v>5402</v>
      </c>
    </row>
    <row r="3622" spans="1:2" ht="20.25" customHeight="1">
      <c r="A3622" s="100" t="s">
        <v>5401</v>
      </c>
      <c r="B3622" s="105" t="s">
        <v>685</v>
      </c>
    </row>
    <row r="3623" spans="1:2" ht="20.25" customHeight="1">
      <c r="A3623" s="100" t="s">
        <v>5400</v>
      </c>
      <c r="B3623" s="105" t="s">
        <v>5399</v>
      </c>
    </row>
    <row r="3624" spans="1:2" ht="20.25" customHeight="1">
      <c r="A3624" s="100" t="s">
        <v>5398</v>
      </c>
      <c r="B3624" s="105" t="s">
        <v>5397</v>
      </c>
    </row>
    <row r="3625" spans="1:2" ht="20.25" customHeight="1">
      <c r="A3625" s="100" t="s">
        <v>5396</v>
      </c>
      <c r="B3625" s="105" t="s">
        <v>5395</v>
      </c>
    </row>
    <row r="3626" spans="1:2" ht="20.25" customHeight="1">
      <c r="A3626" s="100" t="s">
        <v>5394</v>
      </c>
      <c r="B3626" s="105" t="s">
        <v>5393</v>
      </c>
    </row>
    <row r="3627" spans="1:2" ht="20.25" customHeight="1">
      <c r="A3627" s="100" t="s">
        <v>5392</v>
      </c>
      <c r="B3627" s="105" t="s">
        <v>5391</v>
      </c>
    </row>
    <row r="3628" spans="1:2" ht="20.25" customHeight="1">
      <c r="A3628" s="100" t="s">
        <v>5390</v>
      </c>
      <c r="B3628" s="105" t="s">
        <v>5389</v>
      </c>
    </row>
    <row r="3629" spans="1:2" ht="20.25" customHeight="1">
      <c r="A3629" s="100" t="s">
        <v>5388</v>
      </c>
      <c r="B3629" s="105" t="s">
        <v>5387</v>
      </c>
    </row>
    <row r="3630" spans="1:2" ht="20.25" customHeight="1">
      <c r="A3630" s="100" t="s">
        <v>5386</v>
      </c>
      <c r="B3630" s="105" t="s">
        <v>5385</v>
      </c>
    </row>
    <row r="3631" spans="1:2" ht="20.25" customHeight="1">
      <c r="A3631" s="100" t="s">
        <v>5384</v>
      </c>
      <c r="B3631" s="105" t="s">
        <v>5383</v>
      </c>
    </row>
    <row r="3632" spans="1:2" ht="20.25" customHeight="1">
      <c r="A3632" s="100" t="s">
        <v>5382</v>
      </c>
      <c r="B3632" s="105" t="s">
        <v>5381</v>
      </c>
    </row>
    <row r="3633" spans="1:2" ht="20.25" customHeight="1">
      <c r="A3633" s="100" t="s">
        <v>5380</v>
      </c>
      <c r="B3633" s="105" t="s">
        <v>5379</v>
      </c>
    </row>
    <row r="3634" spans="1:2" ht="20.25" customHeight="1">
      <c r="A3634" s="100" t="s">
        <v>5378</v>
      </c>
      <c r="B3634" s="105" t="s">
        <v>658</v>
      </c>
    </row>
    <row r="3635" spans="1:2" ht="20.25" customHeight="1">
      <c r="A3635" s="100" t="s">
        <v>5377</v>
      </c>
      <c r="B3635" s="105" t="s">
        <v>5376</v>
      </c>
    </row>
    <row r="3636" spans="1:2" ht="20.25" customHeight="1">
      <c r="A3636" s="100" t="s">
        <v>5375</v>
      </c>
      <c r="B3636" s="105" t="s">
        <v>5374</v>
      </c>
    </row>
    <row r="3637" spans="1:2" ht="20.25" customHeight="1">
      <c r="A3637" s="100" t="s">
        <v>5373</v>
      </c>
      <c r="B3637" s="105" t="s">
        <v>5372</v>
      </c>
    </row>
    <row r="3638" spans="1:2" ht="20.25" customHeight="1">
      <c r="A3638" s="100" t="s">
        <v>5371</v>
      </c>
      <c r="B3638" s="105" t="s">
        <v>5370</v>
      </c>
    </row>
    <row r="3639" spans="1:2" ht="20.25" customHeight="1">
      <c r="A3639" s="100" t="s">
        <v>5369</v>
      </c>
      <c r="B3639" s="105" t="s">
        <v>5368</v>
      </c>
    </row>
    <row r="3640" spans="1:2" ht="20.25" customHeight="1">
      <c r="A3640" s="100" t="s">
        <v>5367</v>
      </c>
      <c r="B3640" s="105" t="s">
        <v>632</v>
      </c>
    </row>
    <row r="3641" spans="1:2" ht="20.25" customHeight="1">
      <c r="A3641" s="100" t="s">
        <v>5366</v>
      </c>
      <c r="B3641" s="105" t="s">
        <v>5365</v>
      </c>
    </row>
    <row r="3642" spans="1:2" ht="20.25" customHeight="1">
      <c r="A3642" s="100" t="s">
        <v>5364</v>
      </c>
      <c r="B3642" s="105" t="s">
        <v>5363</v>
      </c>
    </row>
    <row r="3643" spans="1:2" ht="20.25" customHeight="1">
      <c r="A3643" s="100" t="s">
        <v>5362</v>
      </c>
      <c r="B3643" s="105" t="s">
        <v>5361</v>
      </c>
    </row>
    <row r="3644" spans="1:2" ht="20.25" customHeight="1">
      <c r="A3644" s="100" t="s">
        <v>5360</v>
      </c>
      <c r="B3644" s="105" t="s">
        <v>5359</v>
      </c>
    </row>
    <row r="3645" spans="1:2" ht="20.25" customHeight="1">
      <c r="A3645" s="100" t="s">
        <v>5358</v>
      </c>
      <c r="B3645" s="105" t="s">
        <v>5357</v>
      </c>
    </row>
    <row r="3646" spans="1:2" ht="20.25" customHeight="1">
      <c r="A3646" s="100" t="s">
        <v>5356</v>
      </c>
      <c r="B3646" s="105" t="s">
        <v>5355</v>
      </c>
    </row>
    <row r="3647" spans="1:2" ht="20.25" customHeight="1">
      <c r="A3647" s="100" t="s">
        <v>5354</v>
      </c>
      <c r="B3647" s="105" t="s">
        <v>5353</v>
      </c>
    </row>
    <row r="3648" spans="1:2" ht="20.25" customHeight="1">
      <c r="A3648" s="100" t="s">
        <v>5352</v>
      </c>
      <c r="B3648" s="105" t="s">
        <v>608</v>
      </c>
    </row>
    <row r="3649" spans="1:2" ht="20.25" customHeight="1">
      <c r="A3649" s="100" t="s">
        <v>5351</v>
      </c>
      <c r="B3649" s="105" t="s">
        <v>5350</v>
      </c>
    </row>
    <row r="3650" spans="1:2" ht="20.25" customHeight="1">
      <c r="A3650" s="100" t="s">
        <v>5349</v>
      </c>
      <c r="B3650" s="105" t="s">
        <v>5348</v>
      </c>
    </row>
    <row r="3651" spans="1:2" ht="20.25" customHeight="1">
      <c r="A3651" s="100" t="s">
        <v>5347</v>
      </c>
      <c r="B3651" s="105" t="s">
        <v>5346</v>
      </c>
    </row>
    <row r="3652" spans="1:2" ht="20.25" customHeight="1">
      <c r="A3652" s="100" t="s">
        <v>5345</v>
      </c>
      <c r="B3652" s="105" t="s">
        <v>5344</v>
      </c>
    </row>
    <row r="3653" spans="1:2" ht="20.25" customHeight="1">
      <c r="A3653" s="100" t="s">
        <v>5343</v>
      </c>
      <c r="B3653" s="105" t="s">
        <v>5342</v>
      </c>
    </row>
    <row r="3654" spans="1:2" ht="20.25" customHeight="1">
      <c r="A3654" s="100" t="s">
        <v>5341</v>
      </c>
      <c r="B3654" s="105" t="s">
        <v>5340</v>
      </c>
    </row>
    <row r="3655" spans="1:2" ht="20.25" customHeight="1">
      <c r="A3655" s="100" t="s">
        <v>5339</v>
      </c>
      <c r="B3655" s="105" t="s">
        <v>5338</v>
      </c>
    </row>
    <row r="3656" spans="1:2" ht="20.25" customHeight="1">
      <c r="A3656" s="100" t="s">
        <v>5337</v>
      </c>
      <c r="B3656" s="105" t="s">
        <v>5336</v>
      </c>
    </row>
    <row r="3657" spans="1:2" ht="20.25" customHeight="1">
      <c r="A3657" s="100" t="s">
        <v>5335</v>
      </c>
      <c r="B3657" s="105" t="s">
        <v>5334</v>
      </c>
    </row>
    <row r="3658" spans="1:2" ht="20.25" customHeight="1">
      <c r="A3658" s="100" t="s">
        <v>5333</v>
      </c>
      <c r="B3658" s="105" t="s">
        <v>5332</v>
      </c>
    </row>
    <row r="3659" spans="1:2" ht="20.25" customHeight="1">
      <c r="A3659" s="100" t="s">
        <v>5331</v>
      </c>
      <c r="B3659" s="105" t="s">
        <v>5330</v>
      </c>
    </row>
    <row r="3660" spans="1:2" ht="20.25" customHeight="1">
      <c r="A3660" s="100" t="s">
        <v>5329</v>
      </c>
      <c r="B3660" s="105" t="s">
        <v>5328</v>
      </c>
    </row>
    <row r="3661" spans="1:2" ht="20.25" customHeight="1">
      <c r="A3661" s="100" t="s">
        <v>5327</v>
      </c>
      <c r="B3661" s="105" t="s">
        <v>584</v>
      </c>
    </row>
    <row r="3662" spans="1:2" ht="20.25" customHeight="1">
      <c r="A3662" s="100" t="s">
        <v>5326</v>
      </c>
      <c r="B3662" s="105" t="s">
        <v>5325</v>
      </c>
    </row>
    <row r="3663" spans="1:2" ht="20.25" customHeight="1">
      <c r="A3663" s="100" t="s">
        <v>5324</v>
      </c>
      <c r="B3663" s="105" t="s">
        <v>5323</v>
      </c>
    </row>
    <row r="3664" spans="1:2" ht="20.25" customHeight="1">
      <c r="A3664" s="100" t="s">
        <v>5322</v>
      </c>
      <c r="B3664" s="105" t="s">
        <v>5321</v>
      </c>
    </row>
    <row r="3665" spans="1:2" ht="20.25" customHeight="1">
      <c r="A3665" s="100" t="s">
        <v>5320</v>
      </c>
      <c r="B3665" s="105" t="s">
        <v>5319</v>
      </c>
    </row>
    <row r="3666" spans="1:2" ht="20.25" customHeight="1">
      <c r="A3666" s="100" t="s">
        <v>5318</v>
      </c>
      <c r="B3666" s="105" t="s">
        <v>5317</v>
      </c>
    </row>
    <row r="3667" spans="1:2" ht="20.25" customHeight="1">
      <c r="A3667" s="100" t="s">
        <v>5316</v>
      </c>
      <c r="B3667" s="105" t="s">
        <v>5315</v>
      </c>
    </row>
    <row r="3668" spans="1:2" ht="20.25" customHeight="1">
      <c r="A3668" s="100" t="s">
        <v>5314</v>
      </c>
      <c r="B3668" s="105" t="s">
        <v>5313</v>
      </c>
    </row>
    <row r="3669" spans="1:2" ht="20.25" customHeight="1">
      <c r="A3669" s="100" t="s">
        <v>5312</v>
      </c>
      <c r="B3669" s="105" t="s">
        <v>5311</v>
      </c>
    </row>
    <row r="3670" spans="1:2" ht="20.25" customHeight="1">
      <c r="A3670" s="100" t="s">
        <v>5310</v>
      </c>
      <c r="B3670" s="105" t="s">
        <v>5309</v>
      </c>
    </row>
    <row r="3671" spans="1:2" ht="20.25" customHeight="1">
      <c r="A3671" s="100" t="s">
        <v>5308</v>
      </c>
      <c r="B3671" s="105" t="s">
        <v>5307</v>
      </c>
    </row>
    <row r="3672" spans="1:2" ht="20.25" customHeight="1">
      <c r="A3672" s="100" t="s">
        <v>5306</v>
      </c>
      <c r="B3672" s="105" t="s">
        <v>5305</v>
      </c>
    </row>
    <row r="3673" spans="1:2" ht="20.25" customHeight="1">
      <c r="A3673" s="100" t="s">
        <v>5304</v>
      </c>
      <c r="B3673" s="105" t="s">
        <v>5303</v>
      </c>
    </row>
    <row r="3674" spans="1:2" ht="20.25" customHeight="1">
      <c r="A3674" s="100" t="s">
        <v>5302</v>
      </c>
      <c r="B3674" s="105" t="s">
        <v>564</v>
      </c>
    </row>
    <row r="3675" spans="1:2" ht="20.25" customHeight="1">
      <c r="A3675" s="100" t="s">
        <v>5301</v>
      </c>
      <c r="B3675" s="105" t="s">
        <v>5300</v>
      </c>
    </row>
    <row r="3676" spans="1:2" ht="20.25" customHeight="1">
      <c r="A3676" s="100" t="s">
        <v>5299</v>
      </c>
      <c r="B3676" s="105" t="s">
        <v>5298</v>
      </c>
    </row>
    <row r="3677" spans="1:2" ht="20.25" customHeight="1">
      <c r="A3677" s="100" t="s">
        <v>5297</v>
      </c>
      <c r="B3677" s="105" t="s">
        <v>5296</v>
      </c>
    </row>
    <row r="3678" spans="1:2" ht="20.25" customHeight="1">
      <c r="A3678" s="100" t="s">
        <v>5295</v>
      </c>
      <c r="B3678" s="105" t="s">
        <v>5294</v>
      </c>
    </row>
    <row r="3679" spans="1:2" ht="20.25" customHeight="1">
      <c r="A3679" s="100" t="s">
        <v>5293</v>
      </c>
      <c r="B3679" s="105" t="s">
        <v>5292</v>
      </c>
    </row>
    <row r="3680" spans="1:2" ht="20.25" customHeight="1">
      <c r="A3680" s="100" t="s">
        <v>5291</v>
      </c>
      <c r="B3680" s="105" t="s">
        <v>5290</v>
      </c>
    </row>
    <row r="3681" spans="1:2" ht="20.25" customHeight="1">
      <c r="A3681" s="100" t="s">
        <v>5289</v>
      </c>
      <c r="B3681" s="105" t="s">
        <v>5288</v>
      </c>
    </row>
    <row r="3682" spans="1:2" ht="20.25" customHeight="1">
      <c r="A3682" s="100" t="s">
        <v>5287</v>
      </c>
      <c r="B3682" s="105" t="s">
        <v>5286</v>
      </c>
    </row>
    <row r="3683" spans="1:2" ht="20.25" customHeight="1">
      <c r="A3683" s="100" t="s">
        <v>5285</v>
      </c>
      <c r="B3683" s="105" t="s">
        <v>5284</v>
      </c>
    </row>
    <row r="3684" spans="1:2" ht="20.25" customHeight="1">
      <c r="A3684" s="100" t="s">
        <v>5283</v>
      </c>
      <c r="B3684" s="105" t="s">
        <v>5282</v>
      </c>
    </row>
    <row r="3685" spans="1:2" ht="20.25" customHeight="1">
      <c r="A3685" s="100" t="s">
        <v>5281</v>
      </c>
      <c r="B3685" s="105" t="s">
        <v>5280</v>
      </c>
    </row>
    <row r="3686" spans="1:2" ht="20.25" customHeight="1">
      <c r="A3686" s="100" t="s">
        <v>5279</v>
      </c>
      <c r="B3686" s="105" t="s">
        <v>5278</v>
      </c>
    </row>
    <row r="3687" spans="1:2" ht="20.25" customHeight="1">
      <c r="A3687" s="100" t="s">
        <v>5277</v>
      </c>
      <c r="B3687" s="105" t="s">
        <v>5276</v>
      </c>
    </row>
    <row r="3688" spans="1:2" ht="20.25" customHeight="1">
      <c r="A3688" s="100" t="s">
        <v>5275</v>
      </c>
      <c r="B3688" s="105" t="s">
        <v>545</v>
      </c>
    </row>
    <row r="3689" spans="1:2" ht="20.25" customHeight="1">
      <c r="A3689" s="100" t="s">
        <v>5274</v>
      </c>
      <c r="B3689" s="105" t="s">
        <v>5273</v>
      </c>
    </row>
    <row r="3690" spans="1:2" ht="20.25" customHeight="1">
      <c r="A3690" s="100" t="s">
        <v>5272</v>
      </c>
      <c r="B3690" s="105" t="s">
        <v>5271</v>
      </c>
    </row>
    <row r="3691" spans="1:2" ht="20.25" customHeight="1">
      <c r="A3691" s="100" t="s">
        <v>5270</v>
      </c>
      <c r="B3691" s="105" t="s">
        <v>5269</v>
      </c>
    </row>
    <row r="3692" spans="1:2" ht="20.25" customHeight="1">
      <c r="A3692" s="100" t="s">
        <v>5268</v>
      </c>
      <c r="B3692" s="105" t="s">
        <v>5267</v>
      </c>
    </row>
    <row r="3693" spans="1:2" ht="20.25" customHeight="1">
      <c r="A3693" s="100" t="s">
        <v>5266</v>
      </c>
      <c r="B3693" s="105" t="s">
        <v>5265</v>
      </c>
    </row>
    <row r="3694" spans="1:2" ht="20.25" customHeight="1">
      <c r="A3694" s="100" t="s">
        <v>5264</v>
      </c>
      <c r="B3694" s="105" t="s">
        <v>5263</v>
      </c>
    </row>
    <row r="3695" spans="1:2" ht="20.25" customHeight="1">
      <c r="A3695" s="100" t="s">
        <v>5262</v>
      </c>
      <c r="B3695" s="105" t="s">
        <v>5261</v>
      </c>
    </row>
    <row r="3696" spans="1:2" ht="20.25" customHeight="1">
      <c r="A3696" s="100" t="s">
        <v>5260</v>
      </c>
      <c r="B3696" s="105" t="s">
        <v>5259</v>
      </c>
    </row>
    <row r="3697" spans="1:2" ht="20.25" customHeight="1">
      <c r="A3697" s="100" t="s">
        <v>5258</v>
      </c>
      <c r="B3697" s="105" t="s">
        <v>5257</v>
      </c>
    </row>
    <row r="3698" spans="1:2" ht="20.25" customHeight="1">
      <c r="A3698" s="100" t="s">
        <v>5256</v>
      </c>
      <c r="B3698" s="105" t="s">
        <v>5255</v>
      </c>
    </row>
    <row r="3699" spans="1:2" ht="20.25" customHeight="1">
      <c r="A3699" s="100" t="s">
        <v>5254</v>
      </c>
      <c r="B3699" s="105" t="s">
        <v>5253</v>
      </c>
    </row>
    <row r="3700" spans="1:2" ht="20.25" customHeight="1">
      <c r="A3700" s="100" t="s">
        <v>5252</v>
      </c>
      <c r="B3700" s="105" t="s">
        <v>5251</v>
      </c>
    </row>
    <row r="3701" spans="1:2" ht="20.25" customHeight="1">
      <c r="A3701" s="100" t="s">
        <v>5250</v>
      </c>
      <c r="B3701" s="105" t="s">
        <v>5249</v>
      </c>
    </row>
    <row r="3702" spans="1:2" ht="20.25" customHeight="1">
      <c r="A3702" s="100" t="s">
        <v>5248</v>
      </c>
      <c r="B3702" s="105" t="s">
        <v>5247</v>
      </c>
    </row>
    <row r="3703" spans="1:2" ht="20.25" customHeight="1">
      <c r="A3703" s="100" t="s">
        <v>5246</v>
      </c>
      <c r="B3703" s="105" t="s">
        <v>5245</v>
      </c>
    </row>
    <row r="3704" spans="1:2" ht="20.25" customHeight="1">
      <c r="A3704" s="100" t="s">
        <v>5244</v>
      </c>
      <c r="B3704" s="105" t="s">
        <v>5243</v>
      </c>
    </row>
    <row r="3705" spans="1:2" ht="20.25" customHeight="1">
      <c r="A3705" s="100" t="s">
        <v>5242</v>
      </c>
      <c r="B3705" s="105" t="s">
        <v>5241</v>
      </c>
    </row>
    <row r="3706" spans="1:2" ht="20.25" customHeight="1">
      <c r="A3706" s="100" t="s">
        <v>5240</v>
      </c>
      <c r="B3706" s="105" t="s">
        <v>5239</v>
      </c>
    </row>
    <row r="3707" spans="1:2" ht="20.25" customHeight="1">
      <c r="A3707" s="100" t="s">
        <v>5238</v>
      </c>
      <c r="B3707" s="105" t="s">
        <v>5237</v>
      </c>
    </row>
    <row r="3708" spans="1:2" ht="20.25" customHeight="1">
      <c r="A3708" s="100" t="s">
        <v>5236</v>
      </c>
      <c r="B3708" s="105" t="s">
        <v>5235</v>
      </c>
    </row>
    <row r="3709" spans="1:2" ht="20.25" customHeight="1">
      <c r="A3709" s="100" t="s">
        <v>5234</v>
      </c>
      <c r="B3709" s="105" t="s">
        <v>5233</v>
      </c>
    </row>
    <row r="3710" spans="1:2" ht="20.25" customHeight="1">
      <c r="A3710" s="100" t="s">
        <v>5232</v>
      </c>
      <c r="B3710" s="105" t="s">
        <v>5231</v>
      </c>
    </row>
    <row r="3711" spans="1:2" ht="20.25" customHeight="1">
      <c r="A3711" s="100" t="s">
        <v>5230</v>
      </c>
      <c r="B3711" s="105" t="s">
        <v>5229</v>
      </c>
    </row>
    <row r="3712" spans="1:2" ht="20.25" customHeight="1">
      <c r="A3712" s="100" t="s">
        <v>5228</v>
      </c>
      <c r="B3712" s="105" t="s">
        <v>5227</v>
      </c>
    </row>
    <row r="3713" spans="1:2" ht="20.25" customHeight="1">
      <c r="A3713" s="100" t="s">
        <v>5226</v>
      </c>
      <c r="B3713" s="105" t="s">
        <v>5225</v>
      </c>
    </row>
    <row r="3714" spans="1:2" ht="20.25" customHeight="1">
      <c r="A3714" s="100" t="s">
        <v>5224</v>
      </c>
      <c r="B3714" s="105" t="s">
        <v>5223</v>
      </c>
    </row>
    <row r="3715" spans="1:2" ht="20.25" customHeight="1">
      <c r="A3715" s="100" t="s">
        <v>5222</v>
      </c>
      <c r="B3715" s="105" t="s">
        <v>5221</v>
      </c>
    </row>
    <row r="3716" spans="1:2" ht="20.25" customHeight="1">
      <c r="A3716" s="100" t="s">
        <v>5220</v>
      </c>
      <c r="B3716" s="105" t="s">
        <v>5219</v>
      </c>
    </row>
    <row r="3717" spans="1:2" ht="20.25" customHeight="1">
      <c r="A3717" s="100" t="s">
        <v>5218</v>
      </c>
      <c r="B3717" s="105" t="s">
        <v>5217</v>
      </c>
    </row>
    <row r="3718" spans="1:2" ht="20.25" customHeight="1">
      <c r="A3718" s="100" t="s">
        <v>5216</v>
      </c>
      <c r="B3718" s="105" t="s">
        <v>5215</v>
      </c>
    </row>
    <row r="3719" spans="1:2" ht="20.25" customHeight="1">
      <c r="A3719" s="100" t="s">
        <v>5214</v>
      </c>
      <c r="B3719" s="105" t="s">
        <v>5213</v>
      </c>
    </row>
    <row r="3720" spans="1:2" ht="20.25" customHeight="1">
      <c r="A3720" s="100" t="s">
        <v>5212</v>
      </c>
      <c r="B3720" s="105" t="s">
        <v>5211</v>
      </c>
    </row>
    <row r="3721" spans="1:2" ht="20.25" customHeight="1">
      <c r="A3721" s="100" t="s">
        <v>5210</v>
      </c>
      <c r="B3721" s="105" t="s">
        <v>5209</v>
      </c>
    </row>
    <row r="3722" spans="1:2" ht="20.25" customHeight="1">
      <c r="A3722" s="100" t="s">
        <v>5208</v>
      </c>
      <c r="B3722" s="105" t="s">
        <v>5207</v>
      </c>
    </row>
    <row r="3723" spans="1:2" ht="20.25" customHeight="1">
      <c r="A3723" s="100" t="s">
        <v>5206</v>
      </c>
      <c r="B3723" s="105" t="s">
        <v>5205</v>
      </c>
    </row>
    <row r="3724" spans="1:2" ht="20.25" customHeight="1">
      <c r="A3724" s="100" t="s">
        <v>5204</v>
      </c>
      <c r="B3724" s="105" t="s">
        <v>5203</v>
      </c>
    </row>
    <row r="3725" spans="1:2" ht="20.25" customHeight="1">
      <c r="A3725" s="100" t="s">
        <v>5202</v>
      </c>
      <c r="B3725" s="105" t="s">
        <v>5201</v>
      </c>
    </row>
    <row r="3726" spans="1:2" ht="20.25" customHeight="1">
      <c r="A3726" s="100" t="s">
        <v>5200</v>
      </c>
      <c r="B3726" s="105" t="s">
        <v>5199</v>
      </c>
    </row>
    <row r="3727" spans="1:2" ht="20.25" customHeight="1">
      <c r="A3727" s="100" t="s">
        <v>5198</v>
      </c>
      <c r="B3727" s="105" t="s">
        <v>5197</v>
      </c>
    </row>
    <row r="3728" spans="1:2" ht="20.25" customHeight="1">
      <c r="A3728" s="100" t="s">
        <v>5196</v>
      </c>
      <c r="B3728" s="105" t="s">
        <v>5195</v>
      </c>
    </row>
    <row r="3729" spans="1:2" ht="20.25" customHeight="1">
      <c r="A3729" s="100" t="s">
        <v>5194</v>
      </c>
      <c r="B3729" s="105" t="s">
        <v>5193</v>
      </c>
    </row>
    <row r="3730" spans="1:2" ht="20.25" customHeight="1">
      <c r="A3730" s="100" t="s">
        <v>5192</v>
      </c>
      <c r="B3730" s="105" t="s">
        <v>5191</v>
      </c>
    </row>
    <row r="3731" spans="1:2" ht="20.25" customHeight="1">
      <c r="A3731" s="100" t="s">
        <v>5190</v>
      </c>
      <c r="B3731" s="105" t="s">
        <v>5189</v>
      </c>
    </row>
    <row r="3732" spans="1:2" ht="20.25" customHeight="1">
      <c r="A3732" s="100" t="s">
        <v>5188</v>
      </c>
      <c r="B3732" s="105" t="s">
        <v>5187</v>
      </c>
    </row>
    <row r="3733" spans="1:2" ht="20.25" customHeight="1">
      <c r="A3733" s="100" t="s">
        <v>5186</v>
      </c>
      <c r="B3733" s="105" t="s">
        <v>5185</v>
      </c>
    </row>
    <row r="3734" spans="1:2" ht="20.25" customHeight="1">
      <c r="A3734" s="100" t="s">
        <v>5184</v>
      </c>
      <c r="B3734" s="105" t="s">
        <v>5183</v>
      </c>
    </row>
    <row r="3735" spans="1:2" ht="20.25" customHeight="1">
      <c r="A3735" s="100" t="s">
        <v>5182</v>
      </c>
      <c r="B3735" s="105" t="s">
        <v>5181</v>
      </c>
    </row>
    <row r="3736" spans="1:2" ht="20.25" customHeight="1">
      <c r="A3736" s="100" t="s">
        <v>5180</v>
      </c>
      <c r="B3736" s="105" t="s">
        <v>5179</v>
      </c>
    </row>
    <row r="3737" spans="1:2" ht="20.25" customHeight="1">
      <c r="A3737" s="100" t="s">
        <v>5178</v>
      </c>
      <c r="B3737" s="105" t="s">
        <v>5177</v>
      </c>
    </row>
    <row r="3738" spans="1:2" ht="20.25" customHeight="1">
      <c r="A3738" s="100" t="s">
        <v>5176</v>
      </c>
      <c r="B3738" s="105" t="s">
        <v>5175</v>
      </c>
    </row>
    <row r="3739" spans="1:2" ht="20.25" customHeight="1">
      <c r="A3739" s="100" t="s">
        <v>5174</v>
      </c>
      <c r="B3739" s="105" t="s">
        <v>5173</v>
      </c>
    </row>
    <row r="3740" spans="1:2" ht="20.25" customHeight="1">
      <c r="A3740" s="100" t="s">
        <v>5172</v>
      </c>
      <c r="B3740" s="105" t="s">
        <v>5171</v>
      </c>
    </row>
    <row r="3741" spans="1:2" ht="20.25" customHeight="1">
      <c r="A3741" s="100" t="s">
        <v>5170</v>
      </c>
      <c r="B3741" s="105" t="s">
        <v>5169</v>
      </c>
    </row>
    <row r="3742" spans="1:2" ht="20.25" customHeight="1">
      <c r="A3742" s="100" t="s">
        <v>5168</v>
      </c>
      <c r="B3742" s="105" t="s">
        <v>5167</v>
      </c>
    </row>
    <row r="3743" spans="1:2" ht="20.25" customHeight="1">
      <c r="A3743" s="100" t="s">
        <v>5166</v>
      </c>
      <c r="B3743" s="105" t="s">
        <v>5165</v>
      </c>
    </row>
    <row r="3744" spans="1:2" ht="20.25" customHeight="1">
      <c r="A3744" s="100" t="s">
        <v>5164</v>
      </c>
      <c r="B3744" s="105" t="s">
        <v>5163</v>
      </c>
    </row>
    <row r="3745" spans="1:2" ht="20.25" customHeight="1">
      <c r="A3745" s="100" t="s">
        <v>5162</v>
      </c>
      <c r="B3745" s="105" t="s">
        <v>5161</v>
      </c>
    </row>
    <row r="3746" spans="1:2" ht="20.25" customHeight="1">
      <c r="A3746" s="100" t="s">
        <v>5160</v>
      </c>
      <c r="B3746" s="105" t="s">
        <v>5159</v>
      </c>
    </row>
    <row r="3747" spans="1:2" ht="20.25" customHeight="1">
      <c r="A3747" s="100" t="s">
        <v>5158</v>
      </c>
      <c r="B3747" s="105" t="s">
        <v>5157</v>
      </c>
    </row>
    <row r="3748" spans="1:2" ht="20.25" customHeight="1">
      <c r="A3748" s="100" t="s">
        <v>5156</v>
      </c>
      <c r="B3748" s="105" t="s">
        <v>5155</v>
      </c>
    </row>
    <row r="3749" spans="1:2" ht="20.25" customHeight="1">
      <c r="A3749" s="100" t="s">
        <v>5154</v>
      </c>
      <c r="B3749" s="105" t="s">
        <v>5153</v>
      </c>
    </row>
    <row r="3750" spans="1:2" ht="20.25" customHeight="1">
      <c r="A3750" s="100" t="s">
        <v>5152</v>
      </c>
      <c r="B3750" s="105" t="s">
        <v>5151</v>
      </c>
    </row>
    <row r="3751" spans="1:2" ht="20.25" customHeight="1">
      <c r="A3751" s="100" t="s">
        <v>5150</v>
      </c>
      <c r="B3751" s="105" t="s">
        <v>5149</v>
      </c>
    </row>
    <row r="3752" spans="1:2" ht="20.25" customHeight="1">
      <c r="A3752" s="100" t="s">
        <v>5148</v>
      </c>
      <c r="B3752" s="105" t="s">
        <v>5147</v>
      </c>
    </row>
    <row r="3753" spans="1:2" ht="20.25" customHeight="1">
      <c r="A3753" s="100" t="s">
        <v>5146</v>
      </c>
      <c r="B3753" s="105" t="s">
        <v>5145</v>
      </c>
    </row>
    <row r="3754" spans="1:2" ht="20.25" customHeight="1">
      <c r="A3754" s="100" t="s">
        <v>5144</v>
      </c>
      <c r="B3754" s="105" t="s">
        <v>5143</v>
      </c>
    </row>
    <row r="3755" spans="1:2" ht="20.25" customHeight="1">
      <c r="A3755" s="100" t="s">
        <v>5142</v>
      </c>
      <c r="B3755" s="105" t="s">
        <v>5141</v>
      </c>
    </row>
    <row r="3756" spans="1:2" ht="20.25" customHeight="1">
      <c r="A3756" s="100" t="s">
        <v>5140</v>
      </c>
      <c r="B3756" s="105" t="s">
        <v>5139</v>
      </c>
    </row>
    <row r="3757" spans="1:2" ht="20.25" customHeight="1">
      <c r="A3757" s="100" t="s">
        <v>5138</v>
      </c>
      <c r="B3757" s="105" t="s">
        <v>5137</v>
      </c>
    </row>
    <row r="3758" spans="1:2" ht="20.25" customHeight="1">
      <c r="A3758" s="100" t="s">
        <v>5136</v>
      </c>
      <c r="B3758" s="105" t="s">
        <v>5135</v>
      </c>
    </row>
    <row r="3759" spans="1:2" ht="20.25" customHeight="1">
      <c r="A3759" s="100" t="s">
        <v>5134</v>
      </c>
      <c r="B3759" s="105" t="s">
        <v>5133</v>
      </c>
    </row>
    <row r="3760" spans="1:2" ht="20.25" customHeight="1">
      <c r="A3760" s="100" t="s">
        <v>5132</v>
      </c>
      <c r="B3760" s="105" t="s">
        <v>5131</v>
      </c>
    </row>
    <row r="3761" spans="1:2" ht="20.25" customHeight="1">
      <c r="A3761" s="100" t="s">
        <v>5130</v>
      </c>
      <c r="B3761" s="105" t="s">
        <v>5129</v>
      </c>
    </row>
    <row r="3762" spans="1:2" ht="20.25" customHeight="1">
      <c r="A3762" s="100" t="s">
        <v>5128</v>
      </c>
      <c r="B3762" s="105" t="s">
        <v>5127</v>
      </c>
    </row>
    <row r="3763" spans="1:2" ht="20.25" customHeight="1">
      <c r="A3763" s="100" t="s">
        <v>5126</v>
      </c>
      <c r="B3763" s="105" t="s">
        <v>5125</v>
      </c>
    </row>
    <row r="3764" spans="1:2" ht="20.25" customHeight="1">
      <c r="A3764" s="100" t="s">
        <v>5124</v>
      </c>
      <c r="B3764" s="105" t="s">
        <v>5123</v>
      </c>
    </row>
    <row r="3765" spans="1:2" ht="20.25" customHeight="1">
      <c r="A3765" s="100" t="s">
        <v>5122</v>
      </c>
      <c r="B3765" s="105" t="s">
        <v>5121</v>
      </c>
    </row>
    <row r="3766" spans="1:2" ht="20.25" customHeight="1">
      <c r="A3766" s="100" t="s">
        <v>5120</v>
      </c>
      <c r="B3766" s="105" t="s">
        <v>5119</v>
      </c>
    </row>
    <row r="3767" spans="1:2" ht="20.25" customHeight="1">
      <c r="A3767" s="100" t="s">
        <v>5118</v>
      </c>
      <c r="B3767" s="105" t="s">
        <v>5117</v>
      </c>
    </row>
    <row r="3768" spans="1:2" ht="20.25" customHeight="1">
      <c r="A3768" s="100" t="s">
        <v>5116</v>
      </c>
      <c r="B3768" s="105" t="s">
        <v>5115</v>
      </c>
    </row>
    <row r="3769" spans="1:2" ht="20.25" customHeight="1">
      <c r="A3769" s="100" t="s">
        <v>5114</v>
      </c>
      <c r="B3769" s="105" t="s">
        <v>5113</v>
      </c>
    </row>
    <row r="3770" spans="1:2" ht="20.25" customHeight="1">
      <c r="A3770" s="100" t="s">
        <v>5112</v>
      </c>
      <c r="B3770" s="105" t="s">
        <v>5111</v>
      </c>
    </row>
    <row r="3771" spans="1:2" ht="20.25" customHeight="1">
      <c r="A3771" s="100" t="s">
        <v>5110</v>
      </c>
      <c r="B3771" s="105" t="s">
        <v>5109</v>
      </c>
    </row>
    <row r="3772" spans="1:2" ht="20.25" customHeight="1">
      <c r="A3772" s="100" t="s">
        <v>5108</v>
      </c>
      <c r="B3772" s="105" t="s">
        <v>5107</v>
      </c>
    </row>
    <row r="3773" spans="1:2" ht="20.25" customHeight="1">
      <c r="A3773" s="100" t="s">
        <v>5106</v>
      </c>
      <c r="B3773" s="105" t="s">
        <v>5105</v>
      </c>
    </row>
    <row r="3774" spans="1:2" ht="20.25" customHeight="1">
      <c r="A3774" s="100" t="s">
        <v>5104</v>
      </c>
      <c r="B3774" s="105" t="s">
        <v>5103</v>
      </c>
    </row>
    <row r="3775" spans="1:2" ht="20.25" customHeight="1">
      <c r="A3775" s="100" t="s">
        <v>5102</v>
      </c>
      <c r="B3775" s="105" t="s">
        <v>5101</v>
      </c>
    </row>
    <row r="3776" spans="1:2" ht="20.25" customHeight="1">
      <c r="A3776" s="100" t="s">
        <v>5100</v>
      </c>
      <c r="B3776" s="105" t="s">
        <v>5099</v>
      </c>
    </row>
    <row r="3777" spans="1:2" ht="20.25" customHeight="1">
      <c r="A3777" s="100" t="s">
        <v>5098</v>
      </c>
      <c r="B3777" s="105" t="s">
        <v>5097</v>
      </c>
    </row>
    <row r="3778" spans="1:2" ht="20.25" customHeight="1">
      <c r="A3778" s="100" t="s">
        <v>5096</v>
      </c>
      <c r="B3778" s="105" t="s">
        <v>5095</v>
      </c>
    </row>
    <row r="3779" spans="1:2" ht="20.25" customHeight="1">
      <c r="A3779" s="100" t="s">
        <v>5094</v>
      </c>
      <c r="B3779" s="105" t="s">
        <v>5093</v>
      </c>
    </row>
    <row r="3780" spans="1:2" ht="20.25" customHeight="1">
      <c r="A3780" s="100" t="s">
        <v>5092</v>
      </c>
      <c r="B3780" s="105" t="s">
        <v>5091</v>
      </c>
    </row>
    <row r="3781" spans="1:2" ht="20.25" customHeight="1">
      <c r="A3781" s="100" t="s">
        <v>5090</v>
      </c>
      <c r="B3781" s="105" t="s">
        <v>5089</v>
      </c>
    </row>
    <row r="3782" spans="1:2" ht="20.25" customHeight="1">
      <c r="A3782" s="100" t="s">
        <v>5088</v>
      </c>
      <c r="B3782" s="105" t="s">
        <v>5087</v>
      </c>
    </row>
    <row r="3783" spans="1:2" ht="20.25" customHeight="1">
      <c r="A3783" s="100" t="s">
        <v>5086</v>
      </c>
      <c r="B3783" s="105" t="s">
        <v>5085</v>
      </c>
    </row>
    <row r="3784" spans="1:2" ht="20.25" customHeight="1">
      <c r="A3784" s="100" t="s">
        <v>5084</v>
      </c>
      <c r="B3784" s="105" t="s">
        <v>5083</v>
      </c>
    </row>
    <row r="3785" spans="1:2" ht="20.25" customHeight="1">
      <c r="A3785" s="100" t="s">
        <v>5082</v>
      </c>
      <c r="B3785" s="105" t="s">
        <v>5081</v>
      </c>
    </row>
    <row r="3786" spans="1:2" ht="20.25" customHeight="1">
      <c r="A3786" s="100" t="s">
        <v>5080</v>
      </c>
      <c r="B3786" s="105" t="s">
        <v>5079</v>
      </c>
    </row>
    <row r="3787" spans="1:2" ht="20.25" customHeight="1">
      <c r="A3787" s="100" t="s">
        <v>5078</v>
      </c>
      <c r="B3787" s="105" t="s">
        <v>5077</v>
      </c>
    </row>
    <row r="3788" spans="1:2" ht="20.25" customHeight="1">
      <c r="A3788" s="100" t="s">
        <v>5076</v>
      </c>
      <c r="B3788" s="105" t="s">
        <v>5075</v>
      </c>
    </row>
    <row r="3789" spans="1:2" ht="20.25" customHeight="1">
      <c r="A3789" s="100" t="s">
        <v>5074</v>
      </c>
      <c r="B3789" s="105" t="s">
        <v>5073</v>
      </c>
    </row>
    <row r="3790" spans="1:2" ht="20.25" customHeight="1">
      <c r="A3790" s="100" t="s">
        <v>5072</v>
      </c>
      <c r="B3790" s="105" t="s">
        <v>5071</v>
      </c>
    </row>
    <row r="3791" spans="1:2" ht="20.25" customHeight="1">
      <c r="A3791" s="100" t="s">
        <v>5070</v>
      </c>
      <c r="B3791" s="105" t="s">
        <v>5069</v>
      </c>
    </row>
    <row r="3792" spans="1:2" ht="20.25" customHeight="1">
      <c r="A3792" s="100" t="s">
        <v>5068</v>
      </c>
      <c r="B3792" s="105" t="s">
        <v>5067</v>
      </c>
    </row>
    <row r="3793" spans="1:2" ht="20.25" customHeight="1">
      <c r="A3793" s="100" t="s">
        <v>5066</v>
      </c>
      <c r="B3793" s="105" t="s">
        <v>5065</v>
      </c>
    </row>
    <row r="3794" spans="1:2" ht="20.25" customHeight="1">
      <c r="A3794" s="100" t="s">
        <v>5064</v>
      </c>
      <c r="B3794" s="105" t="s">
        <v>5063</v>
      </c>
    </row>
    <row r="3795" spans="1:2" ht="20.25" customHeight="1">
      <c r="A3795" s="100" t="s">
        <v>5062</v>
      </c>
      <c r="B3795" s="105" t="s">
        <v>5061</v>
      </c>
    </row>
    <row r="3796" spans="1:2" ht="20.25" customHeight="1">
      <c r="A3796" s="100" t="s">
        <v>5060</v>
      </c>
      <c r="B3796" s="105" t="s">
        <v>5059</v>
      </c>
    </row>
    <row r="3797" spans="1:2" ht="20.25" customHeight="1">
      <c r="A3797" s="100" t="s">
        <v>5058</v>
      </c>
      <c r="B3797" s="105" t="s">
        <v>5057</v>
      </c>
    </row>
    <row r="3798" spans="1:2" ht="20.25" customHeight="1">
      <c r="A3798" s="100" t="s">
        <v>5056</v>
      </c>
      <c r="B3798" s="105" t="s">
        <v>5055</v>
      </c>
    </row>
    <row r="3799" spans="1:2" ht="20.25" customHeight="1">
      <c r="A3799" s="100" t="s">
        <v>5054</v>
      </c>
      <c r="B3799" s="105" t="s">
        <v>5053</v>
      </c>
    </row>
    <row r="3800" spans="1:2" ht="20.25" customHeight="1">
      <c r="A3800" s="100" t="s">
        <v>5052</v>
      </c>
      <c r="B3800" s="105" t="s">
        <v>5051</v>
      </c>
    </row>
    <row r="3801" spans="1:2" ht="20.25" customHeight="1">
      <c r="A3801" s="100" t="s">
        <v>5050</v>
      </c>
      <c r="B3801" s="105" t="s">
        <v>5049</v>
      </c>
    </row>
    <row r="3802" spans="1:2" ht="20.25" customHeight="1">
      <c r="A3802" s="100" t="s">
        <v>5048</v>
      </c>
      <c r="B3802" s="105" t="s">
        <v>5047</v>
      </c>
    </row>
    <row r="3803" spans="1:2" ht="20.25" customHeight="1">
      <c r="A3803" s="100" t="s">
        <v>5046</v>
      </c>
      <c r="B3803" s="105" t="s">
        <v>5045</v>
      </c>
    </row>
    <row r="3804" spans="1:2" ht="20.25" customHeight="1">
      <c r="A3804" s="100" t="s">
        <v>5044</v>
      </c>
      <c r="B3804" s="105" t="s">
        <v>5043</v>
      </c>
    </row>
    <row r="3805" spans="1:2" ht="20.25" customHeight="1">
      <c r="A3805" s="100" t="s">
        <v>5042</v>
      </c>
      <c r="B3805" s="105" t="s">
        <v>5041</v>
      </c>
    </row>
    <row r="3806" spans="1:2" ht="20.25" customHeight="1">
      <c r="A3806" s="100" t="s">
        <v>5040</v>
      </c>
      <c r="B3806" s="105" t="s">
        <v>5039</v>
      </c>
    </row>
    <row r="3807" spans="1:2" ht="20.25" customHeight="1">
      <c r="A3807" s="100" t="s">
        <v>5038</v>
      </c>
      <c r="B3807" s="105" t="s">
        <v>5037</v>
      </c>
    </row>
    <row r="3808" spans="1:2" ht="20.25" customHeight="1">
      <c r="A3808" s="100" t="s">
        <v>5036</v>
      </c>
      <c r="B3808" s="101">
        <v>0</v>
      </c>
    </row>
    <row r="3809" spans="1:2" ht="20.25" customHeight="1">
      <c r="A3809" s="100" t="s">
        <v>5035</v>
      </c>
      <c r="B3809" s="105" t="s">
        <v>512</v>
      </c>
    </row>
    <row r="3810" spans="1:2" ht="20.25" customHeight="1">
      <c r="A3810" s="100" t="s">
        <v>5034</v>
      </c>
      <c r="B3810" s="105" t="s">
        <v>497</v>
      </c>
    </row>
    <row r="3811" spans="1:2" ht="20.25" customHeight="1">
      <c r="A3811" s="100" t="s">
        <v>5033</v>
      </c>
      <c r="B3811" s="105" t="s">
        <v>482</v>
      </c>
    </row>
    <row r="3812" spans="1:2" ht="20.25" customHeight="1">
      <c r="A3812" s="100" t="s">
        <v>5032</v>
      </c>
      <c r="B3812" s="105" t="s">
        <v>468</v>
      </c>
    </row>
    <row r="3813" spans="1:2" ht="20.25" customHeight="1">
      <c r="A3813" s="100" t="s">
        <v>5031</v>
      </c>
      <c r="B3813" s="105" t="s">
        <v>454</v>
      </c>
    </row>
    <row r="3814" spans="1:2" ht="20.25" customHeight="1">
      <c r="A3814" s="100" t="s">
        <v>5030</v>
      </c>
      <c r="B3814" s="105" t="s">
        <v>5029</v>
      </c>
    </row>
    <row r="3815" spans="1:2" ht="20.25" customHeight="1">
      <c r="A3815" s="100" t="s">
        <v>5028</v>
      </c>
      <c r="B3815" s="105" t="s">
        <v>870</v>
      </c>
    </row>
    <row r="3816" spans="1:2" ht="20.25" customHeight="1">
      <c r="A3816" s="100" t="s">
        <v>5027</v>
      </c>
      <c r="B3816" s="105" t="s">
        <v>5026</v>
      </c>
    </row>
    <row r="3817" spans="1:2" ht="20.25" customHeight="1">
      <c r="A3817" s="100" t="s">
        <v>5025</v>
      </c>
      <c r="B3817" s="105" t="s">
        <v>5024</v>
      </c>
    </row>
    <row r="3818" spans="1:2" ht="20.25" customHeight="1">
      <c r="A3818" s="100" t="s">
        <v>5023</v>
      </c>
      <c r="B3818" s="105" t="s">
        <v>5022</v>
      </c>
    </row>
    <row r="3819" spans="1:2" ht="20.25" customHeight="1">
      <c r="A3819" s="100" t="s">
        <v>5021</v>
      </c>
      <c r="B3819" s="105" t="s">
        <v>5020</v>
      </c>
    </row>
    <row r="3820" spans="1:2" ht="20.25" customHeight="1">
      <c r="A3820" s="100" t="s">
        <v>5019</v>
      </c>
      <c r="B3820" s="105" t="s">
        <v>5018</v>
      </c>
    </row>
    <row r="3821" spans="1:2" ht="20.25" customHeight="1">
      <c r="A3821" s="100" t="s">
        <v>5017</v>
      </c>
      <c r="B3821" s="105" t="s">
        <v>5016</v>
      </c>
    </row>
    <row r="3822" spans="1:2" ht="20.25" customHeight="1">
      <c r="A3822" s="100" t="s">
        <v>5015</v>
      </c>
      <c r="B3822" s="105" t="s">
        <v>5014</v>
      </c>
    </row>
    <row r="3823" spans="1:2" ht="20.25" customHeight="1">
      <c r="A3823" s="100" t="s">
        <v>5013</v>
      </c>
      <c r="B3823" s="105" t="s">
        <v>5012</v>
      </c>
    </row>
    <row r="3824" spans="1:2" ht="20.25" customHeight="1">
      <c r="A3824" s="100" t="s">
        <v>5011</v>
      </c>
      <c r="B3824" s="105" t="s">
        <v>5010</v>
      </c>
    </row>
    <row r="3825" spans="1:2" ht="20.25" customHeight="1">
      <c r="A3825" s="100" t="s">
        <v>5009</v>
      </c>
      <c r="B3825" s="105" t="s">
        <v>5008</v>
      </c>
    </row>
    <row r="3826" spans="1:2" ht="20.25" customHeight="1">
      <c r="A3826" s="100" t="s">
        <v>5007</v>
      </c>
      <c r="B3826" s="105" t="s">
        <v>5006</v>
      </c>
    </row>
    <row r="3827" spans="1:2" ht="20.25" customHeight="1">
      <c r="A3827" s="100" t="s">
        <v>5005</v>
      </c>
      <c r="B3827" s="105" t="s">
        <v>5004</v>
      </c>
    </row>
    <row r="3828" spans="1:2" ht="20.25" customHeight="1">
      <c r="A3828" s="100" t="s">
        <v>5003</v>
      </c>
      <c r="B3828" s="105" t="s">
        <v>5002</v>
      </c>
    </row>
    <row r="3829" spans="1:2" ht="20.25" customHeight="1">
      <c r="A3829" s="100" t="s">
        <v>5001</v>
      </c>
      <c r="B3829" s="105" t="s">
        <v>5000</v>
      </c>
    </row>
    <row r="3830" spans="1:2" ht="20.25" customHeight="1">
      <c r="A3830" s="100" t="s">
        <v>4999</v>
      </c>
      <c r="B3830" s="105" t="s">
        <v>4998</v>
      </c>
    </row>
    <row r="3831" spans="1:2" ht="20.25" customHeight="1">
      <c r="A3831" s="100" t="s">
        <v>4997</v>
      </c>
      <c r="B3831" s="105" t="s">
        <v>4996</v>
      </c>
    </row>
    <row r="3832" spans="1:2" ht="20.25" customHeight="1">
      <c r="A3832" s="100" t="s">
        <v>4995</v>
      </c>
      <c r="B3832" s="105" t="s">
        <v>4994</v>
      </c>
    </row>
    <row r="3833" spans="1:2" ht="20.25" customHeight="1">
      <c r="A3833" s="100" t="s">
        <v>4993</v>
      </c>
      <c r="B3833" s="105" t="s">
        <v>4992</v>
      </c>
    </row>
    <row r="3834" spans="1:2" ht="20.25" customHeight="1">
      <c r="A3834" s="100" t="s">
        <v>4991</v>
      </c>
      <c r="B3834" s="105" t="s">
        <v>4990</v>
      </c>
    </row>
    <row r="3835" spans="1:2" ht="20.25" customHeight="1">
      <c r="A3835" s="100" t="s">
        <v>4989</v>
      </c>
      <c r="B3835" s="105" t="s">
        <v>4988</v>
      </c>
    </row>
    <row r="3836" spans="1:2" ht="20.25" customHeight="1">
      <c r="A3836" s="100" t="s">
        <v>4987</v>
      </c>
      <c r="B3836" s="105" t="s">
        <v>4986</v>
      </c>
    </row>
    <row r="3837" spans="1:2" ht="20.25" customHeight="1">
      <c r="A3837" s="100" t="s">
        <v>4985</v>
      </c>
      <c r="B3837" s="105" t="s">
        <v>4984</v>
      </c>
    </row>
    <row r="3838" spans="1:2" ht="20.25" customHeight="1">
      <c r="A3838" s="100" t="s">
        <v>4983</v>
      </c>
      <c r="B3838" s="105" t="s">
        <v>4982</v>
      </c>
    </row>
    <row r="3839" spans="1:2" ht="20.25" customHeight="1">
      <c r="A3839" s="100" t="s">
        <v>4981</v>
      </c>
      <c r="B3839" s="105" t="s">
        <v>840</v>
      </c>
    </row>
    <row r="3840" spans="1:2" ht="20.25" customHeight="1">
      <c r="A3840" s="100" t="s">
        <v>4980</v>
      </c>
      <c r="B3840" s="105" t="s">
        <v>4979</v>
      </c>
    </row>
    <row r="3841" spans="1:2" ht="20.25" customHeight="1">
      <c r="A3841" s="100" t="s">
        <v>4978</v>
      </c>
      <c r="B3841" s="105" t="s">
        <v>4977</v>
      </c>
    </row>
    <row r="3842" spans="1:2" ht="20.25" customHeight="1">
      <c r="A3842" s="100" t="s">
        <v>4976</v>
      </c>
      <c r="B3842" s="105" t="s">
        <v>4975</v>
      </c>
    </row>
    <row r="3843" spans="1:2" ht="20.25" customHeight="1">
      <c r="A3843" s="100" t="s">
        <v>4974</v>
      </c>
      <c r="B3843" s="105" t="s">
        <v>4973</v>
      </c>
    </row>
    <row r="3844" spans="1:2" ht="20.25" customHeight="1">
      <c r="A3844" s="100" t="s">
        <v>4972</v>
      </c>
      <c r="B3844" s="105" t="s">
        <v>4971</v>
      </c>
    </row>
    <row r="3845" spans="1:2" ht="20.25" customHeight="1">
      <c r="A3845" s="100" t="s">
        <v>4970</v>
      </c>
      <c r="B3845" s="105" t="s">
        <v>4969</v>
      </c>
    </row>
    <row r="3846" spans="1:2" ht="20.25" customHeight="1">
      <c r="A3846" s="100" t="s">
        <v>4968</v>
      </c>
      <c r="B3846" s="105" t="s">
        <v>4967</v>
      </c>
    </row>
    <row r="3847" spans="1:2" ht="20.25" customHeight="1">
      <c r="A3847" s="100" t="s">
        <v>4966</v>
      </c>
      <c r="B3847" s="105" t="s">
        <v>4965</v>
      </c>
    </row>
    <row r="3848" spans="1:2" ht="20.25" customHeight="1">
      <c r="A3848" s="100" t="s">
        <v>4964</v>
      </c>
      <c r="B3848" s="105" t="s">
        <v>4963</v>
      </c>
    </row>
    <row r="3849" spans="1:2" ht="20.25" customHeight="1">
      <c r="A3849" s="100" t="s">
        <v>4962</v>
      </c>
      <c r="B3849" s="105" t="s">
        <v>4961</v>
      </c>
    </row>
    <row r="3850" spans="1:2" ht="20.25" customHeight="1">
      <c r="A3850" s="100" t="s">
        <v>4960</v>
      </c>
      <c r="B3850" s="105" t="s">
        <v>4959</v>
      </c>
    </row>
    <row r="3851" spans="1:2" ht="20.25" customHeight="1">
      <c r="A3851" s="100" t="s">
        <v>4958</v>
      </c>
      <c r="B3851" s="105" t="s">
        <v>4957</v>
      </c>
    </row>
    <row r="3852" spans="1:2" ht="20.25" customHeight="1">
      <c r="A3852" s="100" t="s">
        <v>4956</v>
      </c>
      <c r="B3852" s="105" t="s">
        <v>4955</v>
      </c>
    </row>
    <row r="3853" spans="1:2" ht="20.25" customHeight="1">
      <c r="A3853" s="100" t="s">
        <v>4954</v>
      </c>
      <c r="B3853" s="105" t="s">
        <v>4953</v>
      </c>
    </row>
    <row r="3854" spans="1:2" ht="20.25" customHeight="1">
      <c r="A3854" s="100" t="s">
        <v>4952</v>
      </c>
      <c r="B3854" s="105" t="s">
        <v>4951</v>
      </c>
    </row>
    <row r="3855" spans="1:2" ht="20.25" customHeight="1">
      <c r="A3855" s="100" t="s">
        <v>4950</v>
      </c>
      <c r="B3855" s="105" t="s">
        <v>4949</v>
      </c>
    </row>
    <row r="3856" spans="1:2" ht="20.25" customHeight="1">
      <c r="A3856" s="100" t="s">
        <v>4948</v>
      </c>
      <c r="B3856" s="105" t="s">
        <v>4947</v>
      </c>
    </row>
    <row r="3857" spans="1:2" ht="20.25" customHeight="1">
      <c r="A3857" s="100" t="s">
        <v>4946</v>
      </c>
      <c r="B3857" s="105" t="s">
        <v>4945</v>
      </c>
    </row>
    <row r="3858" spans="1:2" ht="20.25" customHeight="1">
      <c r="A3858" s="100" t="s">
        <v>4944</v>
      </c>
      <c r="B3858" s="105" t="s">
        <v>4943</v>
      </c>
    </row>
    <row r="3859" spans="1:2" ht="20.25" customHeight="1">
      <c r="A3859" s="100" t="s">
        <v>4942</v>
      </c>
      <c r="B3859" s="105" t="s">
        <v>808</v>
      </c>
    </row>
    <row r="3860" spans="1:2" ht="20.25" customHeight="1">
      <c r="A3860" s="100" t="s">
        <v>4941</v>
      </c>
      <c r="B3860" s="105" t="s">
        <v>4940</v>
      </c>
    </row>
    <row r="3861" spans="1:2" ht="20.25" customHeight="1">
      <c r="A3861" s="100" t="s">
        <v>4939</v>
      </c>
      <c r="B3861" s="105" t="s">
        <v>4938</v>
      </c>
    </row>
    <row r="3862" spans="1:2" ht="20.25" customHeight="1">
      <c r="A3862" s="100" t="s">
        <v>4937</v>
      </c>
      <c r="B3862" s="105" t="s">
        <v>4936</v>
      </c>
    </row>
    <row r="3863" spans="1:2" ht="20.25" customHeight="1">
      <c r="A3863" s="100" t="s">
        <v>4935</v>
      </c>
      <c r="B3863" s="105" t="s">
        <v>4934</v>
      </c>
    </row>
    <row r="3864" spans="1:2" ht="20.25" customHeight="1">
      <c r="A3864" s="100" t="s">
        <v>4933</v>
      </c>
      <c r="B3864" s="105" t="s">
        <v>4932</v>
      </c>
    </row>
    <row r="3865" spans="1:2" ht="20.25" customHeight="1">
      <c r="A3865" s="100" t="s">
        <v>4931</v>
      </c>
      <c r="B3865" s="105" t="s">
        <v>4930</v>
      </c>
    </row>
    <row r="3866" spans="1:2" ht="20.25" customHeight="1">
      <c r="A3866" s="100" t="s">
        <v>4929</v>
      </c>
      <c r="B3866" s="105" t="s">
        <v>4928</v>
      </c>
    </row>
    <row r="3867" spans="1:2" ht="20.25" customHeight="1">
      <c r="A3867" s="100" t="s">
        <v>4927</v>
      </c>
      <c r="B3867" s="105" t="s">
        <v>4926</v>
      </c>
    </row>
    <row r="3868" spans="1:2" ht="20.25" customHeight="1">
      <c r="A3868" s="100" t="s">
        <v>4925</v>
      </c>
      <c r="B3868" s="105" t="s">
        <v>776</v>
      </c>
    </row>
    <row r="3869" spans="1:2" ht="20.25" customHeight="1">
      <c r="A3869" s="100" t="s">
        <v>4924</v>
      </c>
      <c r="B3869" s="105" t="s">
        <v>4923</v>
      </c>
    </row>
    <row r="3870" spans="1:2" ht="20.25" customHeight="1">
      <c r="A3870" s="100" t="s">
        <v>4922</v>
      </c>
      <c r="B3870" s="105" t="s">
        <v>4921</v>
      </c>
    </row>
    <row r="3871" spans="1:2" ht="20.25" customHeight="1">
      <c r="A3871" s="100" t="s">
        <v>4920</v>
      </c>
      <c r="B3871" s="105" t="s">
        <v>4919</v>
      </c>
    </row>
    <row r="3872" spans="1:2" ht="20.25" customHeight="1">
      <c r="A3872" s="100" t="s">
        <v>4918</v>
      </c>
      <c r="B3872" s="105" t="s">
        <v>4917</v>
      </c>
    </row>
    <row r="3873" spans="1:2" ht="20.25" customHeight="1">
      <c r="A3873" s="100" t="s">
        <v>4916</v>
      </c>
      <c r="B3873" s="105" t="s">
        <v>4915</v>
      </c>
    </row>
    <row r="3874" spans="1:2" ht="20.25" customHeight="1">
      <c r="A3874" s="100" t="s">
        <v>4914</v>
      </c>
      <c r="B3874" s="105" t="s">
        <v>744</v>
      </c>
    </row>
    <row r="3875" spans="1:2" ht="20.25" customHeight="1">
      <c r="A3875" s="100" t="s">
        <v>4913</v>
      </c>
      <c r="B3875" s="105" t="s">
        <v>4912</v>
      </c>
    </row>
    <row r="3876" spans="1:2" ht="20.25" customHeight="1">
      <c r="A3876" s="100" t="s">
        <v>4911</v>
      </c>
      <c r="B3876" s="105" t="s">
        <v>4910</v>
      </c>
    </row>
    <row r="3877" spans="1:2" ht="20.25" customHeight="1">
      <c r="A3877" s="100" t="s">
        <v>4909</v>
      </c>
      <c r="B3877" s="105" t="s">
        <v>4908</v>
      </c>
    </row>
    <row r="3878" spans="1:2" ht="20.25" customHeight="1">
      <c r="A3878" s="100" t="s">
        <v>4907</v>
      </c>
      <c r="B3878" s="105" t="s">
        <v>4906</v>
      </c>
    </row>
    <row r="3879" spans="1:2" ht="20.25" customHeight="1">
      <c r="A3879" s="100" t="s">
        <v>4905</v>
      </c>
      <c r="B3879" s="105" t="s">
        <v>4904</v>
      </c>
    </row>
    <row r="3880" spans="1:2" ht="20.25" customHeight="1">
      <c r="A3880" s="100" t="s">
        <v>4903</v>
      </c>
      <c r="B3880" s="105" t="s">
        <v>4902</v>
      </c>
    </row>
    <row r="3881" spans="1:2" ht="20.25" customHeight="1">
      <c r="A3881" s="100" t="s">
        <v>4901</v>
      </c>
      <c r="B3881" s="105" t="s">
        <v>4900</v>
      </c>
    </row>
    <row r="3882" spans="1:2" ht="20.25" customHeight="1">
      <c r="A3882" s="100" t="s">
        <v>4899</v>
      </c>
      <c r="B3882" s="105" t="s">
        <v>4898</v>
      </c>
    </row>
    <row r="3883" spans="1:2" ht="20.25" customHeight="1">
      <c r="A3883" s="100" t="s">
        <v>4897</v>
      </c>
      <c r="B3883" s="105" t="s">
        <v>4896</v>
      </c>
    </row>
    <row r="3884" spans="1:2" ht="20.25" customHeight="1">
      <c r="A3884" s="100" t="s">
        <v>4895</v>
      </c>
      <c r="B3884" s="105" t="s">
        <v>4894</v>
      </c>
    </row>
    <row r="3885" spans="1:2" ht="20.25" customHeight="1">
      <c r="A3885" s="100" t="s">
        <v>4893</v>
      </c>
      <c r="B3885" s="105" t="s">
        <v>4892</v>
      </c>
    </row>
    <row r="3886" spans="1:2" ht="20.25" customHeight="1">
      <c r="A3886" s="100" t="s">
        <v>4891</v>
      </c>
      <c r="B3886" s="105" t="s">
        <v>4890</v>
      </c>
    </row>
    <row r="3887" spans="1:2" ht="20.25" customHeight="1">
      <c r="A3887" s="100" t="s">
        <v>4889</v>
      </c>
      <c r="B3887" s="105" t="s">
        <v>4888</v>
      </c>
    </row>
    <row r="3888" spans="1:2" ht="20.25" customHeight="1">
      <c r="A3888" s="100" t="s">
        <v>4887</v>
      </c>
      <c r="B3888" s="105" t="s">
        <v>4886</v>
      </c>
    </row>
    <row r="3889" spans="1:2" ht="20.25" customHeight="1">
      <c r="A3889" s="100" t="s">
        <v>4885</v>
      </c>
      <c r="B3889" s="105" t="s">
        <v>4884</v>
      </c>
    </row>
    <row r="3890" spans="1:2" ht="20.25" customHeight="1">
      <c r="A3890" s="100" t="s">
        <v>4883</v>
      </c>
      <c r="B3890" s="105" t="s">
        <v>4882</v>
      </c>
    </row>
    <row r="3891" spans="1:2" ht="20.25" customHeight="1">
      <c r="A3891" s="100" t="s">
        <v>4881</v>
      </c>
      <c r="B3891" s="105" t="s">
        <v>4880</v>
      </c>
    </row>
    <row r="3892" spans="1:2" ht="20.25" customHeight="1">
      <c r="A3892" s="100" t="s">
        <v>4879</v>
      </c>
      <c r="B3892" s="105" t="s">
        <v>4878</v>
      </c>
    </row>
    <row r="3893" spans="1:2" ht="20.25" customHeight="1">
      <c r="A3893" s="100" t="s">
        <v>4877</v>
      </c>
      <c r="B3893" s="105" t="s">
        <v>4876</v>
      </c>
    </row>
    <row r="3894" spans="1:2" ht="20.25" customHeight="1">
      <c r="A3894" s="100" t="s">
        <v>4875</v>
      </c>
      <c r="B3894" s="105" t="s">
        <v>4874</v>
      </c>
    </row>
    <row r="3895" spans="1:2" ht="20.25" customHeight="1">
      <c r="A3895" s="100" t="s">
        <v>4873</v>
      </c>
      <c r="B3895" s="105" t="s">
        <v>4872</v>
      </c>
    </row>
    <row r="3896" spans="1:2" ht="20.25" customHeight="1">
      <c r="A3896" s="100" t="s">
        <v>4871</v>
      </c>
      <c r="B3896" s="105" t="s">
        <v>4870</v>
      </c>
    </row>
    <row r="3897" spans="1:2" ht="20.25" customHeight="1">
      <c r="A3897" s="100" t="s">
        <v>4869</v>
      </c>
      <c r="B3897" s="105" t="s">
        <v>714</v>
      </c>
    </row>
    <row r="3898" spans="1:2" ht="20.25" customHeight="1">
      <c r="A3898" s="100" t="s">
        <v>4868</v>
      </c>
      <c r="B3898" s="105" t="s">
        <v>4867</v>
      </c>
    </row>
    <row r="3899" spans="1:2" ht="20.25" customHeight="1">
      <c r="A3899" s="100" t="s">
        <v>4866</v>
      </c>
      <c r="B3899" s="105" t="s">
        <v>4865</v>
      </c>
    </row>
    <row r="3900" spans="1:2" ht="20.25" customHeight="1">
      <c r="A3900" s="100" t="s">
        <v>4864</v>
      </c>
      <c r="B3900" s="105" t="s">
        <v>4863</v>
      </c>
    </row>
    <row r="3901" spans="1:2" ht="20.25" customHeight="1">
      <c r="A3901" s="100" t="s">
        <v>4862</v>
      </c>
      <c r="B3901" s="105" t="s">
        <v>4861</v>
      </c>
    </row>
    <row r="3902" spans="1:2" ht="20.25" customHeight="1">
      <c r="A3902" s="100" t="s">
        <v>4860</v>
      </c>
      <c r="B3902" s="105" t="s">
        <v>4859</v>
      </c>
    </row>
    <row r="3903" spans="1:2" ht="20.25" customHeight="1">
      <c r="A3903" s="100" t="s">
        <v>4858</v>
      </c>
      <c r="B3903" s="105" t="s">
        <v>4857</v>
      </c>
    </row>
    <row r="3904" spans="1:2" ht="20.25" customHeight="1">
      <c r="A3904" s="100" t="s">
        <v>4856</v>
      </c>
      <c r="B3904" s="105" t="s">
        <v>4855</v>
      </c>
    </row>
    <row r="3905" spans="1:2" ht="20.25" customHeight="1">
      <c r="A3905" s="100" t="s">
        <v>4854</v>
      </c>
      <c r="B3905" s="105" t="s">
        <v>4853</v>
      </c>
    </row>
    <row r="3906" spans="1:2" ht="20.25" customHeight="1">
      <c r="A3906" s="100" t="s">
        <v>4852</v>
      </c>
      <c r="B3906" s="105" t="s">
        <v>4851</v>
      </c>
    </row>
    <row r="3907" spans="1:2" ht="20.25" customHeight="1">
      <c r="A3907" s="100" t="s">
        <v>4850</v>
      </c>
      <c r="B3907" s="105" t="s">
        <v>4849</v>
      </c>
    </row>
    <row r="3908" spans="1:2" ht="20.25" customHeight="1">
      <c r="A3908" s="100" t="s">
        <v>4848</v>
      </c>
      <c r="B3908" s="105" t="s">
        <v>4847</v>
      </c>
    </row>
    <row r="3909" spans="1:2" ht="20.25" customHeight="1">
      <c r="A3909" s="100" t="s">
        <v>4846</v>
      </c>
      <c r="B3909" s="105" t="s">
        <v>684</v>
      </c>
    </row>
    <row r="3910" spans="1:2" ht="20.25" customHeight="1">
      <c r="A3910" s="100" t="s">
        <v>4845</v>
      </c>
      <c r="B3910" s="105" t="s">
        <v>4844</v>
      </c>
    </row>
    <row r="3911" spans="1:2" ht="20.25" customHeight="1">
      <c r="A3911" s="100" t="s">
        <v>4843</v>
      </c>
      <c r="B3911" s="105" t="s">
        <v>4840</v>
      </c>
    </row>
    <row r="3912" spans="1:2" ht="20.25" customHeight="1">
      <c r="A3912" s="100" t="s">
        <v>4842</v>
      </c>
      <c r="B3912" s="105" t="s">
        <v>4838</v>
      </c>
    </row>
    <row r="3913" spans="1:2" ht="20.25" customHeight="1">
      <c r="A3913" s="100" t="s">
        <v>4841</v>
      </c>
      <c r="B3913" s="105" t="s">
        <v>4840</v>
      </c>
    </row>
    <row r="3914" spans="1:2" ht="20.25" customHeight="1">
      <c r="A3914" s="100" t="s">
        <v>4839</v>
      </c>
      <c r="B3914" s="105" t="s">
        <v>4838</v>
      </c>
    </row>
    <row r="3915" spans="1:2" ht="20.25" customHeight="1">
      <c r="A3915" s="100" t="s">
        <v>4837</v>
      </c>
      <c r="B3915" s="105" t="s">
        <v>4836</v>
      </c>
    </row>
    <row r="3916" spans="1:2" ht="20.25" customHeight="1">
      <c r="A3916" s="100" t="s">
        <v>4835</v>
      </c>
      <c r="B3916" s="105" t="s">
        <v>4834</v>
      </c>
    </row>
    <row r="3917" spans="1:2" ht="20.25" customHeight="1">
      <c r="A3917" s="100" t="s">
        <v>4833</v>
      </c>
      <c r="B3917" s="105" t="s">
        <v>4832</v>
      </c>
    </row>
    <row r="3918" spans="1:2" ht="20.25" customHeight="1">
      <c r="A3918" s="100" t="s">
        <v>4831</v>
      </c>
      <c r="B3918" s="105" t="s">
        <v>4830</v>
      </c>
    </row>
    <row r="3919" spans="1:2" ht="20.25" customHeight="1">
      <c r="A3919" s="100" t="s">
        <v>4829</v>
      </c>
      <c r="B3919" s="105" t="s">
        <v>4828</v>
      </c>
    </row>
    <row r="3920" spans="1:2" ht="20.25" customHeight="1">
      <c r="A3920" s="100" t="s">
        <v>4827</v>
      </c>
      <c r="B3920" s="105" t="s">
        <v>4826</v>
      </c>
    </row>
    <row r="3921" spans="1:2" ht="20.25" customHeight="1">
      <c r="A3921" s="100" t="s">
        <v>4825</v>
      </c>
      <c r="B3921" s="105" t="s">
        <v>4824</v>
      </c>
    </row>
    <row r="3922" spans="1:2" ht="20.25" customHeight="1">
      <c r="A3922" s="100" t="s">
        <v>4823</v>
      </c>
      <c r="B3922" s="105" t="s">
        <v>4822</v>
      </c>
    </row>
    <row r="3923" spans="1:2" ht="20.25" customHeight="1">
      <c r="A3923" s="100" t="s">
        <v>4821</v>
      </c>
      <c r="B3923" s="105" t="s">
        <v>4820</v>
      </c>
    </row>
    <row r="3924" spans="1:2" ht="20.25" customHeight="1">
      <c r="A3924" s="100" t="s">
        <v>4819</v>
      </c>
      <c r="B3924" s="105" t="s">
        <v>4818</v>
      </c>
    </row>
    <row r="3925" spans="1:2" ht="20.25" customHeight="1">
      <c r="A3925" s="100" t="s">
        <v>4817</v>
      </c>
      <c r="B3925" s="105" t="s">
        <v>4816</v>
      </c>
    </row>
    <row r="3926" spans="1:2" ht="20.25" customHeight="1">
      <c r="A3926" s="100" t="s">
        <v>4815</v>
      </c>
      <c r="B3926" s="105" t="s">
        <v>4814</v>
      </c>
    </row>
    <row r="3927" spans="1:2" ht="20.25" customHeight="1">
      <c r="A3927" s="100" t="s">
        <v>4813</v>
      </c>
      <c r="B3927" s="105" t="s">
        <v>657</v>
      </c>
    </row>
    <row r="3928" spans="1:2" ht="20.25" customHeight="1">
      <c r="A3928" s="100" t="s">
        <v>4812</v>
      </c>
      <c r="B3928" s="105" t="s">
        <v>4811</v>
      </c>
    </row>
    <row r="3929" spans="1:2" ht="20.25" customHeight="1">
      <c r="A3929" s="100" t="s">
        <v>4810</v>
      </c>
      <c r="B3929" s="105" t="s">
        <v>4809</v>
      </c>
    </row>
    <row r="3930" spans="1:2" ht="20.25" customHeight="1">
      <c r="A3930" s="100" t="s">
        <v>4808</v>
      </c>
      <c r="B3930" s="105" t="s">
        <v>4807</v>
      </c>
    </row>
    <row r="3931" spans="1:2" ht="20.25" customHeight="1">
      <c r="A3931" s="100" t="s">
        <v>4806</v>
      </c>
      <c r="B3931" s="105" t="s">
        <v>4805</v>
      </c>
    </row>
    <row r="3932" spans="1:2" ht="20.25" customHeight="1">
      <c r="A3932" s="100" t="s">
        <v>4804</v>
      </c>
      <c r="B3932" s="105" t="s">
        <v>4803</v>
      </c>
    </row>
    <row r="3933" spans="1:2" ht="20.25" customHeight="1">
      <c r="A3933" s="100" t="s">
        <v>4802</v>
      </c>
      <c r="B3933" s="105" t="s">
        <v>4801</v>
      </c>
    </row>
    <row r="3934" spans="1:2" ht="20.25" customHeight="1">
      <c r="A3934" s="100" t="s">
        <v>4800</v>
      </c>
      <c r="B3934" s="105" t="s">
        <v>4799</v>
      </c>
    </row>
    <row r="3935" spans="1:2" ht="20.25" customHeight="1">
      <c r="A3935" s="100" t="s">
        <v>4798</v>
      </c>
      <c r="B3935" s="105" t="s">
        <v>4797</v>
      </c>
    </row>
    <row r="3936" spans="1:2" ht="20.25" customHeight="1">
      <c r="A3936" s="100" t="s">
        <v>4796</v>
      </c>
      <c r="B3936" s="105" t="s">
        <v>4795</v>
      </c>
    </row>
    <row r="3937" spans="1:2" ht="20.25" customHeight="1">
      <c r="A3937" s="100" t="s">
        <v>4794</v>
      </c>
      <c r="B3937" s="105" t="s">
        <v>4793</v>
      </c>
    </row>
    <row r="3938" spans="1:2" ht="20.25" customHeight="1">
      <c r="A3938" s="100" t="s">
        <v>4792</v>
      </c>
      <c r="B3938" s="105" t="s">
        <v>4791</v>
      </c>
    </row>
    <row r="3939" spans="1:2" ht="20.25" customHeight="1">
      <c r="A3939" s="100" t="s">
        <v>4790</v>
      </c>
      <c r="B3939" s="105" t="s">
        <v>4789</v>
      </c>
    </row>
    <row r="3940" spans="1:2" ht="20.25" customHeight="1">
      <c r="A3940" s="100" t="s">
        <v>4788</v>
      </c>
      <c r="B3940" s="105" t="s">
        <v>4787</v>
      </c>
    </row>
    <row r="3941" spans="1:2" ht="20.25" customHeight="1">
      <c r="A3941" s="100" t="s">
        <v>4786</v>
      </c>
      <c r="B3941" s="105" t="s">
        <v>631</v>
      </c>
    </row>
    <row r="3942" spans="1:2" ht="20.25" customHeight="1">
      <c r="A3942" s="100" t="s">
        <v>4785</v>
      </c>
      <c r="B3942" s="105" t="s">
        <v>4784</v>
      </c>
    </row>
    <row r="3943" spans="1:2" ht="20.25" customHeight="1">
      <c r="A3943" s="100" t="s">
        <v>4783</v>
      </c>
      <c r="B3943" s="105" t="s">
        <v>4782</v>
      </c>
    </row>
    <row r="3944" spans="1:2" ht="20.25" customHeight="1">
      <c r="A3944" s="100" t="s">
        <v>4781</v>
      </c>
      <c r="B3944" s="105" t="s">
        <v>4780</v>
      </c>
    </row>
    <row r="3945" spans="1:2" ht="20.25" customHeight="1">
      <c r="A3945" s="100" t="s">
        <v>4779</v>
      </c>
      <c r="B3945" s="105" t="s">
        <v>4778</v>
      </c>
    </row>
    <row r="3946" spans="1:2" ht="20.25" customHeight="1">
      <c r="A3946" s="100" t="s">
        <v>4777</v>
      </c>
      <c r="B3946" s="105" t="s">
        <v>4776</v>
      </c>
    </row>
    <row r="3947" spans="1:2" ht="20.25" customHeight="1">
      <c r="A3947" s="100" t="s">
        <v>4775</v>
      </c>
      <c r="B3947" s="105" t="s">
        <v>4774</v>
      </c>
    </row>
    <row r="3948" spans="1:2" ht="20.25" customHeight="1">
      <c r="A3948" s="100" t="s">
        <v>4773</v>
      </c>
      <c r="B3948" s="105" t="s">
        <v>4772</v>
      </c>
    </row>
    <row r="3949" spans="1:2" ht="20.25" customHeight="1">
      <c r="A3949" s="100" t="s">
        <v>4771</v>
      </c>
      <c r="B3949" s="105" t="s">
        <v>4770</v>
      </c>
    </row>
    <row r="3950" spans="1:2" ht="20.25" customHeight="1">
      <c r="A3950" s="100" t="s">
        <v>4769</v>
      </c>
      <c r="B3950" s="105" t="s">
        <v>4768</v>
      </c>
    </row>
    <row r="3951" spans="1:2" ht="20.25" customHeight="1">
      <c r="A3951" s="100" t="s">
        <v>4767</v>
      </c>
      <c r="B3951" s="105" t="s">
        <v>4766</v>
      </c>
    </row>
    <row r="3952" spans="1:2" ht="20.25" customHeight="1">
      <c r="A3952" s="100" t="s">
        <v>4765</v>
      </c>
      <c r="B3952" s="105" t="s">
        <v>607</v>
      </c>
    </row>
    <row r="3953" spans="1:2" ht="20.25" customHeight="1">
      <c r="A3953" s="100" t="s">
        <v>4764</v>
      </c>
      <c r="B3953" s="105" t="s">
        <v>4763</v>
      </c>
    </row>
    <row r="3954" spans="1:2" ht="20.25" customHeight="1">
      <c r="A3954" s="100" t="s">
        <v>4762</v>
      </c>
      <c r="B3954" s="105" t="s">
        <v>583</v>
      </c>
    </row>
    <row r="3955" spans="1:2" ht="20.25" customHeight="1">
      <c r="A3955" s="100" t="s">
        <v>4761</v>
      </c>
      <c r="B3955" s="105" t="s">
        <v>4760</v>
      </c>
    </row>
    <row r="3956" spans="1:2" ht="20.25" customHeight="1">
      <c r="A3956" s="100" t="s">
        <v>4759</v>
      </c>
      <c r="B3956" s="105" t="s">
        <v>4758</v>
      </c>
    </row>
    <row r="3957" spans="1:2" ht="20.25" customHeight="1">
      <c r="A3957" s="100" t="s">
        <v>4757</v>
      </c>
      <c r="B3957" s="105" t="s">
        <v>4756</v>
      </c>
    </row>
    <row r="3958" spans="1:2" ht="20.25" customHeight="1">
      <c r="A3958" s="100" t="s">
        <v>4755</v>
      </c>
      <c r="B3958" s="105" t="s">
        <v>4754</v>
      </c>
    </row>
    <row r="3959" spans="1:2" ht="20.25" customHeight="1">
      <c r="A3959" s="100" t="s">
        <v>4753</v>
      </c>
      <c r="B3959" s="105" t="s">
        <v>4752</v>
      </c>
    </row>
    <row r="3960" spans="1:2" ht="20.25" customHeight="1">
      <c r="A3960" s="100" t="s">
        <v>4751</v>
      </c>
      <c r="B3960" s="105" t="s">
        <v>4750</v>
      </c>
    </row>
    <row r="3961" spans="1:2" ht="20.25" customHeight="1">
      <c r="A3961" s="100" t="s">
        <v>4749</v>
      </c>
      <c r="B3961" s="105" t="s">
        <v>4748</v>
      </c>
    </row>
    <row r="3962" spans="1:2" ht="20.25" customHeight="1">
      <c r="A3962" s="100" t="s">
        <v>4747</v>
      </c>
      <c r="B3962" s="105" t="s">
        <v>4746</v>
      </c>
    </row>
    <row r="3963" spans="1:2" ht="20.25" customHeight="1">
      <c r="A3963" s="100" t="s">
        <v>4745</v>
      </c>
      <c r="B3963" s="105" t="s">
        <v>4744</v>
      </c>
    </row>
    <row r="3964" spans="1:2" ht="20.25" customHeight="1">
      <c r="A3964" s="100" t="s">
        <v>4743</v>
      </c>
      <c r="B3964" s="105" t="s">
        <v>4742</v>
      </c>
    </row>
    <row r="3965" spans="1:2" ht="20.25" customHeight="1">
      <c r="A3965" s="100" t="s">
        <v>4741</v>
      </c>
      <c r="B3965" s="105" t="s">
        <v>4740</v>
      </c>
    </row>
    <row r="3966" spans="1:2" ht="20.25" customHeight="1">
      <c r="A3966" s="100" t="s">
        <v>4739</v>
      </c>
      <c r="B3966" s="105" t="s">
        <v>4738</v>
      </c>
    </row>
    <row r="3967" spans="1:2" ht="20.25" customHeight="1">
      <c r="A3967" s="100" t="s">
        <v>4737</v>
      </c>
      <c r="B3967" s="105" t="s">
        <v>4736</v>
      </c>
    </row>
    <row r="3968" spans="1:2" ht="20.25" customHeight="1">
      <c r="A3968" s="100" t="s">
        <v>4735</v>
      </c>
      <c r="B3968" s="105" t="s">
        <v>4734</v>
      </c>
    </row>
    <row r="3969" spans="1:2" ht="20.25" customHeight="1">
      <c r="A3969" s="100" t="s">
        <v>4733</v>
      </c>
      <c r="B3969" s="105" t="s">
        <v>4732</v>
      </c>
    </row>
    <row r="3970" spans="1:2" ht="20.25" customHeight="1">
      <c r="A3970" s="100" t="s">
        <v>4731</v>
      </c>
      <c r="B3970" s="105" t="s">
        <v>4730</v>
      </c>
    </row>
    <row r="3971" spans="1:2" ht="20.25" customHeight="1">
      <c r="A3971" s="100" t="s">
        <v>4729</v>
      </c>
      <c r="B3971" s="105" t="s">
        <v>4728</v>
      </c>
    </row>
    <row r="3972" spans="1:2" ht="20.25" customHeight="1">
      <c r="A3972" s="100" t="s">
        <v>4727</v>
      </c>
      <c r="B3972" s="105" t="s">
        <v>563</v>
      </c>
    </row>
    <row r="3973" spans="1:2" ht="20.25" customHeight="1">
      <c r="A3973" s="100" t="s">
        <v>4726</v>
      </c>
      <c r="B3973" s="105" t="s">
        <v>4725</v>
      </c>
    </row>
    <row r="3974" spans="1:2" ht="20.25" customHeight="1">
      <c r="A3974" s="100" t="s">
        <v>4724</v>
      </c>
      <c r="B3974" s="105" t="s">
        <v>4723</v>
      </c>
    </row>
    <row r="3975" spans="1:2" ht="20.25" customHeight="1">
      <c r="A3975" s="100" t="s">
        <v>4722</v>
      </c>
      <c r="B3975" s="105" t="s">
        <v>4721</v>
      </c>
    </row>
    <row r="3976" spans="1:2" ht="20.25" customHeight="1">
      <c r="A3976" s="100" t="s">
        <v>4720</v>
      </c>
      <c r="B3976" s="105" t="s">
        <v>4719</v>
      </c>
    </row>
    <row r="3977" spans="1:2" ht="20.25" customHeight="1">
      <c r="A3977" s="100" t="s">
        <v>4718</v>
      </c>
      <c r="B3977" s="105" t="s">
        <v>4717</v>
      </c>
    </row>
    <row r="3978" spans="1:2" ht="20.25" customHeight="1">
      <c r="A3978" s="100" t="s">
        <v>4716</v>
      </c>
      <c r="B3978" s="105" t="s">
        <v>4715</v>
      </c>
    </row>
    <row r="3979" spans="1:2" ht="20.25" customHeight="1">
      <c r="A3979" s="100" t="s">
        <v>4714</v>
      </c>
      <c r="B3979" s="105" t="s">
        <v>4713</v>
      </c>
    </row>
    <row r="3980" spans="1:2" ht="20.25" customHeight="1">
      <c r="A3980" s="100" t="s">
        <v>4712</v>
      </c>
      <c r="B3980" s="105" t="s">
        <v>544</v>
      </c>
    </row>
    <row r="3981" spans="1:2" ht="20.25" customHeight="1">
      <c r="A3981" s="100" t="s">
        <v>4711</v>
      </c>
      <c r="B3981" s="105" t="s">
        <v>4710</v>
      </c>
    </row>
    <row r="3982" spans="1:2" ht="20.25" customHeight="1">
      <c r="A3982" s="100" t="s">
        <v>4709</v>
      </c>
      <c r="B3982" s="105" t="s">
        <v>4708</v>
      </c>
    </row>
    <row r="3983" spans="1:2" ht="20.25" customHeight="1">
      <c r="A3983" s="100" t="s">
        <v>4707</v>
      </c>
      <c r="B3983" s="105" t="s">
        <v>4706</v>
      </c>
    </row>
    <row r="3984" spans="1:2" ht="20.25" customHeight="1">
      <c r="A3984" s="100" t="s">
        <v>4705</v>
      </c>
      <c r="B3984" s="105" t="s">
        <v>4704</v>
      </c>
    </row>
    <row r="3985" spans="1:2" ht="20.25" customHeight="1">
      <c r="A3985" s="100" t="s">
        <v>4703</v>
      </c>
      <c r="B3985" s="105" t="s">
        <v>4702</v>
      </c>
    </row>
    <row r="3986" spans="1:2" ht="20.25" customHeight="1">
      <c r="A3986" s="100" t="s">
        <v>4701</v>
      </c>
      <c r="B3986" s="105" t="s">
        <v>4700</v>
      </c>
    </row>
    <row r="3987" spans="1:2" ht="20.25" customHeight="1">
      <c r="A3987" s="100" t="s">
        <v>4699</v>
      </c>
      <c r="B3987" s="105" t="s">
        <v>4698</v>
      </c>
    </row>
    <row r="3988" spans="1:2" ht="20.25" customHeight="1">
      <c r="A3988" s="100" t="s">
        <v>4697</v>
      </c>
      <c r="B3988" s="105" t="s">
        <v>4696</v>
      </c>
    </row>
    <row r="3989" spans="1:2" ht="20.25" customHeight="1">
      <c r="A3989" s="100" t="s">
        <v>4695</v>
      </c>
      <c r="B3989" s="105" t="s">
        <v>4694</v>
      </c>
    </row>
    <row r="3990" spans="1:2" ht="20.25" customHeight="1">
      <c r="A3990" s="100" t="s">
        <v>4693</v>
      </c>
      <c r="B3990" s="105" t="s">
        <v>4692</v>
      </c>
    </row>
    <row r="3991" spans="1:2" ht="20.25" customHeight="1">
      <c r="A3991" s="100" t="s">
        <v>4691</v>
      </c>
      <c r="B3991" s="105" t="s">
        <v>527</v>
      </c>
    </row>
    <row r="3992" spans="1:2" ht="20.25" customHeight="1">
      <c r="A3992" s="100" t="s">
        <v>4690</v>
      </c>
      <c r="B3992" s="105" t="s">
        <v>4689</v>
      </c>
    </row>
    <row r="3993" spans="1:2" ht="20.25" customHeight="1">
      <c r="A3993" s="100" t="s">
        <v>4688</v>
      </c>
      <c r="B3993" s="105" t="s">
        <v>4687</v>
      </c>
    </row>
    <row r="3994" spans="1:2" ht="20.25" customHeight="1">
      <c r="A3994" s="100" t="s">
        <v>4686</v>
      </c>
      <c r="B3994" s="105" t="s">
        <v>4685</v>
      </c>
    </row>
    <row r="3995" spans="1:2" ht="20.25" customHeight="1">
      <c r="A3995" s="100" t="s">
        <v>4684</v>
      </c>
      <c r="B3995" s="105" t="s">
        <v>4683</v>
      </c>
    </row>
    <row r="3996" spans="1:2" ht="20.25" customHeight="1">
      <c r="A3996" s="100" t="s">
        <v>4682</v>
      </c>
      <c r="B3996" s="105" t="s">
        <v>4681</v>
      </c>
    </row>
    <row r="3997" spans="1:2" ht="20.25" customHeight="1">
      <c r="A3997" s="100" t="s">
        <v>4680</v>
      </c>
      <c r="B3997" s="105" t="s">
        <v>4679</v>
      </c>
    </row>
    <row r="3998" spans="1:2" ht="20.25" customHeight="1">
      <c r="A3998" s="100" t="s">
        <v>4678</v>
      </c>
      <c r="B3998" s="105" t="s">
        <v>511</v>
      </c>
    </row>
    <row r="3999" spans="1:2" ht="20.25" customHeight="1">
      <c r="A3999" s="100" t="s">
        <v>4677</v>
      </c>
      <c r="B3999" s="105" t="s">
        <v>4676</v>
      </c>
    </row>
    <row r="4000" spans="1:2" ht="20.25" customHeight="1">
      <c r="A4000" s="100" t="s">
        <v>4675</v>
      </c>
      <c r="B4000" s="105" t="s">
        <v>4674</v>
      </c>
    </row>
    <row r="4001" spans="1:2" ht="20.25" customHeight="1">
      <c r="A4001" s="100" t="s">
        <v>4673</v>
      </c>
      <c r="B4001" s="105" t="s">
        <v>4672</v>
      </c>
    </row>
    <row r="4002" spans="1:2" ht="20.25" customHeight="1">
      <c r="A4002" s="100" t="s">
        <v>4671</v>
      </c>
      <c r="B4002" s="105" t="s">
        <v>4670</v>
      </c>
    </row>
    <row r="4003" spans="1:2" ht="20.25" customHeight="1">
      <c r="A4003" s="100" t="s">
        <v>4669</v>
      </c>
      <c r="B4003" s="105" t="s">
        <v>4668</v>
      </c>
    </row>
    <row r="4004" spans="1:2" ht="20.25" customHeight="1">
      <c r="A4004" s="100" t="s">
        <v>4667</v>
      </c>
      <c r="B4004" s="105" t="s">
        <v>4666</v>
      </c>
    </row>
    <row r="4005" spans="1:2" ht="20.25" customHeight="1">
      <c r="A4005" s="100" t="s">
        <v>4665</v>
      </c>
      <c r="B4005" s="105" t="s">
        <v>4664</v>
      </c>
    </row>
    <row r="4006" spans="1:2" ht="20.25" customHeight="1">
      <c r="A4006" s="100" t="s">
        <v>4663</v>
      </c>
      <c r="B4006" s="105" t="s">
        <v>4662</v>
      </c>
    </row>
    <row r="4007" spans="1:2" ht="20.25" customHeight="1">
      <c r="A4007" s="100" t="s">
        <v>4661</v>
      </c>
      <c r="B4007" s="105" t="s">
        <v>496</v>
      </c>
    </row>
    <row r="4008" spans="1:2" ht="20.25" customHeight="1">
      <c r="A4008" s="100" t="s">
        <v>4660</v>
      </c>
      <c r="B4008" s="105" t="s">
        <v>4659</v>
      </c>
    </row>
    <row r="4009" spans="1:2" ht="20.25" customHeight="1">
      <c r="A4009" s="100" t="s">
        <v>4658</v>
      </c>
      <c r="B4009" s="105" t="s">
        <v>4657</v>
      </c>
    </row>
    <row r="4010" spans="1:2" ht="20.25" customHeight="1">
      <c r="A4010" s="100" t="s">
        <v>4656</v>
      </c>
      <c r="B4010" s="105" t="s">
        <v>4655</v>
      </c>
    </row>
    <row r="4011" spans="1:2" ht="20.25" customHeight="1">
      <c r="A4011" s="100" t="s">
        <v>4654</v>
      </c>
      <c r="B4011" s="105" t="s">
        <v>4653</v>
      </c>
    </row>
    <row r="4012" spans="1:2" ht="20.25" customHeight="1">
      <c r="A4012" s="100" t="s">
        <v>4652</v>
      </c>
      <c r="B4012" s="105" t="s">
        <v>4651</v>
      </c>
    </row>
    <row r="4013" spans="1:2" ht="20.25" customHeight="1">
      <c r="A4013" s="100" t="s">
        <v>4650</v>
      </c>
      <c r="B4013" s="105" t="s">
        <v>4649</v>
      </c>
    </row>
    <row r="4014" spans="1:2" ht="20.25" customHeight="1">
      <c r="A4014" s="100" t="s">
        <v>4648</v>
      </c>
      <c r="B4014" s="105" t="s">
        <v>4647</v>
      </c>
    </row>
    <row r="4015" spans="1:2" ht="20.25" customHeight="1">
      <c r="A4015" s="100" t="s">
        <v>4646</v>
      </c>
      <c r="B4015" s="105" t="s">
        <v>481</v>
      </c>
    </row>
    <row r="4016" spans="1:2" ht="20.25" customHeight="1">
      <c r="A4016" s="100" t="s">
        <v>4645</v>
      </c>
      <c r="B4016" s="105" t="s">
        <v>4644</v>
      </c>
    </row>
    <row r="4017" spans="1:2" ht="20.25" customHeight="1">
      <c r="A4017" s="100" t="s">
        <v>4643</v>
      </c>
      <c r="B4017" s="105" t="s">
        <v>4642</v>
      </c>
    </row>
    <row r="4018" spans="1:2" ht="20.25" customHeight="1">
      <c r="A4018" s="100" t="s">
        <v>4641</v>
      </c>
      <c r="B4018" s="105" t="s">
        <v>4640</v>
      </c>
    </row>
    <row r="4019" spans="1:2" ht="20.25" customHeight="1">
      <c r="A4019" s="100" t="s">
        <v>4639</v>
      </c>
      <c r="B4019" s="105" t="s">
        <v>4638</v>
      </c>
    </row>
    <row r="4020" spans="1:2" ht="20.25" customHeight="1">
      <c r="A4020" s="100" t="s">
        <v>4637</v>
      </c>
      <c r="B4020" s="105" t="s">
        <v>4636</v>
      </c>
    </row>
    <row r="4021" spans="1:2" ht="20.25" customHeight="1">
      <c r="A4021" s="100" t="s">
        <v>4635</v>
      </c>
      <c r="B4021" s="105" t="s">
        <v>4634</v>
      </c>
    </row>
    <row r="4022" spans="1:2" ht="20.25" customHeight="1">
      <c r="A4022" s="100" t="s">
        <v>4633</v>
      </c>
      <c r="B4022" s="105" t="s">
        <v>4632</v>
      </c>
    </row>
    <row r="4023" spans="1:2" ht="20.25" customHeight="1">
      <c r="A4023" s="100" t="s">
        <v>4631</v>
      </c>
      <c r="B4023" s="105" t="s">
        <v>4630</v>
      </c>
    </row>
    <row r="4024" spans="1:2" ht="20.25" customHeight="1">
      <c r="A4024" s="100" t="s">
        <v>4629</v>
      </c>
      <c r="B4024" s="105" t="s">
        <v>4628</v>
      </c>
    </row>
    <row r="4025" spans="1:2" ht="20.25" customHeight="1">
      <c r="A4025" s="100" t="s">
        <v>4627</v>
      </c>
      <c r="B4025" s="105" t="s">
        <v>4626</v>
      </c>
    </row>
    <row r="4026" spans="1:2" ht="20.25" customHeight="1">
      <c r="A4026" s="100" t="s">
        <v>4625</v>
      </c>
      <c r="B4026" s="105" t="s">
        <v>4624</v>
      </c>
    </row>
    <row r="4027" spans="1:2" ht="20.25" customHeight="1">
      <c r="A4027" s="100" t="s">
        <v>4623</v>
      </c>
      <c r="B4027" s="105" t="s">
        <v>4622</v>
      </c>
    </row>
    <row r="4028" spans="1:2" ht="20.25" customHeight="1">
      <c r="A4028" s="100" t="s">
        <v>4621</v>
      </c>
      <c r="B4028" s="105" t="s">
        <v>467</v>
      </c>
    </row>
    <row r="4029" spans="1:2" ht="20.25" customHeight="1">
      <c r="A4029" s="100" t="s">
        <v>4620</v>
      </c>
      <c r="B4029" s="105" t="s">
        <v>4619</v>
      </c>
    </row>
    <row r="4030" spans="1:2" ht="20.25" customHeight="1">
      <c r="A4030" s="100" t="s">
        <v>4618</v>
      </c>
      <c r="B4030" s="105" t="s">
        <v>4617</v>
      </c>
    </row>
    <row r="4031" spans="1:2" ht="20.25" customHeight="1">
      <c r="A4031" s="100" t="s">
        <v>4616</v>
      </c>
      <c r="B4031" s="105" t="s">
        <v>4615</v>
      </c>
    </row>
    <row r="4032" spans="1:2" ht="20.25" customHeight="1">
      <c r="A4032" s="100" t="s">
        <v>4614</v>
      </c>
      <c r="B4032" s="105" t="s">
        <v>4613</v>
      </c>
    </row>
    <row r="4033" spans="1:2" ht="20.25" customHeight="1">
      <c r="A4033" s="100" t="s">
        <v>4612</v>
      </c>
      <c r="B4033" s="105" t="s">
        <v>4611</v>
      </c>
    </row>
    <row r="4034" spans="1:2" ht="20.25" customHeight="1">
      <c r="A4034" s="100" t="s">
        <v>4610</v>
      </c>
      <c r="B4034" s="105" t="s">
        <v>4609</v>
      </c>
    </row>
    <row r="4035" spans="1:2" ht="20.25" customHeight="1">
      <c r="A4035" s="100" t="s">
        <v>4608</v>
      </c>
      <c r="B4035" s="105" t="s">
        <v>4607</v>
      </c>
    </row>
    <row r="4036" spans="1:2" ht="20.25" customHeight="1">
      <c r="A4036" s="100" t="s">
        <v>4606</v>
      </c>
      <c r="B4036" s="105" t="s">
        <v>4605</v>
      </c>
    </row>
    <row r="4037" spans="1:2" ht="20.25" customHeight="1">
      <c r="A4037" s="100" t="s">
        <v>4604</v>
      </c>
      <c r="B4037" s="105" t="s">
        <v>4603</v>
      </c>
    </row>
    <row r="4038" spans="1:2" ht="20.25" customHeight="1">
      <c r="A4038" s="100" t="s">
        <v>4602</v>
      </c>
      <c r="B4038" s="105" t="s">
        <v>4601</v>
      </c>
    </row>
    <row r="4039" spans="1:2" ht="20.25" customHeight="1">
      <c r="A4039" s="100" t="s">
        <v>4600</v>
      </c>
      <c r="B4039" s="105" t="s">
        <v>4599</v>
      </c>
    </row>
    <row r="4040" spans="1:2" ht="20.25" customHeight="1">
      <c r="A4040" s="100" t="s">
        <v>4598</v>
      </c>
      <c r="B4040" s="105" t="s">
        <v>4597</v>
      </c>
    </row>
    <row r="4041" spans="1:2" ht="20.25" customHeight="1">
      <c r="A4041" s="100" t="s">
        <v>4596</v>
      </c>
      <c r="B4041" s="105" t="s">
        <v>4595</v>
      </c>
    </row>
    <row r="4042" spans="1:2" ht="20.25" customHeight="1">
      <c r="A4042" s="100" t="s">
        <v>4594</v>
      </c>
      <c r="B4042" s="105" t="s">
        <v>4593</v>
      </c>
    </row>
    <row r="4043" spans="1:2" ht="20.25" customHeight="1">
      <c r="A4043" s="100" t="s">
        <v>4592</v>
      </c>
      <c r="B4043" s="105" t="s">
        <v>4591</v>
      </c>
    </row>
    <row r="4044" spans="1:2" ht="20.25" customHeight="1">
      <c r="A4044" s="100" t="s">
        <v>4590</v>
      </c>
      <c r="B4044" s="105" t="s">
        <v>4589</v>
      </c>
    </row>
    <row r="4045" spans="1:2" ht="20.25" customHeight="1">
      <c r="A4045" s="100" t="s">
        <v>4588</v>
      </c>
      <c r="B4045" s="105" t="s">
        <v>4587</v>
      </c>
    </row>
    <row r="4046" spans="1:2" ht="20.25" customHeight="1">
      <c r="A4046" s="100" t="s">
        <v>4586</v>
      </c>
      <c r="B4046" s="105" t="s">
        <v>4585</v>
      </c>
    </row>
    <row r="4047" spans="1:2" ht="20.25" customHeight="1">
      <c r="A4047" s="100" t="s">
        <v>4584</v>
      </c>
      <c r="B4047" s="105" t="s">
        <v>4583</v>
      </c>
    </row>
    <row r="4048" spans="1:2" ht="20.25" customHeight="1">
      <c r="A4048" s="100" t="s">
        <v>4582</v>
      </c>
      <c r="B4048" s="105" t="s">
        <v>4581</v>
      </c>
    </row>
    <row r="4049" spans="1:2" ht="20.25" customHeight="1">
      <c r="A4049" s="100" t="s">
        <v>4580</v>
      </c>
      <c r="B4049" s="105" t="s">
        <v>453</v>
      </c>
    </row>
    <row r="4050" spans="1:2" ht="20.25" customHeight="1">
      <c r="A4050" s="100" t="s">
        <v>4579</v>
      </c>
      <c r="B4050" s="105" t="s">
        <v>4578</v>
      </c>
    </row>
    <row r="4051" spans="1:2" ht="20.25" customHeight="1">
      <c r="A4051" s="100" t="s">
        <v>4577</v>
      </c>
      <c r="B4051" s="105" t="s">
        <v>4576</v>
      </c>
    </row>
    <row r="4052" spans="1:2" ht="20.25" customHeight="1">
      <c r="A4052" s="100" t="s">
        <v>4575</v>
      </c>
      <c r="B4052" s="105" t="s">
        <v>4574</v>
      </c>
    </row>
    <row r="4053" spans="1:2" ht="20.25" customHeight="1">
      <c r="A4053" s="100" t="s">
        <v>4573</v>
      </c>
      <c r="B4053" s="105" t="s">
        <v>4572</v>
      </c>
    </row>
    <row r="4054" spans="1:2" ht="20.25" customHeight="1">
      <c r="A4054" s="100" t="s">
        <v>4571</v>
      </c>
      <c r="B4054" s="105" t="s">
        <v>4570</v>
      </c>
    </row>
    <row r="4055" spans="1:2" ht="20.25" customHeight="1">
      <c r="A4055" s="100" t="s">
        <v>4569</v>
      </c>
      <c r="B4055" s="105" t="s">
        <v>4568</v>
      </c>
    </row>
    <row r="4056" spans="1:2" ht="20.25" customHeight="1">
      <c r="A4056" s="100" t="s">
        <v>4567</v>
      </c>
      <c r="B4056" s="105" t="s">
        <v>4566</v>
      </c>
    </row>
    <row r="4057" spans="1:2" ht="20.25" customHeight="1">
      <c r="A4057" s="100" t="s">
        <v>4565</v>
      </c>
      <c r="B4057" s="105" t="s">
        <v>4564</v>
      </c>
    </row>
    <row r="4058" spans="1:2" ht="20.25" customHeight="1">
      <c r="A4058" s="100" t="s">
        <v>4563</v>
      </c>
      <c r="B4058" s="105" t="s">
        <v>4562</v>
      </c>
    </row>
    <row r="4059" spans="1:2" ht="20.25" customHeight="1">
      <c r="A4059" s="100" t="s">
        <v>4561</v>
      </c>
      <c r="B4059" s="105" t="s">
        <v>4560</v>
      </c>
    </row>
    <row r="4060" spans="1:2" ht="20.25" customHeight="1">
      <c r="A4060" s="100" t="s">
        <v>4559</v>
      </c>
      <c r="B4060" s="105" t="s">
        <v>4558</v>
      </c>
    </row>
    <row r="4061" spans="1:2" ht="20.25" customHeight="1">
      <c r="A4061" s="100" t="s">
        <v>4557</v>
      </c>
      <c r="B4061" s="105" t="s">
        <v>4556</v>
      </c>
    </row>
    <row r="4062" spans="1:2" ht="20.25" customHeight="1">
      <c r="A4062" s="100" t="s">
        <v>4555</v>
      </c>
      <c r="B4062" s="105" t="s">
        <v>441</v>
      </c>
    </row>
    <row r="4063" spans="1:2" ht="20.25" customHeight="1">
      <c r="A4063" s="100" t="s">
        <v>4554</v>
      </c>
      <c r="B4063" s="105" t="s">
        <v>4006</v>
      </c>
    </row>
    <row r="4064" spans="1:2" ht="20.25" customHeight="1">
      <c r="A4064" s="100" t="s">
        <v>4553</v>
      </c>
      <c r="B4064" s="105" t="s">
        <v>4552</v>
      </c>
    </row>
    <row r="4065" spans="1:2" ht="20.25" customHeight="1">
      <c r="A4065" s="100" t="s">
        <v>4551</v>
      </c>
      <c r="B4065" s="105" t="s">
        <v>4550</v>
      </c>
    </row>
    <row r="4066" spans="1:2" ht="20.25" customHeight="1">
      <c r="A4066" s="100" t="s">
        <v>4549</v>
      </c>
      <c r="B4066" s="105" t="s">
        <v>4548</v>
      </c>
    </row>
    <row r="4067" spans="1:2" ht="20.25" customHeight="1">
      <c r="A4067" s="100" t="s">
        <v>4547</v>
      </c>
      <c r="B4067" s="105" t="s">
        <v>4546</v>
      </c>
    </row>
    <row r="4068" spans="1:2" ht="20.25" customHeight="1">
      <c r="A4068" s="100" t="s">
        <v>4545</v>
      </c>
      <c r="B4068" s="105" t="s">
        <v>4544</v>
      </c>
    </row>
    <row r="4069" spans="1:2" ht="20.25" customHeight="1">
      <c r="A4069" s="100" t="s">
        <v>4543</v>
      </c>
      <c r="B4069" s="105" t="s">
        <v>4542</v>
      </c>
    </row>
    <row r="4070" spans="1:2" ht="20.25" customHeight="1">
      <c r="A4070" s="100" t="s">
        <v>4541</v>
      </c>
      <c r="B4070" s="105" t="s">
        <v>4540</v>
      </c>
    </row>
    <row r="4071" spans="1:2" ht="20.25" customHeight="1">
      <c r="A4071" s="100" t="s">
        <v>4539</v>
      </c>
      <c r="B4071" s="105" t="s">
        <v>4538</v>
      </c>
    </row>
    <row r="4072" spans="1:2" ht="20.25" customHeight="1">
      <c r="A4072" s="100" t="s">
        <v>4537</v>
      </c>
      <c r="B4072" s="105" t="s">
        <v>4536</v>
      </c>
    </row>
    <row r="4073" spans="1:2" ht="20.25" customHeight="1">
      <c r="A4073" s="100" t="s">
        <v>4535</v>
      </c>
      <c r="B4073" s="105" t="s">
        <v>4534</v>
      </c>
    </row>
    <row r="4074" spans="1:2" ht="20.25" customHeight="1">
      <c r="A4074" s="100" t="s">
        <v>4533</v>
      </c>
      <c r="B4074" s="105" t="s">
        <v>4532</v>
      </c>
    </row>
    <row r="4075" spans="1:2" ht="20.25" customHeight="1">
      <c r="A4075" s="100" t="s">
        <v>4531</v>
      </c>
      <c r="B4075" s="105" t="s">
        <v>4530</v>
      </c>
    </row>
    <row r="4076" spans="1:2" ht="20.25" customHeight="1">
      <c r="A4076" s="100" t="s">
        <v>4529</v>
      </c>
      <c r="B4076" s="105" t="s">
        <v>4528</v>
      </c>
    </row>
    <row r="4077" spans="1:2" ht="20.25" customHeight="1">
      <c r="A4077" s="100" t="s">
        <v>4527</v>
      </c>
      <c r="B4077" s="105" t="s">
        <v>4526</v>
      </c>
    </row>
    <row r="4078" spans="1:2" ht="20.25" customHeight="1">
      <c r="A4078" s="100" t="s">
        <v>4525</v>
      </c>
      <c r="B4078" s="105" t="s">
        <v>4524</v>
      </c>
    </row>
    <row r="4079" spans="1:2" ht="20.25" customHeight="1">
      <c r="A4079" s="100" t="s">
        <v>4523</v>
      </c>
      <c r="B4079" s="105" t="s">
        <v>4522</v>
      </c>
    </row>
    <row r="4080" spans="1:2" ht="20.25" customHeight="1">
      <c r="A4080" s="100" t="s">
        <v>4521</v>
      </c>
      <c r="B4080" s="105" t="s">
        <v>4520</v>
      </c>
    </row>
    <row r="4081" spans="1:2" ht="20.25" customHeight="1">
      <c r="A4081" s="100" t="s">
        <v>4519</v>
      </c>
      <c r="B4081" s="105" t="s">
        <v>4518</v>
      </c>
    </row>
    <row r="4082" spans="1:2" ht="20.25" customHeight="1">
      <c r="A4082" s="100" t="s">
        <v>4517</v>
      </c>
      <c r="B4082" s="105" t="s">
        <v>4516</v>
      </c>
    </row>
    <row r="4083" spans="1:2" ht="20.25" customHeight="1">
      <c r="A4083" s="100" t="s">
        <v>4515</v>
      </c>
      <c r="B4083" s="105" t="s">
        <v>4514</v>
      </c>
    </row>
    <row r="4084" spans="1:2" ht="20.25" customHeight="1">
      <c r="A4084" s="100" t="s">
        <v>4513</v>
      </c>
      <c r="B4084" s="105" t="s">
        <v>4512</v>
      </c>
    </row>
    <row r="4085" spans="1:2" ht="20.25" customHeight="1">
      <c r="A4085" s="100" t="s">
        <v>4511</v>
      </c>
      <c r="B4085" s="105" t="s">
        <v>4510</v>
      </c>
    </row>
    <row r="4086" spans="1:2" ht="20.25" customHeight="1">
      <c r="A4086" s="100" t="s">
        <v>4509</v>
      </c>
      <c r="B4086" s="105" t="s">
        <v>4508</v>
      </c>
    </row>
    <row r="4087" spans="1:2" ht="20.25" customHeight="1">
      <c r="A4087" s="100" t="s">
        <v>4507</v>
      </c>
      <c r="B4087" s="105" t="s">
        <v>4506</v>
      </c>
    </row>
    <row r="4088" spans="1:2" ht="20.25" customHeight="1">
      <c r="A4088" s="100" t="s">
        <v>4505</v>
      </c>
      <c r="B4088" s="105" t="s">
        <v>4504</v>
      </c>
    </row>
    <row r="4089" spans="1:2" ht="20.25" customHeight="1">
      <c r="A4089" s="100" t="s">
        <v>4503</v>
      </c>
      <c r="B4089" s="105" t="s">
        <v>4502</v>
      </c>
    </row>
    <row r="4090" spans="1:2" ht="20.25" customHeight="1">
      <c r="A4090" s="100" t="s">
        <v>4501</v>
      </c>
      <c r="B4090" s="105" t="s">
        <v>4500</v>
      </c>
    </row>
    <row r="4091" spans="1:2" ht="20.25" customHeight="1">
      <c r="A4091" s="100" t="s">
        <v>4499</v>
      </c>
      <c r="B4091" s="105" t="s">
        <v>4498</v>
      </c>
    </row>
    <row r="4092" spans="1:2" ht="20.25" customHeight="1">
      <c r="A4092" s="100" t="s">
        <v>4497</v>
      </c>
      <c r="B4092" s="105" t="s">
        <v>4496</v>
      </c>
    </row>
    <row r="4093" spans="1:2" ht="20.25" customHeight="1">
      <c r="A4093" s="100" t="s">
        <v>4495</v>
      </c>
      <c r="B4093" s="105" t="s">
        <v>4494</v>
      </c>
    </row>
    <row r="4094" spans="1:2" ht="20.25" customHeight="1">
      <c r="A4094" s="100" t="s">
        <v>4493</v>
      </c>
      <c r="B4094" s="105" t="s">
        <v>4492</v>
      </c>
    </row>
    <row r="4095" spans="1:2" ht="20.25" customHeight="1">
      <c r="A4095" s="100" t="s">
        <v>4491</v>
      </c>
      <c r="B4095" s="105" t="s">
        <v>4490</v>
      </c>
    </row>
    <row r="4096" spans="1:2" ht="20.25" customHeight="1">
      <c r="A4096" s="100" t="s">
        <v>4489</v>
      </c>
      <c r="B4096" s="105" t="s">
        <v>4488</v>
      </c>
    </row>
    <row r="4097" spans="1:2" ht="20.25" customHeight="1">
      <c r="A4097" s="100" t="s">
        <v>4487</v>
      </c>
      <c r="B4097" s="105" t="s">
        <v>4486</v>
      </c>
    </row>
    <row r="4098" spans="1:2" ht="20.25" customHeight="1">
      <c r="A4098" s="100" t="s">
        <v>4485</v>
      </c>
      <c r="B4098" s="105" t="s">
        <v>4484</v>
      </c>
    </row>
    <row r="4099" spans="1:2" ht="20.25" customHeight="1">
      <c r="A4099" s="100" t="s">
        <v>4483</v>
      </c>
      <c r="B4099" s="105" t="s">
        <v>4482</v>
      </c>
    </row>
    <row r="4100" spans="1:2" ht="20.25" customHeight="1">
      <c r="A4100" s="100" t="s">
        <v>4481</v>
      </c>
      <c r="B4100" s="105" t="s">
        <v>4480</v>
      </c>
    </row>
    <row r="4101" spans="1:2" ht="20.25" customHeight="1">
      <c r="A4101" s="100" t="s">
        <v>4479</v>
      </c>
      <c r="B4101" s="105" t="s">
        <v>4478</v>
      </c>
    </row>
    <row r="4102" spans="1:2" ht="20.25" customHeight="1">
      <c r="A4102" s="100" t="s">
        <v>4477</v>
      </c>
      <c r="B4102" s="105" t="s">
        <v>4476</v>
      </c>
    </row>
    <row r="4103" spans="1:2" ht="20.25" customHeight="1">
      <c r="A4103" s="100" t="s">
        <v>4475</v>
      </c>
      <c r="B4103" s="105" t="s">
        <v>4474</v>
      </c>
    </row>
    <row r="4104" spans="1:2" ht="20.25" customHeight="1">
      <c r="A4104" s="100" t="s">
        <v>4473</v>
      </c>
      <c r="B4104" s="105" t="s">
        <v>4472</v>
      </c>
    </row>
    <row r="4105" spans="1:2" ht="20.25" customHeight="1">
      <c r="A4105" s="100" t="s">
        <v>4471</v>
      </c>
      <c r="B4105" s="105" t="s">
        <v>4470</v>
      </c>
    </row>
    <row r="4106" spans="1:2" ht="20.25" customHeight="1">
      <c r="A4106" s="100" t="s">
        <v>4469</v>
      </c>
      <c r="B4106" s="105" t="s">
        <v>4468</v>
      </c>
    </row>
    <row r="4107" spans="1:2" ht="20.25" customHeight="1">
      <c r="A4107" s="100" t="s">
        <v>4467</v>
      </c>
      <c r="B4107" s="105" t="s">
        <v>4466</v>
      </c>
    </row>
    <row r="4108" spans="1:2" ht="20.25" customHeight="1">
      <c r="A4108" s="100" t="s">
        <v>4465</v>
      </c>
      <c r="B4108" s="105" t="s">
        <v>4464</v>
      </c>
    </row>
    <row r="4109" spans="1:2" ht="20.25" customHeight="1">
      <c r="A4109" s="100" t="s">
        <v>4463</v>
      </c>
      <c r="B4109" s="105" t="s">
        <v>4462</v>
      </c>
    </row>
    <row r="4110" spans="1:2" ht="20.25" customHeight="1">
      <c r="A4110" s="100" t="s">
        <v>4461</v>
      </c>
      <c r="B4110" s="105" t="s">
        <v>4460</v>
      </c>
    </row>
    <row r="4111" spans="1:2" ht="20.25" customHeight="1">
      <c r="A4111" s="100" t="s">
        <v>4459</v>
      </c>
      <c r="B4111" s="105" t="s">
        <v>4458</v>
      </c>
    </row>
    <row r="4112" spans="1:2" ht="20.25" customHeight="1">
      <c r="A4112" s="100" t="s">
        <v>4457</v>
      </c>
      <c r="B4112" s="105" t="s">
        <v>4456</v>
      </c>
    </row>
    <row r="4113" spans="1:2" ht="20.25" customHeight="1">
      <c r="A4113" s="100" t="s">
        <v>4455</v>
      </c>
      <c r="B4113" s="105" t="s">
        <v>4454</v>
      </c>
    </row>
    <row r="4114" spans="1:2" ht="20.25" customHeight="1">
      <c r="A4114" s="100" t="s">
        <v>4453</v>
      </c>
      <c r="B4114" s="105" t="s">
        <v>4452</v>
      </c>
    </row>
    <row r="4115" spans="1:2" ht="20.25" customHeight="1">
      <c r="A4115" s="100" t="s">
        <v>4451</v>
      </c>
      <c r="B4115" s="105" t="s">
        <v>4450</v>
      </c>
    </row>
    <row r="4116" spans="1:2" ht="20.25" customHeight="1">
      <c r="A4116" s="100" t="s">
        <v>4449</v>
      </c>
      <c r="B4116" s="105" t="s">
        <v>4448</v>
      </c>
    </row>
    <row r="4117" spans="1:2" ht="20.25" customHeight="1">
      <c r="A4117" s="100" t="s">
        <v>4447</v>
      </c>
      <c r="B4117" s="105" t="s">
        <v>4446</v>
      </c>
    </row>
    <row r="4118" spans="1:2" ht="20.25" customHeight="1">
      <c r="A4118" s="100" t="s">
        <v>4445</v>
      </c>
      <c r="B4118" s="105" t="s">
        <v>4444</v>
      </c>
    </row>
    <row r="4119" spans="1:2" ht="20.25" customHeight="1">
      <c r="A4119" s="100" t="s">
        <v>4443</v>
      </c>
      <c r="B4119" s="105" t="s">
        <v>4442</v>
      </c>
    </row>
    <row r="4120" spans="1:2" ht="20.25" customHeight="1">
      <c r="A4120" s="100" t="s">
        <v>4441</v>
      </c>
      <c r="B4120" s="105" t="s">
        <v>4440</v>
      </c>
    </row>
    <row r="4121" spans="1:2" ht="20.25" customHeight="1">
      <c r="A4121" s="100" t="s">
        <v>4439</v>
      </c>
      <c r="B4121" s="105" t="s">
        <v>4438</v>
      </c>
    </row>
    <row r="4122" spans="1:2" ht="20.25" customHeight="1">
      <c r="A4122" s="100" t="s">
        <v>4437</v>
      </c>
      <c r="B4122" s="105" t="s">
        <v>4436</v>
      </c>
    </row>
    <row r="4123" spans="1:2" ht="20.25" customHeight="1">
      <c r="A4123" s="100" t="s">
        <v>4435</v>
      </c>
      <c r="B4123" s="105" t="s">
        <v>4434</v>
      </c>
    </row>
    <row r="4124" spans="1:2" ht="20.25" customHeight="1">
      <c r="A4124" s="100" t="s">
        <v>4433</v>
      </c>
      <c r="B4124" s="105" t="s">
        <v>4432</v>
      </c>
    </row>
    <row r="4125" spans="1:2" ht="20.25" customHeight="1">
      <c r="A4125" s="100" t="s">
        <v>4431</v>
      </c>
      <c r="B4125" s="105" t="s">
        <v>4430</v>
      </c>
    </row>
    <row r="4126" spans="1:2" ht="20.25" customHeight="1">
      <c r="A4126" s="100" t="s">
        <v>4429</v>
      </c>
      <c r="B4126" s="105" t="s">
        <v>4428</v>
      </c>
    </row>
    <row r="4127" spans="1:2" ht="20.25" customHeight="1">
      <c r="A4127" s="100" t="s">
        <v>4427</v>
      </c>
      <c r="B4127" s="105" t="s">
        <v>4426</v>
      </c>
    </row>
    <row r="4128" spans="1:2" ht="20.25" customHeight="1">
      <c r="A4128" s="100" t="s">
        <v>4425</v>
      </c>
      <c r="B4128" s="105" t="s">
        <v>4424</v>
      </c>
    </row>
    <row r="4129" spans="1:2" ht="20.25" customHeight="1">
      <c r="A4129" s="100" t="s">
        <v>4423</v>
      </c>
      <c r="B4129" s="105" t="s">
        <v>4422</v>
      </c>
    </row>
    <row r="4130" spans="1:2" ht="20.25" customHeight="1">
      <c r="A4130" s="100" t="s">
        <v>4421</v>
      </c>
      <c r="B4130" s="105" t="s">
        <v>4420</v>
      </c>
    </row>
    <row r="4131" spans="1:2" ht="20.25" customHeight="1">
      <c r="A4131" s="100" t="s">
        <v>4419</v>
      </c>
      <c r="B4131" s="105" t="s">
        <v>4418</v>
      </c>
    </row>
    <row r="4132" spans="1:2" ht="20.25" customHeight="1">
      <c r="A4132" s="100" t="s">
        <v>4417</v>
      </c>
      <c r="B4132" s="105" t="s">
        <v>4416</v>
      </c>
    </row>
    <row r="4133" spans="1:2" ht="20.25" customHeight="1">
      <c r="A4133" s="100" t="s">
        <v>4415</v>
      </c>
      <c r="B4133" s="105" t="s">
        <v>4414</v>
      </c>
    </row>
    <row r="4134" spans="1:2" ht="20.25" customHeight="1">
      <c r="A4134" s="100" t="s">
        <v>4413</v>
      </c>
      <c r="B4134" s="105" t="s">
        <v>4412</v>
      </c>
    </row>
    <row r="4135" spans="1:2" ht="20.25" customHeight="1">
      <c r="A4135" s="100" t="s">
        <v>4411</v>
      </c>
      <c r="B4135" s="105" t="s">
        <v>4410</v>
      </c>
    </row>
    <row r="4136" spans="1:2" ht="20.25" customHeight="1">
      <c r="A4136" s="100" t="s">
        <v>4409</v>
      </c>
      <c r="B4136" s="105" t="s">
        <v>4408</v>
      </c>
    </row>
    <row r="4137" spans="1:2" ht="20.25" customHeight="1">
      <c r="A4137" s="100" t="s">
        <v>4407</v>
      </c>
      <c r="B4137" s="105" t="s">
        <v>4406</v>
      </c>
    </row>
    <row r="4138" spans="1:2" ht="20.25" customHeight="1">
      <c r="A4138" s="100" t="s">
        <v>4405</v>
      </c>
      <c r="B4138" s="105" t="s">
        <v>4404</v>
      </c>
    </row>
    <row r="4139" spans="1:2" ht="20.25" customHeight="1">
      <c r="A4139" s="100" t="s">
        <v>4403</v>
      </c>
      <c r="B4139" s="105" t="s">
        <v>4402</v>
      </c>
    </row>
    <row r="4140" spans="1:2" ht="20.25" customHeight="1">
      <c r="A4140" s="100" t="s">
        <v>4401</v>
      </c>
      <c r="B4140" s="105" t="s">
        <v>4400</v>
      </c>
    </row>
    <row r="4141" spans="1:2" ht="20.25" customHeight="1">
      <c r="A4141" s="100" t="s">
        <v>4399</v>
      </c>
      <c r="B4141" s="105" t="s">
        <v>4398</v>
      </c>
    </row>
    <row r="4142" spans="1:2" ht="20.25" customHeight="1">
      <c r="A4142" s="100" t="s">
        <v>4397</v>
      </c>
      <c r="B4142" s="105" t="s">
        <v>4396</v>
      </c>
    </row>
    <row r="4143" spans="1:2" ht="20.25" customHeight="1">
      <c r="A4143" s="100" t="s">
        <v>4395</v>
      </c>
      <c r="B4143" s="105" t="s">
        <v>4394</v>
      </c>
    </row>
    <row r="4144" spans="1:2" ht="20.25" customHeight="1">
      <c r="A4144" s="100" t="s">
        <v>4393</v>
      </c>
      <c r="B4144" s="105" t="s">
        <v>4392</v>
      </c>
    </row>
    <row r="4145" spans="1:2" ht="20.25" customHeight="1">
      <c r="A4145" s="100" t="s">
        <v>4391</v>
      </c>
      <c r="B4145" s="105" t="s">
        <v>4390</v>
      </c>
    </row>
    <row r="4146" spans="1:2" ht="20.25" customHeight="1">
      <c r="A4146" s="100" t="s">
        <v>4389</v>
      </c>
      <c r="B4146" s="105" t="s">
        <v>4388</v>
      </c>
    </row>
    <row r="4147" spans="1:2" ht="20.25" customHeight="1">
      <c r="A4147" s="100" t="s">
        <v>4387</v>
      </c>
      <c r="B4147" s="105" t="s">
        <v>4386</v>
      </c>
    </row>
    <row r="4148" spans="1:2" ht="20.25" customHeight="1">
      <c r="A4148" s="100" t="s">
        <v>4385</v>
      </c>
      <c r="B4148" s="105" t="s">
        <v>4384</v>
      </c>
    </row>
    <row r="4149" spans="1:2" ht="20.25" customHeight="1">
      <c r="A4149" s="100" t="s">
        <v>4383</v>
      </c>
      <c r="B4149" s="105" t="s">
        <v>4382</v>
      </c>
    </row>
    <row r="4150" spans="1:2" ht="20.25" customHeight="1">
      <c r="A4150" s="100" t="s">
        <v>4381</v>
      </c>
      <c r="B4150" s="105" t="s">
        <v>4380</v>
      </c>
    </row>
    <row r="4151" spans="1:2" ht="20.25" customHeight="1">
      <c r="A4151" s="100" t="s">
        <v>4379</v>
      </c>
      <c r="B4151" s="105" t="s">
        <v>4378</v>
      </c>
    </row>
    <row r="4152" spans="1:2" ht="20.25" customHeight="1">
      <c r="A4152" s="100" t="s">
        <v>4377</v>
      </c>
      <c r="B4152" s="105" t="s">
        <v>4376</v>
      </c>
    </row>
    <row r="4153" spans="1:2" ht="20.25" customHeight="1">
      <c r="A4153" s="100" t="s">
        <v>4375</v>
      </c>
      <c r="B4153" s="105" t="s">
        <v>4374</v>
      </c>
    </row>
    <row r="4154" spans="1:2" ht="20.25" customHeight="1">
      <c r="A4154" s="100" t="s">
        <v>4373</v>
      </c>
      <c r="B4154" s="105" t="s">
        <v>4372</v>
      </c>
    </row>
    <row r="4155" spans="1:2" ht="20.25" customHeight="1">
      <c r="A4155" s="100" t="s">
        <v>4371</v>
      </c>
      <c r="B4155" s="105" t="s">
        <v>4370</v>
      </c>
    </row>
    <row r="4156" spans="1:2" ht="20.25" customHeight="1">
      <c r="A4156" s="100" t="s">
        <v>4369</v>
      </c>
      <c r="B4156" s="105" t="s">
        <v>4368</v>
      </c>
    </row>
    <row r="4157" spans="1:2" ht="20.25" customHeight="1">
      <c r="A4157" s="100" t="s">
        <v>4367</v>
      </c>
      <c r="B4157" s="105" t="s">
        <v>4366</v>
      </c>
    </row>
    <row r="4158" spans="1:2" ht="20.25" customHeight="1">
      <c r="A4158" s="100" t="s">
        <v>4365</v>
      </c>
      <c r="B4158" s="105" t="s">
        <v>4364</v>
      </c>
    </row>
    <row r="4159" spans="1:2" ht="20.25" customHeight="1">
      <c r="A4159" s="100" t="s">
        <v>4363</v>
      </c>
      <c r="B4159" s="105" t="s">
        <v>4362</v>
      </c>
    </row>
    <row r="4160" spans="1:2" ht="20.25" customHeight="1">
      <c r="A4160" s="100" t="s">
        <v>4361</v>
      </c>
      <c r="B4160" s="105" t="s">
        <v>4360</v>
      </c>
    </row>
    <row r="4161" spans="1:2" ht="20.25" customHeight="1">
      <c r="A4161" s="100" t="s">
        <v>4359</v>
      </c>
      <c r="B4161" s="105" t="s">
        <v>4358</v>
      </c>
    </row>
    <row r="4162" spans="1:2" ht="20.25" customHeight="1">
      <c r="A4162" s="100" t="s">
        <v>4357</v>
      </c>
      <c r="B4162" s="105" t="s">
        <v>4356</v>
      </c>
    </row>
    <row r="4163" spans="1:2" ht="20.25" customHeight="1">
      <c r="A4163" s="100" t="s">
        <v>4355</v>
      </c>
      <c r="B4163" s="105" t="s">
        <v>4354</v>
      </c>
    </row>
    <row r="4164" spans="1:2" ht="20.25" customHeight="1">
      <c r="A4164" s="100" t="s">
        <v>4353</v>
      </c>
      <c r="B4164" s="105" t="s">
        <v>4352</v>
      </c>
    </row>
    <row r="4165" spans="1:2" ht="20.25" customHeight="1">
      <c r="A4165" s="100" t="s">
        <v>4351</v>
      </c>
      <c r="B4165" s="105" t="s">
        <v>432</v>
      </c>
    </row>
    <row r="4166" spans="1:2" ht="20.25" customHeight="1">
      <c r="A4166" s="100" t="s">
        <v>4350</v>
      </c>
      <c r="B4166" s="105" t="s">
        <v>4349</v>
      </c>
    </row>
    <row r="4167" spans="1:2" ht="20.25" customHeight="1">
      <c r="A4167" s="100" t="s">
        <v>4348</v>
      </c>
      <c r="B4167" s="105" t="s">
        <v>4347</v>
      </c>
    </row>
    <row r="4168" spans="1:2" ht="20.25" customHeight="1">
      <c r="A4168" s="100" t="s">
        <v>4346</v>
      </c>
      <c r="B4168" s="105" t="s">
        <v>4345</v>
      </c>
    </row>
    <row r="4169" spans="1:2" ht="20.25" customHeight="1">
      <c r="A4169" s="100" t="s">
        <v>4344</v>
      </c>
      <c r="B4169" s="105" t="s">
        <v>4343</v>
      </c>
    </row>
    <row r="4170" spans="1:2" ht="20.25" customHeight="1">
      <c r="A4170" s="100" t="s">
        <v>4342</v>
      </c>
      <c r="B4170" s="105" t="s">
        <v>424</v>
      </c>
    </row>
    <row r="4171" spans="1:2" ht="20.25" customHeight="1">
      <c r="A4171" s="100" t="s">
        <v>4341</v>
      </c>
      <c r="B4171" s="105" t="s">
        <v>4340</v>
      </c>
    </row>
    <row r="4172" spans="1:2" ht="20.25" customHeight="1">
      <c r="A4172" s="100" t="s">
        <v>4339</v>
      </c>
      <c r="B4172" s="105" t="s">
        <v>4338</v>
      </c>
    </row>
    <row r="4173" spans="1:2" ht="20.25" customHeight="1">
      <c r="A4173" s="100" t="s">
        <v>4337</v>
      </c>
      <c r="B4173" s="105" t="s">
        <v>4336</v>
      </c>
    </row>
    <row r="4174" spans="1:2" ht="20.25" customHeight="1">
      <c r="A4174" s="100" t="s">
        <v>4335</v>
      </c>
      <c r="B4174" s="105" t="s">
        <v>4334</v>
      </c>
    </row>
    <row r="4175" spans="1:2" ht="20.25" customHeight="1">
      <c r="A4175" s="100" t="s">
        <v>4333</v>
      </c>
      <c r="B4175" s="105" t="s">
        <v>4332</v>
      </c>
    </row>
    <row r="4176" spans="1:2" ht="20.25" customHeight="1">
      <c r="A4176" s="100" t="s">
        <v>4331</v>
      </c>
      <c r="B4176" s="105" t="s">
        <v>4330</v>
      </c>
    </row>
    <row r="4177" spans="1:2" ht="20.25" customHeight="1">
      <c r="A4177" s="100" t="s">
        <v>4329</v>
      </c>
      <c r="B4177" s="105" t="s">
        <v>4328</v>
      </c>
    </row>
    <row r="4178" spans="1:2" ht="20.25" customHeight="1">
      <c r="A4178" s="100" t="s">
        <v>4327</v>
      </c>
      <c r="B4178" s="105" t="s">
        <v>418</v>
      </c>
    </row>
    <row r="4179" spans="1:2" ht="20.25" customHeight="1">
      <c r="A4179" s="100" t="s">
        <v>4326</v>
      </c>
      <c r="B4179" s="105" t="s">
        <v>4325</v>
      </c>
    </row>
    <row r="4180" spans="1:2" ht="20.25" customHeight="1">
      <c r="A4180" s="100" t="s">
        <v>4324</v>
      </c>
      <c r="B4180" s="105" t="s">
        <v>4323</v>
      </c>
    </row>
    <row r="4181" spans="1:2" ht="20.25" customHeight="1">
      <c r="A4181" s="100" t="s">
        <v>4322</v>
      </c>
      <c r="B4181" s="105" t="s">
        <v>4321</v>
      </c>
    </row>
    <row r="4182" spans="1:2" ht="20.25" customHeight="1">
      <c r="A4182" s="100" t="s">
        <v>4320</v>
      </c>
      <c r="B4182" s="105" t="s">
        <v>4319</v>
      </c>
    </row>
    <row r="4183" spans="1:2" ht="20.25" customHeight="1">
      <c r="A4183" s="100" t="s">
        <v>4318</v>
      </c>
      <c r="B4183" s="105" t="s">
        <v>4317</v>
      </c>
    </row>
    <row r="4184" spans="1:2" ht="20.25" customHeight="1">
      <c r="A4184" s="100" t="s">
        <v>4316</v>
      </c>
      <c r="B4184" s="105" t="s">
        <v>4315</v>
      </c>
    </row>
    <row r="4185" spans="1:2" ht="20.25" customHeight="1">
      <c r="A4185" s="100" t="s">
        <v>4314</v>
      </c>
      <c r="B4185" s="101">
        <v>0</v>
      </c>
    </row>
    <row r="4186" spans="1:2" ht="20.25" customHeight="1">
      <c r="A4186" s="100" t="s">
        <v>4313</v>
      </c>
      <c r="B4186" s="105" t="s">
        <v>432</v>
      </c>
    </row>
    <row r="4187" spans="1:2" ht="20.25" customHeight="1">
      <c r="A4187" s="106" t="s">
        <v>4312</v>
      </c>
      <c r="B4187" s="101" t="s">
        <v>4311</v>
      </c>
    </row>
    <row r="4188" spans="1:2" ht="20.25" customHeight="1">
      <c r="A4188" s="106" t="s">
        <v>4310</v>
      </c>
      <c r="B4188" s="101" t="s">
        <v>4309</v>
      </c>
    </row>
    <row r="4189" spans="1:2" ht="20.25" customHeight="1">
      <c r="A4189" s="106" t="s">
        <v>4308</v>
      </c>
      <c r="B4189" s="101" t="s">
        <v>4083</v>
      </c>
    </row>
    <row r="4190" spans="1:2" ht="20.25" customHeight="1">
      <c r="A4190" s="106" t="s">
        <v>4307</v>
      </c>
      <c r="B4190" s="101" t="s">
        <v>4306</v>
      </c>
    </row>
    <row r="4191" spans="1:2" ht="20.25" customHeight="1">
      <c r="A4191" s="106" t="s">
        <v>4305</v>
      </c>
      <c r="B4191" s="101" t="s">
        <v>4304</v>
      </c>
    </row>
    <row r="4192" spans="1:2" ht="20.25" customHeight="1">
      <c r="A4192" s="106" t="s">
        <v>4303</v>
      </c>
      <c r="B4192" s="101" t="s">
        <v>4302</v>
      </c>
    </row>
    <row r="4193" spans="1:2" ht="20.25" customHeight="1">
      <c r="A4193" s="106" t="s">
        <v>4301</v>
      </c>
      <c r="B4193" s="101" t="s">
        <v>4300</v>
      </c>
    </row>
    <row r="4194" spans="1:2" ht="20.25" customHeight="1">
      <c r="A4194" s="106" t="s">
        <v>4299</v>
      </c>
      <c r="B4194" s="101" t="s">
        <v>4298</v>
      </c>
    </row>
    <row r="4195" spans="1:2" ht="20.25" customHeight="1">
      <c r="A4195" s="106" t="s">
        <v>4297</v>
      </c>
      <c r="B4195" s="101" t="s">
        <v>4296</v>
      </c>
    </row>
    <row r="4196" spans="1:2" ht="20.25" customHeight="1">
      <c r="A4196" s="106" t="s">
        <v>4295</v>
      </c>
      <c r="B4196" s="101" t="s">
        <v>4294</v>
      </c>
    </row>
    <row r="4197" spans="1:2" ht="20.25" customHeight="1">
      <c r="A4197" s="106" t="s">
        <v>4293</v>
      </c>
      <c r="B4197" s="101" t="s">
        <v>4292</v>
      </c>
    </row>
    <row r="4198" spans="1:2" ht="20.25" customHeight="1">
      <c r="A4198" s="106" t="s">
        <v>4291</v>
      </c>
      <c r="B4198" s="101" t="s">
        <v>4290</v>
      </c>
    </row>
    <row r="4199" spans="1:2" ht="20.25" customHeight="1">
      <c r="A4199" s="106" t="s">
        <v>4289</v>
      </c>
      <c r="B4199" s="101" t="s">
        <v>4288</v>
      </c>
    </row>
    <row r="4200" spans="1:2" ht="20.25" customHeight="1">
      <c r="A4200" s="106" t="s">
        <v>4287</v>
      </c>
      <c r="B4200" s="101" t="s">
        <v>4286</v>
      </c>
    </row>
    <row r="4201" spans="1:2" ht="20.25" customHeight="1">
      <c r="A4201" s="106" t="s">
        <v>4285</v>
      </c>
      <c r="B4201" s="101" t="s">
        <v>4284</v>
      </c>
    </row>
    <row r="4202" spans="1:2" ht="20.25" customHeight="1">
      <c r="A4202" s="106" t="s">
        <v>4283</v>
      </c>
      <c r="B4202" s="101" t="s">
        <v>839</v>
      </c>
    </row>
    <row r="4203" spans="1:2" ht="20.25" customHeight="1">
      <c r="A4203" s="106" t="s">
        <v>4282</v>
      </c>
      <c r="B4203" s="101" t="s">
        <v>4083</v>
      </c>
    </row>
    <row r="4204" spans="1:2" ht="20.25" customHeight="1">
      <c r="A4204" s="106" t="s">
        <v>4281</v>
      </c>
      <c r="B4204" s="101" t="s">
        <v>4280</v>
      </c>
    </row>
    <row r="4205" spans="1:2" ht="20.25" customHeight="1">
      <c r="A4205" s="106" t="s">
        <v>4279</v>
      </c>
      <c r="B4205" s="101" t="s">
        <v>4278</v>
      </c>
    </row>
    <row r="4206" spans="1:2" ht="20.25" customHeight="1">
      <c r="A4206" s="106" t="s">
        <v>4277</v>
      </c>
      <c r="B4206" s="101" t="s">
        <v>4276</v>
      </c>
    </row>
    <row r="4207" spans="1:2" ht="20.25" customHeight="1">
      <c r="A4207" s="106" t="s">
        <v>4275</v>
      </c>
      <c r="B4207" s="101" t="s">
        <v>4274</v>
      </c>
    </row>
    <row r="4208" spans="1:2" ht="20.25" customHeight="1">
      <c r="A4208" s="106" t="s">
        <v>4273</v>
      </c>
      <c r="B4208" s="101" t="s">
        <v>4272</v>
      </c>
    </row>
    <row r="4209" spans="1:2" ht="20.25" customHeight="1">
      <c r="A4209" s="106" t="s">
        <v>4271</v>
      </c>
      <c r="B4209" s="101" t="s">
        <v>4270</v>
      </c>
    </row>
    <row r="4210" spans="1:2" ht="20.25" customHeight="1">
      <c r="A4210" s="106" t="s">
        <v>4269</v>
      </c>
      <c r="B4210" s="101" t="s">
        <v>4268</v>
      </c>
    </row>
    <row r="4211" spans="1:2" ht="20.25" customHeight="1">
      <c r="A4211" s="106" t="s">
        <v>4267</v>
      </c>
      <c r="B4211" s="101" t="s">
        <v>4266</v>
      </c>
    </row>
    <row r="4212" spans="1:2" ht="20.25" customHeight="1">
      <c r="A4212" s="106" t="s">
        <v>4265</v>
      </c>
      <c r="B4212" s="101" t="s">
        <v>4264</v>
      </c>
    </row>
    <row r="4213" spans="1:2" ht="20.25" customHeight="1">
      <c r="A4213" s="106" t="s">
        <v>4263</v>
      </c>
      <c r="B4213" s="101" t="s">
        <v>4262</v>
      </c>
    </row>
    <row r="4214" spans="1:2" ht="20.25" customHeight="1">
      <c r="A4214" s="106" t="s">
        <v>4261</v>
      </c>
      <c r="B4214" s="101" t="s">
        <v>807</v>
      </c>
    </row>
    <row r="4215" spans="1:2" ht="20.25" customHeight="1">
      <c r="A4215" s="106" t="s">
        <v>4260</v>
      </c>
      <c r="B4215" s="101" t="s">
        <v>4083</v>
      </c>
    </row>
    <row r="4216" spans="1:2" ht="20.25" customHeight="1">
      <c r="A4216" s="106" t="s">
        <v>4259</v>
      </c>
      <c r="B4216" s="101" t="s">
        <v>4258</v>
      </c>
    </row>
    <row r="4217" spans="1:2" ht="20.25" customHeight="1">
      <c r="A4217" s="106" t="s">
        <v>4257</v>
      </c>
      <c r="B4217" s="101" t="s">
        <v>4256</v>
      </c>
    </row>
    <row r="4218" spans="1:2" ht="20.25" customHeight="1">
      <c r="A4218" s="106" t="s">
        <v>4255</v>
      </c>
      <c r="B4218" s="101" t="s">
        <v>4254</v>
      </c>
    </row>
    <row r="4219" spans="1:2" ht="20.25" customHeight="1">
      <c r="A4219" s="106" t="s">
        <v>4253</v>
      </c>
      <c r="B4219" s="101" t="s">
        <v>4252</v>
      </c>
    </row>
    <row r="4220" spans="1:2" ht="20.25" customHeight="1">
      <c r="A4220" s="106" t="s">
        <v>4251</v>
      </c>
      <c r="B4220" s="101" t="s">
        <v>4250</v>
      </c>
    </row>
    <row r="4221" spans="1:2" ht="20.25" customHeight="1">
      <c r="A4221" s="106" t="s">
        <v>4249</v>
      </c>
      <c r="B4221" s="101" t="s">
        <v>4248</v>
      </c>
    </row>
    <row r="4222" spans="1:2" ht="20.25" customHeight="1">
      <c r="A4222" s="106" t="s">
        <v>4247</v>
      </c>
      <c r="B4222" s="101" t="s">
        <v>4246</v>
      </c>
    </row>
    <row r="4223" spans="1:2" ht="20.25" customHeight="1">
      <c r="A4223" s="106" t="s">
        <v>4245</v>
      </c>
      <c r="B4223" s="101" t="s">
        <v>4244</v>
      </c>
    </row>
    <row r="4224" spans="1:2" ht="20.25" customHeight="1">
      <c r="A4224" s="106" t="s">
        <v>4243</v>
      </c>
      <c r="B4224" s="101" t="s">
        <v>4242</v>
      </c>
    </row>
    <row r="4225" spans="1:2" ht="20.25" customHeight="1">
      <c r="A4225" s="106" t="s">
        <v>4241</v>
      </c>
      <c r="B4225" s="101" t="s">
        <v>4240</v>
      </c>
    </row>
    <row r="4226" spans="1:2" ht="20.25" customHeight="1">
      <c r="A4226" s="106" t="s">
        <v>4239</v>
      </c>
      <c r="B4226" s="101" t="s">
        <v>4238</v>
      </c>
    </row>
    <row r="4227" spans="1:2" ht="20.25" customHeight="1">
      <c r="A4227" s="106" t="s">
        <v>4237</v>
      </c>
      <c r="B4227" s="101" t="s">
        <v>4236</v>
      </c>
    </row>
    <row r="4228" spans="1:2" ht="20.25" customHeight="1">
      <c r="A4228" s="106" t="s">
        <v>4235</v>
      </c>
      <c r="B4228" s="101" t="s">
        <v>4234</v>
      </c>
    </row>
    <row r="4229" spans="1:2" ht="20.25" customHeight="1">
      <c r="A4229" s="106" t="s">
        <v>4233</v>
      </c>
      <c r="B4229" s="101" t="s">
        <v>4232</v>
      </c>
    </row>
    <row r="4230" spans="1:2" ht="20.25" customHeight="1">
      <c r="A4230" s="106" t="s">
        <v>4231</v>
      </c>
      <c r="B4230" s="101" t="s">
        <v>4230</v>
      </c>
    </row>
    <row r="4231" spans="1:2" ht="20.25" customHeight="1">
      <c r="A4231" s="106" t="s">
        <v>4229</v>
      </c>
      <c r="B4231" s="101" t="s">
        <v>4228</v>
      </c>
    </row>
    <row r="4232" spans="1:2" ht="20.25" customHeight="1">
      <c r="A4232" s="106" t="s">
        <v>4227</v>
      </c>
      <c r="B4232" s="101" t="s">
        <v>4226</v>
      </c>
    </row>
    <row r="4233" spans="1:2" ht="20.25" customHeight="1">
      <c r="A4233" s="106" t="s">
        <v>4225</v>
      </c>
      <c r="B4233" s="101" t="s">
        <v>775</v>
      </c>
    </row>
    <row r="4234" spans="1:2" ht="20.25" customHeight="1">
      <c r="A4234" s="106" t="s">
        <v>4224</v>
      </c>
      <c r="B4234" s="101" t="s">
        <v>4083</v>
      </c>
    </row>
    <row r="4235" spans="1:2" ht="20.25" customHeight="1">
      <c r="A4235" s="106" t="s">
        <v>4223</v>
      </c>
      <c r="B4235" s="101" t="s">
        <v>4222</v>
      </c>
    </row>
    <row r="4236" spans="1:2" ht="20.25" customHeight="1">
      <c r="A4236" s="106" t="s">
        <v>4221</v>
      </c>
      <c r="B4236" s="101" t="s">
        <v>4220</v>
      </c>
    </row>
    <row r="4237" spans="1:2" ht="20.25" customHeight="1">
      <c r="A4237" s="106" t="s">
        <v>4219</v>
      </c>
      <c r="B4237" s="101" t="s">
        <v>4218</v>
      </c>
    </row>
    <row r="4238" spans="1:2" ht="20.25" customHeight="1">
      <c r="A4238" s="106" t="s">
        <v>4217</v>
      </c>
      <c r="B4238" s="101" t="s">
        <v>4216</v>
      </c>
    </row>
    <row r="4239" spans="1:2" ht="20.25" customHeight="1">
      <c r="A4239" s="106" t="s">
        <v>4215</v>
      </c>
      <c r="B4239" s="101" t="s">
        <v>4214</v>
      </c>
    </row>
    <row r="4240" spans="1:2" ht="20.25" customHeight="1">
      <c r="A4240" s="106" t="s">
        <v>4213</v>
      </c>
      <c r="B4240" s="101" t="s">
        <v>4212</v>
      </c>
    </row>
    <row r="4241" spans="1:2" ht="20.25" customHeight="1">
      <c r="A4241" s="106" t="s">
        <v>4211</v>
      </c>
      <c r="B4241" s="101" t="s">
        <v>743</v>
      </c>
    </row>
    <row r="4242" spans="1:2" ht="20.25" customHeight="1">
      <c r="A4242" s="106" t="s">
        <v>4210</v>
      </c>
      <c r="B4242" s="101" t="s">
        <v>713</v>
      </c>
    </row>
    <row r="4243" spans="1:2" ht="20.25" customHeight="1">
      <c r="A4243" s="106" t="s">
        <v>4209</v>
      </c>
      <c r="B4243" s="101" t="s">
        <v>4083</v>
      </c>
    </row>
    <row r="4244" spans="1:2" ht="20.25" customHeight="1">
      <c r="A4244" s="106" t="s">
        <v>4208</v>
      </c>
      <c r="B4244" s="101" t="s">
        <v>4207</v>
      </c>
    </row>
    <row r="4245" spans="1:2" ht="20.25" customHeight="1">
      <c r="A4245" s="106" t="s">
        <v>4206</v>
      </c>
      <c r="B4245" s="101" t="s">
        <v>4205</v>
      </c>
    </row>
    <row r="4246" spans="1:2" ht="20.25" customHeight="1">
      <c r="A4246" s="106" t="s">
        <v>4204</v>
      </c>
      <c r="B4246" s="101" t="s">
        <v>4203</v>
      </c>
    </row>
    <row r="4247" spans="1:2" ht="20.25" customHeight="1">
      <c r="A4247" s="106" t="s">
        <v>4202</v>
      </c>
      <c r="B4247" s="101" t="s">
        <v>4201</v>
      </c>
    </row>
    <row r="4248" spans="1:2" ht="20.25" customHeight="1">
      <c r="A4248" s="106" t="s">
        <v>4200</v>
      </c>
      <c r="B4248" s="101" t="s">
        <v>683</v>
      </c>
    </row>
    <row r="4249" spans="1:2" ht="20.25" customHeight="1">
      <c r="A4249" s="106" t="s">
        <v>4199</v>
      </c>
      <c r="B4249" s="101" t="s">
        <v>4083</v>
      </c>
    </row>
    <row r="4250" spans="1:2" ht="20.25" customHeight="1">
      <c r="A4250" s="106" t="s">
        <v>4198</v>
      </c>
      <c r="B4250" s="101" t="s">
        <v>4197</v>
      </c>
    </row>
    <row r="4251" spans="1:2" ht="20.25" customHeight="1">
      <c r="A4251" s="106" t="s">
        <v>4196</v>
      </c>
      <c r="B4251" s="101" t="s">
        <v>4195</v>
      </c>
    </row>
    <row r="4252" spans="1:2" ht="20.25" customHeight="1">
      <c r="A4252" s="106" t="s">
        <v>4194</v>
      </c>
      <c r="B4252" s="101" t="s">
        <v>4193</v>
      </c>
    </row>
    <row r="4253" spans="1:2" ht="20.25" customHeight="1">
      <c r="A4253" s="106" t="s">
        <v>4192</v>
      </c>
      <c r="B4253" s="101" t="s">
        <v>656</v>
      </c>
    </row>
    <row r="4254" spans="1:2" ht="20.25" customHeight="1">
      <c r="A4254" s="106" t="s">
        <v>4191</v>
      </c>
      <c r="B4254" s="101" t="s">
        <v>630</v>
      </c>
    </row>
    <row r="4255" spans="1:2" ht="20.25" customHeight="1">
      <c r="A4255" s="106" t="s">
        <v>4190</v>
      </c>
      <c r="B4255" s="101" t="s">
        <v>4083</v>
      </c>
    </row>
    <row r="4256" spans="1:2" ht="20.25" customHeight="1">
      <c r="A4256" s="106" t="s">
        <v>4189</v>
      </c>
      <c r="B4256" s="101" t="s">
        <v>4188</v>
      </c>
    </row>
    <row r="4257" spans="1:2" ht="20.25" customHeight="1">
      <c r="A4257" s="106" t="s">
        <v>4187</v>
      </c>
      <c r="B4257" s="101" t="s">
        <v>4186</v>
      </c>
    </row>
    <row r="4258" spans="1:2" ht="20.25" customHeight="1">
      <c r="A4258" s="106" t="s">
        <v>4185</v>
      </c>
      <c r="B4258" s="101" t="s">
        <v>4184</v>
      </c>
    </row>
    <row r="4259" spans="1:2" ht="20.25" customHeight="1">
      <c r="A4259" s="106" t="s">
        <v>4183</v>
      </c>
      <c r="B4259" s="101" t="s">
        <v>4182</v>
      </c>
    </row>
    <row r="4260" spans="1:2" ht="20.25" customHeight="1">
      <c r="A4260" s="106" t="s">
        <v>4181</v>
      </c>
      <c r="B4260" s="101" t="s">
        <v>606</v>
      </c>
    </row>
    <row r="4261" spans="1:2" ht="20.25" customHeight="1">
      <c r="A4261" s="106" t="s">
        <v>4180</v>
      </c>
      <c r="B4261" s="101" t="s">
        <v>4083</v>
      </c>
    </row>
    <row r="4262" spans="1:2" ht="20.25" customHeight="1">
      <c r="A4262" s="106" t="s">
        <v>4179</v>
      </c>
      <c r="B4262" s="101" t="s">
        <v>4178</v>
      </c>
    </row>
    <row r="4263" spans="1:2" ht="20.25" customHeight="1">
      <c r="A4263" s="106" t="s">
        <v>4177</v>
      </c>
      <c r="B4263" s="101" t="s">
        <v>4176</v>
      </c>
    </row>
    <row r="4264" spans="1:2" ht="20.25" customHeight="1">
      <c r="A4264" s="106" t="s">
        <v>4175</v>
      </c>
      <c r="B4264" s="101" t="s">
        <v>4174</v>
      </c>
    </row>
    <row r="4265" spans="1:2" ht="20.25" customHeight="1">
      <c r="A4265" s="106" t="s">
        <v>4173</v>
      </c>
      <c r="B4265" s="101" t="s">
        <v>4172</v>
      </c>
    </row>
    <row r="4266" spans="1:2" ht="20.25" customHeight="1">
      <c r="A4266" s="106" t="s">
        <v>4171</v>
      </c>
      <c r="B4266" s="101" t="s">
        <v>582</v>
      </c>
    </row>
    <row r="4267" spans="1:2" ht="20.25" customHeight="1">
      <c r="A4267" s="106" t="s">
        <v>4170</v>
      </c>
      <c r="B4267" s="101" t="s">
        <v>562</v>
      </c>
    </row>
    <row r="4268" spans="1:2" ht="20.25" customHeight="1">
      <c r="A4268" s="106" t="s">
        <v>4169</v>
      </c>
      <c r="B4268" s="101" t="s">
        <v>4083</v>
      </c>
    </row>
    <row r="4269" spans="1:2" ht="20.25" customHeight="1">
      <c r="A4269" s="106" t="s">
        <v>4168</v>
      </c>
      <c r="B4269" s="101" t="s">
        <v>4167</v>
      </c>
    </row>
    <row r="4270" spans="1:2" ht="20.25" customHeight="1">
      <c r="A4270" s="106" t="s">
        <v>4166</v>
      </c>
      <c r="B4270" s="101" t="s">
        <v>4165</v>
      </c>
    </row>
    <row r="4271" spans="1:2" ht="20.25" customHeight="1">
      <c r="A4271" s="106" t="s">
        <v>4164</v>
      </c>
      <c r="B4271" s="101" t="s">
        <v>4163</v>
      </c>
    </row>
    <row r="4272" spans="1:2" ht="20.25" customHeight="1">
      <c r="A4272" s="106" t="s">
        <v>4162</v>
      </c>
      <c r="B4272" s="101" t="s">
        <v>4161</v>
      </c>
    </row>
    <row r="4273" spans="1:2" ht="20.25" customHeight="1">
      <c r="A4273" s="106" t="s">
        <v>4160</v>
      </c>
      <c r="B4273" s="101" t="s">
        <v>4159</v>
      </c>
    </row>
    <row r="4274" spans="1:2" ht="20.25" customHeight="1">
      <c r="A4274" s="106" t="s">
        <v>4158</v>
      </c>
      <c r="B4274" s="101" t="s">
        <v>543</v>
      </c>
    </row>
    <row r="4275" spans="1:2" ht="20.25" customHeight="1">
      <c r="A4275" s="106" t="s">
        <v>4157</v>
      </c>
      <c r="B4275" s="101" t="s">
        <v>526</v>
      </c>
    </row>
    <row r="4276" spans="1:2" ht="20.25" customHeight="1">
      <c r="A4276" s="106" t="s">
        <v>4156</v>
      </c>
      <c r="B4276" s="101" t="s">
        <v>4083</v>
      </c>
    </row>
    <row r="4277" spans="1:2" ht="20.25" customHeight="1">
      <c r="A4277" s="106" t="s">
        <v>4155</v>
      </c>
      <c r="B4277" s="101" t="s">
        <v>4154</v>
      </c>
    </row>
    <row r="4278" spans="1:2" ht="20.25" customHeight="1">
      <c r="A4278" s="106" t="s">
        <v>4153</v>
      </c>
      <c r="B4278" s="101" t="s">
        <v>4152</v>
      </c>
    </row>
    <row r="4279" spans="1:2" ht="20.25" customHeight="1">
      <c r="A4279" s="106" t="s">
        <v>4151</v>
      </c>
      <c r="B4279" s="101" t="s">
        <v>4150</v>
      </c>
    </row>
    <row r="4280" spans="1:2" ht="20.25" customHeight="1">
      <c r="A4280" s="106" t="s">
        <v>4149</v>
      </c>
      <c r="B4280" s="101" t="s">
        <v>4148</v>
      </c>
    </row>
    <row r="4281" spans="1:2" ht="20.25" customHeight="1">
      <c r="A4281" s="106" t="s">
        <v>4147</v>
      </c>
      <c r="B4281" s="101" t="s">
        <v>4146</v>
      </c>
    </row>
    <row r="4282" spans="1:2" ht="20.25" customHeight="1">
      <c r="A4282" s="106" t="s">
        <v>4145</v>
      </c>
      <c r="B4282" s="101" t="s">
        <v>4144</v>
      </c>
    </row>
    <row r="4283" spans="1:2" ht="20.25" customHeight="1">
      <c r="A4283" s="106" t="s">
        <v>4143</v>
      </c>
      <c r="B4283" s="101" t="s">
        <v>4142</v>
      </c>
    </row>
    <row r="4284" spans="1:2" ht="20.25" customHeight="1">
      <c r="A4284" s="106" t="s">
        <v>4141</v>
      </c>
      <c r="B4284" s="101" t="s">
        <v>4140</v>
      </c>
    </row>
    <row r="4285" spans="1:2" ht="20.25" customHeight="1">
      <c r="A4285" s="106" t="s">
        <v>4139</v>
      </c>
      <c r="B4285" s="101" t="s">
        <v>4138</v>
      </c>
    </row>
    <row r="4286" spans="1:2" ht="20.25" customHeight="1">
      <c r="A4286" s="106" t="s">
        <v>4137</v>
      </c>
      <c r="B4286" s="101" t="s">
        <v>4136</v>
      </c>
    </row>
    <row r="4287" spans="1:2" ht="20.25" customHeight="1">
      <c r="A4287" s="106" t="s">
        <v>4135</v>
      </c>
      <c r="B4287" s="101" t="s">
        <v>4134</v>
      </c>
    </row>
    <row r="4288" spans="1:2" ht="20.25" customHeight="1">
      <c r="A4288" s="106" t="s">
        <v>4133</v>
      </c>
      <c r="B4288" s="101" t="s">
        <v>4132</v>
      </c>
    </row>
    <row r="4289" spans="1:2" ht="20.25" customHeight="1">
      <c r="A4289" s="106" t="s">
        <v>4131</v>
      </c>
      <c r="B4289" s="101" t="s">
        <v>510</v>
      </c>
    </row>
    <row r="4290" spans="1:2" ht="20.25" customHeight="1">
      <c r="A4290" s="106" t="s">
        <v>4130</v>
      </c>
      <c r="B4290" s="101" t="s">
        <v>4083</v>
      </c>
    </row>
    <row r="4291" spans="1:2" ht="20.25" customHeight="1">
      <c r="A4291" s="106" t="s">
        <v>4129</v>
      </c>
      <c r="B4291" s="101" t="s">
        <v>4128</v>
      </c>
    </row>
    <row r="4292" spans="1:2" ht="20.25" customHeight="1">
      <c r="A4292" s="106" t="s">
        <v>4127</v>
      </c>
      <c r="B4292" s="101" t="s">
        <v>4126</v>
      </c>
    </row>
    <row r="4293" spans="1:2" ht="20.25" customHeight="1">
      <c r="A4293" s="106" t="s">
        <v>4125</v>
      </c>
      <c r="B4293" s="101" t="s">
        <v>4124</v>
      </c>
    </row>
    <row r="4294" spans="1:2" ht="20.25" customHeight="1">
      <c r="A4294" s="106" t="s">
        <v>4123</v>
      </c>
      <c r="B4294" s="101" t="s">
        <v>4122</v>
      </c>
    </row>
    <row r="4295" spans="1:2" ht="20.25" customHeight="1">
      <c r="A4295" s="106" t="s">
        <v>4121</v>
      </c>
      <c r="B4295" s="101" t="s">
        <v>495</v>
      </c>
    </row>
    <row r="4296" spans="1:2" ht="20.25" customHeight="1">
      <c r="A4296" s="106" t="s">
        <v>4120</v>
      </c>
      <c r="B4296" s="101" t="s">
        <v>4083</v>
      </c>
    </row>
    <row r="4297" spans="1:2" ht="20.25" customHeight="1">
      <c r="A4297" s="106" t="s">
        <v>4119</v>
      </c>
      <c r="B4297" s="101" t="s">
        <v>4118</v>
      </c>
    </row>
    <row r="4298" spans="1:2" ht="20.25" customHeight="1">
      <c r="A4298" s="106" t="s">
        <v>4117</v>
      </c>
      <c r="B4298" s="101" t="s">
        <v>4116</v>
      </c>
    </row>
    <row r="4299" spans="1:2" ht="20.25" customHeight="1">
      <c r="A4299" s="106" t="s">
        <v>4115</v>
      </c>
      <c r="B4299" s="101" t="s">
        <v>4114</v>
      </c>
    </row>
    <row r="4300" spans="1:2" ht="20.25" customHeight="1">
      <c r="A4300" s="106" t="s">
        <v>4113</v>
      </c>
      <c r="B4300" s="101" t="s">
        <v>4112</v>
      </c>
    </row>
    <row r="4301" spans="1:2" ht="20.25" customHeight="1">
      <c r="A4301" s="106" t="s">
        <v>4111</v>
      </c>
      <c r="B4301" s="101" t="s">
        <v>4110</v>
      </c>
    </row>
    <row r="4302" spans="1:2" ht="20.25" customHeight="1">
      <c r="A4302" s="106" t="s">
        <v>4109</v>
      </c>
      <c r="B4302" s="101" t="s">
        <v>4108</v>
      </c>
    </row>
    <row r="4303" spans="1:2" ht="20.25" customHeight="1">
      <c r="A4303" s="106" t="s">
        <v>4107</v>
      </c>
      <c r="B4303" s="101" t="s">
        <v>4106</v>
      </c>
    </row>
    <row r="4304" spans="1:2" ht="20.25" customHeight="1">
      <c r="A4304" s="106" t="s">
        <v>4105</v>
      </c>
      <c r="B4304" s="101" t="s">
        <v>4104</v>
      </c>
    </row>
    <row r="4305" spans="1:2" ht="20.25" customHeight="1">
      <c r="A4305" s="106" t="s">
        <v>4103</v>
      </c>
      <c r="B4305" s="101" t="s">
        <v>4102</v>
      </c>
    </row>
    <row r="4306" spans="1:2" ht="20.25" customHeight="1">
      <c r="A4306" s="106" t="s">
        <v>4101</v>
      </c>
      <c r="B4306" s="101" t="s">
        <v>4100</v>
      </c>
    </row>
    <row r="4307" spans="1:2" ht="20.25" customHeight="1">
      <c r="A4307" s="106" t="s">
        <v>4099</v>
      </c>
      <c r="B4307" s="101" t="s">
        <v>480</v>
      </c>
    </row>
    <row r="4308" spans="1:2" ht="20.25" customHeight="1">
      <c r="A4308" s="106" t="s">
        <v>4098</v>
      </c>
      <c r="B4308" s="101" t="s">
        <v>466</v>
      </c>
    </row>
    <row r="4309" spans="1:2" ht="20.25" customHeight="1">
      <c r="A4309" s="106" t="s">
        <v>4097</v>
      </c>
      <c r="B4309" s="101" t="s">
        <v>4083</v>
      </c>
    </row>
    <row r="4310" spans="1:2" ht="20.25" customHeight="1">
      <c r="A4310" s="106" t="s">
        <v>4096</v>
      </c>
      <c r="B4310" s="101" t="s">
        <v>4095</v>
      </c>
    </row>
    <row r="4311" spans="1:2" ht="20.25" customHeight="1">
      <c r="A4311" s="106" t="s">
        <v>4094</v>
      </c>
      <c r="B4311" s="101" t="s">
        <v>4093</v>
      </c>
    </row>
    <row r="4312" spans="1:2" ht="20.25" customHeight="1">
      <c r="A4312" s="106" t="s">
        <v>4092</v>
      </c>
      <c r="B4312" s="101" t="s">
        <v>4091</v>
      </c>
    </row>
    <row r="4313" spans="1:2" ht="20.25" customHeight="1">
      <c r="A4313" s="106" t="s">
        <v>4090</v>
      </c>
      <c r="B4313" s="101" t="s">
        <v>4089</v>
      </c>
    </row>
    <row r="4314" spans="1:2" ht="20.25" customHeight="1">
      <c r="A4314" s="106" t="s">
        <v>4088</v>
      </c>
      <c r="B4314" s="101" t="s">
        <v>4087</v>
      </c>
    </row>
    <row r="4315" spans="1:2" ht="20.25" customHeight="1">
      <c r="A4315" s="106" t="s">
        <v>4086</v>
      </c>
      <c r="B4315" s="101" t="s">
        <v>452</v>
      </c>
    </row>
    <row r="4316" spans="1:2" ht="20.25" customHeight="1">
      <c r="A4316" s="106" t="s">
        <v>4085</v>
      </c>
      <c r="B4316" s="101" t="s">
        <v>440</v>
      </c>
    </row>
    <row r="4317" spans="1:2" ht="20.25" customHeight="1">
      <c r="A4317" s="106" t="s">
        <v>4084</v>
      </c>
      <c r="B4317" s="101" t="s">
        <v>4083</v>
      </c>
    </row>
    <row r="4318" spans="1:2" ht="20.25" customHeight="1">
      <c r="A4318" s="106" t="s">
        <v>4082</v>
      </c>
      <c r="B4318" s="101" t="s">
        <v>4081</v>
      </c>
    </row>
    <row r="4319" spans="1:2" ht="20.25" customHeight="1">
      <c r="A4319" s="106" t="s">
        <v>4080</v>
      </c>
      <c r="B4319" s="101" t="s">
        <v>4079</v>
      </c>
    </row>
    <row r="4320" spans="1:2" ht="20.25" customHeight="1">
      <c r="A4320" s="106" t="s">
        <v>4078</v>
      </c>
      <c r="B4320" s="101" t="s">
        <v>4077</v>
      </c>
    </row>
    <row r="4321" spans="1:2" ht="20.25" customHeight="1">
      <c r="A4321" s="106" t="s">
        <v>4076</v>
      </c>
      <c r="B4321" s="101" t="s">
        <v>4075</v>
      </c>
    </row>
    <row r="4322" spans="1:2" ht="20.25" customHeight="1">
      <c r="A4322" s="106" t="s">
        <v>4074</v>
      </c>
      <c r="B4322" s="101" t="s">
        <v>4073</v>
      </c>
    </row>
    <row r="4323" spans="1:2" ht="20.25" customHeight="1">
      <c r="A4323" s="106" t="s">
        <v>4072</v>
      </c>
      <c r="B4323" s="101" t="s">
        <v>4071</v>
      </c>
    </row>
    <row r="4324" spans="1:2" ht="20.25" customHeight="1">
      <c r="A4324" s="106" t="s">
        <v>4070</v>
      </c>
      <c r="B4324" s="101" t="s">
        <v>431</v>
      </c>
    </row>
    <row r="4325" spans="1:2" ht="20.25" customHeight="1">
      <c r="A4325" s="100" t="s">
        <v>4069</v>
      </c>
      <c r="B4325" s="105" t="s">
        <v>4068</v>
      </c>
    </row>
    <row r="4326" spans="1:2" ht="20.25" customHeight="1">
      <c r="A4326" s="100" t="s">
        <v>4067</v>
      </c>
      <c r="B4326" s="105" t="s">
        <v>4066</v>
      </c>
    </row>
    <row r="4327" spans="1:2" ht="20.25" customHeight="1">
      <c r="A4327" s="100" t="s">
        <v>4065</v>
      </c>
      <c r="B4327" s="105" t="s">
        <v>4064</v>
      </c>
    </row>
    <row r="4328" spans="1:2" ht="20.25" customHeight="1">
      <c r="A4328" s="100" t="s">
        <v>4063</v>
      </c>
      <c r="B4328" s="105" t="s">
        <v>4062</v>
      </c>
    </row>
    <row r="4329" spans="1:2" ht="20.25" customHeight="1">
      <c r="A4329" s="100" t="s">
        <v>4061</v>
      </c>
      <c r="B4329" s="105" t="s">
        <v>4060</v>
      </c>
    </row>
    <row r="4330" spans="1:2" ht="20.25" customHeight="1">
      <c r="A4330" s="100" t="s">
        <v>4059</v>
      </c>
      <c r="B4330" s="105" t="s">
        <v>4058</v>
      </c>
    </row>
    <row r="4331" spans="1:2" ht="20.25" customHeight="1">
      <c r="A4331" s="100" t="s">
        <v>4057</v>
      </c>
      <c r="B4331" s="105" t="s">
        <v>4056</v>
      </c>
    </row>
    <row r="4332" spans="1:2" ht="20.25" customHeight="1">
      <c r="A4332" s="100" t="s">
        <v>4055</v>
      </c>
      <c r="B4332" s="105" t="s">
        <v>4054</v>
      </c>
    </row>
    <row r="4333" spans="1:2" ht="20.25" customHeight="1">
      <c r="A4333" s="100" t="s">
        <v>4053</v>
      </c>
      <c r="B4333" s="105" t="s">
        <v>4052</v>
      </c>
    </row>
    <row r="4334" spans="1:2" ht="20.25" customHeight="1">
      <c r="A4334" s="100" t="s">
        <v>4051</v>
      </c>
      <c r="B4334" s="105" t="s">
        <v>4050</v>
      </c>
    </row>
    <row r="4335" spans="1:2" ht="20.25" customHeight="1">
      <c r="A4335" s="100" t="s">
        <v>4049</v>
      </c>
      <c r="B4335" s="105" t="s">
        <v>4048</v>
      </c>
    </row>
    <row r="4336" spans="1:2" ht="20.25" customHeight="1">
      <c r="A4336" s="100" t="s">
        <v>4047</v>
      </c>
      <c r="B4336" s="105" t="s">
        <v>4046</v>
      </c>
    </row>
    <row r="4337" spans="1:2" ht="20.25" customHeight="1">
      <c r="A4337" s="100" t="s">
        <v>4045</v>
      </c>
      <c r="B4337" s="105" t="s">
        <v>4044</v>
      </c>
    </row>
    <row r="4338" spans="1:2" ht="20.25" customHeight="1">
      <c r="A4338" s="100" t="s">
        <v>4043</v>
      </c>
      <c r="B4338" s="105" t="s">
        <v>4042</v>
      </c>
    </row>
    <row r="4339" spans="1:2" ht="20.25" customHeight="1">
      <c r="A4339" s="100" t="s">
        <v>4041</v>
      </c>
      <c r="B4339" s="105" t="s">
        <v>4040</v>
      </c>
    </row>
    <row r="4340" spans="1:2" ht="20.25" customHeight="1">
      <c r="A4340" s="100" t="s">
        <v>4039</v>
      </c>
      <c r="B4340" s="105" t="s">
        <v>4038</v>
      </c>
    </row>
    <row r="4341" spans="1:2" ht="20.25" customHeight="1">
      <c r="A4341" s="100" t="s">
        <v>4037</v>
      </c>
      <c r="B4341" s="105" t="s">
        <v>4036</v>
      </c>
    </row>
    <row r="4342" spans="1:2" ht="20.25" customHeight="1">
      <c r="A4342" s="100" t="s">
        <v>4035</v>
      </c>
      <c r="B4342" s="105" t="s">
        <v>4034</v>
      </c>
    </row>
    <row r="4343" spans="1:2" ht="20.25" customHeight="1">
      <c r="A4343" s="100" t="s">
        <v>4033</v>
      </c>
      <c r="B4343" s="105" t="s">
        <v>4032</v>
      </c>
    </row>
    <row r="4344" spans="1:2" ht="20.25" customHeight="1">
      <c r="A4344" s="100" t="s">
        <v>4031</v>
      </c>
      <c r="B4344" s="105" t="s">
        <v>4030</v>
      </c>
    </row>
    <row r="4345" spans="1:2" ht="20.25" customHeight="1">
      <c r="A4345" s="100" t="s">
        <v>4029</v>
      </c>
      <c r="B4345" s="105" t="s">
        <v>4028</v>
      </c>
    </row>
    <row r="4346" spans="1:2" ht="20.25" customHeight="1">
      <c r="A4346" s="100" t="s">
        <v>4027</v>
      </c>
      <c r="B4346" s="105" t="s">
        <v>4026</v>
      </c>
    </row>
    <row r="4347" spans="1:2" ht="20.25" customHeight="1">
      <c r="A4347" s="100" t="s">
        <v>4025</v>
      </c>
      <c r="B4347" s="105" t="s">
        <v>4024</v>
      </c>
    </row>
    <row r="4348" spans="1:2" ht="20.25" customHeight="1">
      <c r="A4348" s="100" t="s">
        <v>4023</v>
      </c>
      <c r="B4348" s="105" t="s">
        <v>4022</v>
      </c>
    </row>
    <row r="4349" spans="1:2" ht="20.25" customHeight="1">
      <c r="A4349" s="100" t="s">
        <v>4021</v>
      </c>
      <c r="B4349" s="105" t="s">
        <v>4020</v>
      </c>
    </row>
    <row r="4350" spans="1:2" ht="20.25" customHeight="1">
      <c r="A4350" s="100" t="s">
        <v>4019</v>
      </c>
      <c r="B4350" s="105" t="s">
        <v>4018</v>
      </c>
    </row>
    <row r="4351" spans="1:2" ht="20.25" customHeight="1">
      <c r="A4351" s="100" t="s">
        <v>4017</v>
      </c>
      <c r="B4351" s="105" t="s">
        <v>607</v>
      </c>
    </row>
    <row r="4352" spans="1:2" ht="20.25" customHeight="1">
      <c r="A4352" s="100" t="s">
        <v>4016</v>
      </c>
      <c r="B4352" s="105" t="s">
        <v>4015</v>
      </c>
    </row>
    <row r="4353" spans="1:2" ht="20.25" customHeight="1">
      <c r="A4353" s="100" t="s">
        <v>4014</v>
      </c>
      <c r="B4353" s="105" t="s">
        <v>4013</v>
      </c>
    </row>
    <row r="4354" spans="1:2" ht="20.25" customHeight="1">
      <c r="A4354" s="100" t="s">
        <v>4012</v>
      </c>
      <c r="B4354" s="105" t="s">
        <v>4011</v>
      </c>
    </row>
    <row r="4355" spans="1:2" ht="20.25" customHeight="1">
      <c r="A4355" s="100" t="s">
        <v>4010</v>
      </c>
      <c r="B4355" s="105" t="s">
        <v>4009</v>
      </c>
    </row>
    <row r="4356" spans="1:2" ht="20.25" customHeight="1">
      <c r="A4356" s="100" t="s">
        <v>4008</v>
      </c>
      <c r="B4356" s="105" t="s">
        <v>441</v>
      </c>
    </row>
    <row r="4357" spans="1:2" ht="20.25" customHeight="1">
      <c r="A4357" s="100" t="s">
        <v>4007</v>
      </c>
      <c r="B4357" s="105" t="s">
        <v>4006</v>
      </c>
    </row>
    <row r="4358" spans="1:2" ht="20.25" customHeight="1">
      <c r="A4358" s="100" t="s">
        <v>4005</v>
      </c>
      <c r="B4358" s="105" t="s">
        <v>4004</v>
      </c>
    </row>
    <row r="4359" spans="1:2" ht="20.25" customHeight="1">
      <c r="A4359" s="100" t="s">
        <v>4003</v>
      </c>
      <c r="B4359" s="105" t="s">
        <v>4002</v>
      </c>
    </row>
    <row r="4360" spans="1:2" ht="20.25" customHeight="1">
      <c r="A4360" s="100" t="s">
        <v>4001</v>
      </c>
      <c r="B4360" s="105" t="s">
        <v>4000</v>
      </c>
    </row>
    <row r="4361" spans="1:2" ht="20.25" customHeight="1">
      <c r="A4361" s="100" t="s">
        <v>3999</v>
      </c>
      <c r="B4361" s="105" t="s">
        <v>3998</v>
      </c>
    </row>
    <row r="4362" spans="1:2" ht="20.25" customHeight="1">
      <c r="A4362" s="100" t="s">
        <v>3997</v>
      </c>
      <c r="B4362" s="105" t="s">
        <v>3996</v>
      </c>
    </row>
    <row r="4363" spans="1:2" ht="20.25" customHeight="1">
      <c r="A4363" s="100" t="s">
        <v>3995</v>
      </c>
      <c r="B4363" s="105" t="s">
        <v>3994</v>
      </c>
    </row>
    <row r="4364" spans="1:2" ht="20.25" customHeight="1">
      <c r="A4364" s="100" t="s">
        <v>3993</v>
      </c>
      <c r="B4364" s="105" t="s">
        <v>3992</v>
      </c>
    </row>
    <row r="4365" spans="1:2" ht="20.25" customHeight="1">
      <c r="A4365" s="100" t="s">
        <v>3991</v>
      </c>
      <c r="B4365" s="105" t="s">
        <v>3990</v>
      </c>
    </row>
    <row r="4366" spans="1:2" ht="20.25" customHeight="1">
      <c r="A4366" s="100" t="s">
        <v>3989</v>
      </c>
      <c r="B4366" s="105" t="s">
        <v>3988</v>
      </c>
    </row>
    <row r="4367" spans="1:2" ht="20.25" customHeight="1">
      <c r="A4367" s="100" t="s">
        <v>3987</v>
      </c>
      <c r="B4367" s="105" t="s">
        <v>3986</v>
      </c>
    </row>
    <row r="4368" spans="1:2" ht="20.25" customHeight="1">
      <c r="A4368" s="100" t="s">
        <v>3985</v>
      </c>
      <c r="B4368" s="105" t="s">
        <v>3984</v>
      </c>
    </row>
    <row r="4369" spans="1:2" ht="20.25" customHeight="1">
      <c r="A4369" s="100" t="s">
        <v>3983</v>
      </c>
      <c r="B4369" s="105" t="s">
        <v>3982</v>
      </c>
    </row>
    <row r="4370" spans="1:2" ht="20.25" customHeight="1">
      <c r="A4370" s="100" t="s">
        <v>3981</v>
      </c>
      <c r="B4370" s="105" t="s">
        <v>3980</v>
      </c>
    </row>
    <row r="4371" spans="1:2" ht="20.25" customHeight="1">
      <c r="A4371" s="100" t="s">
        <v>3979</v>
      </c>
      <c r="B4371" s="105" t="s">
        <v>3978</v>
      </c>
    </row>
    <row r="4372" spans="1:2" ht="20.25" customHeight="1">
      <c r="A4372" s="100" t="s">
        <v>3977</v>
      </c>
      <c r="B4372" s="105" t="s">
        <v>3976</v>
      </c>
    </row>
    <row r="4373" spans="1:2" ht="20.25" customHeight="1">
      <c r="A4373" s="100" t="s">
        <v>3975</v>
      </c>
      <c r="B4373" s="105" t="s">
        <v>3974</v>
      </c>
    </row>
    <row r="4374" spans="1:2" ht="20.25" customHeight="1">
      <c r="A4374" s="100" t="s">
        <v>3973</v>
      </c>
      <c r="B4374" s="105" t="s">
        <v>3972</v>
      </c>
    </row>
    <row r="4375" spans="1:2" ht="20.25" customHeight="1">
      <c r="A4375" s="100" t="s">
        <v>3971</v>
      </c>
      <c r="B4375" s="105" t="s">
        <v>3970</v>
      </c>
    </row>
    <row r="4376" spans="1:2" ht="20.25" customHeight="1">
      <c r="A4376" s="100" t="s">
        <v>3969</v>
      </c>
      <c r="B4376" s="105" t="s">
        <v>3968</v>
      </c>
    </row>
    <row r="4377" spans="1:2" ht="20.25" customHeight="1">
      <c r="A4377" s="100" t="s">
        <v>3967</v>
      </c>
      <c r="B4377" s="105" t="s">
        <v>3966</v>
      </c>
    </row>
    <row r="4378" spans="1:2" ht="20.25" customHeight="1">
      <c r="A4378" s="100" t="s">
        <v>3965</v>
      </c>
      <c r="B4378" s="105" t="s">
        <v>3964</v>
      </c>
    </row>
    <row r="4379" spans="1:2" ht="20.25" customHeight="1">
      <c r="A4379" s="100" t="s">
        <v>3963</v>
      </c>
      <c r="B4379" s="105" t="s">
        <v>3962</v>
      </c>
    </row>
    <row r="4380" spans="1:2" ht="20.25" customHeight="1">
      <c r="A4380" s="100" t="s">
        <v>3961</v>
      </c>
      <c r="B4380" s="105" t="s">
        <v>3960</v>
      </c>
    </row>
    <row r="4381" spans="1:2" ht="20.25" customHeight="1">
      <c r="A4381" s="100" t="s">
        <v>3959</v>
      </c>
      <c r="B4381" s="105" t="s">
        <v>3958</v>
      </c>
    </row>
    <row r="4382" spans="1:2" ht="20.25" customHeight="1">
      <c r="A4382" s="100" t="s">
        <v>3957</v>
      </c>
      <c r="B4382" s="105" t="s">
        <v>3956</v>
      </c>
    </row>
    <row r="4383" spans="1:2" ht="20.25" customHeight="1">
      <c r="A4383" s="100" t="s">
        <v>3955</v>
      </c>
      <c r="B4383" s="105" t="s">
        <v>3954</v>
      </c>
    </row>
    <row r="4384" spans="1:2" ht="20.25" customHeight="1">
      <c r="A4384" s="100" t="s">
        <v>3953</v>
      </c>
      <c r="B4384" s="105" t="s">
        <v>3952</v>
      </c>
    </row>
    <row r="4385" spans="1:2" ht="20.25" customHeight="1">
      <c r="A4385" s="100" t="s">
        <v>3951</v>
      </c>
      <c r="B4385" s="105" t="s">
        <v>3950</v>
      </c>
    </row>
    <row r="4386" spans="1:2" ht="20.25" customHeight="1">
      <c r="A4386" s="100" t="s">
        <v>3949</v>
      </c>
      <c r="B4386" s="105" t="s">
        <v>3948</v>
      </c>
    </row>
    <row r="4387" spans="1:2" ht="20.25" customHeight="1">
      <c r="A4387" s="100" t="s">
        <v>3947</v>
      </c>
      <c r="B4387" s="105" t="s">
        <v>3946</v>
      </c>
    </row>
    <row r="4388" spans="1:2" ht="20.25" customHeight="1">
      <c r="A4388" s="100" t="s">
        <v>3945</v>
      </c>
      <c r="B4388" s="105" t="s">
        <v>3944</v>
      </c>
    </row>
    <row r="4389" spans="1:2" ht="20.25" customHeight="1">
      <c r="A4389" s="100" t="s">
        <v>3943</v>
      </c>
      <c r="B4389" s="105" t="s">
        <v>3942</v>
      </c>
    </row>
    <row r="4390" spans="1:2" ht="20.25" customHeight="1">
      <c r="A4390" s="100" t="s">
        <v>3941</v>
      </c>
      <c r="B4390" s="105" t="s">
        <v>3940</v>
      </c>
    </row>
    <row r="4391" spans="1:2" ht="20.25" customHeight="1">
      <c r="A4391" s="100" t="s">
        <v>3939</v>
      </c>
      <c r="B4391" s="105" t="s">
        <v>3938</v>
      </c>
    </row>
    <row r="4392" spans="1:2" ht="20.25" customHeight="1">
      <c r="A4392" s="100" t="s">
        <v>3937</v>
      </c>
      <c r="B4392" s="105" t="s">
        <v>3936</v>
      </c>
    </row>
    <row r="4393" spans="1:2" ht="20.25" customHeight="1">
      <c r="A4393" s="100" t="s">
        <v>3935</v>
      </c>
      <c r="B4393" s="105" t="s">
        <v>3934</v>
      </c>
    </row>
    <row r="4394" spans="1:2" ht="20.25" customHeight="1">
      <c r="A4394" s="100" t="s">
        <v>3933</v>
      </c>
      <c r="B4394" s="105" t="s">
        <v>3932</v>
      </c>
    </row>
    <row r="4395" spans="1:2" ht="20.25" customHeight="1">
      <c r="A4395" s="100" t="s">
        <v>3931</v>
      </c>
      <c r="B4395" s="105" t="s">
        <v>3930</v>
      </c>
    </row>
    <row r="4396" spans="1:2" ht="20.25" customHeight="1">
      <c r="A4396" s="100" t="s">
        <v>3929</v>
      </c>
      <c r="B4396" s="105" t="s">
        <v>3928</v>
      </c>
    </row>
    <row r="4397" spans="1:2" ht="20.25" customHeight="1">
      <c r="A4397" s="100" t="s">
        <v>3927</v>
      </c>
      <c r="B4397" s="105" t="s">
        <v>3926</v>
      </c>
    </row>
    <row r="4398" spans="1:2" ht="20.25" customHeight="1">
      <c r="A4398" s="100" t="s">
        <v>3925</v>
      </c>
      <c r="B4398" s="105" t="s">
        <v>3924</v>
      </c>
    </row>
    <row r="4399" spans="1:2" ht="20.25" customHeight="1">
      <c r="A4399" s="100" t="s">
        <v>3923</v>
      </c>
      <c r="B4399" s="105" t="s">
        <v>3922</v>
      </c>
    </row>
    <row r="4400" spans="1:2" ht="20.25" customHeight="1">
      <c r="A4400" s="100" t="s">
        <v>3921</v>
      </c>
      <c r="B4400" s="105" t="s">
        <v>3920</v>
      </c>
    </row>
    <row r="4401" spans="1:2" ht="20.25" customHeight="1">
      <c r="A4401" s="100" t="s">
        <v>3919</v>
      </c>
      <c r="B4401" s="105" t="s">
        <v>3918</v>
      </c>
    </row>
    <row r="4402" spans="1:2" ht="20.25" customHeight="1">
      <c r="A4402" s="100" t="s">
        <v>3917</v>
      </c>
      <c r="B4402" s="105" t="s">
        <v>867</v>
      </c>
    </row>
    <row r="4403" spans="1:2" ht="20.25" customHeight="1">
      <c r="A4403" s="100" t="s">
        <v>3916</v>
      </c>
      <c r="B4403" s="105" t="s">
        <v>3915</v>
      </c>
    </row>
    <row r="4404" spans="1:2" ht="20.25" customHeight="1">
      <c r="A4404" s="100" t="s">
        <v>3914</v>
      </c>
      <c r="B4404" s="105" t="s">
        <v>3913</v>
      </c>
    </row>
    <row r="4405" spans="1:2" ht="20.25" customHeight="1">
      <c r="A4405" s="100" t="s">
        <v>3912</v>
      </c>
      <c r="B4405" s="105" t="s">
        <v>3911</v>
      </c>
    </row>
    <row r="4406" spans="1:2" ht="20.25" customHeight="1">
      <c r="A4406" s="100" t="s">
        <v>3910</v>
      </c>
      <c r="B4406" s="105" t="s">
        <v>3909</v>
      </c>
    </row>
    <row r="4407" spans="1:2" ht="20.25" customHeight="1">
      <c r="A4407" s="100" t="s">
        <v>3908</v>
      </c>
      <c r="B4407" s="105" t="s">
        <v>3907</v>
      </c>
    </row>
    <row r="4408" spans="1:2" ht="20.25" customHeight="1">
      <c r="A4408" s="100" t="s">
        <v>3906</v>
      </c>
      <c r="B4408" s="105" t="s">
        <v>3900</v>
      </c>
    </row>
    <row r="4409" spans="1:2" ht="20.25" customHeight="1">
      <c r="A4409" s="100" t="s">
        <v>3905</v>
      </c>
      <c r="B4409" s="105" t="s">
        <v>3904</v>
      </c>
    </row>
    <row r="4410" spans="1:2" ht="20.25" customHeight="1">
      <c r="A4410" s="100" t="s">
        <v>3903</v>
      </c>
      <c r="B4410" s="105" t="s">
        <v>3902</v>
      </c>
    </row>
    <row r="4411" spans="1:2" ht="20.25" customHeight="1">
      <c r="A4411" s="100" t="s">
        <v>3901</v>
      </c>
      <c r="B4411" s="105" t="s">
        <v>3900</v>
      </c>
    </row>
    <row r="4412" spans="1:2" ht="20.25" customHeight="1">
      <c r="A4412" s="100" t="s">
        <v>3899</v>
      </c>
      <c r="B4412" s="105" t="s">
        <v>3898</v>
      </c>
    </row>
    <row r="4413" spans="1:2" ht="20.25" customHeight="1">
      <c r="A4413" s="100" t="s">
        <v>3897</v>
      </c>
      <c r="B4413" s="105" t="s">
        <v>3896</v>
      </c>
    </row>
    <row r="4414" spans="1:2" ht="20.25" customHeight="1">
      <c r="A4414" s="100" t="s">
        <v>3895</v>
      </c>
      <c r="B4414" s="105" t="s">
        <v>3894</v>
      </c>
    </row>
    <row r="4415" spans="1:2" ht="20.25" customHeight="1">
      <c r="A4415" s="100" t="s">
        <v>3893</v>
      </c>
      <c r="B4415" s="105" t="s">
        <v>3892</v>
      </c>
    </row>
    <row r="4416" spans="1:2" ht="20.25" customHeight="1">
      <c r="A4416" s="100" t="s">
        <v>3891</v>
      </c>
      <c r="B4416" s="105" t="s">
        <v>3890</v>
      </c>
    </row>
    <row r="4417" spans="1:2" ht="20.25" customHeight="1">
      <c r="A4417" s="100" t="s">
        <v>3889</v>
      </c>
      <c r="B4417" s="105" t="s">
        <v>3888</v>
      </c>
    </row>
    <row r="4418" spans="1:2" ht="20.25" customHeight="1">
      <c r="A4418" s="100" t="s">
        <v>3887</v>
      </c>
      <c r="B4418" s="105" t="s">
        <v>3886</v>
      </c>
    </row>
    <row r="4419" spans="1:2" ht="20.25" customHeight="1">
      <c r="A4419" s="100" t="s">
        <v>3885</v>
      </c>
      <c r="B4419" s="105" t="s">
        <v>3884</v>
      </c>
    </row>
    <row r="4420" spans="1:2" ht="20.25" customHeight="1">
      <c r="A4420" s="100" t="s">
        <v>3883</v>
      </c>
      <c r="B4420" s="105" t="s">
        <v>3882</v>
      </c>
    </row>
    <row r="4421" spans="1:2" ht="20.25" customHeight="1">
      <c r="A4421" s="100" t="s">
        <v>3881</v>
      </c>
      <c r="B4421" s="105" t="s">
        <v>3880</v>
      </c>
    </row>
    <row r="4422" spans="1:2" ht="20.25" customHeight="1">
      <c r="A4422" s="100" t="s">
        <v>3879</v>
      </c>
      <c r="B4422" s="105" t="s">
        <v>3878</v>
      </c>
    </row>
    <row r="4423" spans="1:2" ht="20.25" customHeight="1">
      <c r="A4423" s="100" t="s">
        <v>3877</v>
      </c>
      <c r="B4423" s="105" t="s">
        <v>3876</v>
      </c>
    </row>
    <row r="4424" spans="1:2" ht="20.25" customHeight="1">
      <c r="A4424" s="100" t="s">
        <v>3875</v>
      </c>
      <c r="B4424" s="105" t="s">
        <v>3874</v>
      </c>
    </row>
    <row r="4425" spans="1:2" ht="20.25" customHeight="1">
      <c r="A4425" s="100" t="s">
        <v>3873</v>
      </c>
      <c r="B4425" s="105" t="s">
        <v>3872</v>
      </c>
    </row>
    <row r="4426" spans="1:2" ht="20.25" customHeight="1">
      <c r="A4426" s="100" t="s">
        <v>3871</v>
      </c>
      <c r="B4426" s="105" t="s">
        <v>3870</v>
      </c>
    </row>
    <row r="4427" spans="1:2" ht="20.25" customHeight="1">
      <c r="A4427" s="100" t="s">
        <v>3869</v>
      </c>
      <c r="B4427" s="105" t="s">
        <v>3868</v>
      </c>
    </row>
    <row r="4428" spans="1:2" ht="20.25" customHeight="1">
      <c r="A4428" s="100" t="s">
        <v>3867</v>
      </c>
      <c r="B4428" s="105" t="s">
        <v>3866</v>
      </c>
    </row>
    <row r="4429" spans="1:2" ht="20.25" customHeight="1">
      <c r="A4429" s="100" t="s">
        <v>3865</v>
      </c>
      <c r="B4429" s="105" t="s">
        <v>3864</v>
      </c>
    </row>
    <row r="4430" spans="1:2" ht="20.25" customHeight="1">
      <c r="A4430" s="100" t="s">
        <v>3863</v>
      </c>
      <c r="B4430" s="105" t="s">
        <v>429</v>
      </c>
    </row>
    <row r="4431" spans="1:2" ht="20.25" customHeight="1">
      <c r="A4431" s="100" t="s">
        <v>3862</v>
      </c>
      <c r="B4431" s="105" t="s">
        <v>429</v>
      </c>
    </row>
    <row r="4432" spans="1:2" ht="20.25" customHeight="1">
      <c r="A4432" s="100" t="s">
        <v>3861</v>
      </c>
      <c r="B4432" s="105" t="s">
        <v>429</v>
      </c>
    </row>
    <row r="4433" spans="1:2" ht="20.25" customHeight="1">
      <c r="A4433" s="100" t="s">
        <v>3860</v>
      </c>
      <c r="B4433" s="105" t="s">
        <v>429</v>
      </c>
    </row>
    <row r="4434" spans="1:2" ht="20.25" customHeight="1">
      <c r="A4434" s="100" t="s">
        <v>3859</v>
      </c>
      <c r="B4434" s="105" t="s">
        <v>429</v>
      </c>
    </row>
    <row r="4435" spans="1:2" ht="20.25" customHeight="1">
      <c r="A4435" s="100" t="s">
        <v>3858</v>
      </c>
      <c r="B4435" s="105" t="s">
        <v>429</v>
      </c>
    </row>
    <row r="4436" spans="1:2" ht="20.25" customHeight="1">
      <c r="A4436" s="100" t="s">
        <v>3857</v>
      </c>
      <c r="B4436" s="105" t="s">
        <v>429</v>
      </c>
    </row>
    <row r="4437" spans="1:2" ht="20.25" customHeight="1">
      <c r="A4437" s="100" t="s">
        <v>3856</v>
      </c>
      <c r="B4437" s="105" t="s">
        <v>429</v>
      </c>
    </row>
    <row r="4438" spans="1:2" ht="20.25" customHeight="1">
      <c r="A4438" s="100" t="s">
        <v>3855</v>
      </c>
      <c r="B4438" s="105" t="s">
        <v>429</v>
      </c>
    </row>
    <row r="4439" spans="1:2" ht="20.25" customHeight="1">
      <c r="A4439" s="100" t="s">
        <v>3854</v>
      </c>
      <c r="B4439" s="105" t="s">
        <v>429</v>
      </c>
    </row>
    <row r="4440" spans="1:2" ht="20.25" customHeight="1">
      <c r="A4440" s="100" t="s">
        <v>3853</v>
      </c>
      <c r="B4440" s="105" t="s">
        <v>429</v>
      </c>
    </row>
    <row r="4441" spans="1:2" ht="20.25" customHeight="1">
      <c r="A4441" s="100" t="s">
        <v>3852</v>
      </c>
      <c r="B4441" s="105" t="s">
        <v>429</v>
      </c>
    </row>
    <row r="4442" spans="1:2" ht="20.25" customHeight="1">
      <c r="A4442" s="100" t="s">
        <v>3851</v>
      </c>
      <c r="B4442" s="105" t="s">
        <v>429</v>
      </c>
    </row>
    <row r="4443" spans="1:2" ht="20.25" customHeight="1">
      <c r="A4443" s="100" t="s">
        <v>3850</v>
      </c>
      <c r="B4443" s="105" t="s">
        <v>429</v>
      </c>
    </row>
    <row r="4444" spans="1:2" ht="20.25" customHeight="1">
      <c r="A4444" s="100" t="s">
        <v>3849</v>
      </c>
      <c r="B4444" s="105" t="s">
        <v>429</v>
      </c>
    </row>
    <row r="4445" spans="1:2" ht="20.25" customHeight="1">
      <c r="A4445" s="100" t="s">
        <v>3848</v>
      </c>
      <c r="B4445" s="105" t="s">
        <v>429</v>
      </c>
    </row>
    <row r="4446" spans="1:2" ht="20.25" customHeight="1">
      <c r="A4446" s="100" t="s">
        <v>3847</v>
      </c>
      <c r="B4446" s="105" t="s">
        <v>429</v>
      </c>
    </row>
    <row r="4447" spans="1:2" ht="20.25" customHeight="1">
      <c r="A4447" s="100" t="s">
        <v>3846</v>
      </c>
      <c r="B4447" s="105" t="s">
        <v>429</v>
      </c>
    </row>
    <row r="4448" spans="1:2" ht="20.25" customHeight="1">
      <c r="A4448" s="100" t="s">
        <v>3845</v>
      </c>
      <c r="B4448" s="105" t="s">
        <v>429</v>
      </c>
    </row>
    <row r="4449" spans="1:2" ht="20.25" customHeight="1">
      <c r="A4449" s="100" t="s">
        <v>3844</v>
      </c>
      <c r="B4449" s="105" t="s">
        <v>429</v>
      </c>
    </row>
    <row r="4450" spans="1:2" ht="20.25" customHeight="1">
      <c r="A4450" s="100" t="s">
        <v>3843</v>
      </c>
      <c r="B4450" s="105" t="s">
        <v>429</v>
      </c>
    </row>
    <row r="4451" spans="1:2" ht="20.25" customHeight="1">
      <c r="A4451" s="100" t="s">
        <v>3842</v>
      </c>
      <c r="B4451" s="105" t="s">
        <v>429</v>
      </c>
    </row>
    <row r="4452" spans="1:2" ht="20.25" customHeight="1">
      <c r="A4452" s="100" t="s">
        <v>3841</v>
      </c>
      <c r="B4452" s="105" t="s">
        <v>429</v>
      </c>
    </row>
    <row r="4453" spans="1:2" ht="20.25" customHeight="1">
      <c r="A4453" s="100" t="s">
        <v>3840</v>
      </c>
      <c r="B4453" s="105" t="s">
        <v>429</v>
      </c>
    </row>
    <row r="4454" spans="1:2" ht="20.25" customHeight="1">
      <c r="A4454" s="100" t="s">
        <v>3839</v>
      </c>
      <c r="B4454" s="105" t="s">
        <v>429</v>
      </c>
    </row>
    <row r="4455" spans="1:2" ht="20.25" customHeight="1">
      <c r="A4455" s="100" t="s">
        <v>3838</v>
      </c>
      <c r="B4455" s="105" t="s">
        <v>429</v>
      </c>
    </row>
    <row r="4456" spans="1:2" ht="20.25" customHeight="1">
      <c r="A4456" s="100" t="s">
        <v>3837</v>
      </c>
      <c r="B4456" s="105" t="s">
        <v>429</v>
      </c>
    </row>
    <row r="4457" spans="1:2" ht="20.25" customHeight="1">
      <c r="A4457" s="100" t="s">
        <v>3836</v>
      </c>
      <c r="B4457" s="105" t="s">
        <v>429</v>
      </c>
    </row>
    <row r="4458" spans="1:2" ht="20.25" customHeight="1">
      <c r="A4458" s="100" t="s">
        <v>3835</v>
      </c>
      <c r="B4458" s="105" t="s">
        <v>429</v>
      </c>
    </row>
    <row r="4459" spans="1:2" ht="20.25" customHeight="1">
      <c r="A4459" s="100" t="s">
        <v>3834</v>
      </c>
      <c r="B4459" s="105" t="s">
        <v>837</v>
      </c>
    </row>
    <row r="4460" spans="1:2" ht="20.25" customHeight="1">
      <c r="A4460" s="100" t="s">
        <v>3833</v>
      </c>
      <c r="B4460" s="105" t="s">
        <v>3832</v>
      </c>
    </row>
    <row r="4461" spans="1:2" ht="20.25" customHeight="1">
      <c r="A4461" s="100" t="s">
        <v>3831</v>
      </c>
      <c r="B4461" s="105" t="s">
        <v>3830</v>
      </c>
    </row>
    <row r="4462" spans="1:2" ht="20.25" customHeight="1">
      <c r="A4462" s="100" t="s">
        <v>3829</v>
      </c>
      <c r="B4462" s="105" t="s">
        <v>3828</v>
      </c>
    </row>
    <row r="4463" spans="1:2" ht="20.25" customHeight="1">
      <c r="A4463" s="100" t="s">
        <v>3827</v>
      </c>
      <c r="B4463" s="105" t="s">
        <v>3826</v>
      </c>
    </row>
    <row r="4464" spans="1:2" ht="20.25" customHeight="1">
      <c r="A4464" s="100" t="s">
        <v>3825</v>
      </c>
      <c r="B4464" s="105" t="s">
        <v>3824</v>
      </c>
    </row>
    <row r="4465" spans="1:2" ht="20.25" customHeight="1">
      <c r="A4465" s="100" t="s">
        <v>3823</v>
      </c>
      <c r="B4465" s="105" t="s">
        <v>3822</v>
      </c>
    </row>
    <row r="4466" spans="1:2" ht="20.25" customHeight="1">
      <c r="A4466" s="100" t="s">
        <v>3821</v>
      </c>
      <c r="B4466" s="105" t="s">
        <v>3820</v>
      </c>
    </row>
    <row r="4467" spans="1:2" ht="20.25" customHeight="1">
      <c r="A4467" s="100" t="s">
        <v>3819</v>
      </c>
      <c r="B4467" s="105" t="s">
        <v>805</v>
      </c>
    </row>
    <row r="4468" spans="1:2" ht="20.25" customHeight="1">
      <c r="A4468" s="100" t="s">
        <v>3818</v>
      </c>
      <c r="B4468" s="105" t="s">
        <v>3817</v>
      </c>
    </row>
    <row r="4469" spans="1:2" ht="20.25" customHeight="1">
      <c r="A4469" s="100" t="s">
        <v>3816</v>
      </c>
      <c r="B4469" s="105" t="s">
        <v>3815</v>
      </c>
    </row>
    <row r="4470" spans="1:2" ht="20.25" customHeight="1">
      <c r="A4470" s="100" t="s">
        <v>3814</v>
      </c>
      <c r="B4470" s="105" t="s">
        <v>3813</v>
      </c>
    </row>
    <row r="4471" spans="1:2" ht="20.25" customHeight="1">
      <c r="A4471" s="100" t="s">
        <v>3812</v>
      </c>
      <c r="B4471" s="105" t="s">
        <v>3811</v>
      </c>
    </row>
    <row r="4472" spans="1:2" ht="20.25" customHeight="1">
      <c r="A4472" s="100" t="s">
        <v>3810</v>
      </c>
      <c r="B4472" s="105" t="s">
        <v>3809</v>
      </c>
    </row>
    <row r="4473" spans="1:2" ht="20.25" customHeight="1">
      <c r="A4473" s="100" t="s">
        <v>3808</v>
      </c>
      <c r="B4473" s="105" t="s">
        <v>3807</v>
      </c>
    </row>
    <row r="4474" spans="1:2" ht="20.25" customHeight="1">
      <c r="A4474" s="100" t="s">
        <v>3806</v>
      </c>
      <c r="B4474" s="105" t="s">
        <v>773</v>
      </c>
    </row>
    <row r="4475" spans="1:2" ht="20.25" customHeight="1">
      <c r="A4475" s="100" t="s">
        <v>3805</v>
      </c>
      <c r="B4475" s="105" t="s">
        <v>3804</v>
      </c>
    </row>
    <row r="4476" spans="1:2" ht="20.25" customHeight="1">
      <c r="A4476" s="100" t="s">
        <v>3803</v>
      </c>
      <c r="B4476" s="105" t="s">
        <v>3802</v>
      </c>
    </row>
    <row r="4477" spans="1:2" ht="20.25" customHeight="1">
      <c r="A4477" s="100" t="s">
        <v>3801</v>
      </c>
      <c r="B4477" s="105" t="s">
        <v>3800</v>
      </c>
    </row>
    <row r="4478" spans="1:2" ht="20.25" customHeight="1">
      <c r="A4478" s="100" t="s">
        <v>3799</v>
      </c>
      <c r="B4478" s="105" t="s">
        <v>3798</v>
      </c>
    </row>
    <row r="4479" spans="1:2" ht="20.25" customHeight="1">
      <c r="A4479" s="100" t="s">
        <v>3797</v>
      </c>
      <c r="B4479" s="105" t="s">
        <v>3796</v>
      </c>
    </row>
    <row r="4480" spans="1:2" ht="20.25" customHeight="1">
      <c r="A4480" s="100" t="s">
        <v>3795</v>
      </c>
      <c r="B4480" s="105" t="s">
        <v>3794</v>
      </c>
    </row>
    <row r="4481" spans="1:2" ht="20.25" customHeight="1">
      <c r="A4481" s="100" t="s">
        <v>3793</v>
      </c>
      <c r="B4481" s="105" t="s">
        <v>3792</v>
      </c>
    </row>
    <row r="4482" spans="1:2" ht="20.25" customHeight="1">
      <c r="A4482" s="100" t="s">
        <v>3791</v>
      </c>
      <c r="B4482" s="105" t="s">
        <v>3790</v>
      </c>
    </row>
    <row r="4483" spans="1:2" ht="20.25" customHeight="1">
      <c r="A4483" s="100" t="s">
        <v>3789</v>
      </c>
      <c r="B4483" s="105" t="s">
        <v>3788</v>
      </c>
    </row>
    <row r="4484" spans="1:2" ht="20.25" customHeight="1">
      <c r="A4484" s="100" t="s">
        <v>3787</v>
      </c>
      <c r="B4484" s="105" t="s">
        <v>741</v>
      </c>
    </row>
    <row r="4485" spans="1:2" ht="20.25" customHeight="1">
      <c r="A4485" s="100" t="s">
        <v>3786</v>
      </c>
      <c r="B4485" s="105" t="s">
        <v>3785</v>
      </c>
    </row>
    <row r="4486" spans="1:2" ht="20.25" customHeight="1">
      <c r="A4486" s="100" t="s">
        <v>3784</v>
      </c>
      <c r="B4486" s="105" t="s">
        <v>3783</v>
      </c>
    </row>
    <row r="4487" spans="1:2" ht="20.25" customHeight="1">
      <c r="A4487" s="100" t="s">
        <v>3782</v>
      </c>
      <c r="B4487" s="105" t="s">
        <v>3781</v>
      </c>
    </row>
    <row r="4488" spans="1:2" ht="20.25" customHeight="1">
      <c r="A4488" s="100" t="s">
        <v>3780</v>
      </c>
      <c r="B4488" s="105" t="s">
        <v>3779</v>
      </c>
    </row>
    <row r="4489" spans="1:2" ht="20.25" customHeight="1">
      <c r="A4489" s="100" t="s">
        <v>3778</v>
      </c>
      <c r="B4489" s="105" t="s">
        <v>3777</v>
      </c>
    </row>
    <row r="4490" spans="1:2" ht="20.25" customHeight="1">
      <c r="A4490" s="100" t="s">
        <v>3776</v>
      </c>
      <c r="B4490" s="105" t="s">
        <v>3775</v>
      </c>
    </row>
    <row r="4491" spans="1:2" ht="20.25" customHeight="1">
      <c r="A4491" s="100" t="s">
        <v>3774</v>
      </c>
      <c r="B4491" s="105" t="s">
        <v>3773</v>
      </c>
    </row>
    <row r="4492" spans="1:2" ht="20.25" customHeight="1">
      <c r="A4492" s="100" t="s">
        <v>3772</v>
      </c>
      <c r="B4492" s="105" t="s">
        <v>3771</v>
      </c>
    </row>
    <row r="4493" spans="1:2" ht="20.25" customHeight="1">
      <c r="A4493" s="100" t="s">
        <v>3770</v>
      </c>
      <c r="B4493" s="105" t="s">
        <v>3769</v>
      </c>
    </row>
    <row r="4494" spans="1:2" ht="20.25" customHeight="1">
      <c r="A4494" s="100" t="s">
        <v>3768</v>
      </c>
      <c r="B4494" s="105" t="s">
        <v>3767</v>
      </c>
    </row>
    <row r="4495" spans="1:2" ht="20.25" customHeight="1">
      <c r="A4495" s="100" t="s">
        <v>3766</v>
      </c>
      <c r="B4495" s="105" t="s">
        <v>3765</v>
      </c>
    </row>
    <row r="4496" spans="1:2" ht="20.25" customHeight="1">
      <c r="A4496" s="100" t="s">
        <v>3764</v>
      </c>
      <c r="B4496" s="105" t="s">
        <v>711</v>
      </c>
    </row>
    <row r="4497" spans="1:2" ht="20.25" customHeight="1">
      <c r="A4497" s="100" t="s">
        <v>3763</v>
      </c>
      <c r="B4497" s="105" t="s">
        <v>3762</v>
      </c>
    </row>
    <row r="4498" spans="1:2" ht="20.25" customHeight="1">
      <c r="A4498" s="100" t="s">
        <v>3761</v>
      </c>
      <c r="B4498" s="105" t="s">
        <v>3760</v>
      </c>
    </row>
    <row r="4499" spans="1:2" ht="20.25" customHeight="1">
      <c r="A4499" s="100" t="s">
        <v>3759</v>
      </c>
      <c r="B4499" s="105" t="s">
        <v>3758</v>
      </c>
    </row>
    <row r="4500" spans="1:2" ht="20.25" customHeight="1">
      <c r="A4500" s="100" t="s">
        <v>3757</v>
      </c>
      <c r="B4500" s="105" t="s">
        <v>3756</v>
      </c>
    </row>
    <row r="4501" spans="1:2" ht="20.25" customHeight="1">
      <c r="A4501" s="100" t="s">
        <v>3755</v>
      </c>
      <c r="B4501" s="105" t="s">
        <v>3754</v>
      </c>
    </row>
    <row r="4502" spans="1:2" ht="20.25" customHeight="1">
      <c r="A4502" s="100" t="s">
        <v>3753</v>
      </c>
      <c r="B4502" s="105" t="s">
        <v>3752</v>
      </c>
    </row>
    <row r="4503" spans="1:2" ht="20.25" customHeight="1">
      <c r="A4503" s="100" t="s">
        <v>3751</v>
      </c>
      <c r="B4503" s="105" t="s">
        <v>3750</v>
      </c>
    </row>
    <row r="4504" spans="1:2" ht="20.25" customHeight="1">
      <c r="A4504" s="100" t="s">
        <v>3749</v>
      </c>
      <c r="B4504" s="105" t="s">
        <v>3748</v>
      </c>
    </row>
    <row r="4505" spans="1:2" ht="20.25" customHeight="1">
      <c r="A4505" s="100" t="s">
        <v>3747</v>
      </c>
      <c r="B4505" s="105" t="s">
        <v>3746</v>
      </c>
    </row>
    <row r="4506" spans="1:2" ht="20.25" customHeight="1">
      <c r="A4506" s="100" t="s">
        <v>3745</v>
      </c>
      <c r="B4506" s="105" t="s">
        <v>3744</v>
      </c>
    </row>
    <row r="4507" spans="1:2" ht="20.25" customHeight="1">
      <c r="A4507" s="100" t="s">
        <v>3743</v>
      </c>
      <c r="B4507" s="105" t="s">
        <v>3742</v>
      </c>
    </row>
    <row r="4508" spans="1:2" ht="20.25" customHeight="1">
      <c r="A4508" s="100" t="s">
        <v>3741</v>
      </c>
      <c r="B4508" s="105" t="s">
        <v>3740</v>
      </c>
    </row>
    <row r="4509" spans="1:2" ht="20.25" customHeight="1">
      <c r="A4509" s="100" t="s">
        <v>3739</v>
      </c>
      <c r="B4509" s="105" t="s">
        <v>681</v>
      </c>
    </row>
    <row r="4510" spans="1:2" ht="20.25" customHeight="1">
      <c r="A4510" s="100" t="s">
        <v>3738</v>
      </c>
      <c r="B4510" s="105" t="s">
        <v>3737</v>
      </c>
    </row>
    <row r="4511" spans="1:2" ht="20.25" customHeight="1">
      <c r="A4511" s="100" t="s">
        <v>3736</v>
      </c>
      <c r="B4511" s="105" t="s">
        <v>3735</v>
      </c>
    </row>
    <row r="4512" spans="1:2" ht="20.25" customHeight="1">
      <c r="A4512" s="100" t="s">
        <v>3734</v>
      </c>
      <c r="B4512" s="105" t="s">
        <v>3733</v>
      </c>
    </row>
    <row r="4513" spans="1:2" ht="20.25" customHeight="1">
      <c r="A4513" s="100" t="s">
        <v>3732</v>
      </c>
      <c r="B4513" s="105" t="s">
        <v>3731</v>
      </c>
    </row>
    <row r="4514" spans="1:2" ht="20.25" customHeight="1">
      <c r="A4514" s="100" t="s">
        <v>3730</v>
      </c>
      <c r="B4514" s="105" t="s">
        <v>3729</v>
      </c>
    </row>
    <row r="4515" spans="1:2" ht="20.25" customHeight="1">
      <c r="A4515" s="100" t="s">
        <v>3728</v>
      </c>
      <c r="B4515" s="105" t="s">
        <v>3727</v>
      </c>
    </row>
    <row r="4516" spans="1:2" ht="20.25" customHeight="1">
      <c r="A4516" s="100" t="s">
        <v>3726</v>
      </c>
      <c r="B4516" s="105" t="s">
        <v>3725</v>
      </c>
    </row>
    <row r="4517" spans="1:2" ht="20.25" customHeight="1">
      <c r="A4517" s="100" t="s">
        <v>3724</v>
      </c>
      <c r="B4517" s="105" t="s">
        <v>3723</v>
      </c>
    </row>
    <row r="4518" spans="1:2" ht="20.25" customHeight="1">
      <c r="A4518" s="100" t="s">
        <v>3722</v>
      </c>
      <c r="B4518" s="105" t="s">
        <v>654</v>
      </c>
    </row>
    <row r="4519" spans="1:2" ht="20.25" customHeight="1">
      <c r="A4519" s="100" t="s">
        <v>3721</v>
      </c>
      <c r="B4519" s="105" t="s">
        <v>3720</v>
      </c>
    </row>
    <row r="4520" spans="1:2" ht="20.25" customHeight="1">
      <c r="A4520" s="100" t="s">
        <v>3719</v>
      </c>
      <c r="B4520" s="105" t="s">
        <v>3718</v>
      </c>
    </row>
    <row r="4521" spans="1:2" ht="20.25" customHeight="1">
      <c r="A4521" s="100" t="s">
        <v>3717</v>
      </c>
      <c r="B4521" s="105" t="s">
        <v>3716</v>
      </c>
    </row>
    <row r="4522" spans="1:2" ht="20.25" customHeight="1">
      <c r="A4522" s="100" t="s">
        <v>3715</v>
      </c>
      <c r="B4522" s="105" t="s">
        <v>3714</v>
      </c>
    </row>
    <row r="4523" spans="1:2" ht="20.25" customHeight="1">
      <c r="A4523" s="100" t="s">
        <v>3713</v>
      </c>
      <c r="B4523" s="105" t="s">
        <v>3712</v>
      </c>
    </row>
    <row r="4524" spans="1:2" ht="20.25" customHeight="1">
      <c r="A4524" s="100" t="s">
        <v>3711</v>
      </c>
      <c r="B4524" s="105" t="s">
        <v>629</v>
      </c>
    </row>
    <row r="4525" spans="1:2" ht="20.25" customHeight="1">
      <c r="A4525" s="100" t="s">
        <v>3710</v>
      </c>
      <c r="B4525" s="105" t="s">
        <v>3709</v>
      </c>
    </row>
    <row r="4526" spans="1:2" ht="20.25" customHeight="1">
      <c r="A4526" s="100" t="s">
        <v>3708</v>
      </c>
      <c r="B4526" s="105" t="s">
        <v>3707</v>
      </c>
    </row>
    <row r="4527" spans="1:2" ht="20.25" customHeight="1">
      <c r="A4527" s="100" t="s">
        <v>3706</v>
      </c>
      <c r="B4527" s="105" t="s">
        <v>3705</v>
      </c>
    </row>
    <row r="4528" spans="1:2" ht="20.25" customHeight="1">
      <c r="A4528" s="100" t="s">
        <v>3704</v>
      </c>
      <c r="B4528" s="105" t="s">
        <v>3703</v>
      </c>
    </row>
    <row r="4529" spans="1:2" ht="20.25" customHeight="1">
      <c r="A4529" s="100" t="s">
        <v>3702</v>
      </c>
      <c r="B4529" s="105" t="s">
        <v>3701</v>
      </c>
    </row>
    <row r="4530" spans="1:2" ht="20.25" customHeight="1">
      <c r="A4530" s="100" t="s">
        <v>3700</v>
      </c>
      <c r="B4530" s="105" t="s">
        <v>3699</v>
      </c>
    </row>
    <row r="4531" spans="1:2" ht="20.25" customHeight="1">
      <c r="A4531" s="100" t="s">
        <v>3698</v>
      </c>
      <c r="B4531" s="105" t="s">
        <v>3697</v>
      </c>
    </row>
    <row r="4532" spans="1:2" ht="20.25" customHeight="1">
      <c r="A4532" s="100" t="s">
        <v>3696</v>
      </c>
      <c r="B4532" s="105" t="s">
        <v>3695</v>
      </c>
    </row>
    <row r="4533" spans="1:2" ht="20.25" customHeight="1">
      <c r="A4533" s="100" t="s">
        <v>3694</v>
      </c>
      <c r="B4533" s="105" t="s">
        <v>3693</v>
      </c>
    </row>
    <row r="4534" spans="1:2" ht="20.25" customHeight="1">
      <c r="A4534" s="100" t="s">
        <v>3692</v>
      </c>
      <c r="B4534" s="105" t="s">
        <v>3691</v>
      </c>
    </row>
    <row r="4535" spans="1:2" ht="20.25" customHeight="1">
      <c r="A4535" s="100" t="s">
        <v>3690</v>
      </c>
      <c r="B4535" s="105" t="s">
        <v>3689</v>
      </c>
    </row>
    <row r="4536" spans="1:2" ht="20.25" customHeight="1">
      <c r="A4536" s="100" t="s">
        <v>3688</v>
      </c>
      <c r="B4536" s="105" t="s">
        <v>605</v>
      </c>
    </row>
    <row r="4537" spans="1:2" ht="20.25" customHeight="1">
      <c r="A4537" s="100" t="s">
        <v>3687</v>
      </c>
      <c r="B4537" s="105" t="s">
        <v>3686</v>
      </c>
    </row>
    <row r="4538" spans="1:2" ht="20.25" customHeight="1">
      <c r="A4538" s="100" t="s">
        <v>3685</v>
      </c>
      <c r="B4538" s="105" t="s">
        <v>3684</v>
      </c>
    </row>
    <row r="4539" spans="1:2" ht="20.25" customHeight="1">
      <c r="A4539" s="100" t="s">
        <v>3683</v>
      </c>
      <c r="B4539" s="105" t="s">
        <v>3682</v>
      </c>
    </row>
    <row r="4540" spans="1:2" ht="20.25" customHeight="1">
      <c r="A4540" s="100" t="s">
        <v>3681</v>
      </c>
      <c r="B4540" s="105" t="s">
        <v>3680</v>
      </c>
    </row>
    <row r="4541" spans="1:2" ht="20.25" customHeight="1">
      <c r="A4541" s="100" t="s">
        <v>3679</v>
      </c>
      <c r="B4541" s="105" t="s">
        <v>3678</v>
      </c>
    </row>
    <row r="4542" spans="1:2" ht="20.25" customHeight="1">
      <c r="A4542" s="100" t="s">
        <v>3677</v>
      </c>
      <c r="B4542" s="105" t="s">
        <v>3676</v>
      </c>
    </row>
    <row r="4543" spans="1:2" ht="20.25" customHeight="1">
      <c r="A4543" s="100" t="s">
        <v>3675</v>
      </c>
      <c r="B4543" s="105" t="s">
        <v>3674</v>
      </c>
    </row>
    <row r="4544" spans="1:2" ht="20.25" customHeight="1">
      <c r="A4544" s="100" t="s">
        <v>3673</v>
      </c>
      <c r="B4544" s="105" t="s">
        <v>3672</v>
      </c>
    </row>
    <row r="4545" spans="1:2" ht="20.25" customHeight="1">
      <c r="A4545" s="100" t="s">
        <v>3671</v>
      </c>
      <c r="B4545" s="105" t="s">
        <v>3670</v>
      </c>
    </row>
    <row r="4546" spans="1:2" ht="20.25" customHeight="1">
      <c r="A4546" s="100" t="s">
        <v>3669</v>
      </c>
      <c r="B4546" s="105" t="s">
        <v>3668</v>
      </c>
    </row>
    <row r="4547" spans="1:2" ht="20.25" customHeight="1">
      <c r="A4547" s="100" t="s">
        <v>3667</v>
      </c>
      <c r="B4547" s="105" t="s">
        <v>3666</v>
      </c>
    </row>
    <row r="4548" spans="1:2" ht="20.25" customHeight="1">
      <c r="A4548" s="100" t="s">
        <v>3665</v>
      </c>
      <c r="B4548" s="105" t="s">
        <v>3664</v>
      </c>
    </row>
    <row r="4549" spans="1:2" ht="20.25" customHeight="1">
      <c r="A4549" s="100" t="s">
        <v>3663</v>
      </c>
      <c r="B4549" s="105" t="s">
        <v>3662</v>
      </c>
    </row>
    <row r="4550" spans="1:2" ht="20.25" customHeight="1">
      <c r="A4550" s="100" t="s">
        <v>3661</v>
      </c>
      <c r="B4550" s="105" t="s">
        <v>3660</v>
      </c>
    </row>
    <row r="4551" spans="1:2" ht="20.25" customHeight="1">
      <c r="A4551" s="100" t="s">
        <v>3659</v>
      </c>
      <c r="B4551" s="105" t="s">
        <v>3658</v>
      </c>
    </row>
    <row r="4552" spans="1:2" ht="20.25" customHeight="1">
      <c r="A4552" s="100" t="s">
        <v>3657</v>
      </c>
      <c r="B4552" s="105" t="s">
        <v>3656</v>
      </c>
    </row>
    <row r="4553" spans="1:2" ht="20.25" customHeight="1">
      <c r="A4553" s="100" t="s">
        <v>3655</v>
      </c>
      <c r="B4553" s="105" t="s">
        <v>3654</v>
      </c>
    </row>
    <row r="4554" spans="1:2" ht="20.25" customHeight="1">
      <c r="A4554" s="100" t="s">
        <v>3653</v>
      </c>
      <c r="B4554" s="105" t="s">
        <v>3652</v>
      </c>
    </row>
    <row r="4555" spans="1:2" ht="20.25" customHeight="1">
      <c r="A4555" s="100" t="s">
        <v>3651</v>
      </c>
      <c r="B4555" s="105" t="s">
        <v>3650</v>
      </c>
    </row>
    <row r="4556" spans="1:2" ht="20.25" customHeight="1">
      <c r="A4556" s="100" t="s">
        <v>3621</v>
      </c>
      <c r="B4556" s="105" t="s">
        <v>581</v>
      </c>
    </row>
    <row r="4557" spans="1:2" ht="20.25" customHeight="1">
      <c r="A4557" s="100" t="s">
        <v>3620</v>
      </c>
      <c r="B4557" s="105" t="s">
        <v>3619</v>
      </c>
    </row>
    <row r="4558" spans="1:2" ht="20.25" customHeight="1">
      <c r="A4558" s="100" t="s">
        <v>3618</v>
      </c>
      <c r="B4558" s="105" t="s">
        <v>3617</v>
      </c>
    </row>
    <row r="4559" spans="1:2" ht="20.25" customHeight="1">
      <c r="A4559" s="100" t="s">
        <v>3616</v>
      </c>
      <c r="B4559" s="105" t="s">
        <v>3649</v>
      </c>
    </row>
    <row r="4560" spans="1:2" ht="20.25" customHeight="1">
      <c r="A4560" s="100" t="s">
        <v>3614</v>
      </c>
      <c r="B4560" s="105" t="s">
        <v>3613</v>
      </c>
    </row>
    <row r="4561" spans="1:2" ht="20.25" customHeight="1">
      <c r="A4561" s="100" t="s">
        <v>3612</v>
      </c>
      <c r="B4561" s="105" t="s">
        <v>3611</v>
      </c>
    </row>
    <row r="4562" spans="1:2" ht="20.25" customHeight="1">
      <c r="A4562" s="100" t="s">
        <v>3610</v>
      </c>
      <c r="B4562" s="105" t="s">
        <v>3648</v>
      </c>
    </row>
    <row r="4563" spans="1:2" ht="20.25" customHeight="1">
      <c r="A4563" s="100" t="s">
        <v>3608</v>
      </c>
      <c r="B4563" s="105" t="s">
        <v>3647</v>
      </c>
    </row>
    <row r="4564" spans="1:2" ht="20.25" customHeight="1">
      <c r="A4564" s="100" t="s">
        <v>3606</v>
      </c>
      <c r="B4564" s="105" t="s">
        <v>3605</v>
      </c>
    </row>
    <row r="4565" spans="1:2" ht="20.25" customHeight="1">
      <c r="A4565" s="100" t="s">
        <v>3604</v>
      </c>
      <c r="B4565" s="105" t="s">
        <v>3603</v>
      </c>
    </row>
    <row r="4566" spans="1:2" ht="20.25" customHeight="1">
      <c r="A4566" s="100" t="s">
        <v>3602</v>
      </c>
      <c r="B4566" s="105" t="s">
        <v>3601</v>
      </c>
    </row>
    <row r="4567" spans="1:2" ht="20.25" customHeight="1">
      <c r="A4567" s="100" t="s">
        <v>3646</v>
      </c>
      <c r="B4567" s="105" t="s">
        <v>561</v>
      </c>
    </row>
    <row r="4568" spans="1:2" ht="20.25" customHeight="1">
      <c r="A4568" s="100" t="s">
        <v>3645</v>
      </c>
      <c r="B4568" s="105" t="s">
        <v>3644</v>
      </c>
    </row>
    <row r="4569" spans="1:2" ht="20.25" customHeight="1">
      <c r="A4569" s="100" t="s">
        <v>3643</v>
      </c>
      <c r="B4569" s="105" t="s">
        <v>3642</v>
      </c>
    </row>
    <row r="4570" spans="1:2" ht="20.25" customHeight="1">
      <c r="A4570" s="100" t="s">
        <v>3641</v>
      </c>
      <c r="B4570" s="105" t="s">
        <v>3640</v>
      </c>
    </row>
    <row r="4571" spans="1:2" ht="20.25" customHeight="1">
      <c r="A4571" s="100" t="s">
        <v>3639</v>
      </c>
      <c r="B4571" s="105" t="s">
        <v>3638</v>
      </c>
    </row>
    <row r="4572" spans="1:2" ht="20.25" customHeight="1">
      <c r="A4572" s="100" t="s">
        <v>3637</v>
      </c>
      <c r="B4572" s="105" t="s">
        <v>3636</v>
      </c>
    </row>
    <row r="4573" spans="1:2" ht="20.25" customHeight="1">
      <c r="A4573" s="100" t="s">
        <v>3635</v>
      </c>
      <c r="B4573" s="105" t="s">
        <v>3634</v>
      </c>
    </row>
    <row r="4574" spans="1:2" ht="20.25" customHeight="1">
      <c r="A4574" s="100" t="s">
        <v>3633</v>
      </c>
      <c r="B4574" s="105" t="s">
        <v>3632</v>
      </c>
    </row>
    <row r="4575" spans="1:2" ht="20.25" customHeight="1">
      <c r="A4575" s="100" t="s">
        <v>3631</v>
      </c>
      <c r="B4575" s="105" t="s">
        <v>3630</v>
      </c>
    </row>
    <row r="4576" spans="1:2" ht="20.25" customHeight="1">
      <c r="A4576" s="100" t="s">
        <v>3629</v>
      </c>
      <c r="B4576" s="105" t="s">
        <v>3628</v>
      </c>
    </row>
    <row r="4577" spans="1:2" ht="20.25" customHeight="1">
      <c r="A4577" s="100" t="s">
        <v>3627</v>
      </c>
      <c r="B4577" s="105" t="s">
        <v>3626</v>
      </c>
    </row>
    <row r="4578" spans="1:2" ht="20.25" customHeight="1">
      <c r="A4578" s="100" t="s">
        <v>3625</v>
      </c>
      <c r="B4578" s="105" t="s">
        <v>3624</v>
      </c>
    </row>
    <row r="4579" spans="1:2" ht="20.25" customHeight="1">
      <c r="A4579" s="100" t="s">
        <v>3623</v>
      </c>
      <c r="B4579" s="105" t="s">
        <v>3622</v>
      </c>
    </row>
    <row r="4580" spans="1:2" ht="20.25" customHeight="1">
      <c r="A4580" s="100" t="s">
        <v>3621</v>
      </c>
      <c r="B4580" s="105" t="s">
        <v>581</v>
      </c>
    </row>
    <row r="4581" spans="1:2" ht="20.25" customHeight="1">
      <c r="A4581" s="100" t="s">
        <v>3620</v>
      </c>
      <c r="B4581" s="105" t="s">
        <v>3619</v>
      </c>
    </row>
    <row r="4582" spans="1:2" ht="20.25" customHeight="1">
      <c r="A4582" s="100" t="s">
        <v>3618</v>
      </c>
      <c r="B4582" s="105" t="s">
        <v>3617</v>
      </c>
    </row>
    <row r="4583" spans="1:2" ht="20.25" customHeight="1">
      <c r="A4583" s="100" t="s">
        <v>3616</v>
      </c>
      <c r="B4583" s="105" t="s">
        <v>3615</v>
      </c>
    </row>
    <row r="4584" spans="1:2" ht="20.25" customHeight="1">
      <c r="A4584" s="100" t="s">
        <v>3614</v>
      </c>
      <c r="B4584" s="105" t="s">
        <v>3613</v>
      </c>
    </row>
    <row r="4585" spans="1:2" ht="20.25" customHeight="1">
      <c r="A4585" s="100" t="s">
        <v>3612</v>
      </c>
      <c r="B4585" s="105" t="s">
        <v>3611</v>
      </c>
    </row>
    <row r="4586" spans="1:2" ht="20.25" customHeight="1">
      <c r="A4586" s="100" t="s">
        <v>3610</v>
      </c>
      <c r="B4586" s="105" t="s">
        <v>3609</v>
      </c>
    </row>
    <row r="4587" spans="1:2" ht="20.25" customHeight="1">
      <c r="A4587" s="100" t="s">
        <v>3608</v>
      </c>
      <c r="B4587" s="105" t="s">
        <v>3607</v>
      </c>
    </row>
    <row r="4588" spans="1:2" ht="20.25" customHeight="1">
      <c r="A4588" s="100" t="s">
        <v>3606</v>
      </c>
      <c r="B4588" s="105" t="s">
        <v>3605</v>
      </c>
    </row>
    <row r="4589" spans="1:2" ht="20.25" customHeight="1">
      <c r="A4589" s="100" t="s">
        <v>3604</v>
      </c>
      <c r="B4589" s="105" t="s">
        <v>3603</v>
      </c>
    </row>
    <row r="4590" spans="1:2" ht="20.25" customHeight="1">
      <c r="A4590" s="100" t="s">
        <v>3602</v>
      </c>
      <c r="B4590" s="105" t="s">
        <v>3601</v>
      </c>
    </row>
    <row r="4591" spans="1:2" ht="20.25" customHeight="1">
      <c r="A4591" s="100" t="s">
        <v>3600</v>
      </c>
      <c r="B4591" s="105" t="s">
        <v>542</v>
      </c>
    </row>
    <row r="4592" spans="1:2" ht="20.25" customHeight="1">
      <c r="A4592" s="100" t="s">
        <v>3599</v>
      </c>
      <c r="B4592" s="105" t="s">
        <v>3598</v>
      </c>
    </row>
    <row r="4593" spans="1:2" ht="20.25" customHeight="1">
      <c r="A4593" s="100" t="s">
        <v>3597</v>
      </c>
      <c r="B4593" s="105" t="s">
        <v>3596</v>
      </c>
    </row>
    <row r="4594" spans="1:2" ht="20.25" customHeight="1">
      <c r="A4594" s="100" t="s">
        <v>3595</v>
      </c>
      <c r="B4594" s="105" t="s">
        <v>3594</v>
      </c>
    </row>
    <row r="4595" spans="1:2" ht="20.25" customHeight="1">
      <c r="A4595" s="100" t="s">
        <v>3593</v>
      </c>
      <c r="B4595" s="105" t="s">
        <v>3592</v>
      </c>
    </row>
    <row r="4596" spans="1:2" ht="20.25" customHeight="1">
      <c r="A4596" s="100" t="s">
        <v>3591</v>
      </c>
      <c r="B4596" s="105" t="s">
        <v>3590</v>
      </c>
    </row>
    <row r="4597" spans="1:2" ht="20.25" customHeight="1">
      <c r="A4597" s="100" t="s">
        <v>3589</v>
      </c>
      <c r="B4597" s="105" t="s">
        <v>3588</v>
      </c>
    </row>
    <row r="4598" spans="1:2" ht="20.25" customHeight="1">
      <c r="A4598" s="100" t="s">
        <v>3587</v>
      </c>
      <c r="B4598" s="105" t="s">
        <v>3586</v>
      </c>
    </row>
    <row r="4599" spans="1:2" ht="20.25" customHeight="1">
      <c r="A4599" s="100" t="s">
        <v>3585</v>
      </c>
      <c r="B4599" s="105" t="s">
        <v>525</v>
      </c>
    </row>
    <row r="4600" spans="1:2" ht="20.25" customHeight="1">
      <c r="A4600" s="100" t="s">
        <v>3584</v>
      </c>
      <c r="B4600" s="105" t="s">
        <v>3583</v>
      </c>
    </row>
    <row r="4601" spans="1:2" ht="20.25" customHeight="1">
      <c r="A4601" s="100" t="s">
        <v>3582</v>
      </c>
      <c r="B4601" s="105" t="s">
        <v>3581</v>
      </c>
    </row>
    <row r="4602" spans="1:2" ht="20.25" customHeight="1">
      <c r="A4602" s="100" t="s">
        <v>3580</v>
      </c>
      <c r="B4602" s="105" t="s">
        <v>3579</v>
      </c>
    </row>
    <row r="4603" spans="1:2" ht="20.25" customHeight="1">
      <c r="A4603" s="100" t="s">
        <v>3578</v>
      </c>
      <c r="B4603" s="105" t="s">
        <v>3577</v>
      </c>
    </row>
    <row r="4604" spans="1:2" ht="20.25" customHeight="1">
      <c r="A4604" s="100" t="s">
        <v>3576</v>
      </c>
      <c r="B4604" s="105" t="s">
        <v>3575</v>
      </c>
    </row>
    <row r="4605" spans="1:2" ht="20.25" customHeight="1">
      <c r="A4605" s="100" t="s">
        <v>3574</v>
      </c>
      <c r="B4605" s="105" t="s">
        <v>3573</v>
      </c>
    </row>
    <row r="4606" spans="1:2" ht="20.25" customHeight="1">
      <c r="A4606" s="100" t="s">
        <v>3572</v>
      </c>
      <c r="B4606" s="105" t="s">
        <v>3571</v>
      </c>
    </row>
    <row r="4607" spans="1:2" ht="20.25" customHeight="1">
      <c r="A4607" s="100" t="s">
        <v>3570</v>
      </c>
      <c r="B4607" s="105" t="s">
        <v>3569</v>
      </c>
    </row>
    <row r="4608" spans="1:2" ht="20.25" customHeight="1">
      <c r="A4608" s="100" t="s">
        <v>3568</v>
      </c>
      <c r="B4608" s="105" t="s">
        <v>3567</v>
      </c>
    </row>
    <row r="4609" spans="1:2" ht="20.25" customHeight="1">
      <c r="A4609" s="100" t="s">
        <v>3566</v>
      </c>
      <c r="B4609" s="105" t="s">
        <v>3565</v>
      </c>
    </row>
    <row r="4610" spans="1:2" ht="20.25" customHeight="1">
      <c r="A4610" s="100" t="s">
        <v>3564</v>
      </c>
      <c r="B4610" s="105" t="s">
        <v>3563</v>
      </c>
    </row>
    <row r="4611" spans="1:2" ht="20.25" customHeight="1">
      <c r="A4611" s="100" t="s">
        <v>3562</v>
      </c>
      <c r="B4611" s="105" t="s">
        <v>509</v>
      </c>
    </row>
    <row r="4612" spans="1:2" ht="20.25" customHeight="1">
      <c r="A4612" s="100" t="s">
        <v>3561</v>
      </c>
      <c r="B4612" s="105" t="s">
        <v>3560</v>
      </c>
    </row>
    <row r="4613" spans="1:2" ht="20.25" customHeight="1">
      <c r="A4613" s="100" t="s">
        <v>3559</v>
      </c>
      <c r="B4613" s="105" t="s">
        <v>3558</v>
      </c>
    </row>
    <row r="4614" spans="1:2" ht="20.25" customHeight="1">
      <c r="A4614" s="100" t="s">
        <v>3557</v>
      </c>
      <c r="B4614" s="105" t="s">
        <v>3556</v>
      </c>
    </row>
    <row r="4615" spans="1:2" ht="20.25" customHeight="1">
      <c r="A4615" s="100" t="s">
        <v>3555</v>
      </c>
      <c r="B4615" s="105" t="s">
        <v>3554</v>
      </c>
    </row>
    <row r="4616" spans="1:2" ht="20.25" customHeight="1">
      <c r="A4616" s="100" t="s">
        <v>3553</v>
      </c>
      <c r="B4616" s="105" t="s">
        <v>3552</v>
      </c>
    </row>
    <row r="4617" spans="1:2" ht="20.25" customHeight="1">
      <c r="A4617" s="100" t="s">
        <v>3551</v>
      </c>
      <c r="B4617" s="105" t="s">
        <v>3550</v>
      </c>
    </row>
    <row r="4618" spans="1:2" ht="20.25" customHeight="1">
      <c r="A4618" s="100" t="s">
        <v>3549</v>
      </c>
      <c r="B4618" s="105" t="s">
        <v>494</v>
      </c>
    </row>
    <row r="4619" spans="1:2" ht="20.25" customHeight="1">
      <c r="A4619" s="100" t="s">
        <v>3548</v>
      </c>
      <c r="B4619" s="105" t="s">
        <v>3547</v>
      </c>
    </row>
    <row r="4620" spans="1:2" ht="20.25" customHeight="1">
      <c r="A4620" s="100" t="s">
        <v>3546</v>
      </c>
      <c r="B4620" s="105" t="s">
        <v>3545</v>
      </c>
    </row>
    <row r="4621" spans="1:2" ht="20.25" customHeight="1">
      <c r="A4621" s="100" t="s">
        <v>3544</v>
      </c>
      <c r="B4621" s="105" t="s">
        <v>3543</v>
      </c>
    </row>
    <row r="4622" spans="1:2" ht="20.25" customHeight="1">
      <c r="A4622" s="100" t="s">
        <v>3542</v>
      </c>
      <c r="B4622" s="105" t="s">
        <v>3541</v>
      </c>
    </row>
    <row r="4623" spans="1:2" ht="20.25" customHeight="1">
      <c r="A4623" s="100" t="s">
        <v>3540</v>
      </c>
      <c r="B4623" s="105" t="s">
        <v>3539</v>
      </c>
    </row>
    <row r="4624" spans="1:2" ht="20.25" customHeight="1">
      <c r="A4624" s="100" t="s">
        <v>3538</v>
      </c>
      <c r="B4624" s="105" t="s">
        <v>3537</v>
      </c>
    </row>
    <row r="4625" spans="1:2" ht="20.25" customHeight="1">
      <c r="A4625" s="100" t="s">
        <v>3536</v>
      </c>
      <c r="B4625" s="105" t="s">
        <v>3535</v>
      </c>
    </row>
    <row r="4626" spans="1:2" ht="20.25" customHeight="1">
      <c r="A4626" s="100" t="s">
        <v>3534</v>
      </c>
      <c r="B4626" s="105" t="s">
        <v>3533</v>
      </c>
    </row>
    <row r="4627" spans="1:2" ht="20.25" customHeight="1">
      <c r="A4627" s="100" t="s">
        <v>3532</v>
      </c>
      <c r="B4627" s="105" t="s">
        <v>479</v>
      </c>
    </row>
    <row r="4628" spans="1:2" ht="20.25" customHeight="1">
      <c r="A4628" s="100" t="s">
        <v>3531</v>
      </c>
      <c r="B4628" s="105" t="s">
        <v>3530</v>
      </c>
    </row>
    <row r="4629" spans="1:2" ht="20.25" customHeight="1">
      <c r="A4629" s="100" t="s">
        <v>3529</v>
      </c>
      <c r="B4629" s="105" t="s">
        <v>3528</v>
      </c>
    </row>
    <row r="4630" spans="1:2" ht="20.25" customHeight="1">
      <c r="A4630" s="100" t="s">
        <v>3527</v>
      </c>
      <c r="B4630" s="105" t="s">
        <v>3526</v>
      </c>
    </row>
    <row r="4631" spans="1:2" ht="20.25" customHeight="1">
      <c r="A4631" s="100" t="s">
        <v>3525</v>
      </c>
      <c r="B4631" s="105" t="s">
        <v>3524</v>
      </c>
    </row>
    <row r="4632" spans="1:2" ht="20.25" customHeight="1">
      <c r="A4632" s="100" t="s">
        <v>3523</v>
      </c>
      <c r="B4632" s="105" t="s">
        <v>3522</v>
      </c>
    </row>
    <row r="4633" spans="1:2" ht="20.25" customHeight="1">
      <c r="A4633" s="100" t="s">
        <v>3521</v>
      </c>
      <c r="B4633" s="105" t="s">
        <v>3520</v>
      </c>
    </row>
    <row r="4634" spans="1:2" ht="20.25" customHeight="1">
      <c r="A4634" s="100" t="s">
        <v>3519</v>
      </c>
      <c r="B4634" s="105" t="s">
        <v>3518</v>
      </c>
    </row>
    <row r="4635" spans="1:2" ht="20.25" customHeight="1">
      <c r="A4635" s="100" t="s">
        <v>3517</v>
      </c>
      <c r="B4635" s="105" t="s">
        <v>3516</v>
      </c>
    </row>
    <row r="4636" spans="1:2" ht="20.25" customHeight="1">
      <c r="A4636" s="100" t="s">
        <v>3515</v>
      </c>
      <c r="B4636" s="105" t="s">
        <v>3514</v>
      </c>
    </row>
    <row r="4637" spans="1:2" ht="20.25" customHeight="1">
      <c r="A4637" s="100" t="s">
        <v>3513</v>
      </c>
      <c r="B4637" s="105" t="s">
        <v>465</v>
      </c>
    </row>
    <row r="4638" spans="1:2" ht="20.25" customHeight="1">
      <c r="A4638" s="100" t="s">
        <v>3512</v>
      </c>
      <c r="B4638" s="105" t="s">
        <v>3511</v>
      </c>
    </row>
    <row r="4639" spans="1:2" ht="20.25" customHeight="1">
      <c r="A4639" s="100" t="s">
        <v>3510</v>
      </c>
      <c r="B4639" s="105" t="s">
        <v>3509</v>
      </c>
    </row>
    <row r="4640" spans="1:2" ht="20.25" customHeight="1">
      <c r="A4640" s="100" t="s">
        <v>3508</v>
      </c>
      <c r="B4640" s="105" t="s">
        <v>3507</v>
      </c>
    </row>
    <row r="4641" spans="1:2" ht="20.25" customHeight="1">
      <c r="A4641" s="100" t="s">
        <v>3506</v>
      </c>
      <c r="B4641" s="105" t="s">
        <v>3505</v>
      </c>
    </row>
    <row r="4642" spans="1:2" ht="20.25" customHeight="1">
      <c r="A4642" s="100" t="s">
        <v>3504</v>
      </c>
      <c r="B4642" s="105" t="s">
        <v>3503</v>
      </c>
    </row>
    <row r="4643" spans="1:2" ht="20.25" customHeight="1">
      <c r="A4643" s="100" t="s">
        <v>3502</v>
      </c>
      <c r="B4643" s="105" t="s">
        <v>451</v>
      </c>
    </row>
    <row r="4644" spans="1:2" ht="20.25" customHeight="1">
      <c r="A4644" s="100" t="s">
        <v>3501</v>
      </c>
      <c r="B4644" s="105" t="s">
        <v>3500</v>
      </c>
    </row>
    <row r="4645" spans="1:2" ht="20.25" customHeight="1">
      <c r="A4645" s="100" t="s">
        <v>3499</v>
      </c>
      <c r="B4645" s="105" t="s">
        <v>3498</v>
      </c>
    </row>
    <row r="4646" spans="1:2" ht="20.25" customHeight="1">
      <c r="A4646" s="100" t="s">
        <v>3497</v>
      </c>
      <c r="B4646" s="105" t="s">
        <v>3496</v>
      </c>
    </row>
    <row r="4647" spans="1:2" ht="20.25" customHeight="1">
      <c r="A4647" s="100" t="s">
        <v>3495</v>
      </c>
      <c r="B4647" s="105" t="s">
        <v>3494</v>
      </c>
    </row>
    <row r="4648" spans="1:2" ht="20.25" customHeight="1">
      <c r="A4648" s="100" t="s">
        <v>3493</v>
      </c>
      <c r="B4648" s="105" t="s">
        <v>3492</v>
      </c>
    </row>
    <row r="4649" spans="1:2" ht="20.25" customHeight="1">
      <c r="A4649" s="100" t="s">
        <v>3491</v>
      </c>
      <c r="B4649" s="105" t="s">
        <v>3490</v>
      </c>
    </row>
    <row r="4650" spans="1:2" ht="20.25" customHeight="1">
      <c r="A4650" s="100" t="s">
        <v>3489</v>
      </c>
      <c r="B4650" s="105" t="s">
        <v>3488</v>
      </c>
    </row>
    <row r="4651" spans="1:2" ht="20.25" customHeight="1">
      <c r="A4651" s="100" t="s">
        <v>3487</v>
      </c>
      <c r="B4651" s="105" t="s">
        <v>3486</v>
      </c>
    </row>
    <row r="4652" spans="1:2" ht="20.25" customHeight="1">
      <c r="A4652" s="100" t="s">
        <v>3485</v>
      </c>
      <c r="B4652" s="105" t="s">
        <v>3484</v>
      </c>
    </row>
    <row r="4653" spans="1:2" ht="20.25" customHeight="1">
      <c r="A4653" s="100" t="s">
        <v>3483</v>
      </c>
      <c r="B4653" s="105" t="s">
        <v>3482</v>
      </c>
    </row>
    <row r="4654" spans="1:2" ht="20.25" customHeight="1">
      <c r="A4654" s="100" t="s">
        <v>3481</v>
      </c>
      <c r="B4654" s="105" t="s">
        <v>3480</v>
      </c>
    </row>
    <row r="4655" spans="1:2" ht="20.25" customHeight="1">
      <c r="A4655" s="100" t="s">
        <v>3479</v>
      </c>
      <c r="B4655" s="105" t="s">
        <v>3478</v>
      </c>
    </row>
    <row r="4656" spans="1:2" ht="20.25" customHeight="1">
      <c r="A4656" s="100" t="s">
        <v>3477</v>
      </c>
      <c r="B4656" s="105" t="s">
        <v>3476</v>
      </c>
    </row>
    <row r="4657" spans="1:2" ht="20.25" customHeight="1">
      <c r="A4657" s="100" t="s">
        <v>3475</v>
      </c>
      <c r="B4657" s="105" t="s">
        <v>3474</v>
      </c>
    </row>
    <row r="4658" spans="1:2" ht="20.25" customHeight="1">
      <c r="A4658" s="100" t="s">
        <v>3473</v>
      </c>
      <c r="B4658" s="105" t="s">
        <v>3472</v>
      </c>
    </row>
    <row r="4659" spans="1:2" ht="20.25" customHeight="1">
      <c r="A4659" s="100" t="s">
        <v>3471</v>
      </c>
      <c r="B4659" s="105" t="s">
        <v>3470</v>
      </c>
    </row>
    <row r="4660" spans="1:2" ht="20.25" customHeight="1">
      <c r="A4660" s="100" t="s">
        <v>3469</v>
      </c>
      <c r="B4660" s="105" t="s">
        <v>3468</v>
      </c>
    </row>
    <row r="4661" spans="1:2" ht="20.25" customHeight="1">
      <c r="A4661" s="100" t="s">
        <v>3467</v>
      </c>
      <c r="B4661" s="105" t="s">
        <v>3466</v>
      </c>
    </row>
    <row r="4662" spans="1:2" ht="20.25" customHeight="1">
      <c r="A4662" s="100" t="s">
        <v>3465</v>
      </c>
      <c r="B4662" s="105" t="s">
        <v>3464</v>
      </c>
    </row>
    <row r="4663" spans="1:2" ht="20.25" customHeight="1">
      <c r="A4663" s="100" t="s">
        <v>3463</v>
      </c>
      <c r="B4663" s="105" t="s">
        <v>3462</v>
      </c>
    </row>
    <row r="4664" spans="1:2" ht="20.25" customHeight="1">
      <c r="A4664" s="100" t="s">
        <v>3461</v>
      </c>
      <c r="B4664" s="105" t="s">
        <v>3460</v>
      </c>
    </row>
    <row r="4665" spans="1:2" ht="20.25" customHeight="1">
      <c r="A4665" s="100" t="s">
        <v>3459</v>
      </c>
      <c r="B4665" s="105" t="s">
        <v>3458</v>
      </c>
    </row>
    <row r="4666" spans="1:2" ht="20.25" customHeight="1">
      <c r="A4666" s="100" t="s">
        <v>3457</v>
      </c>
      <c r="B4666" s="105" t="s">
        <v>3456</v>
      </c>
    </row>
    <row r="4667" spans="1:2" ht="20.25" customHeight="1">
      <c r="A4667" s="100" t="s">
        <v>3455</v>
      </c>
      <c r="B4667" s="105" t="s">
        <v>3454</v>
      </c>
    </row>
    <row r="4668" spans="1:2" ht="20.25" customHeight="1">
      <c r="A4668" s="100" t="s">
        <v>3453</v>
      </c>
      <c r="B4668" s="105" t="s">
        <v>3452</v>
      </c>
    </row>
    <row r="4669" spans="1:2" ht="20.25" customHeight="1">
      <c r="A4669" s="100" t="s">
        <v>3451</v>
      </c>
      <c r="B4669" s="105" t="s">
        <v>3450</v>
      </c>
    </row>
    <row r="4670" spans="1:2" ht="20.25" customHeight="1">
      <c r="A4670" s="100" t="s">
        <v>3449</v>
      </c>
      <c r="B4670" s="105" t="s">
        <v>3448</v>
      </c>
    </row>
    <row r="4671" spans="1:2" ht="20.25" customHeight="1">
      <c r="A4671" s="100" t="s">
        <v>3447</v>
      </c>
      <c r="B4671" s="105" t="s">
        <v>3446</v>
      </c>
    </row>
    <row r="4672" spans="1:2" ht="20.25" customHeight="1">
      <c r="A4672" s="100" t="s">
        <v>3445</v>
      </c>
      <c r="B4672" s="105" t="s">
        <v>3444</v>
      </c>
    </row>
    <row r="4673" spans="1:2" ht="20.25" customHeight="1">
      <c r="A4673" s="100" t="s">
        <v>3443</v>
      </c>
      <c r="B4673" s="105" t="s">
        <v>3442</v>
      </c>
    </row>
    <row r="4674" spans="1:2" ht="20.25" customHeight="1">
      <c r="A4674" s="100" t="s">
        <v>3441</v>
      </c>
      <c r="B4674" s="105" t="s">
        <v>3440</v>
      </c>
    </row>
    <row r="4675" spans="1:2" ht="20.25" customHeight="1">
      <c r="A4675" s="100" t="s">
        <v>3439</v>
      </c>
      <c r="B4675" s="105" t="s">
        <v>3438</v>
      </c>
    </row>
    <row r="4676" spans="1:2" ht="20.25" customHeight="1">
      <c r="A4676" s="100" t="s">
        <v>3437</v>
      </c>
      <c r="B4676" s="105" t="s">
        <v>3436</v>
      </c>
    </row>
    <row r="4677" spans="1:2" ht="20.25" customHeight="1">
      <c r="A4677" s="100" t="s">
        <v>3435</v>
      </c>
      <c r="B4677" s="105" t="s">
        <v>3434</v>
      </c>
    </row>
    <row r="4678" spans="1:2" ht="20.25" customHeight="1">
      <c r="A4678" s="100" t="s">
        <v>3433</v>
      </c>
      <c r="B4678" s="105" t="s">
        <v>3432</v>
      </c>
    </row>
    <row r="4679" spans="1:2" ht="20.25" customHeight="1">
      <c r="A4679" s="100" t="s">
        <v>3431</v>
      </c>
      <c r="B4679" s="105" t="s">
        <v>3430</v>
      </c>
    </row>
    <row r="4680" spans="1:2" ht="20.25" customHeight="1">
      <c r="A4680" s="100" t="s">
        <v>3429</v>
      </c>
      <c r="B4680" s="105" t="s">
        <v>3428</v>
      </c>
    </row>
    <row r="4681" spans="1:2" ht="20.25" customHeight="1">
      <c r="A4681" s="100" t="s">
        <v>3427</v>
      </c>
      <c r="B4681" s="105" t="s">
        <v>3426</v>
      </c>
    </row>
    <row r="4682" spans="1:2" ht="20.25" customHeight="1">
      <c r="A4682" s="100" t="s">
        <v>3425</v>
      </c>
      <c r="B4682" s="105" t="s">
        <v>3424</v>
      </c>
    </row>
    <row r="4683" spans="1:2" ht="20.25" customHeight="1">
      <c r="A4683" s="100" t="s">
        <v>3423</v>
      </c>
      <c r="B4683" s="105" t="s">
        <v>3422</v>
      </c>
    </row>
    <row r="4684" spans="1:2" ht="20.25" customHeight="1">
      <c r="A4684" s="100" t="s">
        <v>3421</v>
      </c>
      <c r="B4684" s="105" t="s">
        <v>3420</v>
      </c>
    </row>
    <row r="4685" spans="1:2" ht="20.25" customHeight="1">
      <c r="A4685" s="100" t="s">
        <v>3419</v>
      </c>
      <c r="B4685" s="105" t="s">
        <v>3418</v>
      </c>
    </row>
    <row r="4686" spans="1:2" ht="20.25" customHeight="1">
      <c r="A4686" s="100" t="s">
        <v>3417</v>
      </c>
      <c r="B4686" s="105" t="s">
        <v>3416</v>
      </c>
    </row>
    <row r="4687" spans="1:2" ht="20.25" customHeight="1">
      <c r="A4687" s="100" t="s">
        <v>3415</v>
      </c>
      <c r="B4687" s="105" t="s">
        <v>3414</v>
      </c>
    </row>
    <row r="4688" spans="1:2" ht="20.25" customHeight="1">
      <c r="A4688" s="100" t="s">
        <v>3413</v>
      </c>
      <c r="B4688" s="105" t="s">
        <v>3412</v>
      </c>
    </row>
    <row r="4689" spans="1:2" ht="20.25" customHeight="1">
      <c r="A4689" s="100" t="s">
        <v>3411</v>
      </c>
      <c r="B4689" s="105" t="s">
        <v>3410</v>
      </c>
    </row>
    <row r="4690" spans="1:2" ht="20.25" customHeight="1">
      <c r="A4690" s="100" t="s">
        <v>3409</v>
      </c>
      <c r="B4690" s="105" t="s">
        <v>3408</v>
      </c>
    </row>
    <row r="4691" spans="1:2" ht="20.25" customHeight="1">
      <c r="A4691" s="100" t="s">
        <v>3407</v>
      </c>
      <c r="B4691" s="105" t="s">
        <v>3406</v>
      </c>
    </row>
    <row r="4692" spans="1:2" ht="20.25" customHeight="1">
      <c r="A4692" s="100" t="s">
        <v>3405</v>
      </c>
      <c r="B4692" s="105" t="s">
        <v>3404</v>
      </c>
    </row>
    <row r="4693" spans="1:2" ht="20.25" customHeight="1">
      <c r="A4693" s="100" t="s">
        <v>3403</v>
      </c>
      <c r="B4693" s="105" t="s">
        <v>3402</v>
      </c>
    </row>
    <row r="4694" spans="1:2" ht="20.25" customHeight="1">
      <c r="A4694" s="100" t="s">
        <v>3401</v>
      </c>
      <c r="B4694" s="105" t="s">
        <v>3400</v>
      </c>
    </row>
    <row r="4695" spans="1:2" ht="20.25" customHeight="1">
      <c r="A4695" s="100" t="s">
        <v>3399</v>
      </c>
      <c r="B4695" s="105" t="s">
        <v>3398</v>
      </c>
    </row>
    <row r="4696" spans="1:2" ht="20.25" customHeight="1">
      <c r="A4696" s="100" t="s">
        <v>3397</v>
      </c>
      <c r="B4696" s="105" t="s">
        <v>3396</v>
      </c>
    </row>
    <row r="4697" spans="1:2" ht="20.25" customHeight="1">
      <c r="A4697" s="100" t="s">
        <v>3395</v>
      </c>
      <c r="B4697" s="105" t="s">
        <v>3394</v>
      </c>
    </row>
    <row r="4698" spans="1:2" ht="20.25" customHeight="1">
      <c r="A4698" s="100" t="s">
        <v>3393</v>
      </c>
      <c r="B4698" s="105" t="s">
        <v>3392</v>
      </c>
    </row>
    <row r="4699" spans="1:2" ht="20.25" customHeight="1">
      <c r="A4699" s="100" t="s">
        <v>3391</v>
      </c>
      <c r="B4699" s="105" t="s">
        <v>3390</v>
      </c>
    </row>
    <row r="4700" spans="1:2" ht="20.25" customHeight="1">
      <c r="A4700" s="100" t="s">
        <v>3389</v>
      </c>
      <c r="B4700" s="105" t="s">
        <v>3388</v>
      </c>
    </row>
    <row r="4701" spans="1:2" ht="20.25" customHeight="1">
      <c r="A4701" s="100" t="s">
        <v>3387</v>
      </c>
      <c r="B4701" s="105" t="s">
        <v>3386</v>
      </c>
    </row>
    <row r="4702" spans="1:2" ht="20.25" customHeight="1">
      <c r="A4702" s="100" t="s">
        <v>3385</v>
      </c>
      <c r="B4702" s="105" t="s">
        <v>3384</v>
      </c>
    </row>
    <row r="4703" spans="1:2" ht="20.25" customHeight="1">
      <c r="A4703" s="100" t="s">
        <v>3383</v>
      </c>
      <c r="B4703" s="105" t="s">
        <v>3382</v>
      </c>
    </row>
    <row r="4704" spans="1:2" ht="20.25" customHeight="1">
      <c r="A4704" s="100" t="s">
        <v>3381</v>
      </c>
      <c r="B4704" s="105" t="s">
        <v>3380</v>
      </c>
    </row>
    <row r="4705" spans="1:2" ht="20.25" customHeight="1">
      <c r="A4705" s="100" t="s">
        <v>3379</v>
      </c>
      <c r="B4705" s="105" t="s">
        <v>3378</v>
      </c>
    </row>
    <row r="4706" spans="1:2" ht="20.25" customHeight="1">
      <c r="A4706" s="100" t="s">
        <v>3377</v>
      </c>
      <c r="B4706" s="105" t="s">
        <v>3376</v>
      </c>
    </row>
    <row r="4707" spans="1:2" ht="20.25" customHeight="1">
      <c r="A4707" s="100" t="s">
        <v>3375</v>
      </c>
      <c r="B4707" s="105" t="s">
        <v>3374</v>
      </c>
    </row>
    <row r="4708" spans="1:2" ht="20.25" customHeight="1">
      <c r="A4708" s="100" t="s">
        <v>3373</v>
      </c>
      <c r="B4708" s="105" t="s">
        <v>3372</v>
      </c>
    </row>
    <row r="4709" spans="1:2" ht="20.25" customHeight="1">
      <c r="A4709" s="100" t="s">
        <v>3371</v>
      </c>
      <c r="B4709" s="105" t="s">
        <v>3370</v>
      </c>
    </row>
    <row r="4710" spans="1:2" ht="20.25" customHeight="1">
      <c r="A4710" s="100" t="s">
        <v>3369</v>
      </c>
      <c r="B4710" s="105" t="s">
        <v>3368</v>
      </c>
    </row>
    <row r="4711" spans="1:2" ht="20.25" customHeight="1">
      <c r="A4711" s="100" t="s">
        <v>3367</v>
      </c>
      <c r="B4711" s="105" t="s">
        <v>3366</v>
      </c>
    </row>
    <row r="4712" spans="1:2" ht="20.25" customHeight="1">
      <c r="A4712" s="100" t="s">
        <v>3365</v>
      </c>
      <c r="B4712" s="105" t="s">
        <v>3364</v>
      </c>
    </row>
    <row r="4713" spans="1:2" ht="20.25" customHeight="1">
      <c r="A4713" s="100" t="s">
        <v>3363</v>
      </c>
      <c r="B4713" s="105" t="s">
        <v>3362</v>
      </c>
    </row>
    <row r="4714" spans="1:2" ht="20.25" customHeight="1">
      <c r="A4714" s="100" t="s">
        <v>3361</v>
      </c>
      <c r="B4714" s="105" t="s">
        <v>3360</v>
      </c>
    </row>
    <row r="4715" spans="1:2" ht="20.25" customHeight="1">
      <c r="A4715" s="100" t="s">
        <v>3359</v>
      </c>
      <c r="B4715" s="105" t="s">
        <v>3358</v>
      </c>
    </row>
    <row r="4716" spans="1:2" ht="20.25" customHeight="1">
      <c r="A4716" s="100" t="s">
        <v>3357</v>
      </c>
      <c r="B4716" s="105" t="s">
        <v>3356</v>
      </c>
    </row>
    <row r="4717" spans="1:2" ht="20.25" customHeight="1">
      <c r="A4717" s="100" t="s">
        <v>3355</v>
      </c>
      <c r="B4717" s="105" t="s">
        <v>3354</v>
      </c>
    </row>
    <row r="4718" spans="1:2" ht="20.25" customHeight="1">
      <c r="A4718" s="100" t="s">
        <v>3353</v>
      </c>
      <c r="B4718" s="105" t="s">
        <v>3352</v>
      </c>
    </row>
    <row r="4719" spans="1:2" ht="20.25" customHeight="1">
      <c r="A4719" s="100" t="s">
        <v>3351</v>
      </c>
      <c r="B4719" s="105" t="s">
        <v>3350</v>
      </c>
    </row>
    <row r="4720" spans="1:2" ht="20.25" customHeight="1">
      <c r="A4720" s="100" t="s">
        <v>3349</v>
      </c>
      <c r="B4720" s="105" t="s">
        <v>3348</v>
      </c>
    </row>
    <row r="4721" spans="1:2" ht="20.25" customHeight="1">
      <c r="A4721" s="100" t="s">
        <v>3347</v>
      </c>
      <c r="B4721" s="105" t="s">
        <v>3346</v>
      </c>
    </row>
    <row r="4722" spans="1:2" ht="20.25" customHeight="1">
      <c r="A4722" s="100" t="s">
        <v>3345</v>
      </c>
      <c r="B4722" s="105" t="s">
        <v>3344</v>
      </c>
    </row>
    <row r="4723" spans="1:2" ht="20.25" customHeight="1">
      <c r="A4723" s="100" t="s">
        <v>3343</v>
      </c>
      <c r="B4723" s="105" t="s">
        <v>3342</v>
      </c>
    </row>
    <row r="4724" spans="1:2" ht="20.25" customHeight="1">
      <c r="A4724" s="100" t="s">
        <v>3341</v>
      </c>
      <c r="B4724" s="105" t="s">
        <v>3340</v>
      </c>
    </row>
    <row r="4725" spans="1:2" ht="20.25" customHeight="1">
      <c r="A4725" s="100" t="s">
        <v>3339</v>
      </c>
      <c r="B4725" s="105" t="s">
        <v>3338</v>
      </c>
    </row>
    <row r="4726" spans="1:2" ht="20.25" customHeight="1">
      <c r="A4726" s="100" t="s">
        <v>3337</v>
      </c>
      <c r="B4726" s="105" t="s">
        <v>3336</v>
      </c>
    </row>
    <row r="4727" spans="1:2" ht="20.25" customHeight="1">
      <c r="A4727" s="100" t="s">
        <v>3335</v>
      </c>
      <c r="B4727" s="105" t="s">
        <v>3334</v>
      </c>
    </row>
    <row r="4728" spans="1:2" ht="20.25" customHeight="1">
      <c r="A4728" s="100" t="s">
        <v>3333</v>
      </c>
      <c r="B4728" s="105" t="s">
        <v>3332</v>
      </c>
    </row>
    <row r="4729" spans="1:2" ht="20.25" customHeight="1">
      <c r="A4729" s="100" t="s">
        <v>3331</v>
      </c>
      <c r="B4729" s="105" t="s">
        <v>3330</v>
      </c>
    </row>
    <row r="4730" spans="1:2" ht="20.25" customHeight="1">
      <c r="A4730" s="100" t="s">
        <v>3329</v>
      </c>
      <c r="B4730" s="105" t="s">
        <v>3328</v>
      </c>
    </row>
    <row r="4731" spans="1:2" ht="20.25" customHeight="1">
      <c r="A4731" s="100" t="s">
        <v>3327</v>
      </c>
      <c r="B4731" s="105" t="s">
        <v>3326</v>
      </c>
    </row>
    <row r="4732" spans="1:2" ht="20.25" customHeight="1">
      <c r="A4732" s="100" t="s">
        <v>3325</v>
      </c>
      <c r="B4732" s="105" t="s">
        <v>3324</v>
      </c>
    </row>
    <row r="4733" spans="1:2" ht="20.25" customHeight="1">
      <c r="A4733" s="100" t="s">
        <v>3323</v>
      </c>
      <c r="B4733" s="105" t="s">
        <v>3322</v>
      </c>
    </row>
    <row r="4734" spans="1:2" ht="20.25" customHeight="1">
      <c r="A4734" s="100" t="s">
        <v>3321</v>
      </c>
      <c r="B4734" s="105" t="s">
        <v>3320</v>
      </c>
    </row>
    <row r="4735" spans="1:2" ht="20.25" customHeight="1">
      <c r="A4735" s="100" t="s">
        <v>3319</v>
      </c>
      <c r="B4735" s="105" t="s">
        <v>3318</v>
      </c>
    </row>
    <row r="4736" spans="1:2" ht="20.25" customHeight="1">
      <c r="A4736" s="100" t="s">
        <v>3317</v>
      </c>
      <c r="B4736" s="105" t="s">
        <v>3316</v>
      </c>
    </row>
    <row r="4737" spans="1:2" ht="20.25" customHeight="1">
      <c r="A4737" s="100" t="s">
        <v>3315</v>
      </c>
      <c r="B4737" s="105" t="s">
        <v>3314</v>
      </c>
    </row>
    <row r="4738" spans="1:2" ht="20.25" customHeight="1">
      <c r="A4738" s="100" t="s">
        <v>3313</v>
      </c>
      <c r="B4738" s="105" t="s">
        <v>3312</v>
      </c>
    </row>
    <row r="4739" spans="1:2" ht="20.25" customHeight="1">
      <c r="A4739" s="100" t="s">
        <v>3311</v>
      </c>
      <c r="B4739" s="105" t="s">
        <v>3310</v>
      </c>
    </row>
    <row r="4740" spans="1:2" ht="20.25" customHeight="1">
      <c r="A4740" s="100" t="s">
        <v>3309</v>
      </c>
      <c r="B4740" s="105" t="s">
        <v>3308</v>
      </c>
    </row>
    <row r="4741" spans="1:2" ht="20.25" customHeight="1">
      <c r="A4741" s="100" t="s">
        <v>3307</v>
      </c>
      <c r="B4741" s="105" t="s">
        <v>3306</v>
      </c>
    </row>
    <row r="4742" spans="1:2" ht="20.25" customHeight="1">
      <c r="A4742" s="100" t="s">
        <v>3305</v>
      </c>
      <c r="B4742" s="105" t="s">
        <v>3304</v>
      </c>
    </row>
    <row r="4743" spans="1:2" ht="20.25" customHeight="1">
      <c r="A4743" s="100" t="s">
        <v>3303</v>
      </c>
      <c r="B4743" s="105" t="s">
        <v>3302</v>
      </c>
    </row>
    <row r="4744" spans="1:2" ht="20.25" customHeight="1">
      <c r="A4744" s="100" t="s">
        <v>3301</v>
      </c>
      <c r="B4744" s="105" t="s">
        <v>3300</v>
      </c>
    </row>
    <row r="4745" spans="1:2" ht="20.25" customHeight="1">
      <c r="A4745" s="100" t="s">
        <v>3299</v>
      </c>
      <c r="B4745" s="105" t="s">
        <v>3298</v>
      </c>
    </row>
    <row r="4746" spans="1:2" ht="20.25" customHeight="1">
      <c r="A4746" s="100" t="s">
        <v>3297</v>
      </c>
      <c r="B4746" s="105" t="s">
        <v>3296</v>
      </c>
    </row>
    <row r="4747" spans="1:2" ht="20.25" customHeight="1">
      <c r="A4747" s="100" t="s">
        <v>3295</v>
      </c>
      <c r="B4747" s="105" t="s">
        <v>3294</v>
      </c>
    </row>
    <row r="4748" spans="1:2" ht="20.25" customHeight="1">
      <c r="A4748" s="100" t="s">
        <v>3293</v>
      </c>
      <c r="B4748" s="105" t="s">
        <v>3292</v>
      </c>
    </row>
    <row r="4749" spans="1:2" ht="20.25" customHeight="1">
      <c r="A4749" s="100" t="s">
        <v>3291</v>
      </c>
      <c r="B4749" s="105" t="s">
        <v>3290</v>
      </c>
    </row>
    <row r="4750" spans="1:2" ht="20.25" customHeight="1">
      <c r="A4750" s="100" t="s">
        <v>3289</v>
      </c>
      <c r="B4750" s="105" t="s">
        <v>3288</v>
      </c>
    </row>
    <row r="4751" spans="1:2" ht="20.25" customHeight="1">
      <c r="A4751" s="100" t="s">
        <v>3287</v>
      </c>
      <c r="B4751" s="105" t="s">
        <v>3286</v>
      </c>
    </row>
    <row r="4752" spans="1:2" ht="20.25" customHeight="1">
      <c r="A4752" s="100" t="s">
        <v>3285</v>
      </c>
      <c r="B4752" s="105" t="s">
        <v>3284</v>
      </c>
    </row>
    <row r="4753" spans="1:2" ht="20.25" customHeight="1">
      <c r="A4753" s="100" t="s">
        <v>3283</v>
      </c>
      <c r="B4753" s="105" t="s">
        <v>3282</v>
      </c>
    </row>
    <row r="4754" spans="1:2" ht="20.25" customHeight="1">
      <c r="A4754" s="100" t="s">
        <v>3281</v>
      </c>
      <c r="B4754" s="105" t="s">
        <v>3280</v>
      </c>
    </row>
    <row r="4755" spans="1:2" ht="20.25" customHeight="1">
      <c r="A4755" s="100" t="s">
        <v>3279</v>
      </c>
      <c r="B4755" s="105" t="s">
        <v>3278</v>
      </c>
    </row>
    <row r="4756" spans="1:2" ht="20.25" customHeight="1">
      <c r="A4756" s="100" t="s">
        <v>3277</v>
      </c>
      <c r="B4756" s="105" t="s">
        <v>3276</v>
      </c>
    </row>
    <row r="4757" spans="1:2" ht="20.25" customHeight="1">
      <c r="A4757" s="100" t="s">
        <v>3275</v>
      </c>
      <c r="B4757" s="105" t="s">
        <v>3274</v>
      </c>
    </row>
    <row r="4758" spans="1:2" ht="20.25" customHeight="1">
      <c r="A4758" s="100" t="s">
        <v>3273</v>
      </c>
      <c r="B4758" s="105" t="s">
        <v>3272</v>
      </c>
    </row>
    <row r="4759" spans="1:2" ht="20.25" customHeight="1">
      <c r="A4759" s="100" t="s">
        <v>3271</v>
      </c>
      <c r="B4759" s="105" t="s">
        <v>3270</v>
      </c>
    </row>
    <row r="4760" spans="1:2" ht="20.25" customHeight="1">
      <c r="A4760" s="100" t="s">
        <v>3269</v>
      </c>
      <c r="B4760" s="105" t="s">
        <v>3268</v>
      </c>
    </row>
    <row r="4761" spans="1:2" ht="20.25" customHeight="1">
      <c r="A4761" s="100" t="s">
        <v>3267</v>
      </c>
      <c r="B4761" s="105" t="s">
        <v>3266</v>
      </c>
    </row>
    <row r="4762" spans="1:2" ht="20.25" customHeight="1">
      <c r="A4762" s="100" t="s">
        <v>3265</v>
      </c>
      <c r="B4762" s="105" t="s">
        <v>3264</v>
      </c>
    </row>
    <row r="4763" spans="1:2" ht="20.25" customHeight="1">
      <c r="A4763" s="100" t="s">
        <v>3263</v>
      </c>
      <c r="B4763" s="105" t="s">
        <v>3262</v>
      </c>
    </row>
    <row r="4764" spans="1:2" ht="20.25" customHeight="1">
      <c r="A4764" s="100" t="s">
        <v>3261</v>
      </c>
      <c r="B4764" s="105" t="s">
        <v>3260</v>
      </c>
    </row>
    <row r="4765" spans="1:2" ht="20.25" customHeight="1">
      <c r="A4765" s="100" t="s">
        <v>3259</v>
      </c>
      <c r="B4765" s="105" t="s">
        <v>3258</v>
      </c>
    </row>
    <row r="4766" spans="1:2" ht="20.25" customHeight="1">
      <c r="A4766" s="100" t="s">
        <v>3257</v>
      </c>
      <c r="B4766" s="105" t="s">
        <v>3256</v>
      </c>
    </row>
    <row r="4767" spans="1:2" ht="20.25" customHeight="1">
      <c r="A4767" s="100" t="s">
        <v>3255</v>
      </c>
      <c r="B4767" s="105" t="s">
        <v>3254</v>
      </c>
    </row>
    <row r="4768" spans="1:2" ht="20.25" customHeight="1">
      <c r="A4768" s="100" t="s">
        <v>3253</v>
      </c>
      <c r="B4768" s="105" t="s">
        <v>3252</v>
      </c>
    </row>
    <row r="4769" spans="1:2" ht="20.25" customHeight="1">
      <c r="A4769" s="100" t="s">
        <v>3251</v>
      </c>
      <c r="B4769" s="105" t="s">
        <v>3250</v>
      </c>
    </row>
    <row r="4770" spans="1:2" ht="20.25" customHeight="1">
      <c r="A4770" s="100" t="s">
        <v>3249</v>
      </c>
      <c r="B4770" s="105" t="s">
        <v>3248</v>
      </c>
    </row>
    <row r="4771" spans="1:2" ht="20.25" customHeight="1">
      <c r="A4771" s="100" t="s">
        <v>3247</v>
      </c>
      <c r="B4771" s="105" t="s">
        <v>3246</v>
      </c>
    </row>
    <row r="4772" spans="1:2" ht="20.25" customHeight="1">
      <c r="A4772" s="100" t="s">
        <v>3245</v>
      </c>
      <c r="B4772" s="105" t="s">
        <v>3244</v>
      </c>
    </row>
    <row r="4773" spans="1:2" ht="20.25" customHeight="1">
      <c r="A4773" s="100" t="s">
        <v>3243</v>
      </c>
      <c r="B4773" s="105" t="s">
        <v>3242</v>
      </c>
    </row>
    <row r="4774" spans="1:2" ht="20.25" customHeight="1">
      <c r="A4774" s="100" t="s">
        <v>3241</v>
      </c>
      <c r="B4774" s="105" t="s">
        <v>3240</v>
      </c>
    </row>
    <row r="4775" spans="1:2" ht="20.25" customHeight="1">
      <c r="A4775" s="100" t="s">
        <v>3239</v>
      </c>
      <c r="B4775" s="105" t="s">
        <v>3238</v>
      </c>
    </row>
    <row r="4776" spans="1:2" ht="20.25" customHeight="1">
      <c r="A4776" s="100" t="s">
        <v>3237</v>
      </c>
      <c r="B4776" s="105" t="s">
        <v>3236</v>
      </c>
    </row>
    <row r="4777" spans="1:2" ht="20.25" customHeight="1">
      <c r="A4777" s="100" t="s">
        <v>3235</v>
      </c>
      <c r="B4777" s="105" t="s">
        <v>3234</v>
      </c>
    </row>
    <row r="4778" spans="1:2" ht="20.25" customHeight="1">
      <c r="A4778" s="100" t="s">
        <v>3233</v>
      </c>
      <c r="B4778" s="105" t="s">
        <v>3232</v>
      </c>
    </row>
    <row r="4779" spans="1:2" ht="20.25" customHeight="1">
      <c r="A4779" s="100" t="s">
        <v>3231</v>
      </c>
      <c r="B4779" s="105" t="s">
        <v>3230</v>
      </c>
    </row>
    <row r="4780" spans="1:2" ht="20.25" customHeight="1">
      <c r="A4780" s="100" t="s">
        <v>3229</v>
      </c>
      <c r="B4780" s="105" t="s">
        <v>3228</v>
      </c>
    </row>
    <row r="4781" spans="1:2" ht="20.25" customHeight="1">
      <c r="A4781" s="100" t="s">
        <v>3227</v>
      </c>
      <c r="B4781" s="105" t="s">
        <v>3226</v>
      </c>
    </row>
    <row r="4782" spans="1:2" ht="20.25" customHeight="1">
      <c r="A4782" s="100" t="s">
        <v>3225</v>
      </c>
      <c r="B4782" s="105" t="s">
        <v>3224</v>
      </c>
    </row>
    <row r="4783" spans="1:2" ht="20.25" customHeight="1">
      <c r="A4783" s="100" t="s">
        <v>3223</v>
      </c>
      <c r="B4783" s="105" t="s">
        <v>3222</v>
      </c>
    </row>
    <row r="4784" spans="1:2" ht="20.25" customHeight="1">
      <c r="A4784" s="100" t="s">
        <v>3221</v>
      </c>
      <c r="B4784" s="105" t="s">
        <v>3220</v>
      </c>
    </row>
    <row r="4785" spans="1:2" ht="20.25" customHeight="1">
      <c r="A4785" s="100" t="s">
        <v>3219</v>
      </c>
      <c r="B4785" s="105" t="s">
        <v>3218</v>
      </c>
    </row>
    <row r="4786" spans="1:2" ht="20.25" customHeight="1">
      <c r="A4786" s="100" t="s">
        <v>3217</v>
      </c>
      <c r="B4786" s="105" t="s">
        <v>3216</v>
      </c>
    </row>
    <row r="4787" spans="1:2" ht="20.25" customHeight="1">
      <c r="A4787" s="100" t="s">
        <v>3215</v>
      </c>
      <c r="B4787" s="105" t="s">
        <v>3214</v>
      </c>
    </row>
    <row r="4788" spans="1:2" ht="20.25" customHeight="1">
      <c r="A4788" s="100" t="s">
        <v>3213</v>
      </c>
      <c r="B4788" s="105" t="s">
        <v>3212</v>
      </c>
    </row>
    <row r="4789" spans="1:2" ht="20.25" customHeight="1">
      <c r="A4789" s="100" t="s">
        <v>3211</v>
      </c>
      <c r="B4789" s="105" t="s">
        <v>3210</v>
      </c>
    </row>
    <row r="4790" spans="1:2" ht="20.25" customHeight="1">
      <c r="A4790" s="100" t="s">
        <v>3209</v>
      </c>
      <c r="B4790" s="105" t="s">
        <v>3208</v>
      </c>
    </row>
    <row r="4791" spans="1:2" ht="20.25" customHeight="1">
      <c r="A4791" s="100" t="s">
        <v>3207</v>
      </c>
      <c r="B4791" s="105" t="s">
        <v>3206</v>
      </c>
    </row>
    <row r="4792" spans="1:2" ht="20.25" customHeight="1">
      <c r="A4792" s="100" t="s">
        <v>3205</v>
      </c>
      <c r="B4792" s="105" t="s">
        <v>3204</v>
      </c>
    </row>
    <row r="4793" spans="1:2" ht="20.25" customHeight="1">
      <c r="A4793" s="100" t="s">
        <v>3203</v>
      </c>
      <c r="B4793" s="105" t="s">
        <v>3202</v>
      </c>
    </row>
    <row r="4794" spans="1:2" ht="20.25" customHeight="1">
      <c r="A4794" s="100" t="s">
        <v>3201</v>
      </c>
      <c r="B4794" s="105" t="s">
        <v>3200</v>
      </c>
    </row>
    <row r="4795" spans="1:2" ht="20.25" customHeight="1">
      <c r="A4795" s="100" t="s">
        <v>3199</v>
      </c>
      <c r="B4795" s="105" t="s">
        <v>3198</v>
      </c>
    </row>
    <row r="4796" spans="1:2" ht="20.25" customHeight="1">
      <c r="A4796" s="100" t="s">
        <v>3197</v>
      </c>
      <c r="B4796" s="105" t="s">
        <v>3196</v>
      </c>
    </row>
    <row r="4797" spans="1:2" ht="20.25" customHeight="1">
      <c r="A4797" s="100" t="s">
        <v>3195</v>
      </c>
      <c r="B4797" s="105" t="s">
        <v>3194</v>
      </c>
    </row>
    <row r="4798" spans="1:2" ht="20.25" customHeight="1">
      <c r="A4798" s="100" t="s">
        <v>3193</v>
      </c>
      <c r="B4798" s="105" t="s">
        <v>3192</v>
      </c>
    </row>
    <row r="4799" spans="1:2" ht="20.25" customHeight="1">
      <c r="A4799" s="100" t="s">
        <v>3191</v>
      </c>
      <c r="B4799" s="105" t="s">
        <v>3190</v>
      </c>
    </row>
    <row r="4800" spans="1:2" ht="20.25" customHeight="1">
      <c r="A4800" s="100" t="s">
        <v>3189</v>
      </c>
      <c r="B4800" s="105" t="s">
        <v>3188</v>
      </c>
    </row>
    <row r="4801" spans="1:2" ht="20.25" customHeight="1">
      <c r="A4801" s="100" t="s">
        <v>3187</v>
      </c>
      <c r="B4801" s="105" t="s">
        <v>3186</v>
      </c>
    </row>
    <row r="4802" spans="1:2" ht="20.25" customHeight="1">
      <c r="A4802" s="100" t="s">
        <v>3185</v>
      </c>
      <c r="B4802" s="105" t="s">
        <v>3184</v>
      </c>
    </row>
    <row r="4803" spans="1:2" ht="20.25" customHeight="1">
      <c r="A4803" s="100" t="s">
        <v>3183</v>
      </c>
      <c r="B4803" s="105" t="s">
        <v>3182</v>
      </c>
    </row>
    <row r="4804" spans="1:2" ht="20.25" customHeight="1">
      <c r="A4804" s="100" t="s">
        <v>3181</v>
      </c>
      <c r="B4804" s="105" t="s">
        <v>3180</v>
      </c>
    </row>
    <row r="4805" spans="1:2" ht="20.25" customHeight="1">
      <c r="A4805" s="100" t="s">
        <v>3179</v>
      </c>
      <c r="B4805" s="105" t="s">
        <v>3178</v>
      </c>
    </row>
    <row r="4806" spans="1:2" ht="20.25" customHeight="1">
      <c r="A4806" s="100" t="s">
        <v>3177</v>
      </c>
      <c r="B4806" s="105" t="s">
        <v>3176</v>
      </c>
    </row>
    <row r="4807" spans="1:2" ht="20.25" customHeight="1">
      <c r="A4807" s="100" t="s">
        <v>3175</v>
      </c>
      <c r="B4807" s="105" t="s">
        <v>3174</v>
      </c>
    </row>
    <row r="4808" spans="1:2" ht="20.25" customHeight="1">
      <c r="A4808" s="100" t="s">
        <v>3173</v>
      </c>
      <c r="B4808" s="105" t="s">
        <v>3172</v>
      </c>
    </row>
    <row r="4809" spans="1:2" ht="20.25" customHeight="1">
      <c r="A4809" s="100" t="s">
        <v>3171</v>
      </c>
      <c r="B4809" s="105" t="s">
        <v>3170</v>
      </c>
    </row>
    <row r="4810" spans="1:2" ht="20.25" customHeight="1">
      <c r="A4810" s="100" t="s">
        <v>3169</v>
      </c>
      <c r="B4810" s="105" t="s">
        <v>3168</v>
      </c>
    </row>
    <row r="4811" spans="1:2" ht="20.25" customHeight="1">
      <c r="A4811" s="100" t="s">
        <v>3167</v>
      </c>
      <c r="B4811" s="105" t="s">
        <v>3166</v>
      </c>
    </row>
    <row r="4812" spans="1:2" ht="20.25" customHeight="1">
      <c r="A4812" s="100" t="s">
        <v>3165</v>
      </c>
      <c r="B4812" s="105" t="s">
        <v>3164</v>
      </c>
    </row>
    <row r="4813" spans="1:2" ht="20.25" customHeight="1">
      <c r="A4813" s="100" t="s">
        <v>3163</v>
      </c>
      <c r="B4813" s="105" t="s">
        <v>3162</v>
      </c>
    </row>
    <row r="4814" spans="1:2" ht="20.25" customHeight="1">
      <c r="A4814" s="100" t="s">
        <v>3161</v>
      </c>
      <c r="B4814" s="105" t="s">
        <v>3160</v>
      </c>
    </row>
    <row r="4815" spans="1:2" ht="20.25" customHeight="1">
      <c r="A4815" s="100" t="s">
        <v>3159</v>
      </c>
      <c r="B4815" s="105" t="s">
        <v>3158</v>
      </c>
    </row>
    <row r="4816" spans="1:2" ht="20.25" customHeight="1">
      <c r="A4816" s="100" t="s">
        <v>3157</v>
      </c>
      <c r="B4816" s="105" t="s">
        <v>3156</v>
      </c>
    </row>
    <row r="4817" spans="1:2" ht="20.25" customHeight="1">
      <c r="A4817" s="100" t="s">
        <v>3155</v>
      </c>
      <c r="B4817" s="105" t="s">
        <v>3154</v>
      </c>
    </row>
    <row r="4818" spans="1:2" ht="20.25" customHeight="1">
      <c r="A4818" s="100" t="s">
        <v>3153</v>
      </c>
      <c r="B4818" s="105" t="s">
        <v>3152</v>
      </c>
    </row>
    <row r="4819" spans="1:2" ht="20.25" customHeight="1">
      <c r="A4819" s="100" t="s">
        <v>3151</v>
      </c>
      <c r="B4819" s="105" t="s">
        <v>3150</v>
      </c>
    </row>
    <row r="4820" spans="1:2" ht="20.25" customHeight="1">
      <c r="A4820" s="100" t="s">
        <v>3149</v>
      </c>
      <c r="B4820" s="105" t="s">
        <v>3148</v>
      </c>
    </row>
    <row r="4821" spans="1:2" ht="20.25" customHeight="1">
      <c r="A4821" s="100" t="s">
        <v>3147</v>
      </c>
      <c r="B4821" s="105" t="s">
        <v>3146</v>
      </c>
    </row>
    <row r="4822" spans="1:2" ht="20.25" customHeight="1">
      <c r="A4822" s="100" t="s">
        <v>3145</v>
      </c>
      <c r="B4822" s="105" t="s">
        <v>3144</v>
      </c>
    </row>
    <row r="4823" spans="1:2" ht="20.25" customHeight="1">
      <c r="A4823" s="100" t="s">
        <v>3143</v>
      </c>
      <c r="B4823" s="105" t="s">
        <v>3142</v>
      </c>
    </row>
    <row r="4824" spans="1:2" ht="20.25" customHeight="1">
      <c r="A4824" s="100" t="s">
        <v>3141</v>
      </c>
      <c r="B4824" s="105" t="s">
        <v>3140</v>
      </c>
    </row>
    <row r="4825" spans="1:2" ht="20.25" customHeight="1">
      <c r="A4825" s="100" t="s">
        <v>3139</v>
      </c>
      <c r="B4825" s="105" t="s">
        <v>3138</v>
      </c>
    </row>
    <row r="4826" spans="1:2" ht="20.25" customHeight="1">
      <c r="A4826" s="100" t="s">
        <v>3137</v>
      </c>
      <c r="B4826" s="105" t="s">
        <v>3136</v>
      </c>
    </row>
    <row r="4827" spans="1:2" ht="20.25" customHeight="1">
      <c r="A4827" s="100" t="s">
        <v>3135</v>
      </c>
      <c r="B4827" s="105" t="s">
        <v>3134</v>
      </c>
    </row>
    <row r="4828" spans="1:2" ht="20.25" customHeight="1">
      <c r="A4828" s="100" t="s">
        <v>3133</v>
      </c>
      <c r="B4828" s="105" t="s">
        <v>3132</v>
      </c>
    </row>
    <row r="4829" spans="1:2" ht="20.25" customHeight="1">
      <c r="A4829" s="100" t="s">
        <v>3131</v>
      </c>
      <c r="B4829" s="105" t="s">
        <v>3130</v>
      </c>
    </row>
    <row r="4830" spans="1:2" ht="20.25" customHeight="1">
      <c r="A4830" s="100" t="s">
        <v>3129</v>
      </c>
      <c r="B4830" s="105" t="s">
        <v>3128</v>
      </c>
    </row>
    <row r="4831" spans="1:2" ht="20.25" customHeight="1">
      <c r="A4831" s="100" t="s">
        <v>3127</v>
      </c>
      <c r="B4831" s="105" t="s">
        <v>3126</v>
      </c>
    </row>
    <row r="4832" spans="1:2" ht="20.25" customHeight="1">
      <c r="A4832" s="100" t="s">
        <v>3125</v>
      </c>
      <c r="B4832" s="105" t="s">
        <v>3124</v>
      </c>
    </row>
    <row r="4833" spans="1:2" ht="20.25" customHeight="1">
      <c r="A4833" s="100" t="s">
        <v>3123</v>
      </c>
      <c r="B4833" s="105" t="s">
        <v>3122</v>
      </c>
    </row>
    <row r="4834" spans="1:2" ht="20.25" customHeight="1">
      <c r="A4834" s="100" t="s">
        <v>3121</v>
      </c>
      <c r="B4834" s="105" t="s">
        <v>3120</v>
      </c>
    </row>
    <row r="4835" spans="1:2" ht="20.25" customHeight="1">
      <c r="A4835" s="100" t="s">
        <v>3119</v>
      </c>
      <c r="B4835" s="105" t="s">
        <v>3118</v>
      </c>
    </row>
    <row r="4836" spans="1:2" ht="20.25" customHeight="1">
      <c r="A4836" s="100" t="s">
        <v>3117</v>
      </c>
      <c r="B4836" s="105" t="s">
        <v>3116</v>
      </c>
    </row>
    <row r="4837" spans="1:2" ht="20.25" customHeight="1">
      <c r="A4837" s="100" t="s">
        <v>3115</v>
      </c>
      <c r="B4837" s="105" t="s">
        <v>3114</v>
      </c>
    </row>
    <row r="4838" spans="1:2" ht="20.25" customHeight="1">
      <c r="A4838" s="100" t="s">
        <v>3113</v>
      </c>
      <c r="B4838" s="105" t="s">
        <v>3112</v>
      </c>
    </row>
    <row r="4839" spans="1:2" ht="20.25" customHeight="1">
      <c r="A4839" s="100" t="s">
        <v>3111</v>
      </c>
      <c r="B4839" s="105" t="s">
        <v>3110</v>
      </c>
    </row>
    <row r="4840" spans="1:2" ht="20.25" customHeight="1">
      <c r="A4840" s="100" t="s">
        <v>3109</v>
      </c>
      <c r="B4840" s="105" t="s">
        <v>3108</v>
      </c>
    </row>
    <row r="4841" spans="1:2" ht="20.25" customHeight="1">
      <c r="A4841" s="100" t="s">
        <v>3107</v>
      </c>
      <c r="B4841" s="105" t="s">
        <v>3106</v>
      </c>
    </row>
    <row r="4842" spans="1:2" ht="20.25" customHeight="1">
      <c r="A4842" s="100" t="s">
        <v>3105</v>
      </c>
      <c r="B4842" s="105" t="s">
        <v>3104</v>
      </c>
    </row>
    <row r="4843" spans="1:2" ht="20.25" customHeight="1">
      <c r="A4843" s="100" t="s">
        <v>3103</v>
      </c>
      <c r="B4843" s="105" t="s">
        <v>3102</v>
      </c>
    </row>
    <row r="4844" spans="1:2" ht="20.25" customHeight="1">
      <c r="A4844" s="100" t="s">
        <v>3101</v>
      </c>
      <c r="B4844" s="105" t="s">
        <v>3100</v>
      </c>
    </row>
    <row r="4845" spans="1:2" ht="20.25" customHeight="1">
      <c r="A4845" s="100" t="s">
        <v>3099</v>
      </c>
      <c r="B4845" s="105" t="s">
        <v>3098</v>
      </c>
    </row>
    <row r="4846" spans="1:2" ht="20.25" customHeight="1">
      <c r="A4846" s="100" t="s">
        <v>3097</v>
      </c>
      <c r="B4846" s="105" t="s">
        <v>3096</v>
      </c>
    </row>
    <row r="4847" spans="1:2" ht="20.25" customHeight="1">
      <c r="A4847" s="100" t="s">
        <v>3095</v>
      </c>
      <c r="B4847" s="105" t="s">
        <v>3094</v>
      </c>
    </row>
    <row r="4848" spans="1:2" ht="20.25" customHeight="1">
      <c r="A4848" s="100" t="s">
        <v>3093</v>
      </c>
      <c r="B4848" s="105" t="s">
        <v>3092</v>
      </c>
    </row>
    <row r="4849" spans="1:2" ht="20.25" customHeight="1">
      <c r="A4849" s="100" t="s">
        <v>3091</v>
      </c>
      <c r="B4849" s="105" t="s">
        <v>3090</v>
      </c>
    </row>
    <row r="4850" spans="1:2" ht="20.25" customHeight="1">
      <c r="A4850" s="100" t="s">
        <v>3089</v>
      </c>
      <c r="B4850" s="105" t="s">
        <v>3088</v>
      </c>
    </row>
    <row r="4851" spans="1:2" ht="20.25" customHeight="1">
      <c r="A4851" s="100" t="s">
        <v>3087</v>
      </c>
      <c r="B4851" s="105" t="s">
        <v>3086</v>
      </c>
    </row>
    <row r="4852" spans="1:2" ht="20.25" customHeight="1">
      <c r="A4852" s="100" t="s">
        <v>3085</v>
      </c>
      <c r="B4852" s="105" t="s">
        <v>3084</v>
      </c>
    </row>
    <row r="4853" spans="1:2" ht="20.25" customHeight="1">
      <c r="A4853" s="100" t="s">
        <v>3083</v>
      </c>
      <c r="B4853" s="105" t="s">
        <v>3082</v>
      </c>
    </row>
    <row r="4854" spans="1:2" ht="20.25" customHeight="1">
      <c r="A4854" s="100" t="s">
        <v>3081</v>
      </c>
      <c r="B4854" s="105" t="s">
        <v>3080</v>
      </c>
    </row>
    <row r="4855" spans="1:2" ht="20.25" customHeight="1">
      <c r="A4855" s="100" t="s">
        <v>3079</v>
      </c>
      <c r="B4855" s="105" t="s">
        <v>3078</v>
      </c>
    </row>
    <row r="4856" spans="1:2" ht="20.25" customHeight="1">
      <c r="A4856" s="100" t="s">
        <v>3077</v>
      </c>
      <c r="B4856" s="105" t="s">
        <v>3076</v>
      </c>
    </row>
    <row r="4857" spans="1:2" ht="20.25" customHeight="1">
      <c r="A4857" s="100" t="s">
        <v>3075</v>
      </c>
      <c r="B4857" s="105" t="s">
        <v>3074</v>
      </c>
    </row>
    <row r="4858" spans="1:2" ht="20.25" customHeight="1">
      <c r="A4858" s="100" t="s">
        <v>3073</v>
      </c>
      <c r="B4858" s="105" t="s">
        <v>3072</v>
      </c>
    </row>
    <row r="4859" spans="1:2" ht="20.25" customHeight="1">
      <c r="A4859" s="100" t="s">
        <v>3071</v>
      </c>
      <c r="B4859" s="105" t="s">
        <v>3070</v>
      </c>
    </row>
    <row r="4860" spans="1:2" ht="20.25" customHeight="1">
      <c r="A4860" s="100" t="s">
        <v>3069</v>
      </c>
      <c r="B4860" s="105" t="s">
        <v>3068</v>
      </c>
    </row>
    <row r="4861" spans="1:2" ht="20.25" customHeight="1">
      <c r="A4861" s="100" t="s">
        <v>3067</v>
      </c>
      <c r="B4861" s="105" t="s">
        <v>3066</v>
      </c>
    </row>
    <row r="4862" spans="1:2" ht="20.25" customHeight="1">
      <c r="A4862" s="100" t="s">
        <v>3065</v>
      </c>
      <c r="B4862" s="105" t="s">
        <v>3064</v>
      </c>
    </row>
    <row r="4863" spans="1:2" ht="20.25" customHeight="1">
      <c r="A4863" s="100" t="s">
        <v>3063</v>
      </c>
      <c r="B4863" s="105" t="s">
        <v>3062</v>
      </c>
    </row>
    <row r="4864" spans="1:2" ht="20.25" customHeight="1">
      <c r="A4864" s="100" t="s">
        <v>3061</v>
      </c>
      <c r="B4864" s="105" t="s">
        <v>3060</v>
      </c>
    </row>
    <row r="4865" spans="1:2" ht="20.25" customHeight="1">
      <c r="A4865" s="100" t="s">
        <v>3059</v>
      </c>
      <c r="B4865" s="101">
        <v>0</v>
      </c>
    </row>
    <row r="4866" spans="1:2" ht="20.25" customHeight="1">
      <c r="A4866" s="100" t="s">
        <v>3058</v>
      </c>
      <c r="B4866" s="105" t="s">
        <v>439</v>
      </c>
    </row>
    <row r="4867" spans="1:2" ht="20.25" customHeight="1">
      <c r="A4867" s="100" t="s">
        <v>3057</v>
      </c>
      <c r="B4867" s="105" t="s">
        <v>430</v>
      </c>
    </row>
    <row r="4868" spans="1:2" ht="20.25" customHeight="1">
      <c r="A4868" s="100" t="s">
        <v>3056</v>
      </c>
      <c r="B4868" s="105" t="s">
        <v>423</v>
      </c>
    </row>
    <row r="4869" spans="1:2" ht="20.25" customHeight="1">
      <c r="A4869" s="100" t="s">
        <v>3055</v>
      </c>
      <c r="B4869" s="105" t="s">
        <v>3054</v>
      </c>
    </row>
    <row r="4870" spans="1:2" ht="20.25" customHeight="1">
      <c r="A4870" s="100" t="s">
        <v>3053</v>
      </c>
      <c r="B4870" s="105" t="s">
        <v>866</v>
      </c>
    </row>
    <row r="4871" spans="1:2" ht="20.25" customHeight="1">
      <c r="A4871" s="100" t="s">
        <v>3052</v>
      </c>
      <c r="B4871" s="105" t="s">
        <v>3051</v>
      </c>
    </row>
    <row r="4872" spans="1:2" ht="20.25" customHeight="1">
      <c r="A4872" s="100" t="s">
        <v>3050</v>
      </c>
      <c r="B4872" s="105" t="s">
        <v>3049</v>
      </c>
    </row>
    <row r="4873" spans="1:2" ht="20.25" customHeight="1">
      <c r="A4873" s="100" t="s">
        <v>3048</v>
      </c>
      <c r="B4873" s="105" t="s">
        <v>3047</v>
      </c>
    </row>
    <row r="4874" spans="1:2" ht="20.25" customHeight="1">
      <c r="A4874" s="100" t="s">
        <v>3046</v>
      </c>
      <c r="B4874" s="105" t="s">
        <v>3045</v>
      </c>
    </row>
    <row r="4875" spans="1:2" ht="20.25" customHeight="1">
      <c r="A4875" s="100" t="s">
        <v>3044</v>
      </c>
      <c r="B4875" s="105" t="s">
        <v>3043</v>
      </c>
    </row>
    <row r="4876" spans="1:2" ht="20.25" customHeight="1">
      <c r="A4876" s="100" t="s">
        <v>3042</v>
      </c>
      <c r="B4876" s="105" t="s">
        <v>3041</v>
      </c>
    </row>
    <row r="4877" spans="1:2" ht="20.25" customHeight="1">
      <c r="A4877" s="100" t="s">
        <v>3040</v>
      </c>
      <c r="B4877" s="105" t="s">
        <v>3039</v>
      </c>
    </row>
    <row r="4878" spans="1:2" ht="20.25" customHeight="1">
      <c r="A4878" s="100" t="s">
        <v>3038</v>
      </c>
      <c r="B4878" s="105" t="s">
        <v>3037</v>
      </c>
    </row>
    <row r="4879" spans="1:2" ht="20.25" customHeight="1">
      <c r="A4879" s="100" t="s">
        <v>3036</v>
      </c>
      <c r="B4879" s="105" t="s">
        <v>3035</v>
      </c>
    </row>
    <row r="4880" spans="1:2" ht="20.25" customHeight="1">
      <c r="A4880" s="100" t="s">
        <v>3034</v>
      </c>
      <c r="B4880" s="105" t="s">
        <v>3033</v>
      </c>
    </row>
    <row r="4881" spans="1:2" ht="20.25" customHeight="1">
      <c r="A4881" s="100" t="s">
        <v>3032</v>
      </c>
      <c r="B4881" s="105" t="s">
        <v>3031</v>
      </c>
    </row>
    <row r="4882" spans="1:2" ht="20.25" customHeight="1">
      <c r="A4882" s="100" t="s">
        <v>3030</v>
      </c>
      <c r="B4882" s="105" t="s">
        <v>836</v>
      </c>
    </row>
    <row r="4883" spans="1:2" ht="20.25" customHeight="1">
      <c r="A4883" s="100" t="s">
        <v>3029</v>
      </c>
      <c r="B4883" s="105" t="s">
        <v>3028</v>
      </c>
    </row>
    <row r="4884" spans="1:2" ht="20.25" customHeight="1">
      <c r="A4884" s="100" t="s">
        <v>3027</v>
      </c>
      <c r="B4884" s="105" t="s">
        <v>3026</v>
      </c>
    </row>
    <row r="4885" spans="1:2" ht="20.25" customHeight="1">
      <c r="A4885" s="100" t="s">
        <v>3025</v>
      </c>
      <c r="B4885" s="105" t="s">
        <v>3024</v>
      </c>
    </row>
    <row r="4886" spans="1:2" ht="20.25" customHeight="1">
      <c r="A4886" s="100" t="s">
        <v>3023</v>
      </c>
      <c r="B4886" s="105" t="s">
        <v>3022</v>
      </c>
    </row>
    <row r="4887" spans="1:2" ht="20.25" customHeight="1">
      <c r="A4887" s="100" t="s">
        <v>3021</v>
      </c>
      <c r="B4887" s="105" t="s">
        <v>3020</v>
      </c>
    </row>
    <row r="4888" spans="1:2" ht="20.25" customHeight="1">
      <c r="A4888" s="100" t="s">
        <v>3019</v>
      </c>
      <c r="B4888" s="105" t="s">
        <v>804</v>
      </c>
    </row>
    <row r="4889" spans="1:2" ht="20.25" customHeight="1">
      <c r="A4889" s="100" t="s">
        <v>3018</v>
      </c>
      <c r="B4889" s="105" t="s">
        <v>3017</v>
      </c>
    </row>
    <row r="4890" spans="1:2" ht="20.25" customHeight="1">
      <c r="A4890" s="100" t="s">
        <v>3016</v>
      </c>
      <c r="B4890" s="105" t="s">
        <v>3015</v>
      </c>
    </row>
    <row r="4891" spans="1:2" ht="20.25" customHeight="1">
      <c r="A4891" s="100" t="s">
        <v>3014</v>
      </c>
      <c r="B4891" s="105" t="s">
        <v>3013</v>
      </c>
    </row>
    <row r="4892" spans="1:2" ht="20.25" customHeight="1">
      <c r="A4892" s="100" t="s">
        <v>3012</v>
      </c>
      <c r="B4892" s="105" t="s">
        <v>3011</v>
      </c>
    </row>
    <row r="4893" spans="1:2" ht="20.25" customHeight="1">
      <c r="A4893" s="100" t="s">
        <v>3010</v>
      </c>
      <c r="B4893" s="105" t="s">
        <v>3009</v>
      </c>
    </row>
    <row r="4894" spans="1:2" ht="20.25" customHeight="1">
      <c r="A4894" s="100" t="s">
        <v>3008</v>
      </c>
      <c r="B4894" s="105" t="s">
        <v>3007</v>
      </c>
    </row>
    <row r="4895" spans="1:2" ht="20.25" customHeight="1">
      <c r="A4895" s="100" t="s">
        <v>3006</v>
      </c>
      <c r="B4895" s="105" t="s">
        <v>3005</v>
      </c>
    </row>
    <row r="4896" spans="1:2" ht="20.25" customHeight="1">
      <c r="A4896" s="100" t="s">
        <v>3004</v>
      </c>
      <c r="B4896" s="105" t="s">
        <v>3003</v>
      </c>
    </row>
    <row r="4897" spans="1:2" ht="20.25" customHeight="1">
      <c r="A4897" s="100" t="s">
        <v>3002</v>
      </c>
      <c r="B4897" s="105" t="s">
        <v>3001</v>
      </c>
    </row>
    <row r="4898" spans="1:2" ht="20.25" customHeight="1">
      <c r="A4898" s="100" t="s">
        <v>3000</v>
      </c>
      <c r="B4898" s="105" t="s">
        <v>2999</v>
      </c>
    </row>
    <row r="4899" spans="1:2" ht="20.25" customHeight="1">
      <c r="A4899" s="100" t="s">
        <v>2998</v>
      </c>
      <c r="B4899" s="105" t="s">
        <v>2997</v>
      </c>
    </row>
    <row r="4900" spans="1:2" ht="20.25" customHeight="1">
      <c r="A4900" s="100" t="s">
        <v>2996</v>
      </c>
      <c r="B4900" s="105" t="s">
        <v>2995</v>
      </c>
    </row>
    <row r="4901" spans="1:2" ht="20.25" customHeight="1">
      <c r="A4901" s="100" t="s">
        <v>2994</v>
      </c>
      <c r="B4901" s="105" t="s">
        <v>2993</v>
      </c>
    </row>
    <row r="4902" spans="1:2" ht="20.25" customHeight="1">
      <c r="A4902" s="100" t="s">
        <v>2992</v>
      </c>
      <c r="B4902" s="105" t="s">
        <v>2991</v>
      </c>
    </row>
    <row r="4903" spans="1:2" ht="20.25" customHeight="1">
      <c r="A4903" s="100" t="s">
        <v>2990</v>
      </c>
      <c r="B4903" s="105" t="s">
        <v>772</v>
      </c>
    </row>
    <row r="4904" spans="1:2" ht="20.25" customHeight="1">
      <c r="A4904" s="100" t="s">
        <v>2989</v>
      </c>
      <c r="B4904" s="105" t="s">
        <v>2988</v>
      </c>
    </row>
    <row r="4905" spans="1:2" ht="20.25" customHeight="1">
      <c r="A4905" s="100" t="s">
        <v>2987</v>
      </c>
      <c r="B4905" s="105" t="s">
        <v>2986</v>
      </c>
    </row>
    <row r="4906" spans="1:2" ht="20.25" customHeight="1">
      <c r="A4906" s="100" t="s">
        <v>2985</v>
      </c>
      <c r="B4906" s="105" t="s">
        <v>2984</v>
      </c>
    </row>
    <row r="4907" spans="1:2" ht="20.25" customHeight="1">
      <c r="A4907" s="100" t="s">
        <v>2983</v>
      </c>
      <c r="B4907" s="105" t="s">
        <v>2982</v>
      </c>
    </row>
    <row r="4908" spans="1:2" ht="20.25" customHeight="1">
      <c r="A4908" s="100" t="s">
        <v>2981</v>
      </c>
      <c r="B4908" s="105" t="s">
        <v>2980</v>
      </c>
    </row>
    <row r="4909" spans="1:2" ht="20.25" customHeight="1">
      <c r="A4909" s="100" t="s">
        <v>2979</v>
      </c>
      <c r="B4909" s="105" t="s">
        <v>2978</v>
      </c>
    </row>
    <row r="4910" spans="1:2" ht="20.25" customHeight="1">
      <c r="A4910" s="100" t="s">
        <v>2977</v>
      </c>
      <c r="B4910" s="105" t="s">
        <v>2976</v>
      </c>
    </row>
    <row r="4911" spans="1:2" ht="20.25" customHeight="1">
      <c r="A4911" s="100" t="s">
        <v>2975</v>
      </c>
      <c r="B4911" s="105" t="s">
        <v>2974</v>
      </c>
    </row>
    <row r="4912" spans="1:2" ht="20.25" customHeight="1">
      <c r="A4912" s="100" t="s">
        <v>2973</v>
      </c>
      <c r="B4912" s="105" t="s">
        <v>2972</v>
      </c>
    </row>
    <row r="4913" spans="1:2" ht="20.25" customHeight="1">
      <c r="A4913" s="100" t="s">
        <v>2971</v>
      </c>
      <c r="B4913" s="105" t="s">
        <v>2970</v>
      </c>
    </row>
    <row r="4914" spans="1:2" ht="20.25" customHeight="1">
      <c r="A4914" s="100" t="s">
        <v>2969</v>
      </c>
      <c r="B4914" s="105" t="s">
        <v>2968</v>
      </c>
    </row>
    <row r="4915" spans="1:2" ht="20.25" customHeight="1">
      <c r="A4915" s="100" t="s">
        <v>2967</v>
      </c>
      <c r="B4915" s="105" t="s">
        <v>2966</v>
      </c>
    </row>
    <row r="4916" spans="1:2" ht="20.25" customHeight="1">
      <c r="A4916" s="100" t="s">
        <v>2965</v>
      </c>
      <c r="B4916" s="105" t="s">
        <v>2964</v>
      </c>
    </row>
    <row r="4917" spans="1:2" ht="20.25" customHeight="1">
      <c r="A4917" s="100" t="s">
        <v>2963</v>
      </c>
      <c r="B4917" s="105" t="s">
        <v>2962</v>
      </c>
    </row>
    <row r="4918" spans="1:2" ht="20.25" customHeight="1">
      <c r="A4918" s="100" t="s">
        <v>2961</v>
      </c>
      <c r="B4918" s="105" t="s">
        <v>2960</v>
      </c>
    </row>
    <row r="4919" spans="1:2" ht="20.25" customHeight="1">
      <c r="A4919" s="100" t="s">
        <v>2959</v>
      </c>
      <c r="B4919" s="105" t="s">
        <v>2958</v>
      </c>
    </row>
    <row r="4920" spans="1:2" ht="20.25" customHeight="1">
      <c r="A4920" s="100" t="s">
        <v>2957</v>
      </c>
      <c r="B4920" s="105" t="s">
        <v>2956</v>
      </c>
    </row>
    <row r="4921" spans="1:2" ht="20.25" customHeight="1">
      <c r="A4921" s="100" t="s">
        <v>2955</v>
      </c>
      <c r="B4921" s="105" t="s">
        <v>2954</v>
      </c>
    </row>
    <row r="4922" spans="1:2" ht="20.25" customHeight="1">
      <c r="A4922" s="100" t="s">
        <v>2953</v>
      </c>
      <c r="B4922" s="105" t="s">
        <v>2952</v>
      </c>
    </row>
    <row r="4923" spans="1:2" ht="20.25" customHeight="1">
      <c r="A4923" s="100" t="s">
        <v>2951</v>
      </c>
      <c r="B4923" s="105" t="s">
        <v>2950</v>
      </c>
    </row>
    <row r="4924" spans="1:2" ht="20.25" customHeight="1">
      <c r="A4924" s="100" t="s">
        <v>2949</v>
      </c>
      <c r="B4924" s="105" t="s">
        <v>2948</v>
      </c>
    </row>
    <row r="4925" spans="1:2" ht="20.25" customHeight="1">
      <c r="A4925" s="100" t="s">
        <v>2947</v>
      </c>
      <c r="B4925" s="105" t="s">
        <v>2946</v>
      </c>
    </row>
    <row r="4926" spans="1:2" ht="20.25" customHeight="1">
      <c r="A4926" s="100" t="s">
        <v>2945</v>
      </c>
      <c r="B4926" s="105" t="s">
        <v>2944</v>
      </c>
    </row>
    <row r="4927" spans="1:2" ht="20.25" customHeight="1">
      <c r="A4927" s="100" t="s">
        <v>2943</v>
      </c>
      <c r="B4927" s="105" t="s">
        <v>2942</v>
      </c>
    </row>
    <row r="4928" spans="1:2" ht="20.25" customHeight="1">
      <c r="A4928" s="100" t="s">
        <v>2941</v>
      </c>
      <c r="B4928" s="105" t="s">
        <v>2940</v>
      </c>
    </row>
    <row r="4929" spans="1:2" ht="20.25" customHeight="1">
      <c r="A4929" s="100" t="s">
        <v>2939</v>
      </c>
      <c r="B4929" s="105" t="s">
        <v>2938</v>
      </c>
    </row>
    <row r="4930" spans="1:2" ht="20.25" customHeight="1">
      <c r="A4930" s="100" t="s">
        <v>2937</v>
      </c>
      <c r="B4930" s="105" t="s">
        <v>2936</v>
      </c>
    </row>
    <row r="4931" spans="1:2" ht="20.25" customHeight="1">
      <c r="A4931" s="100" t="s">
        <v>2935</v>
      </c>
      <c r="B4931" s="105" t="s">
        <v>2934</v>
      </c>
    </row>
    <row r="4932" spans="1:2" ht="20.25" customHeight="1">
      <c r="A4932" s="100" t="s">
        <v>2933</v>
      </c>
      <c r="B4932" s="105" t="s">
        <v>2932</v>
      </c>
    </row>
    <row r="4933" spans="1:2" ht="20.25" customHeight="1">
      <c r="A4933" s="100" t="s">
        <v>2931</v>
      </c>
      <c r="B4933" s="105" t="s">
        <v>2930</v>
      </c>
    </row>
    <row r="4934" spans="1:2" ht="20.25" customHeight="1">
      <c r="A4934" s="100" t="s">
        <v>2929</v>
      </c>
      <c r="B4934" s="105" t="s">
        <v>2928</v>
      </c>
    </row>
    <row r="4935" spans="1:2" ht="20.25" customHeight="1">
      <c r="A4935" s="100" t="s">
        <v>2927</v>
      </c>
      <c r="B4935" s="105" t="s">
        <v>2926</v>
      </c>
    </row>
    <row r="4936" spans="1:2" ht="20.25" customHeight="1">
      <c r="A4936" s="100" t="s">
        <v>2925</v>
      </c>
      <c r="B4936" s="105" t="s">
        <v>2924</v>
      </c>
    </row>
    <row r="4937" spans="1:2" ht="20.25" customHeight="1">
      <c r="A4937" s="100" t="s">
        <v>2923</v>
      </c>
      <c r="B4937" s="105" t="s">
        <v>2922</v>
      </c>
    </row>
    <row r="4938" spans="1:2" ht="20.25" customHeight="1">
      <c r="A4938" s="100" t="s">
        <v>2921</v>
      </c>
      <c r="B4938" s="105" t="s">
        <v>2920</v>
      </c>
    </row>
    <row r="4939" spans="1:2" ht="20.25" customHeight="1">
      <c r="A4939" s="100" t="s">
        <v>2919</v>
      </c>
      <c r="B4939" s="105" t="s">
        <v>2918</v>
      </c>
    </row>
    <row r="4940" spans="1:2" ht="20.25" customHeight="1">
      <c r="A4940" s="100" t="s">
        <v>2917</v>
      </c>
      <c r="B4940" s="105" t="s">
        <v>2916</v>
      </c>
    </row>
    <row r="4941" spans="1:2" ht="20.25" customHeight="1">
      <c r="A4941" s="100" t="s">
        <v>2915</v>
      </c>
      <c r="B4941" s="105" t="s">
        <v>2914</v>
      </c>
    </row>
    <row r="4942" spans="1:2" ht="20.25" customHeight="1">
      <c r="A4942" s="100" t="s">
        <v>2913</v>
      </c>
      <c r="B4942" s="105" t="s">
        <v>2912</v>
      </c>
    </row>
    <row r="4943" spans="1:2" ht="20.25" customHeight="1">
      <c r="A4943" s="100" t="s">
        <v>2911</v>
      </c>
      <c r="B4943" s="105" t="s">
        <v>2910</v>
      </c>
    </row>
    <row r="4944" spans="1:2" ht="20.25" customHeight="1">
      <c r="A4944" s="100" t="s">
        <v>2909</v>
      </c>
      <c r="B4944" s="105" t="s">
        <v>2908</v>
      </c>
    </row>
    <row r="4945" spans="1:2" ht="20.25" customHeight="1">
      <c r="A4945" s="100" t="s">
        <v>2907</v>
      </c>
      <c r="B4945" s="105" t="s">
        <v>2906</v>
      </c>
    </row>
    <row r="4946" spans="1:2" ht="20.25" customHeight="1">
      <c r="A4946" s="100" t="s">
        <v>2905</v>
      </c>
      <c r="B4946" s="105" t="s">
        <v>2904</v>
      </c>
    </row>
    <row r="4947" spans="1:2" ht="20.25" customHeight="1">
      <c r="A4947" s="100" t="s">
        <v>2903</v>
      </c>
      <c r="B4947" s="105" t="s">
        <v>2902</v>
      </c>
    </row>
    <row r="4948" spans="1:2" ht="20.25" customHeight="1">
      <c r="A4948" s="100" t="s">
        <v>2901</v>
      </c>
      <c r="B4948" s="105" t="s">
        <v>2900</v>
      </c>
    </row>
    <row r="4949" spans="1:2" ht="20.25" customHeight="1">
      <c r="A4949" s="100" t="s">
        <v>2899</v>
      </c>
      <c r="B4949" s="105" t="s">
        <v>2898</v>
      </c>
    </row>
    <row r="4950" spans="1:2" ht="20.25" customHeight="1">
      <c r="A4950" s="100" t="s">
        <v>2897</v>
      </c>
      <c r="B4950" s="105" t="s">
        <v>2896</v>
      </c>
    </row>
    <row r="4951" spans="1:2" ht="20.25" customHeight="1">
      <c r="A4951" s="100" t="s">
        <v>2895</v>
      </c>
      <c r="B4951" s="105" t="s">
        <v>2894</v>
      </c>
    </row>
    <row r="4952" spans="1:2" ht="20.25" customHeight="1">
      <c r="A4952" s="100" t="s">
        <v>2893</v>
      </c>
      <c r="B4952" s="105" t="s">
        <v>2892</v>
      </c>
    </row>
    <row r="4953" spans="1:2" ht="20.25" customHeight="1">
      <c r="A4953" s="100" t="s">
        <v>2891</v>
      </c>
      <c r="B4953" s="105" t="s">
        <v>2890</v>
      </c>
    </row>
    <row r="4954" spans="1:2" ht="20.25" customHeight="1">
      <c r="A4954" s="100" t="s">
        <v>2889</v>
      </c>
      <c r="B4954" s="105" t="s">
        <v>2888</v>
      </c>
    </row>
    <row r="4955" spans="1:2" ht="20.25" customHeight="1">
      <c r="A4955" s="100" t="s">
        <v>2887</v>
      </c>
      <c r="B4955" s="105" t="s">
        <v>2886</v>
      </c>
    </row>
    <row r="4956" spans="1:2" ht="20.25" customHeight="1">
      <c r="A4956" s="100" t="s">
        <v>2885</v>
      </c>
      <c r="B4956" s="105" t="s">
        <v>2884</v>
      </c>
    </row>
    <row r="4957" spans="1:2" ht="20.25" customHeight="1">
      <c r="A4957" s="100" t="s">
        <v>2883</v>
      </c>
      <c r="B4957" s="105" t="s">
        <v>2882</v>
      </c>
    </row>
    <row r="4958" spans="1:2" ht="20.25" customHeight="1">
      <c r="A4958" s="100" t="s">
        <v>2881</v>
      </c>
      <c r="B4958" s="105" t="s">
        <v>2880</v>
      </c>
    </row>
    <row r="4959" spans="1:2" ht="20.25" customHeight="1">
      <c r="A4959" s="100" t="s">
        <v>2879</v>
      </c>
      <c r="B4959" s="105" t="s">
        <v>2878</v>
      </c>
    </row>
    <row r="4960" spans="1:2" ht="20.25" customHeight="1">
      <c r="A4960" s="100" t="s">
        <v>2877</v>
      </c>
      <c r="B4960" s="105" t="s">
        <v>2876</v>
      </c>
    </row>
    <row r="4961" spans="1:2" ht="20.25" customHeight="1">
      <c r="A4961" s="100" t="s">
        <v>2875</v>
      </c>
      <c r="B4961" s="105" t="s">
        <v>2874</v>
      </c>
    </row>
    <row r="4962" spans="1:2" ht="20.25" customHeight="1">
      <c r="A4962" s="100" t="s">
        <v>2873</v>
      </c>
      <c r="B4962" s="105" t="s">
        <v>2872</v>
      </c>
    </row>
    <row r="4963" spans="1:2" ht="20.25" customHeight="1">
      <c r="A4963" s="100" t="s">
        <v>2871</v>
      </c>
      <c r="B4963" s="105" t="s">
        <v>2870</v>
      </c>
    </row>
    <row r="4964" spans="1:2" ht="20.25" customHeight="1">
      <c r="A4964" s="100" t="s">
        <v>2869</v>
      </c>
      <c r="B4964" s="105" t="s">
        <v>2868</v>
      </c>
    </row>
    <row r="4965" spans="1:2" ht="20.25" customHeight="1">
      <c r="A4965" s="100" t="s">
        <v>2867</v>
      </c>
      <c r="B4965" s="105" t="s">
        <v>2866</v>
      </c>
    </row>
    <row r="4966" spans="1:2" ht="20.25" customHeight="1">
      <c r="A4966" s="100" t="s">
        <v>2865</v>
      </c>
      <c r="B4966" s="105" t="s">
        <v>2864</v>
      </c>
    </row>
    <row r="4967" spans="1:2" ht="20.25" customHeight="1">
      <c r="A4967" s="100" t="s">
        <v>2863</v>
      </c>
      <c r="B4967" s="105" t="s">
        <v>2862</v>
      </c>
    </row>
    <row r="4968" spans="1:2" ht="20.25" customHeight="1">
      <c r="A4968" s="100" t="s">
        <v>2861</v>
      </c>
      <c r="B4968" s="105" t="s">
        <v>2860</v>
      </c>
    </row>
    <row r="4969" spans="1:2" ht="20.25" customHeight="1">
      <c r="A4969" s="100" t="s">
        <v>2859</v>
      </c>
      <c r="B4969" s="105" t="s">
        <v>2858</v>
      </c>
    </row>
    <row r="4970" spans="1:2" ht="20.25" customHeight="1">
      <c r="A4970" s="100" t="s">
        <v>2857</v>
      </c>
      <c r="B4970" s="105" t="s">
        <v>2856</v>
      </c>
    </row>
    <row r="4971" spans="1:2" ht="20.25" customHeight="1">
      <c r="A4971" s="100" t="s">
        <v>2855</v>
      </c>
      <c r="B4971" s="105" t="s">
        <v>2854</v>
      </c>
    </row>
    <row r="4972" spans="1:2" ht="20.25" customHeight="1">
      <c r="A4972" s="100" t="s">
        <v>2853</v>
      </c>
      <c r="B4972" s="105" t="s">
        <v>2852</v>
      </c>
    </row>
    <row r="4973" spans="1:2" ht="20.25" customHeight="1">
      <c r="A4973" s="100" t="s">
        <v>2851</v>
      </c>
      <c r="B4973" s="105" t="s">
        <v>2850</v>
      </c>
    </row>
    <row r="4974" spans="1:2" ht="20.25" customHeight="1">
      <c r="A4974" s="100" t="s">
        <v>2849</v>
      </c>
      <c r="B4974" s="105" t="s">
        <v>2848</v>
      </c>
    </row>
    <row r="4975" spans="1:2" ht="20.25" customHeight="1">
      <c r="A4975" s="100" t="s">
        <v>2847</v>
      </c>
      <c r="B4975" s="105" t="s">
        <v>2846</v>
      </c>
    </row>
    <row r="4976" spans="1:2" ht="20.25" customHeight="1">
      <c r="A4976" s="100" t="s">
        <v>2845</v>
      </c>
      <c r="B4976" s="105" t="s">
        <v>2844</v>
      </c>
    </row>
    <row r="4977" spans="1:2" ht="20.25" customHeight="1">
      <c r="A4977" s="100" t="s">
        <v>2843</v>
      </c>
      <c r="B4977" s="105" t="s">
        <v>2842</v>
      </c>
    </row>
    <row r="4978" spans="1:2" ht="20.25" customHeight="1">
      <c r="A4978" s="100" t="s">
        <v>2841</v>
      </c>
      <c r="B4978" s="105" t="s">
        <v>2840</v>
      </c>
    </row>
    <row r="4979" spans="1:2" ht="20.25" customHeight="1">
      <c r="A4979" s="100" t="s">
        <v>2839</v>
      </c>
      <c r="B4979" s="105" t="s">
        <v>2838</v>
      </c>
    </row>
    <row r="4980" spans="1:2" ht="20.25" customHeight="1">
      <c r="A4980" s="100" t="s">
        <v>2837</v>
      </c>
      <c r="B4980" s="105" t="s">
        <v>2836</v>
      </c>
    </row>
    <row r="4981" spans="1:2" ht="20.25" customHeight="1">
      <c r="A4981" s="100" t="s">
        <v>2835</v>
      </c>
      <c r="B4981" s="105" t="s">
        <v>2834</v>
      </c>
    </row>
    <row r="4982" spans="1:2" ht="20.25" customHeight="1">
      <c r="A4982" s="100" t="s">
        <v>2833</v>
      </c>
      <c r="B4982" s="105" t="s">
        <v>2832</v>
      </c>
    </row>
    <row r="4983" spans="1:2" ht="20.25" customHeight="1">
      <c r="A4983" s="100" t="s">
        <v>2831</v>
      </c>
      <c r="B4983" s="105" t="s">
        <v>2830</v>
      </c>
    </row>
    <row r="4984" spans="1:2" ht="20.25" customHeight="1">
      <c r="A4984" s="100" t="s">
        <v>2829</v>
      </c>
      <c r="B4984" s="105" t="s">
        <v>2828</v>
      </c>
    </row>
    <row r="4985" spans="1:2" ht="20.25" customHeight="1">
      <c r="A4985" s="100" t="s">
        <v>2827</v>
      </c>
      <c r="B4985" s="105" t="s">
        <v>2826</v>
      </c>
    </row>
    <row r="4986" spans="1:2" ht="20.25" customHeight="1">
      <c r="A4986" s="100" t="s">
        <v>2825</v>
      </c>
      <c r="B4986" s="105" t="s">
        <v>2824</v>
      </c>
    </row>
    <row r="4987" spans="1:2" ht="20.25" customHeight="1">
      <c r="A4987" s="100" t="s">
        <v>2823</v>
      </c>
      <c r="B4987" s="105" t="s">
        <v>2822</v>
      </c>
    </row>
    <row r="4988" spans="1:2" ht="20.25" customHeight="1">
      <c r="A4988" s="100" t="s">
        <v>2821</v>
      </c>
      <c r="B4988" s="105" t="s">
        <v>2820</v>
      </c>
    </row>
    <row r="4989" spans="1:2" ht="20.25" customHeight="1">
      <c r="A4989" s="100" t="s">
        <v>2819</v>
      </c>
      <c r="B4989" s="105" t="s">
        <v>2818</v>
      </c>
    </row>
    <row r="4990" spans="1:2" ht="20.25" customHeight="1">
      <c r="A4990" s="100" t="s">
        <v>2817</v>
      </c>
      <c r="B4990" s="105" t="s">
        <v>2816</v>
      </c>
    </row>
    <row r="4991" spans="1:2" ht="20.25" customHeight="1">
      <c r="A4991" s="100" t="s">
        <v>2815</v>
      </c>
      <c r="B4991" s="105" t="s">
        <v>2814</v>
      </c>
    </row>
    <row r="4992" spans="1:2" ht="20.25" customHeight="1">
      <c r="A4992" s="100" t="s">
        <v>2813</v>
      </c>
      <c r="B4992" s="105" t="s">
        <v>2812</v>
      </c>
    </row>
    <row r="4993" spans="1:2" ht="20.25" customHeight="1">
      <c r="A4993" s="100" t="s">
        <v>2811</v>
      </c>
      <c r="B4993" s="105" t="s">
        <v>2810</v>
      </c>
    </row>
    <row r="4994" spans="1:2" ht="20.25" customHeight="1">
      <c r="A4994" s="100" t="s">
        <v>2809</v>
      </c>
      <c r="B4994" s="105" t="s">
        <v>2808</v>
      </c>
    </row>
    <row r="4995" spans="1:2" ht="20.25" customHeight="1">
      <c r="A4995" s="100" t="s">
        <v>2807</v>
      </c>
      <c r="B4995" s="105" t="s">
        <v>2806</v>
      </c>
    </row>
    <row r="4996" spans="1:2" ht="20.25" customHeight="1">
      <c r="A4996" s="100" t="s">
        <v>2805</v>
      </c>
      <c r="B4996" s="105" t="s">
        <v>2804</v>
      </c>
    </row>
    <row r="4997" spans="1:2" ht="20.25" customHeight="1">
      <c r="A4997" s="100" t="s">
        <v>2803</v>
      </c>
      <c r="B4997" s="105" t="s">
        <v>2802</v>
      </c>
    </row>
    <row r="4998" spans="1:2" ht="20.25" customHeight="1">
      <c r="A4998" s="100" t="s">
        <v>2801</v>
      </c>
      <c r="B4998" s="105" t="s">
        <v>2800</v>
      </c>
    </row>
    <row r="4999" spans="1:2" ht="20.25" customHeight="1">
      <c r="A4999" s="100" t="s">
        <v>2799</v>
      </c>
      <c r="B4999" s="105" t="s">
        <v>2798</v>
      </c>
    </row>
    <row r="5000" spans="1:2" ht="20.25" customHeight="1">
      <c r="A5000" s="100" t="s">
        <v>2797</v>
      </c>
      <c r="B5000" s="105" t="s">
        <v>2796</v>
      </c>
    </row>
    <row r="5001" spans="1:2" ht="20.25" customHeight="1">
      <c r="A5001" s="100" t="s">
        <v>2795</v>
      </c>
      <c r="B5001" s="105" t="s">
        <v>2794</v>
      </c>
    </row>
    <row r="5002" spans="1:2" ht="20.25" customHeight="1">
      <c r="A5002" s="100" t="s">
        <v>2793</v>
      </c>
      <c r="B5002" s="105" t="s">
        <v>2792</v>
      </c>
    </row>
    <row r="5003" spans="1:2" ht="20.25" customHeight="1">
      <c r="A5003" s="100" t="s">
        <v>2791</v>
      </c>
      <c r="B5003" s="105" t="s">
        <v>2790</v>
      </c>
    </row>
    <row r="5004" spans="1:2" ht="20.25" customHeight="1">
      <c r="A5004" s="100" t="s">
        <v>2789</v>
      </c>
      <c r="B5004" s="105" t="s">
        <v>865</v>
      </c>
    </row>
    <row r="5005" spans="1:2" ht="20.25" customHeight="1">
      <c r="A5005" s="100" t="s">
        <v>2788</v>
      </c>
      <c r="B5005" s="105" t="s">
        <v>2787</v>
      </c>
    </row>
    <row r="5006" spans="1:2" ht="20.25" customHeight="1">
      <c r="A5006" s="100" t="s">
        <v>2786</v>
      </c>
      <c r="B5006" s="105" t="s">
        <v>2785</v>
      </c>
    </row>
    <row r="5007" spans="1:2" ht="20.25" customHeight="1">
      <c r="A5007" s="100" t="s">
        <v>2784</v>
      </c>
      <c r="B5007" s="105" t="s">
        <v>2783</v>
      </c>
    </row>
    <row r="5008" spans="1:2" ht="20.25" customHeight="1">
      <c r="A5008" s="100" t="s">
        <v>2782</v>
      </c>
      <c r="B5008" s="105" t="s">
        <v>2781</v>
      </c>
    </row>
    <row r="5009" spans="1:2" ht="20.25" customHeight="1">
      <c r="A5009" s="100" t="s">
        <v>2780</v>
      </c>
      <c r="B5009" s="105" t="s">
        <v>2779</v>
      </c>
    </row>
    <row r="5010" spans="1:2" ht="20.25" customHeight="1">
      <c r="A5010" s="100" t="s">
        <v>2778</v>
      </c>
      <c r="B5010" s="105" t="s">
        <v>2777</v>
      </c>
    </row>
    <row r="5011" spans="1:2" ht="20.25" customHeight="1">
      <c r="A5011" s="100" t="s">
        <v>2776</v>
      </c>
      <c r="B5011" s="105" t="s">
        <v>2775</v>
      </c>
    </row>
    <row r="5012" spans="1:2" ht="20.25" customHeight="1">
      <c r="A5012" s="100" t="s">
        <v>2774</v>
      </c>
      <c r="B5012" s="105" t="s">
        <v>2773</v>
      </c>
    </row>
    <row r="5013" spans="1:2" ht="20.25" customHeight="1">
      <c r="A5013" s="100" t="s">
        <v>2772</v>
      </c>
      <c r="B5013" s="105" t="s">
        <v>2771</v>
      </c>
    </row>
    <row r="5014" spans="1:2" ht="20.25" customHeight="1">
      <c r="A5014" s="100" t="s">
        <v>2770</v>
      </c>
      <c r="B5014" s="105" t="s">
        <v>2769</v>
      </c>
    </row>
    <row r="5015" spans="1:2" ht="20.25" customHeight="1">
      <c r="A5015" s="100" t="s">
        <v>2768</v>
      </c>
      <c r="B5015" s="105" t="s">
        <v>2767</v>
      </c>
    </row>
    <row r="5016" spans="1:2" ht="20.25" customHeight="1">
      <c r="A5016" s="100" t="s">
        <v>2766</v>
      </c>
      <c r="B5016" s="105" t="s">
        <v>2765</v>
      </c>
    </row>
    <row r="5017" spans="1:2" ht="20.25" customHeight="1">
      <c r="A5017" s="100" t="s">
        <v>2764</v>
      </c>
      <c r="B5017" s="105" t="s">
        <v>2763</v>
      </c>
    </row>
    <row r="5018" spans="1:2" ht="20.25" customHeight="1">
      <c r="A5018" s="100" t="s">
        <v>2762</v>
      </c>
      <c r="B5018" s="105" t="s">
        <v>2761</v>
      </c>
    </row>
    <row r="5019" spans="1:2" ht="20.25" customHeight="1">
      <c r="A5019" s="100" t="s">
        <v>2760</v>
      </c>
      <c r="B5019" s="105" t="s">
        <v>2759</v>
      </c>
    </row>
    <row r="5020" spans="1:2" ht="20.25" customHeight="1">
      <c r="A5020" s="100" t="s">
        <v>2758</v>
      </c>
      <c r="B5020" s="105" t="s">
        <v>2757</v>
      </c>
    </row>
    <row r="5021" spans="1:2" ht="20.25" customHeight="1">
      <c r="A5021" s="100" t="s">
        <v>2756</v>
      </c>
      <c r="B5021" s="105" t="s">
        <v>835</v>
      </c>
    </row>
    <row r="5022" spans="1:2" ht="20.25" customHeight="1">
      <c r="A5022" s="100" t="s">
        <v>2755</v>
      </c>
      <c r="B5022" s="105" t="s">
        <v>803</v>
      </c>
    </row>
    <row r="5023" spans="1:2" ht="20.25" customHeight="1">
      <c r="A5023" s="100" t="s">
        <v>2754</v>
      </c>
      <c r="B5023" s="105" t="s">
        <v>2753</v>
      </c>
    </row>
    <row r="5024" spans="1:2" ht="20.25" customHeight="1">
      <c r="A5024" s="100" t="s">
        <v>2752</v>
      </c>
      <c r="B5024" s="105" t="s">
        <v>2751</v>
      </c>
    </row>
    <row r="5025" spans="1:2" ht="20.25" customHeight="1">
      <c r="A5025" s="100" t="s">
        <v>2750</v>
      </c>
      <c r="B5025" s="105" t="s">
        <v>2749</v>
      </c>
    </row>
    <row r="5026" spans="1:2" ht="20.25" customHeight="1">
      <c r="A5026" s="100" t="s">
        <v>2748</v>
      </c>
      <c r="B5026" s="105" t="s">
        <v>2747</v>
      </c>
    </row>
    <row r="5027" spans="1:2" ht="20.25" customHeight="1">
      <c r="A5027" s="100" t="s">
        <v>2746</v>
      </c>
      <c r="B5027" s="105" t="s">
        <v>2745</v>
      </c>
    </row>
    <row r="5028" spans="1:2" ht="20.25" customHeight="1">
      <c r="A5028" s="100" t="s">
        <v>2744</v>
      </c>
      <c r="B5028" s="105" t="s">
        <v>2743</v>
      </c>
    </row>
    <row r="5029" spans="1:2" ht="20.25" customHeight="1">
      <c r="A5029" s="100" t="s">
        <v>2742</v>
      </c>
      <c r="B5029" s="105" t="s">
        <v>2741</v>
      </c>
    </row>
    <row r="5030" spans="1:2" ht="20.25" customHeight="1">
      <c r="A5030" s="100" t="s">
        <v>2740</v>
      </c>
      <c r="B5030" s="105" t="s">
        <v>2739</v>
      </c>
    </row>
    <row r="5031" spans="1:2" ht="20.25" customHeight="1">
      <c r="A5031" s="100" t="s">
        <v>2738</v>
      </c>
      <c r="B5031" s="105" t="s">
        <v>2737</v>
      </c>
    </row>
    <row r="5032" spans="1:2" ht="20.25" customHeight="1">
      <c r="A5032" s="100" t="s">
        <v>2736</v>
      </c>
      <c r="B5032" s="105" t="s">
        <v>2735</v>
      </c>
    </row>
    <row r="5033" spans="1:2" ht="20.25" customHeight="1">
      <c r="A5033" s="100" t="s">
        <v>2734</v>
      </c>
      <c r="B5033" s="105" t="s">
        <v>771</v>
      </c>
    </row>
    <row r="5034" spans="1:2" ht="20.25" customHeight="1">
      <c r="A5034" s="100" t="s">
        <v>2733</v>
      </c>
      <c r="B5034" s="105" t="s">
        <v>2732</v>
      </c>
    </row>
    <row r="5035" spans="1:2" ht="20.25" customHeight="1">
      <c r="A5035" s="100" t="s">
        <v>2731</v>
      </c>
      <c r="B5035" s="105" t="s">
        <v>2730</v>
      </c>
    </row>
    <row r="5036" spans="1:2" ht="20.25" customHeight="1">
      <c r="A5036" s="100" t="s">
        <v>2729</v>
      </c>
      <c r="B5036" s="105" t="s">
        <v>2728</v>
      </c>
    </row>
    <row r="5037" spans="1:2" ht="20.25" customHeight="1">
      <c r="A5037" s="100" t="s">
        <v>2727</v>
      </c>
      <c r="B5037" s="105" t="s">
        <v>2726</v>
      </c>
    </row>
    <row r="5038" spans="1:2" ht="20.25" customHeight="1">
      <c r="A5038" s="100" t="s">
        <v>2725</v>
      </c>
      <c r="B5038" s="105" t="s">
        <v>2724</v>
      </c>
    </row>
    <row r="5039" spans="1:2" ht="20.25" customHeight="1">
      <c r="A5039" s="100" t="s">
        <v>2723</v>
      </c>
      <c r="B5039" s="105" t="s">
        <v>2722</v>
      </c>
    </row>
    <row r="5040" spans="1:2" ht="20.25" customHeight="1">
      <c r="A5040" s="100" t="s">
        <v>2721</v>
      </c>
      <c r="B5040" s="105" t="s">
        <v>2720</v>
      </c>
    </row>
    <row r="5041" spans="1:2" ht="20.25" customHeight="1">
      <c r="A5041" s="100" t="s">
        <v>2719</v>
      </c>
      <c r="B5041" s="105" t="s">
        <v>2718</v>
      </c>
    </row>
    <row r="5042" spans="1:2" ht="20.25" customHeight="1">
      <c r="A5042" s="100" t="s">
        <v>2717</v>
      </c>
      <c r="B5042" s="105" t="s">
        <v>2716</v>
      </c>
    </row>
    <row r="5043" spans="1:2" ht="20.25" customHeight="1">
      <c r="A5043" s="100" t="s">
        <v>2715</v>
      </c>
      <c r="B5043" s="105" t="s">
        <v>2714</v>
      </c>
    </row>
    <row r="5044" spans="1:2" ht="20.25" customHeight="1">
      <c r="A5044" s="100" t="s">
        <v>2713</v>
      </c>
      <c r="B5044" s="105" t="s">
        <v>740</v>
      </c>
    </row>
    <row r="5045" spans="1:2" ht="20.25" customHeight="1">
      <c r="A5045" s="100" t="s">
        <v>2712</v>
      </c>
      <c r="B5045" s="105" t="s">
        <v>2711</v>
      </c>
    </row>
    <row r="5046" spans="1:2" ht="20.25" customHeight="1">
      <c r="A5046" s="100" t="s">
        <v>2710</v>
      </c>
      <c r="B5046" s="105" t="s">
        <v>2709</v>
      </c>
    </row>
    <row r="5047" spans="1:2" ht="20.25" customHeight="1">
      <c r="A5047" s="100" t="s">
        <v>2708</v>
      </c>
      <c r="B5047" s="105" t="s">
        <v>2707</v>
      </c>
    </row>
    <row r="5048" spans="1:2" ht="20.25" customHeight="1">
      <c r="A5048" s="100" t="s">
        <v>2706</v>
      </c>
      <c r="B5048" s="105" t="s">
        <v>2705</v>
      </c>
    </row>
    <row r="5049" spans="1:2" ht="20.25" customHeight="1">
      <c r="A5049" s="100" t="s">
        <v>2704</v>
      </c>
      <c r="B5049" s="105" t="s">
        <v>2703</v>
      </c>
    </row>
    <row r="5050" spans="1:2" ht="20.25" customHeight="1">
      <c r="A5050" s="100" t="s">
        <v>2702</v>
      </c>
      <c r="B5050" s="105" t="s">
        <v>2701</v>
      </c>
    </row>
    <row r="5051" spans="1:2" ht="20.25" customHeight="1">
      <c r="A5051" s="100" t="s">
        <v>2700</v>
      </c>
      <c r="B5051" s="105" t="s">
        <v>710</v>
      </c>
    </row>
    <row r="5052" spans="1:2" ht="20.25" customHeight="1">
      <c r="A5052" s="100" t="s">
        <v>2699</v>
      </c>
      <c r="B5052" s="105" t="s">
        <v>2698</v>
      </c>
    </row>
    <row r="5053" spans="1:2" ht="20.25" customHeight="1">
      <c r="A5053" s="100" t="s">
        <v>2697</v>
      </c>
      <c r="B5053" s="105" t="s">
        <v>2696</v>
      </c>
    </row>
    <row r="5054" spans="1:2" ht="20.25" customHeight="1">
      <c r="A5054" s="100" t="s">
        <v>2695</v>
      </c>
      <c r="B5054" s="105" t="s">
        <v>2694</v>
      </c>
    </row>
    <row r="5055" spans="1:2" ht="20.25" customHeight="1">
      <c r="A5055" s="100" t="s">
        <v>2693</v>
      </c>
      <c r="B5055" s="105" t="s">
        <v>2692</v>
      </c>
    </row>
    <row r="5056" spans="1:2" ht="20.25" customHeight="1">
      <c r="A5056" s="100" t="s">
        <v>2691</v>
      </c>
      <c r="B5056" s="105" t="s">
        <v>2690</v>
      </c>
    </row>
    <row r="5057" spans="1:2" ht="20.25" customHeight="1">
      <c r="A5057" s="100" t="s">
        <v>2689</v>
      </c>
      <c r="B5057" s="105" t="s">
        <v>2688</v>
      </c>
    </row>
    <row r="5058" spans="1:2" ht="20.25" customHeight="1">
      <c r="A5058" s="100" t="s">
        <v>2687</v>
      </c>
      <c r="B5058" s="105" t="s">
        <v>2686</v>
      </c>
    </row>
    <row r="5059" spans="1:2" ht="20.25" customHeight="1">
      <c r="A5059" s="100" t="s">
        <v>2685</v>
      </c>
      <c r="B5059" s="105" t="s">
        <v>2684</v>
      </c>
    </row>
    <row r="5060" spans="1:2" ht="20.25" customHeight="1">
      <c r="A5060" s="100" t="s">
        <v>2683</v>
      </c>
      <c r="B5060" s="105" t="s">
        <v>2682</v>
      </c>
    </row>
    <row r="5061" spans="1:2" ht="20.25" customHeight="1">
      <c r="A5061" s="100" t="s">
        <v>2681</v>
      </c>
      <c r="B5061" s="105" t="s">
        <v>2680</v>
      </c>
    </row>
    <row r="5062" spans="1:2" ht="20.25" customHeight="1">
      <c r="A5062" s="100" t="s">
        <v>2679</v>
      </c>
      <c r="B5062" s="105" t="s">
        <v>2678</v>
      </c>
    </row>
    <row r="5063" spans="1:2" ht="20.25" customHeight="1">
      <c r="A5063" s="100" t="s">
        <v>2677</v>
      </c>
      <c r="B5063" s="105" t="s">
        <v>2676</v>
      </c>
    </row>
    <row r="5064" spans="1:2" ht="20.25" customHeight="1">
      <c r="A5064" s="100" t="s">
        <v>2675</v>
      </c>
      <c r="B5064" s="105" t="s">
        <v>2674</v>
      </c>
    </row>
    <row r="5065" spans="1:2" ht="20.25" customHeight="1">
      <c r="A5065" s="100" t="s">
        <v>2673</v>
      </c>
      <c r="B5065" s="105" t="s">
        <v>2672</v>
      </c>
    </row>
    <row r="5066" spans="1:2" ht="20.25" customHeight="1">
      <c r="A5066" s="100" t="s">
        <v>2671</v>
      </c>
      <c r="B5066" s="105" t="s">
        <v>2670</v>
      </c>
    </row>
    <row r="5067" spans="1:2" ht="20.25" customHeight="1">
      <c r="A5067" s="100" t="s">
        <v>2669</v>
      </c>
      <c r="B5067" s="105" t="s">
        <v>2668</v>
      </c>
    </row>
    <row r="5068" spans="1:2" ht="20.25" customHeight="1">
      <c r="A5068" s="100" t="s">
        <v>2667</v>
      </c>
      <c r="B5068" s="105" t="s">
        <v>2666</v>
      </c>
    </row>
    <row r="5069" spans="1:2" ht="20.25" customHeight="1">
      <c r="A5069" s="100" t="s">
        <v>2665</v>
      </c>
      <c r="B5069" s="105" t="s">
        <v>2664</v>
      </c>
    </row>
    <row r="5070" spans="1:2" ht="20.25" customHeight="1">
      <c r="A5070" s="100" t="s">
        <v>2663</v>
      </c>
      <c r="B5070" s="105" t="s">
        <v>2662</v>
      </c>
    </row>
    <row r="5071" spans="1:2" ht="20.25" customHeight="1">
      <c r="A5071" s="100" t="s">
        <v>2661</v>
      </c>
      <c r="B5071" s="105" t="s">
        <v>2660</v>
      </c>
    </row>
    <row r="5072" spans="1:2" ht="20.25" customHeight="1">
      <c r="A5072" s="100" t="s">
        <v>2659</v>
      </c>
      <c r="B5072" s="105" t="s">
        <v>2658</v>
      </c>
    </row>
    <row r="5073" spans="1:2" ht="20.25" customHeight="1">
      <c r="A5073" s="100" t="s">
        <v>2657</v>
      </c>
      <c r="B5073" s="105" t="s">
        <v>2656</v>
      </c>
    </row>
    <row r="5074" spans="1:2" ht="20.25" customHeight="1">
      <c r="A5074" s="100" t="s">
        <v>2655</v>
      </c>
      <c r="B5074" s="105" t="s">
        <v>2654</v>
      </c>
    </row>
    <row r="5075" spans="1:2" ht="20.25" customHeight="1">
      <c r="A5075" s="100" t="s">
        <v>2653</v>
      </c>
      <c r="B5075" s="105" t="s">
        <v>2652</v>
      </c>
    </row>
    <row r="5076" spans="1:2" ht="20.25" customHeight="1">
      <c r="A5076" s="100" t="s">
        <v>2651</v>
      </c>
      <c r="B5076" s="105" t="s">
        <v>2650</v>
      </c>
    </row>
    <row r="5077" spans="1:2" ht="20.25" customHeight="1">
      <c r="A5077" s="100" t="s">
        <v>2649</v>
      </c>
      <c r="B5077" s="105" t="s">
        <v>2648</v>
      </c>
    </row>
    <row r="5078" spans="1:2" ht="20.25" customHeight="1">
      <c r="A5078" s="100" t="s">
        <v>2647</v>
      </c>
      <c r="B5078" s="105" t="s">
        <v>2646</v>
      </c>
    </row>
    <row r="5079" spans="1:2" ht="20.25" customHeight="1">
      <c r="A5079" s="100" t="s">
        <v>2645</v>
      </c>
      <c r="B5079" s="105" t="s">
        <v>2644</v>
      </c>
    </row>
    <row r="5080" spans="1:2" ht="20.25" customHeight="1">
      <c r="A5080" s="100" t="s">
        <v>2643</v>
      </c>
      <c r="B5080" s="105" t="s">
        <v>2642</v>
      </c>
    </row>
    <row r="5081" spans="1:2" ht="20.25" customHeight="1">
      <c r="A5081" s="100" t="s">
        <v>2641</v>
      </c>
      <c r="B5081" s="105" t="s">
        <v>2640</v>
      </c>
    </row>
    <row r="5082" spans="1:2" ht="20.25" customHeight="1">
      <c r="A5082" s="100" t="s">
        <v>2639</v>
      </c>
      <c r="B5082" s="105" t="s">
        <v>2638</v>
      </c>
    </row>
    <row r="5083" spans="1:2" ht="20.25" customHeight="1">
      <c r="A5083" s="100" t="s">
        <v>2637</v>
      </c>
      <c r="B5083" s="105" t="s">
        <v>2636</v>
      </c>
    </row>
    <row r="5084" spans="1:2" ht="20.25" customHeight="1">
      <c r="A5084" s="100" t="s">
        <v>2635</v>
      </c>
      <c r="B5084" s="105" t="s">
        <v>2634</v>
      </c>
    </row>
    <row r="5085" spans="1:2" ht="20.25" customHeight="1">
      <c r="A5085" s="100" t="s">
        <v>2633</v>
      </c>
      <c r="B5085" s="105" t="s">
        <v>2632</v>
      </c>
    </row>
    <row r="5086" spans="1:2" ht="20.25" customHeight="1">
      <c r="A5086" s="100" t="s">
        <v>2631</v>
      </c>
      <c r="B5086" s="105" t="s">
        <v>2630</v>
      </c>
    </row>
    <row r="5087" spans="1:2" ht="20.25" customHeight="1">
      <c r="A5087" s="100" t="s">
        <v>2629</v>
      </c>
      <c r="B5087" s="105" t="s">
        <v>2628</v>
      </c>
    </row>
    <row r="5088" spans="1:2" ht="20.25" customHeight="1">
      <c r="A5088" s="100" t="s">
        <v>2627</v>
      </c>
      <c r="B5088" s="105" t="s">
        <v>2626</v>
      </c>
    </row>
    <row r="5089" spans="1:2" ht="20.25" customHeight="1">
      <c r="A5089" s="100" t="s">
        <v>2625</v>
      </c>
      <c r="B5089" s="105" t="s">
        <v>2624</v>
      </c>
    </row>
    <row r="5090" spans="1:2" ht="20.25" customHeight="1">
      <c r="A5090" s="100" t="s">
        <v>2623</v>
      </c>
      <c r="B5090" s="105" t="s">
        <v>2622</v>
      </c>
    </row>
    <row r="5091" spans="1:2" ht="20.25" customHeight="1">
      <c r="A5091" s="100" t="s">
        <v>2621</v>
      </c>
      <c r="B5091" s="105" t="s">
        <v>2620</v>
      </c>
    </row>
    <row r="5092" spans="1:2" ht="20.25" customHeight="1">
      <c r="A5092" s="100" t="s">
        <v>2619</v>
      </c>
      <c r="B5092" s="105" t="s">
        <v>2618</v>
      </c>
    </row>
    <row r="5093" spans="1:2" ht="20.25" customHeight="1">
      <c r="A5093" s="100" t="s">
        <v>2617</v>
      </c>
      <c r="B5093" s="105" t="s">
        <v>2616</v>
      </c>
    </row>
    <row r="5094" spans="1:2" ht="20.25" customHeight="1">
      <c r="A5094" s="100" t="s">
        <v>2615</v>
      </c>
      <c r="B5094" s="105" t="s">
        <v>2614</v>
      </c>
    </row>
    <row r="5095" spans="1:2" ht="20.25" customHeight="1">
      <c r="A5095" s="100" t="s">
        <v>2613</v>
      </c>
      <c r="B5095" s="105" t="s">
        <v>2612</v>
      </c>
    </row>
    <row r="5096" spans="1:2" ht="20.25" customHeight="1">
      <c r="A5096" s="100" t="s">
        <v>2611</v>
      </c>
      <c r="B5096" s="105" t="s">
        <v>2610</v>
      </c>
    </row>
    <row r="5097" spans="1:2" ht="20.25" customHeight="1">
      <c r="A5097" s="100" t="s">
        <v>2609</v>
      </c>
      <c r="B5097" s="105" t="s">
        <v>2608</v>
      </c>
    </row>
    <row r="5098" spans="1:2" ht="20.25" customHeight="1">
      <c r="A5098" s="100" t="s">
        <v>2607</v>
      </c>
      <c r="B5098" s="105" t="s">
        <v>2606</v>
      </c>
    </row>
    <row r="5099" spans="1:2" ht="20.25" customHeight="1">
      <c r="A5099" s="100" t="s">
        <v>2605</v>
      </c>
      <c r="B5099" s="105" t="s">
        <v>2604</v>
      </c>
    </row>
    <row r="5100" spans="1:2" ht="20.25" customHeight="1">
      <c r="A5100" s="100" t="s">
        <v>2603</v>
      </c>
      <c r="B5100" s="105" t="s">
        <v>2602</v>
      </c>
    </row>
    <row r="5101" spans="1:2" ht="20.25" customHeight="1">
      <c r="A5101" s="100" t="s">
        <v>2601</v>
      </c>
      <c r="B5101" s="105" t="s">
        <v>2600</v>
      </c>
    </row>
    <row r="5102" spans="1:2" ht="20.25" customHeight="1">
      <c r="A5102" s="100" t="s">
        <v>2599</v>
      </c>
      <c r="B5102" s="105" t="s">
        <v>2598</v>
      </c>
    </row>
    <row r="5103" spans="1:2" ht="20.25" customHeight="1">
      <c r="A5103" s="100" t="s">
        <v>2597</v>
      </c>
      <c r="B5103" s="105" t="s">
        <v>2596</v>
      </c>
    </row>
    <row r="5104" spans="1:2" ht="20.25" customHeight="1">
      <c r="A5104" s="100" t="s">
        <v>2595</v>
      </c>
      <c r="B5104" s="105" t="s">
        <v>2594</v>
      </c>
    </row>
    <row r="5105" spans="1:2" ht="20.25" customHeight="1">
      <c r="A5105" s="100" t="s">
        <v>2593</v>
      </c>
      <c r="B5105" s="105" t="s">
        <v>2592</v>
      </c>
    </row>
    <row r="5106" spans="1:2" ht="20.25" customHeight="1">
      <c r="A5106" s="100" t="s">
        <v>2591</v>
      </c>
      <c r="B5106" s="105" t="s">
        <v>2590</v>
      </c>
    </row>
    <row r="5107" spans="1:2" ht="20.25" customHeight="1">
      <c r="A5107" s="100" t="s">
        <v>2589</v>
      </c>
      <c r="B5107" s="105" t="s">
        <v>2588</v>
      </c>
    </row>
    <row r="5108" spans="1:2" ht="20.25" customHeight="1">
      <c r="A5108" s="100" t="s">
        <v>2587</v>
      </c>
      <c r="B5108" s="105" t="s">
        <v>2586</v>
      </c>
    </row>
    <row r="5109" spans="1:2" ht="20.25" customHeight="1">
      <c r="A5109" s="100" t="s">
        <v>2585</v>
      </c>
      <c r="B5109" s="105" t="s">
        <v>2584</v>
      </c>
    </row>
    <row r="5110" spans="1:2" ht="20.25" customHeight="1">
      <c r="A5110" s="100" t="s">
        <v>2583</v>
      </c>
      <c r="B5110" s="105" t="s">
        <v>2582</v>
      </c>
    </row>
    <row r="5111" spans="1:2" ht="20.25" customHeight="1">
      <c r="A5111" s="100" t="s">
        <v>2581</v>
      </c>
      <c r="B5111" s="105" t="s">
        <v>2580</v>
      </c>
    </row>
    <row r="5112" spans="1:2" ht="20.25" customHeight="1">
      <c r="A5112" s="100" t="s">
        <v>2579</v>
      </c>
      <c r="B5112" s="105" t="s">
        <v>2578</v>
      </c>
    </row>
    <row r="5113" spans="1:2" ht="20.25" customHeight="1">
      <c r="A5113" s="100" t="s">
        <v>2577</v>
      </c>
      <c r="B5113" s="105" t="s">
        <v>2576</v>
      </c>
    </row>
    <row r="5114" spans="1:2" ht="20.25" customHeight="1">
      <c r="A5114" s="100" t="s">
        <v>2575</v>
      </c>
      <c r="B5114" s="105" t="s">
        <v>2574</v>
      </c>
    </row>
    <row r="5115" spans="1:2" ht="20.25" customHeight="1">
      <c r="A5115" s="100" t="s">
        <v>2573</v>
      </c>
      <c r="B5115" s="105" t="s">
        <v>2572</v>
      </c>
    </row>
    <row r="5116" spans="1:2" ht="20.25" customHeight="1">
      <c r="A5116" s="100" t="s">
        <v>2571</v>
      </c>
      <c r="B5116" s="105" t="s">
        <v>2570</v>
      </c>
    </row>
    <row r="5117" spans="1:2" ht="20.25" customHeight="1">
      <c r="A5117" s="100" t="s">
        <v>2569</v>
      </c>
      <c r="B5117" s="105" t="s">
        <v>2568</v>
      </c>
    </row>
    <row r="5118" spans="1:2" ht="20.25" customHeight="1">
      <c r="A5118" s="100" t="s">
        <v>2567</v>
      </c>
      <c r="B5118" s="105" t="s">
        <v>2566</v>
      </c>
    </row>
    <row r="5119" spans="1:2" ht="20.25" customHeight="1">
      <c r="A5119" s="100" t="s">
        <v>2565</v>
      </c>
      <c r="B5119" s="105" t="s">
        <v>2564</v>
      </c>
    </row>
    <row r="5120" spans="1:2" ht="20.25" customHeight="1">
      <c r="A5120" s="100" t="s">
        <v>2563</v>
      </c>
      <c r="B5120" s="105" t="s">
        <v>2562</v>
      </c>
    </row>
    <row r="5121" spans="1:2" ht="20.25" customHeight="1">
      <c r="A5121" s="100" t="s">
        <v>2561</v>
      </c>
      <c r="B5121" s="105" t="s">
        <v>2560</v>
      </c>
    </row>
    <row r="5122" spans="1:2" ht="20.25" customHeight="1">
      <c r="A5122" s="100" t="s">
        <v>2559</v>
      </c>
      <c r="B5122" s="105" t="s">
        <v>2558</v>
      </c>
    </row>
    <row r="5123" spans="1:2" ht="20.25" customHeight="1">
      <c r="A5123" s="100" t="s">
        <v>2557</v>
      </c>
      <c r="B5123" s="105" t="s">
        <v>2556</v>
      </c>
    </row>
    <row r="5124" spans="1:2" ht="20.25" customHeight="1">
      <c r="A5124" s="100" t="s">
        <v>2555</v>
      </c>
      <c r="B5124" s="105" t="s">
        <v>2554</v>
      </c>
    </row>
    <row r="5125" spans="1:2" ht="20.25" customHeight="1">
      <c r="A5125" s="100" t="s">
        <v>2553</v>
      </c>
      <c r="B5125" s="105" t="s">
        <v>2552</v>
      </c>
    </row>
    <row r="5126" spans="1:2" ht="20.25" customHeight="1">
      <c r="A5126" s="100" t="s">
        <v>2551</v>
      </c>
      <c r="B5126" s="105" t="s">
        <v>2550</v>
      </c>
    </row>
    <row r="5127" spans="1:2" ht="20.25" customHeight="1">
      <c r="A5127" s="100" t="s">
        <v>2549</v>
      </c>
      <c r="B5127" s="105" t="s">
        <v>2548</v>
      </c>
    </row>
    <row r="5128" spans="1:2" ht="20.25" customHeight="1">
      <c r="A5128" s="100" t="s">
        <v>2547</v>
      </c>
      <c r="B5128" s="105" t="s">
        <v>2546</v>
      </c>
    </row>
    <row r="5129" spans="1:2" ht="20.25" customHeight="1">
      <c r="A5129" s="100" t="s">
        <v>2545</v>
      </c>
      <c r="B5129" s="105" t="s">
        <v>2544</v>
      </c>
    </row>
    <row r="5130" spans="1:2" ht="20.25" customHeight="1">
      <c r="A5130" s="100" t="s">
        <v>2543</v>
      </c>
      <c r="B5130" s="105" t="s">
        <v>2542</v>
      </c>
    </row>
    <row r="5131" spans="1:2" ht="20.25" customHeight="1">
      <c r="A5131" s="100" t="s">
        <v>2541</v>
      </c>
      <c r="B5131" s="105" t="s">
        <v>2540</v>
      </c>
    </row>
    <row r="5132" spans="1:2" ht="20.25" customHeight="1">
      <c r="A5132" s="100" t="s">
        <v>2539</v>
      </c>
      <c r="B5132" s="105" t="s">
        <v>2538</v>
      </c>
    </row>
    <row r="5133" spans="1:2" ht="20.25" customHeight="1">
      <c r="A5133" s="100" t="s">
        <v>2537</v>
      </c>
      <c r="B5133" s="105" t="s">
        <v>2536</v>
      </c>
    </row>
    <row r="5134" spans="1:2" ht="20.25" customHeight="1">
      <c r="A5134" s="100" t="s">
        <v>2535</v>
      </c>
      <c r="B5134" s="105" t="s">
        <v>2534</v>
      </c>
    </row>
    <row r="5135" spans="1:2" ht="20.25" customHeight="1">
      <c r="A5135" s="100" t="s">
        <v>2533</v>
      </c>
      <c r="B5135" s="105" t="s">
        <v>2532</v>
      </c>
    </row>
    <row r="5136" spans="1:2" ht="20.25" customHeight="1">
      <c r="A5136" s="100" t="s">
        <v>2531</v>
      </c>
      <c r="B5136" s="105" t="s">
        <v>2530</v>
      </c>
    </row>
    <row r="5137" spans="1:2" ht="20.25" customHeight="1">
      <c r="A5137" s="100" t="s">
        <v>2529</v>
      </c>
      <c r="B5137" s="105" t="s">
        <v>2528</v>
      </c>
    </row>
    <row r="5138" spans="1:2" ht="20.25" customHeight="1">
      <c r="A5138" s="100" t="s">
        <v>2527</v>
      </c>
      <c r="B5138" s="105" t="s">
        <v>2526</v>
      </c>
    </row>
    <row r="5139" spans="1:2" ht="20.25" customHeight="1">
      <c r="A5139" s="100" t="s">
        <v>2525</v>
      </c>
      <c r="B5139" s="105" t="s">
        <v>2524</v>
      </c>
    </row>
    <row r="5140" spans="1:2" ht="20.25" customHeight="1">
      <c r="A5140" s="100" t="s">
        <v>2523</v>
      </c>
      <c r="B5140" s="105" t="s">
        <v>2522</v>
      </c>
    </row>
    <row r="5141" spans="1:2" ht="20.25" customHeight="1">
      <c r="A5141" s="100" t="s">
        <v>2521</v>
      </c>
      <c r="B5141" s="105" t="s">
        <v>2520</v>
      </c>
    </row>
    <row r="5142" spans="1:2" ht="20.25" customHeight="1">
      <c r="A5142" s="100" t="s">
        <v>2519</v>
      </c>
      <c r="B5142" s="105" t="s">
        <v>2518</v>
      </c>
    </row>
    <row r="5143" spans="1:2" ht="20.25" customHeight="1">
      <c r="A5143" s="100" t="s">
        <v>2517</v>
      </c>
      <c r="B5143" s="105" t="s">
        <v>2516</v>
      </c>
    </row>
    <row r="5144" spans="1:2" ht="20.25" customHeight="1">
      <c r="A5144" s="100" t="s">
        <v>2515</v>
      </c>
      <c r="B5144" s="105" t="s">
        <v>2514</v>
      </c>
    </row>
    <row r="5145" spans="1:2" ht="20.25" customHeight="1">
      <c r="A5145" s="100" t="s">
        <v>2513</v>
      </c>
      <c r="B5145" s="105" t="s">
        <v>2512</v>
      </c>
    </row>
    <row r="5146" spans="1:2" ht="20.25" customHeight="1">
      <c r="A5146" s="100" t="s">
        <v>2511</v>
      </c>
      <c r="B5146" s="105" t="s">
        <v>2510</v>
      </c>
    </row>
    <row r="5147" spans="1:2" ht="20.25" customHeight="1">
      <c r="A5147" s="100" t="s">
        <v>2509</v>
      </c>
      <c r="B5147" s="105" t="s">
        <v>2508</v>
      </c>
    </row>
    <row r="5148" spans="1:2" ht="20.25" customHeight="1">
      <c r="A5148" s="100" t="s">
        <v>2507</v>
      </c>
      <c r="B5148" s="105" t="s">
        <v>2506</v>
      </c>
    </row>
    <row r="5149" spans="1:2" ht="20.25" customHeight="1">
      <c r="A5149" s="100" t="s">
        <v>2505</v>
      </c>
      <c r="B5149" s="105" t="s">
        <v>2504</v>
      </c>
    </row>
    <row r="5150" spans="1:2" ht="20.25" customHeight="1">
      <c r="A5150" s="100" t="s">
        <v>2503</v>
      </c>
      <c r="B5150" s="105" t="s">
        <v>2502</v>
      </c>
    </row>
    <row r="5151" spans="1:2" ht="20.25" customHeight="1">
      <c r="A5151" s="100" t="s">
        <v>2501</v>
      </c>
      <c r="B5151" s="105" t="s">
        <v>2500</v>
      </c>
    </row>
    <row r="5152" spans="1:2" ht="20.25" customHeight="1">
      <c r="A5152" s="100" t="s">
        <v>2499</v>
      </c>
      <c r="B5152" s="105" t="s">
        <v>2498</v>
      </c>
    </row>
    <row r="5153" spans="1:2" ht="20.25" customHeight="1">
      <c r="A5153" s="100" t="s">
        <v>2497</v>
      </c>
      <c r="B5153" s="105" t="s">
        <v>2496</v>
      </c>
    </row>
    <row r="5154" spans="1:2" ht="20.25" customHeight="1">
      <c r="A5154" s="100" t="s">
        <v>2495</v>
      </c>
      <c r="B5154" s="105" t="s">
        <v>2494</v>
      </c>
    </row>
    <row r="5155" spans="1:2" ht="20.25" customHeight="1">
      <c r="A5155" s="100" t="s">
        <v>2493</v>
      </c>
      <c r="B5155" s="105" t="s">
        <v>2492</v>
      </c>
    </row>
    <row r="5156" spans="1:2" ht="20.25" customHeight="1">
      <c r="A5156" s="100" t="s">
        <v>2491</v>
      </c>
      <c r="B5156" s="105" t="s">
        <v>2490</v>
      </c>
    </row>
    <row r="5157" spans="1:2" ht="20.25" customHeight="1">
      <c r="A5157" s="100" t="s">
        <v>2489</v>
      </c>
      <c r="B5157" s="105" t="s">
        <v>2488</v>
      </c>
    </row>
    <row r="5158" spans="1:2" ht="20.25" customHeight="1">
      <c r="A5158" s="100" t="s">
        <v>2487</v>
      </c>
      <c r="B5158" s="105" t="s">
        <v>2486</v>
      </c>
    </row>
    <row r="5159" spans="1:2" ht="20.25" customHeight="1">
      <c r="A5159" s="100" t="s">
        <v>2485</v>
      </c>
      <c r="B5159" s="105" t="s">
        <v>2484</v>
      </c>
    </row>
    <row r="5160" spans="1:2" ht="20.25" customHeight="1">
      <c r="A5160" s="100" t="s">
        <v>2483</v>
      </c>
      <c r="B5160" s="105" t="s">
        <v>2482</v>
      </c>
    </row>
    <row r="5161" spans="1:2" ht="20.25" customHeight="1">
      <c r="A5161" s="100" t="s">
        <v>2481</v>
      </c>
      <c r="B5161" s="105" t="s">
        <v>2480</v>
      </c>
    </row>
    <row r="5162" spans="1:2" ht="20.25" customHeight="1">
      <c r="A5162" s="100" t="s">
        <v>2479</v>
      </c>
      <c r="B5162" s="105" t="s">
        <v>2478</v>
      </c>
    </row>
    <row r="5163" spans="1:2" ht="20.25" customHeight="1">
      <c r="A5163" s="100" t="s">
        <v>2477</v>
      </c>
      <c r="B5163" s="105" t="s">
        <v>2476</v>
      </c>
    </row>
    <row r="5164" spans="1:2" ht="20.25" customHeight="1">
      <c r="A5164" s="100" t="s">
        <v>2475</v>
      </c>
      <c r="B5164" s="105" t="s">
        <v>2474</v>
      </c>
    </row>
    <row r="5165" spans="1:2" ht="20.25" customHeight="1">
      <c r="A5165" s="100" t="s">
        <v>2473</v>
      </c>
      <c r="B5165" s="105" t="s">
        <v>2472</v>
      </c>
    </row>
    <row r="5166" spans="1:2" ht="20.25" customHeight="1">
      <c r="A5166" s="100" t="s">
        <v>2471</v>
      </c>
      <c r="B5166" s="105" t="s">
        <v>2470</v>
      </c>
    </row>
    <row r="5167" spans="1:2" ht="20.25" customHeight="1">
      <c r="A5167" s="100" t="s">
        <v>2469</v>
      </c>
      <c r="B5167" s="105" t="s">
        <v>2468</v>
      </c>
    </row>
    <row r="5168" spans="1:2" ht="20.25" customHeight="1">
      <c r="A5168" s="100" t="s">
        <v>2467</v>
      </c>
      <c r="B5168" s="105" t="s">
        <v>2466</v>
      </c>
    </row>
    <row r="5169" spans="1:2" ht="20.25" customHeight="1">
      <c r="A5169" s="100" t="s">
        <v>2465</v>
      </c>
      <c r="B5169" s="105" t="s">
        <v>2464</v>
      </c>
    </row>
    <row r="5170" spans="1:2" ht="20.25" customHeight="1">
      <c r="A5170" s="100" t="s">
        <v>2463</v>
      </c>
      <c r="B5170" s="105" t="s">
        <v>2462</v>
      </c>
    </row>
    <row r="5171" spans="1:2" ht="20.25" customHeight="1">
      <c r="A5171" s="100" t="s">
        <v>2461</v>
      </c>
      <c r="B5171" s="105" t="s">
        <v>2454</v>
      </c>
    </row>
    <row r="5172" spans="1:2" ht="20.25" customHeight="1">
      <c r="A5172" s="100" t="s">
        <v>2460</v>
      </c>
      <c r="B5172" s="105" t="s">
        <v>2452</v>
      </c>
    </row>
    <row r="5173" spans="1:2" ht="20.25" customHeight="1">
      <c r="A5173" s="100" t="s">
        <v>2459</v>
      </c>
      <c r="B5173" s="105" t="s">
        <v>2450</v>
      </c>
    </row>
    <row r="5174" spans="1:2" ht="20.25" customHeight="1">
      <c r="A5174" s="100" t="s">
        <v>2458</v>
      </c>
      <c r="B5174" s="105" t="s">
        <v>2448</v>
      </c>
    </row>
    <row r="5175" spans="1:2" ht="20.25" customHeight="1">
      <c r="A5175" s="100" t="s">
        <v>2457</v>
      </c>
      <c r="B5175" s="105" t="s">
        <v>2446</v>
      </c>
    </row>
    <row r="5176" spans="1:2" ht="20.25" customHeight="1">
      <c r="A5176" s="100" t="s">
        <v>2456</v>
      </c>
      <c r="B5176" s="105" t="s">
        <v>2442</v>
      </c>
    </row>
    <row r="5177" spans="1:2" ht="20.25" customHeight="1">
      <c r="A5177" s="100" t="s">
        <v>2455</v>
      </c>
      <c r="B5177" s="105" t="s">
        <v>2454</v>
      </c>
    </row>
    <row r="5178" spans="1:2" ht="20.25" customHeight="1">
      <c r="A5178" s="100" t="s">
        <v>2453</v>
      </c>
      <c r="B5178" s="105" t="s">
        <v>2452</v>
      </c>
    </row>
    <row r="5179" spans="1:2" ht="20.25" customHeight="1">
      <c r="A5179" s="100" t="s">
        <v>2451</v>
      </c>
      <c r="B5179" s="105" t="s">
        <v>2450</v>
      </c>
    </row>
    <row r="5180" spans="1:2" ht="20.25" customHeight="1">
      <c r="A5180" s="100" t="s">
        <v>2449</v>
      </c>
      <c r="B5180" s="105" t="s">
        <v>2448</v>
      </c>
    </row>
    <row r="5181" spans="1:2" ht="20.25" customHeight="1">
      <c r="A5181" s="100" t="s">
        <v>2447</v>
      </c>
      <c r="B5181" s="105" t="s">
        <v>2446</v>
      </c>
    </row>
    <row r="5182" spans="1:2" ht="20.25" customHeight="1">
      <c r="A5182" s="100" t="s">
        <v>2445</v>
      </c>
      <c r="B5182" s="105" t="s">
        <v>2444</v>
      </c>
    </row>
    <row r="5183" spans="1:2" ht="20.25" customHeight="1">
      <c r="A5183" s="100" t="s">
        <v>2443</v>
      </c>
      <c r="B5183" s="105" t="s">
        <v>2442</v>
      </c>
    </row>
    <row r="5184" spans="1:2" ht="20.25" customHeight="1">
      <c r="A5184" s="100" t="s">
        <v>2441</v>
      </c>
      <c r="B5184" s="105" t="s">
        <v>2440</v>
      </c>
    </row>
    <row r="5185" spans="1:2" ht="20.25" customHeight="1">
      <c r="A5185" s="100" t="s">
        <v>2439</v>
      </c>
      <c r="B5185" s="105" t="s">
        <v>2438</v>
      </c>
    </row>
    <row r="5186" spans="1:2" ht="20.25" customHeight="1">
      <c r="A5186" s="100" t="s">
        <v>2437</v>
      </c>
      <c r="B5186" s="105" t="s">
        <v>2436</v>
      </c>
    </row>
    <row r="5187" spans="1:2" ht="20.25" customHeight="1">
      <c r="A5187" s="100" t="s">
        <v>2435</v>
      </c>
      <c r="B5187" s="105" t="s">
        <v>2434</v>
      </c>
    </row>
    <row r="5188" spans="1:2" ht="20.25" customHeight="1">
      <c r="A5188" s="100" t="s">
        <v>2433</v>
      </c>
      <c r="B5188" s="105" t="s">
        <v>2432</v>
      </c>
    </row>
    <row r="5189" spans="1:2" ht="20.25" customHeight="1">
      <c r="A5189" s="100" t="s">
        <v>2431</v>
      </c>
      <c r="B5189" s="105" t="s">
        <v>2430</v>
      </c>
    </row>
    <row r="5190" spans="1:2" ht="20.25" customHeight="1">
      <c r="A5190" s="100" t="s">
        <v>2429</v>
      </c>
      <c r="B5190" s="105" t="s">
        <v>2428</v>
      </c>
    </row>
    <row r="5191" spans="1:2" ht="20.25" customHeight="1">
      <c r="A5191" s="100" t="s">
        <v>2427</v>
      </c>
      <c r="B5191" s="105" t="s">
        <v>2426</v>
      </c>
    </row>
    <row r="5192" spans="1:2" ht="20.25" customHeight="1">
      <c r="A5192" s="100" t="s">
        <v>2425</v>
      </c>
      <c r="B5192" s="105" t="s">
        <v>2424</v>
      </c>
    </row>
    <row r="5193" spans="1:2" ht="20.25" customHeight="1">
      <c r="A5193" s="100" t="s">
        <v>2423</v>
      </c>
      <c r="B5193" s="105" t="s">
        <v>2422</v>
      </c>
    </row>
    <row r="5194" spans="1:2" ht="20.25" customHeight="1">
      <c r="A5194" s="100" t="s">
        <v>2421</v>
      </c>
      <c r="B5194" s="105" t="s">
        <v>2420</v>
      </c>
    </row>
    <row r="5195" spans="1:2" ht="20.25" customHeight="1">
      <c r="A5195" s="100" t="s">
        <v>2419</v>
      </c>
      <c r="B5195" s="105" t="s">
        <v>2418</v>
      </c>
    </row>
    <row r="5196" spans="1:2" ht="20.25" customHeight="1">
      <c r="A5196" s="100" t="s">
        <v>2417</v>
      </c>
      <c r="B5196" s="105" t="s">
        <v>2416</v>
      </c>
    </row>
    <row r="5197" spans="1:2" ht="20.25" customHeight="1">
      <c r="A5197" s="100" t="s">
        <v>2415</v>
      </c>
      <c r="B5197" s="105" t="s">
        <v>2414</v>
      </c>
    </row>
    <row r="5198" spans="1:2" ht="20.25" customHeight="1">
      <c r="A5198" s="100" t="s">
        <v>2413</v>
      </c>
      <c r="B5198" s="105" t="s">
        <v>2412</v>
      </c>
    </row>
    <row r="5199" spans="1:2" ht="20.25" customHeight="1">
      <c r="A5199" s="100" t="s">
        <v>2411</v>
      </c>
      <c r="B5199" s="105" t="s">
        <v>2410</v>
      </c>
    </row>
    <row r="5200" spans="1:2" ht="20.25" customHeight="1">
      <c r="A5200" s="100" t="s">
        <v>2409</v>
      </c>
      <c r="B5200" s="105" t="s">
        <v>2408</v>
      </c>
    </row>
    <row r="5201" spans="1:2" ht="20.25" customHeight="1">
      <c r="A5201" s="100" t="s">
        <v>2407</v>
      </c>
      <c r="B5201" s="105" t="s">
        <v>2406</v>
      </c>
    </row>
    <row r="5202" spans="1:2" ht="20.25" customHeight="1">
      <c r="A5202" s="100" t="s">
        <v>2405</v>
      </c>
      <c r="B5202" s="105" t="s">
        <v>2404</v>
      </c>
    </row>
    <row r="5203" spans="1:2" ht="20.25" customHeight="1">
      <c r="A5203" s="100" t="s">
        <v>2403</v>
      </c>
      <c r="B5203" s="105" t="s">
        <v>2402</v>
      </c>
    </row>
    <row r="5204" spans="1:2" ht="20.25" customHeight="1">
      <c r="A5204" s="100" t="s">
        <v>2401</v>
      </c>
      <c r="B5204" s="105" t="s">
        <v>2400</v>
      </c>
    </row>
    <row r="5205" spans="1:2" ht="20.25" customHeight="1">
      <c r="A5205" s="100" t="s">
        <v>2399</v>
      </c>
      <c r="B5205" s="105" t="s">
        <v>2398</v>
      </c>
    </row>
    <row r="5206" spans="1:2" ht="20.25" customHeight="1">
      <c r="A5206" s="100" t="s">
        <v>2397</v>
      </c>
      <c r="B5206" s="105" t="s">
        <v>2396</v>
      </c>
    </row>
    <row r="5207" spans="1:2" ht="20.25" customHeight="1">
      <c r="A5207" s="100" t="s">
        <v>2395</v>
      </c>
      <c r="B5207" s="105" t="s">
        <v>2394</v>
      </c>
    </row>
    <row r="5208" spans="1:2" ht="20.25" customHeight="1">
      <c r="A5208" s="100" t="s">
        <v>2393</v>
      </c>
      <c r="B5208" s="105" t="s">
        <v>2392</v>
      </c>
    </row>
    <row r="5209" spans="1:2" ht="20.25" customHeight="1">
      <c r="A5209" s="100" t="s">
        <v>2391</v>
      </c>
      <c r="B5209" s="105" t="s">
        <v>2390</v>
      </c>
    </row>
    <row r="5210" spans="1:2" ht="20.25" customHeight="1">
      <c r="A5210" s="100" t="s">
        <v>2389</v>
      </c>
      <c r="B5210" s="105" t="s">
        <v>2388</v>
      </c>
    </row>
    <row r="5211" spans="1:2" ht="20.25" customHeight="1">
      <c r="A5211" s="100" t="s">
        <v>2387</v>
      </c>
      <c r="B5211" s="105" t="s">
        <v>2386</v>
      </c>
    </row>
    <row r="5212" spans="1:2" ht="20.25" customHeight="1">
      <c r="A5212" s="100" t="s">
        <v>2385</v>
      </c>
      <c r="B5212" s="105" t="s">
        <v>2384</v>
      </c>
    </row>
    <row r="5213" spans="1:2" ht="20.25" customHeight="1">
      <c r="A5213" s="100" t="s">
        <v>2383</v>
      </c>
      <c r="B5213" s="105" t="s">
        <v>2382</v>
      </c>
    </row>
    <row r="5214" spans="1:2" ht="20.25" customHeight="1">
      <c r="A5214" s="100" t="s">
        <v>2381</v>
      </c>
      <c r="B5214" s="101">
        <v>0</v>
      </c>
    </row>
    <row r="5215" spans="1:2" ht="20.25" customHeight="1">
      <c r="A5215" s="100" t="s">
        <v>2380</v>
      </c>
      <c r="B5215" s="105" t="s">
        <v>2379</v>
      </c>
    </row>
    <row r="5216" spans="1:2" ht="20.25" customHeight="1">
      <c r="A5216" s="100" t="s">
        <v>2378</v>
      </c>
      <c r="B5216" s="105" t="s">
        <v>2377</v>
      </c>
    </row>
    <row r="5217" spans="1:2" ht="20.25" customHeight="1">
      <c r="A5217" s="100" t="s">
        <v>2376</v>
      </c>
      <c r="B5217" s="105" t="s">
        <v>864</v>
      </c>
    </row>
    <row r="5218" spans="1:2" ht="20.25" customHeight="1">
      <c r="A5218" s="100" t="s">
        <v>2375</v>
      </c>
      <c r="B5218" s="105" t="s">
        <v>2374</v>
      </c>
    </row>
    <row r="5219" spans="1:2" ht="20.25" customHeight="1">
      <c r="A5219" s="100" t="s">
        <v>2373</v>
      </c>
      <c r="B5219" s="105" t="s">
        <v>2372</v>
      </c>
    </row>
    <row r="5220" spans="1:2" ht="20.25" customHeight="1">
      <c r="A5220" s="100" t="s">
        <v>2371</v>
      </c>
      <c r="B5220" s="105" t="s">
        <v>2370</v>
      </c>
    </row>
    <row r="5221" spans="1:2" ht="20.25" customHeight="1">
      <c r="A5221" s="100" t="s">
        <v>2369</v>
      </c>
      <c r="B5221" s="105" t="s">
        <v>2368</v>
      </c>
    </row>
    <row r="5222" spans="1:2" ht="20.25" customHeight="1">
      <c r="A5222" s="100" t="s">
        <v>2367</v>
      </c>
      <c r="B5222" s="105" t="s">
        <v>2366</v>
      </c>
    </row>
    <row r="5223" spans="1:2" ht="20.25" customHeight="1">
      <c r="A5223" s="100" t="s">
        <v>2365</v>
      </c>
      <c r="B5223" s="105" t="s">
        <v>2364</v>
      </c>
    </row>
    <row r="5224" spans="1:2" ht="20.25" customHeight="1">
      <c r="A5224" s="100" t="s">
        <v>2363</v>
      </c>
      <c r="B5224" s="105" t="s">
        <v>2362</v>
      </c>
    </row>
    <row r="5225" spans="1:2" ht="20.25" customHeight="1">
      <c r="A5225" s="100" t="s">
        <v>2361</v>
      </c>
      <c r="B5225" s="105" t="s">
        <v>2360</v>
      </c>
    </row>
    <row r="5226" spans="1:2" ht="20.25" customHeight="1">
      <c r="A5226" s="100" t="s">
        <v>2359</v>
      </c>
      <c r="B5226" s="105" t="s">
        <v>2358</v>
      </c>
    </row>
    <row r="5227" spans="1:2" ht="20.25" customHeight="1">
      <c r="A5227" s="100" t="s">
        <v>2357</v>
      </c>
      <c r="B5227" s="105" t="s">
        <v>2356</v>
      </c>
    </row>
    <row r="5228" spans="1:2" ht="20.25" customHeight="1">
      <c r="A5228" s="100" t="s">
        <v>2355</v>
      </c>
      <c r="B5228" s="105" t="s">
        <v>2354</v>
      </c>
    </row>
    <row r="5229" spans="1:2" ht="20.25" customHeight="1">
      <c r="A5229" s="100" t="s">
        <v>2353</v>
      </c>
      <c r="B5229" s="105" t="s">
        <v>2352</v>
      </c>
    </row>
    <row r="5230" spans="1:2" ht="20.25" customHeight="1">
      <c r="A5230" s="100" t="s">
        <v>2351</v>
      </c>
      <c r="B5230" s="105" t="s">
        <v>2350</v>
      </c>
    </row>
    <row r="5231" spans="1:2" ht="20.25" customHeight="1">
      <c r="A5231" s="100" t="s">
        <v>2349</v>
      </c>
      <c r="B5231" s="105" t="s">
        <v>2348</v>
      </c>
    </row>
    <row r="5232" spans="1:2" ht="20.25" customHeight="1">
      <c r="A5232" s="100" t="s">
        <v>2347</v>
      </c>
      <c r="B5232" s="105" t="s">
        <v>2346</v>
      </c>
    </row>
    <row r="5233" spans="1:2" ht="20.25" customHeight="1">
      <c r="A5233" s="100" t="s">
        <v>2345</v>
      </c>
      <c r="B5233" s="105" t="s">
        <v>2344</v>
      </c>
    </row>
    <row r="5234" spans="1:2" ht="20.25" customHeight="1">
      <c r="A5234" s="100" t="s">
        <v>2343</v>
      </c>
      <c r="B5234" s="105" t="s">
        <v>2342</v>
      </c>
    </row>
    <row r="5235" spans="1:2" ht="20.25" customHeight="1">
      <c r="A5235" s="100" t="s">
        <v>2341</v>
      </c>
      <c r="B5235" s="105" t="s">
        <v>2340</v>
      </c>
    </row>
    <row r="5236" spans="1:2" ht="20.25" customHeight="1">
      <c r="A5236" s="100" t="s">
        <v>2339</v>
      </c>
      <c r="B5236" s="105" t="s">
        <v>2338</v>
      </c>
    </row>
    <row r="5237" spans="1:2" ht="20.25" customHeight="1">
      <c r="A5237" s="100" t="s">
        <v>2337</v>
      </c>
      <c r="B5237" s="105" t="s">
        <v>2336</v>
      </c>
    </row>
    <row r="5238" spans="1:2" ht="20.25" customHeight="1">
      <c r="A5238" s="100" t="s">
        <v>2335</v>
      </c>
      <c r="B5238" s="105" t="s">
        <v>2334</v>
      </c>
    </row>
    <row r="5239" spans="1:2" ht="20.25" customHeight="1">
      <c r="A5239" s="100" t="s">
        <v>2333</v>
      </c>
      <c r="B5239" s="105" t="s">
        <v>2332</v>
      </c>
    </row>
    <row r="5240" spans="1:2" ht="20.25" customHeight="1">
      <c r="A5240" s="100" t="s">
        <v>2331</v>
      </c>
      <c r="B5240" s="105" t="s">
        <v>2330</v>
      </c>
    </row>
    <row r="5241" spans="1:2" ht="20.25" customHeight="1">
      <c r="A5241" s="100" t="s">
        <v>2329</v>
      </c>
      <c r="B5241" s="105" t="s">
        <v>2328</v>
      </c>
    </row>
    <row r="5242" spans="1:2" ht="20.25" customHeight="1">
      <c r="A5242" s="100" t="s">
        <v>2327</v>
      </c>
      <c r="B5242" s="105" t="s">
        <v>2326</v>
      </c>
    </row>
    <row r="5243" spans="1:2" ht="20.25" customHeight="1">
      <c r="A5243" s="100" t="s">
        <v>2325</v>
      </c>
      <c r="B5243" s="105" t="s">
        <v>2324</v>
      </c>
    </row>
    <row r="5244" spans="1:2" ht="20.25" customHeight="1">
      <c r="A5244" s="100" t="s">
        <v>2323</v>
      </c>
      <c r="B5244" s="105" t="s">
        <v>2322</v>
      </c>
    </row>
    <row r="5245" spans="1:2" ht="20.25" customHeight="1">
      <c r="A5245" s="100" t="s">
        <v>2321</v>
      </c>
      <c r="B5245" s="105" t="s">
        <v>2320</v>
      </c>
    </row>
    <row r="5246" spans="1:2" ht="20.25" customHeight="1">
      <c r="A5246" s="100" t="s">
        <v>2319</v>
      </c>
      <c r="B5246" s="105" t="s">
        <v>2318</v>
      </c>
    </row>
    <row r="5247" spans="1:2" ht="20.25" customHeight="1">
      <c r="A5247" s="100" t="s">
        <v>2317</v>
      </c>
      <c r="B5247" s="105" t="s">
        <v>2316</v>
      </c>
    </row>
    <row r="5248" spans="1:2" ht="20.25" customHeight="1">
      <c r="A5248" s="100" t="s">
        <v>2315</v>
      </c>
      <c r="B5248" s="105" t="s">
        <v>2314</v>
      </c>
    </row>
    <row r="5249" spans="1:2" ht="20.25" customHeight="1">
      <c r="A5249" s="100" t="s">
        <v>2313</v>
      </c>
      <c r="B5249" s="105" t="s">
        <v>802</v>
      </c>
    </row>
    <row r="5250" spans="1:2" ht="20.25" customHeight="1">
      <c r="A5250" s="100" t="s">
        <v>2312</v>
      </c>
      <c r="B5250" s="105" t="s">
        <v>2311</v>
      </c>
    </row>
    <row r="5251" spans="1:2" ht="20.25" customHeight="1">
      <c r="A5251" s="100" t="s">
        <v>2310</v>
      </c>
      <c r="B5251" s="105" t="s">
        <v>2309</v>
      </c>
    </row>
    <row r="5252" spans="1:2" ht="20.25" customHeight="1">
      <c r="A5252" s="100" t="s">
        <v>2308</v>
      </c>
      <c r="B5252" s="105" t="s">
        <v>2307</v>
      </c>
    </row>
    <row r="5253" spans="1:2" ht="20.25" customHeight="1">
      <c r="A5253" s="100" t="s">
        <v>2306</v>
      </c>
      <c r="B5253" s="105" t="s">
        <v>2305</v>
      </c>
    </row>
    <row r="5254" spans="1:2" ht="20.25" customHeight="1">
      <c r="A5254" s="100" t="s">
        <v>2304</v>
      </c>
      <c r="B5254" s="105" t="s">
        <v>2303</v>
      </c>
    </row>
    <row r="5255" spans="1:2" ht="20.25" customHeight="1">
      <c r="A5255" s="100" t="s">
        <v>2302</v>
      </c>
      <c r="B5255" s="105" t="s">
        <v>2301</v>
      </c>
    </row>
    <row r="5256" spans="1:2" ht="20.25" customHeight="1">
      <c r="A5256" s="100" t="s">
        <v>2300</v>
      </c>
      <c r="B5256" s="105" t="s">
        <v>2299</v>
      </c>
    </row>
    <row r="5257" spans="1:2" ht="20.25" customHeight="1">
      <c r="A5257" s="100" t="s">
        <v>2298</v>
      </c>
      <c r="B5257" s="105" t="s">
        <v>2297</v>
      </c>
    </row>
    <row r="5258" spans="1:2" ht="20.25" customHeight="1">
      <c r="A5258" s="100" t="s">
        <v>2296</v>
      </c>
      <c r="B5258" s="105" t="s">
        <v>2295</v>
      </c>
    </row>
    <row r="5259" spans="1:2" ht="20.25" customHeight="1">
      <c r="A5259" s="100" t="s">
        <v>2294</v>
      </c>
      <c r="B5259" s="105" t="s">
        <v>2293</v>
      </c>
    </row>
    <row r="5260" spans="1:2" ht="20.25" customHeight="1">
      <c r="A5260" s="100" t="s">
        <v>2292</v>
      </c>
      <c r="B5260" s="105" t="s">
        <v>2291</v>
      </c>
    </row>
    <row r="5261" spans="1:2" ht="20.25" customHeight="1">
      <c r="A5261" s="100" t="s">
        <v>2290</v>
      </c>
      <c r="B5261" s="105" t="s">
        <v>2289</v>
      </c>
    </row>
    <row r="5262" spans="1:2" ht="20.25" customHeight="1">
      <c r="A5262" s="100" t="s">
        <v>2288</v>
      </c>
      <c r="B5262" s="105" t="s">
        <v>2287</v>
      </c>
    </row>
    <row r="5263" spans="1:2" ht="20.25" customHeight="1">
      <c r="A5263" s="100" t="s">
        <v>2286</v>
      </c>
      <c r="B5263" s="105" t="s">
        <v>2285</v>
      </c>
    </row>
    <row r="5264" spans="1:2" ht="20.25" customHeight="1">
      <c r="A5264" s="100" t="s">
        <v>2284</v>
      </c>
      <c r="B5264" s="105" t="s">
        <v>2283</v>
      </c>
    </row>
    <row r="5265" spans="1:2" ht="20.25" customHeight="1">
      <c r="A5265" s="100" t="s">
        <v>2282</v>
      </c>
      <c r="B5265" s="105" t="s">
        <v>2281</v>
      </c>
    </row>
    <row r="5266" spans="1:2" ht="20.25" customHeight="1">
      <c r="A5266" s="100" t="s">
        <v>2280</v>
      </c>
      <c r="B5266" s="105" t="s">
        <v>2279</v>
      </c>
    </row>
    <row r="5267" spans="1:2" ht="20.25" customHeight="1">
      <c r="A5267" s="100" t="s">
        <v>2278</v>
      </c>
      <c r="B5267" s="105" t="s">
        <v>2277</v>
      </c>
    </row>
    <row r="5268" spans="1:2" ht="20.25" customHeight="1">
      <c r="A5268" s="100" t="s">
        <v>2276</v>
      </c>
      <c r="B5268" s="105" t="s">
        <v>2275</v>
      </c>
    </row>
    <row r="5269" spans="1:2" ht="20.25" customHeight="1">
      <c r="A5269" s="100" t="s">
        <v>2274</v>
      </c>
      <c r="B5269" s="105" t="s">
        <v>2273</v>
      </c>
    </row>
    <row r="5270" spans="1:2" ht="20.25" customHeight="1">
      <c r="A5270" s="100" t="s">
        <v>2272</v>
      </c>
      <c r="B5270" s="105" t="s">
        <v>2271</v>
      </c>
    </row>
    <row r="5271" spans="1:2" ht="20.25" customHeight="1">
      <c r="A5271" s="100" t="s">
        <v>2270</v>
      </c>
      <c r="B5271" s="105" t="s">
        <v>2269</v>
      </c>
    </row>
    <row r="5272" spans="1:2" ht="20.25" customHeight="1">
      <c r="A5272" s="100" t="s">
        <v>2268</v>
      </c>
      <c r="B5272" s="105" t="s">
        <v>2267</v>
      </c>
    </row>
    <row r="5273" spans="1:2" ht="20.25" customHeight="1">
      <c r="A5273" s="100" t="s">
        <v>2266</v>
      </c>
      <c r="B5273" s="105" t="s">
        <v>2265</v>
      </c>
    </row>
    <row r="5274" spans="1:2" ht="20.25" customHeight="1">
      <c r="A5274" s="100" t="s">
        <v>2264</v>
      </c>
      <c r="B5274" s="105" t="s">
        <v>2263</v>
      </c>
    </row>
    <row r="5275" spans="1:2" ht="20.25" customHeight="1">
      <c r="A5275" s="100" t="s">
        <v>2262</v>
      </c>
      <c r="B5275" s="105" t="s">
        <v>2261</v>
      </c>
    </row>
    <row r="5276" spans="1:2" ht="20.25" customHeight="1">
      <c r="A5276" s="100" t="s">
        <v>2260</v>
      </c>
      <c r="B5276" s="105" t="s">
        <v>2259</v>
      </c>
    </row>
    <row r="5277" spans="1:2" ht="20.25" customHeight="1">
      <c r="A5277" s="100" t="s">
        <v>2258</v>
      </c>
      <c r="B5277" s="105" t="s">
        <v>2257</v>
      </c>
    </row>
    <row r="5278" spans="1:2" ht="20.25" customHeight="1">
      <c r="A5278" s="100" t="s">
        <v>2256</v>
      </c>
      <c r="B5278" s="105" t="s">
        <v>2255</v>
      </c>
    </row>
    <row r="5279" spans="1:2" ht="20.25" customHeight="1">
      <c r="A5279" s="100" t="s">
        <v>2254</v>
      </c>
      <c r="B5279" s="105" t="s">
        <v>2253</v>
      </c>
    </row>
    <row r="5280" spans="1:2" ht="20.25" customHeight="1">
      <c r="A5280" s="100" t="s">
        <v>2252</v>
      </c>
      <c r="B5280" s="105" t="s">
        <v>2251</v>
      </c>
    </row>
    <row r="5281" spans="1:2" ht="20.25" customHeight="1">
      <c r="A5281" s="100" t="s">
        <v>2250</v>
      </c>
      <c r="B5281" s="105" t="s">
        <v>2249</v>
      </c>
    </row>
    <row r="5282" spans="1:2" ht="20.25" customHeight="1">
      <c r="A5282" s="100" t="s">
        <v>2248</v>
      </c>
      <c r="B5282" s="105" t="s">
        <v>2247</v>
      </c>
    </row>
    <row r="5283" spans="1:2" ht="20.25" customHeight="1">
      <c r="A5283" s="100" t="s">
        <v>2246</v>
      </c>
      <c r="B5283" s="105" t="s">
        <v>739</v>
      </c>
    </row>
    <row r="5284" spans="1:2" ht="20.25" customHeight="1">
      <c r="A5284" s="100" t="s">
        <v>2245</v>
      </c>
      <c r="B5284" s="105" t="s">
        <v>2244</v>
      </c>
    </row>
    <row r="5285" spans="1:2" ht="20.25" customHeight="1">
      <c r="A5285" s="100" t="s">
        <v>2243</v>
      </c>
      <c r="B5285" s="105" t="s">
        <v>2242</v>
      </c>
    </row>
    <row r="5286" spans="1:2" ht="20.25" customHeight="1">
      <c r="A5286" s="100" t="s">
        <v>2241</v>
      </c>
      <c r="B5286" s="105" t="s">
        <v>2240</v>
      </c>
    </row>
    <row r="5287" spans="1:2" ht="20.25" customHeight="1">
      <c r="A5287" s="100" t="s">
        <v>2239</v>
      </c>
      <c r="B5287" s="105" t="s">
        <v>2238</v>
      </c>
    </row>
    <row r="5288" spans="1:2" ht="20.25" customHeight="1">
      <c r="A5288" s="100" t="s">
        <v>2237</v>
      </c>
      <c r="B5288" s="105" t="s">
        <v>2236</v>
      </c>
    </row>
    <row r="5289" spans="1:2" ht="20.25" customHeight="1">
      <c r="A5289" s="100" t="s">
        <v>2235</v>
      </c>
      <c r="B5289" s="105" t="s">
        <v>2234</v>
      </c>
    </row>
    <row r="5290" spans="1:2" ht="20.25" customHeight="1">
      <c r="A5290" s="100" t="s">
        <v>2233</v>
      </c>
      <c r="B5290" s="105" t="s">
        <v>2232</v>
      </c>
    </row>
    <row r="5291" spans="1:2" ht="20.25" customHeight="1">
      <c r="A5291" s="100" t="s">
        <v>2231</v>
      </c>
      <c r="B5291" s="105" t="s">
        <v>2230</v>
      </c>
    </row>
    <row r="5292" spans="1:2" ht="20.25" customHeight="1">
      <c r="A5292" s="100" t="s">
        <v>2229</v>
      </c>
      <c r="B5292" s="105" t="s">
        <v>2228</v>
      </c>
    </row>
    <row r="5293" spans="1:2" ht="20.25" customHeight="1">
      <c r="A5293" s="100" t="s">
        <v>2227</v>
      </c>
      <c r="B5293" s="105" t="s">
        <v>2226</v>
      </c>
    </row>
    <row r="5294" spans="1:2" ht="20.25" customHeight="1">
      <c r="A5294" s="100" t="s">
        <v>2225</v>
      </c>
      <c r="B5294" s="105" t="s">
        <v>709</v>
      </c>
    </row>
    <row r="5295" spans="1:2" ht="20.25" customHeight="1">
      <c r="A5295" s="100" t="s">
        <v>2224</v>
      </c>
      <c r="B5295" s="105" t="s">
        <v>2223</v>
      </c>
    </row>
    <row r="5296" spans="1:2" ht="20.25" customHeight="1">
      <c r="A5296" s="100" t="s">
        <v>2222</v>
      </c>
      <c r="B5296" s="105" t="s">
        <v>2221</v>
      </c>
    </row>
    <row r="5297" spans="1:2" ht="20.25" customHeight="1">
      <c r="A5297" s="100" t="s">
        <v>2220</v>
      </c>
      <c r="B5297" s="105" t="s">
        <v>2219</v>
      </c>
    </row>
    <row r="5298" spans="1:2" ht="20.25" customHeight="1">
      <c r="A5298" s="100" t="s">
        <v>2218</v>
      </c>
      <c r="B5298" s="105" t="s">
        <v>2217</v>
      </c>
    </row>
    <row r="5299" spans="1:2" ht="20.25" customHeight="1">
      <c r="A5299" s="100" t="s">
        <v>2216</v>
      </c>
      <c r="B5299" s="105" t="s">
        <v>2215</v>
      </c>
    </row>
    <row r="5300" spans="1:2" ht="20.25" customHeight="1">
      <c r="A5300" s="100" t="s">
        <v>2214</v>
      </c>
      <c r="B5300" s="105" t="s">
        <v>2213</v>
      </c>
    </row>
    <row r="5301" spans="1:2" ht="20.25" customHeight="1">
      <c r="A5301" s="100" t="s">
        <v>2212</v>
      </c>
      <c r="B5301" s="105" t="s">
        <v>2211</v>
      </c>
    </row>
    <row r="5302" spans="1:2" ht="20.25" customHeight="1">
      <c r="A5302" s="100" t="s">
        <v>2210</v>
      </c>
      <c r="B5302" s="105" t="s">
        <v>2209</v>
      </c>
    </row>
    <row r="5303" spans="1:2" ht="20.25" customHeight="1">
      <c r="A5303" s="100" t="s">
        <v>2208</v>
      </c>
      <c r="B5303" s="105" t="s">
        <v>680</v>
      </c>
    </row>
    <row r="5304" spans="1:2" ht="20.25" customHeight="1">
      <c r="A5304" s="100" t="s">
        <v>2207</v>
      </c>
      <c r="B5304" s="105" t="s">
        <v>2206</v>
      </c>
    </row>
    <row r="5305" spans="1:2" ht="20.25" customHeight="1">
      <c r="A5305" s="100" t="s">
        <v>2205</v>
      </c>
      <c r="B5305" s="105" t="s">
        <v>2204</v>
      </c>
    </row>
    <row r="5306" spans="1:2" ht="20.25" customHeight="1">
      <c r="A5306" s="100" t="s">
        <v>2203</v>
      </c>
      <c r="B5306" s="105" t="s">
        <v>2202</v>
      </c>
    </row>
    <row r="5307" spans="1:2" ht="20.25" customHeight="1">
      <c r="A5307" s="100" t="s">
        <v>2201</v>
      </c>
      <c r="B5307" s="105" t="s">
        <v>2200</v>
      </c>
    </row>
    <row r="5308" spans="1:2" ht="20.25" customHeight="1">
      <c r="A5308" s="100" t="s">
        <v>2199</v>
      </c>
      <c r="B5308" s="105" t="s">
        <v>2198</v>
      </c>
    </row>
    <row r="5309" spans="1:2" ht="20.25" customHeight="1">
      <c r="A5309" s="100" t="s">
        <v>2197</v>
      </c>
      <c r="B5309" s="105" t="s">
        <v>2196</v>
      </c>
    </row>
    <row r="5310" spans="1:2" ht="20.25" customHeight="1">
      <c r="A5310" s="100" t="s">
        <v>2195</v>
      </c>
      <c r="B5310" s="105" t="s">
        <v>2194</v>
      </c>
    </row>
    <row r="5311" spans="1:2" ht="20.25" customHeight="1">
      <c r="A5311" s="100" t="s">
        <v>2193</v>
      </c>
      <c r="B5311" s="105" t="s">
        <v>653</v>
      </c>
    </row>
    <row r="5312" spans="1:2" ht="20.25" customHeight="1">
      <c r="A5312" s="100" t="s">
        <v>2192</v>
      </c>
      <c r="B5312" s="105" t="s">
        <v>2191</v>
      </c>
    </row>
    <row r="5313" spans="1:2" ht="20.25" customHeight="1">
      <c r="A5313" s="100" t="s">
        <v>2190</v>
      </c>
      <c r="B5313" s="105" t="s">
        <v>2189</v>
      </c>
    </row>
    <row r="5314" spans="1:2" ht="20.25" customHeight="1">
      <c r="A5314" s="100" t="s">
        <v>2188</v>
      </c>
      <c r="B5314" s="105" t="s">
        <v>2187</v>
      </c>
    </row>
    <row r="5315" spans="1:2" ht="20.25" customHeight="1">
      <c r="A5315" s="100" t="s">
        <v>2186</v>
      </c>
      <c r="B5315" s="105" t="s">
        <v>2185</v>
      </c>
    </row>
    <row r="5316" spans="1:2" ht="20.25" customHeight="1">
      <c r="A5316" s="100" t="s">
        <v>2184</v>
      </c>
      <c r="B5316" s="105" t="s">
        <v>2183</v>
      </c>
    </row>
    <row r="5317" spans="1:2" ht="20.25" customHeight="1">
      <c r="A5317" s="100" t="s">
        <v>2182</v>
      </c>
      <c r="B5317" s="105" t="s">
        <v>2181</v>
      </c>
    </row>
    <row r="5318" spans="1:2" ht="20.25" customHeight="1">
      <c r="A5318" s="100" t="s">
        <v>2180</v>
      </c>
      <c r="B5318" s="105" t="s">
        <v>2179</v>
      </c>
    </row>
    <row r="5319" spans="1:2" ht="20.25" customHeight="1">
      <c r="A5319" s="100" t="s">
        <v>2178</v>
      </c>
      <c r="B5319" s="105" t="s">
        <v>863</v>
      </c>
    </row>
    <row r="5320" spans="1:2" ht="20.25" customHeight="1">
      <c r="A5320" s="100" t="s">
        <v>2177</v>
      </c>
      <c r="B5320" s="105" t="s">
        <v>2176</v>
      </c>
    </row>
    <row r="5321" spans="1:2" ht="20.25" customHeight="1">
      <c r="A5321" s="100" t="s">
        <v>2175</v>
      </c>
      <c r="B5321" s="105" t="s">
        <v>2174</v>
      </c>
    </row>
    <row r="5322" spans="1:2" ht="20.25" customHeight="1">
      <c r="A5322" s="100" t="s">
        <v>2173</v>
      </c>
      <c r="B5322" s="105" t="s">
        <v>2172</v>
      </c>
    </row>
    <row r="5323" spans="1:2" ht="20.25" customHeight="1">
      <c r="A5323" s="100" t="s">
        <v>2171</v>
      </c>
      <c r="B5323" s="105" t="s">
        <v>2170</v>
      </c>
    </row>
    <row r="5324" spans="1:2" ht="20.25" customHeight="1">
      <c r="A5324" s="100" t="s">
        <v>2169</v>
      </c>
      <c r="B5324" s="105" t="s">
        <v>2168</v>
      </c>
    </row>
    <row r="5325" spans="1:2" ht="20.25" customHeight="1">
      <c r="A5325" s="100" t="s">
        <v>2167</v>
      </c>
      <c r="B5325" s="105" t="s">
        <v>2166</v>
      </c>
    </row>
    <row r="5326" spans="1:2" ht="20.25" customHeight="1">
      <c r="A5326" s="100" t="s">
        <v>2165</v>
      </c>
      <c r="B5326" s="105" t="s">
        <v>2164</v>
      </c>
    </row>
    <row r="5327" spans="1:2" ht="20.25" customHeight="1">
      <c r="A5327" s="100" t="s">
        <v>2163</v>
      </c>
      <c r="B5327" s="105" t="s">
        <v>2162</v>
      </c>
    </row>
    <row r="5328" spans="1:2" ht="20.25" customHeight="1">
      <c r="A5328" s="100" t="s">
        <v>2161</v>
      </c>
      <c r="B5328" s="105" t="s">
        <v>2160</v>
      </c>
    </row>
    <row r="5329" spans="1:2" ht="20.25" customHeight="1">
      <c r="A5329" s="100" t="s">
        <v>2159</v>
      </c>
      <c r="B5329" s="105" t="s">
        <v>2158</v>
      </c>
    </row>
    <row r="5330" spans="1:2" ht="20.25" customHeight="1">
      <c r="A5330" s="100" t="s">
        <v>2157</v>
      </c>
      <c r="B5330" s="105" t="s">
        <v>2156</v>
      </c>
    </row>
    <row r="5331" spans="1:2" ht="20.25" customHeight="1">
      <c r="A5331" s="100" t="s">
        <v>2155</v>
      </c>
      <c r="B5331" s="105" t="s">
        <v>2154</v>
      </c>
    </row>
    <row r="5332" spans="1:2" ht="20.25" customHeight="1">
      <c r="A5332" s="100" t="s">
        <v>2153</v>
      </c>
      <c r="B5332" s="105" t="s">
        <v>2152</v>
      </c>
    </row>
    <row r="5333" spans="1:2" ht="20.25" customHeight="1">
      <c r="A5333" s="100" t="s">
        <v>2151</v>
      </c>
      <c r="B5333" s="105" t="s">
        <v>2150</v>
      </c>
    </row>
    <row r="5334" spans="1:2" ht="20.25" customHeight="1">
      <c r="A5334" s="100" t="s">
        <v>2149</v>
      </c>
      <c r="B5334" s="105" t="s">
        <v>2148</v>
      </c>
    </row>
    <row r="5335" spans="1:2" ht="20.25" customHeight="1">
      <c r="A5335" s="100" t="s">
        <v>2147</v>
      </c>
      <c r="B5335" s="105" t="s">
        <v>833</v>
      </c>
    </row>
    <row r="5336" spans="1:2" ht="20.25" customHeight="1">
      <c r="A5336" s="100" t="s">
        <v>2146</v>
      </c>
      <c r="B5336" s="105" t="s">
        <v>2145</v>
      </c>
    </row>
    <row r="5337" spans="1:2" ht="20.25" customHeight="1">
      <c r="A5337" s="100" t="s">
        <v>2144</v>
      </c>
      <c r="B5337" s="105" t="s">
        <v>2143</v>
      </c>
    </row>
    <row r="5338" spans="1:2" ht="20.25" customHeight="1">
      <c r="A5338" s="100" t="s">
        <v>2142</v>
      </c>
      <c r="B5338" s="105" t="s">
        <v>2141</v>
      </c>
    </row>
    <row r="5339" spans="1:2" ht="20.25" customHeight="1">
      <c r="A5339" s="100" t="s">
        <v>2140</v>
      </c>
      <c r="B5339" s="105" t="s">
        <v>2139</v>
      </c>
    </row>
    <row r="5340" spans="1:2" ht="20.25" customHeight="1">
      <c r="A5340" s="100" t="s">
        <v>2138</v>
      </c>
      <c r="B5340" s="105" t="s">
        <v>2137</v>
      </c>
    </row>
    <row r="5341" spans="1:2" ht="20.25" customHeight="1">
      <c r="A5341" s="100" t="s">
        <v>2136</v>
      </c>
      <c r="B5341" s="105" t="s">
        <v>801</v>
      </c>
    </row>
    <row r="5342" spans="1:2" ht="20.25" customHeight="1">
      <c r="A5342" s="100" t="s">
        <v>2135</v>
      </c>
      <c r="B5342" s="105" t="s">
        <v>2134</v>
      </c>
    </row>
    <row r="5343" spans="1:2" ht="20.25" customHeight="1">
      <c r="A5343" s="100" t="s">
        <v>2133</v>
      </c>
      <c r="B5343" s="105" t="s">
        <v>2132</v>
      </c>
    </row>
    <row r="5344" spans="1:2" ht="20.25" customHeight="1">
      <c r="A5344" s="100" t="s">
        <v>2131</v>
      </c>
      <c r="B5344" s="105" t="s">
        <v>2130</v>
      </c>
    </row>
    <row r="5345" spans="1:2" ht="20.25" customHeight="1">
      <c r="A5345" s="100" t="s">
        <v>2129</v>
      </c>
      <c r="B5345" s="105" t="s">
        <v>2128</v>
      </c>
    </row>
    <row r="5346" spans="1:2" ht="20.25" customHeight="1">
      <c r="A5346" s="100" t="s">
        <v>2127</v>
      </c>
      <c r="B5346" s="105" t="s">
        <v>2126</v>
      </c>
    </row>
    <row r="5347" spans="1:2" ht="20.25" customHeight="1">
      <c r="A5347" s="100" t="s">
        <v>2125</v>
      </c>
      <c r="B5347" s="105" t="s">
        <v>2124</v>
      </c>
    </row>
    <row r="5348" spans="1:2" ht="20.25" customHeight="1">
      <c r="A5348" s="100" t="s">
        <v>2123</v>
      </c>
      <c r="B5348" s="105" t="s">
        <v>2122</v>
      </c>
    </row>
    <row r="5349" spans="1:2" ht="20.25" customHeight="1">
      <c r="A5349" s="100" t="s">
        <v>2121</v>
      </c>
      <c r="B5349" s="105" t="s">
        <v>2120</v>
      </c>
    </row>
    <row r="5350" spans="1:2" ht="20.25" customHeight="1">
      <c r="A5350" s="100" t="s">
        <v>2119</v>
      </c>
      <c r="B5350" s="105" t="s">
        <v>2118</v>
      </c>
    </row>
    <row r="5351" spans="1:2" ht="20.25" customHeight="1">
      <c r="A5351" s="100" t="s">
        <v>2117</v>
      </c>
      <c r="B5351" s="105" t="s">
        <v>2116</v>
      </c>
    </row>
    <row r="5352" spans="1:2" ht="20.25" customHeight="1">
      <c r="A5352" s="100" t="s">
        <v>2115</v>
      </c>
      <c r="B5352" s="105" t="s">
        <v>2114</v>
      </c>
    </row>
    <row r="5353" spans="1:2" ht="20.25" customHeight="1">
      <c r="A5353" s="100" t="s">
        <v>2113</v>
      </c>
      <c r="B5353" s="105" t="s">
        <v>2112</v>
      </c>
    </row>
    <row r="5354" spans="1:2" ht="20.25" customHeight="1">
      <c r="A5354" s="100" t="s">
        <v>2111</v>
      </c>
      <c r="B5354" s="105" t="s">
        <v>2110</v>
      </c>
    </row>
    <row r="5355" spans="1:2" ht="20.25" customHeight="1">
      <c r="A5355" s="100" t="s">
        <v>2109</v>
      </c>
      <c r="B5355" s="105" t="s">
        <v>2108</v>
      </c>
    </row>
    <row r="5356" spans="1:2" ht="20.25" customHeight="1">
      <c r="A5356" s="100" t="s">
        <v>2107</v>
      </c>
      <c r="B5356" s="105" t="s">
        <v>769</v>
      </c>
    </row>
    <row r="5357" spans="1:2" ht="20.25" customHeight="1">
      <c r="A5357" s="100" t="s">
        <v>2106</v>
      </c>
      <c r="B5357" s="105" t="s">
        <v>2105</v>
      </c>
    </row>
    <row r="5358" spans="1:2" ht="20.25" customHeight="1">
      <c r="A5358" s="100" t="s">
        <v>2104</v>
      </c>
      <c r="B5358" s="105" t="s">
        <v>2103</v>
      </c>
    </row>
    <row r="5359" spans="1:2" ht="20.25" customHeight="1">
      <c r="A5359" s="100" t="s">
        <v>2102</v>
      </c>
      <c r="B5359" s="105" t="s">
        <v>2101</v>
      </c>
    </row>
    <row r="5360" spans="1:2" ht="20.25" customHeight="1">
      <c r="A5360" s="100" t="s">
        <v>2100</v>
      </c>
      <c r="B5360" s="105" t="s">
        <v>2099</v>
      </c>
    </row>
    <row r="5361" spans="1:2" ht="20.25" customHeight="1">
      <c r="A5361" s="100" t="s">
        <v>2098</v>
      </c>
      <c r="B5361" s="105" t="s">
        <v>2097</v>
      </c>
    </row>
    <row r="5362" spans="1:2" ht="20.25" customHeight="1">
      <c r="A5362" s="100" t="s">
        <v>2096</v>
      </c>
      <c r="B5362" s="105" t="s">
        <v>2095</v>
      </c>
    </row>
    <row r="5363" spans="1:2" ht="20.25" customHeight="1">
      <c r="A5363" s="100" t="s">
        <v>2094</v>
      </c>
      <c r="B5363" s="105" t="s">
        <v>2093</v>
      </c>
    </row>
    <row r="5364" spans="1:2" ht="20.25" customHeight="1">
      <c r="A5364" s="100" t="s">
        <v>2092</v>
      </c>
      <c r="B5364" s="105" t="s">
        <v>2091</v>
      </c>
    </row>
    <row r="5365" spans="1:2" ht="20.25" customHeight="1">
      <c r="A5365" s="100" t="s">
        <v>2090</v>
      </c>
      <c r="B5365" s="105" t="s">
        <v>2089</v>
      </c>
    </row>
    <row r="5366" spans="1:2" ht="20.25" customHeight="1">
      <c r="A5366" s="100" t="s">
        <v>2088</v>
      </c>
      <c r="B5366" s="105" t="s">
        <v>2087</v>
      </c>
    </row>
    <row r="5367" spans="1:2" ht="20.25" customHeight="1">
      <c r="A5367" s="100" t="s">
        <v>2086</v>
      </c>
      <c r="B5367" s="105" t="s">
        <v>2085</v>
      </c>
    </row>
    <row r="5368" spans="1:2" ht="20.25" customHeight="1">
      <c r="A5368" s="100" t="s">
        <v>2084</v>
      </c>
      <c r="B5368" s="105" t="s">
        <v>2083</v>
      </c>
    </row>
    <row r="5369" spans="1:2" ht="20.25" customHeight="1">
      <c r="A5369" s="100" t="s">
        <v>2082</v>
      </c>
      <c r="B5369" s="105" t="s">
        <v>2081</v>
      </c>
    </row>
    <row r="5370" spans="1:2" ht="20.25" customHeight="1">
      <c r="A5370" s="100" t="s">
        <v>2080</v>
      </c>
      <c r="B5370" s="105" t="s">
        <v>2079</v>
      </c>
    </row>
    <row r="5371" spans="1:2" ht="20.25" customHeight="1">
      <c r="A5371" s="100" t="s">
        <v>2078</v>
      </c>
      <c r="B5371" s="105" t="s">
        <v>2077</v>
      </c>
    </row>
    <row r="5372" spans="1:2" ht="20.25" customHeight="1">
      <c r="A5372" s="100" t="s">
        <v>2076</v>
      </c>
      <c r="B5372" s="105" t="s">
        <v>2075</v>
      </c>
    </row>
    <row r="5373" spans="1:2" ht="20.25" customHeight="1">
      <c r="A5373" s="100" t="s">
        <v>2074</v>
      </c>
      <c r="B5373" s="105" t="s">
        <v>738</v>
      </c>
    </row>
    <row r="5374" spans="1:2" ht="20.25" customHeight="1">
      <c r="A5374" s="100" t="s">
        <v>2073</v>
      </c>
      <c r="B5374" s="105" t="s">
        <v>2072</v>
      </c>
    </row>
    <row r="5375" spans="1:2" ht="20.25" customHeight="1">
      <c r="A5375" s="100" t="s">
        <v>2071</v>
      </c>
      <c r="B5375" s="105" t="s">
        <v>2070</v>
      </c>
    </row>
    <row r="5376" spans="1:2" ht="20.25" customHeight="1">
      <c r="A5376" s="100" t="s">
        <v>2069</v>
      </c>
      <c r="B5376" s="105" t="s">
        <v>2068</v>
      </c>
    </row>
    <row r="5377" spans="1:2" ht="20.25" customHeight="1">
      <c r="A5377" s="100" t="s">
        <v>2067</v>
      </c>
      <c r="B5377" s="105" t="s">
        <v>2066</v>
      </c>
    </row>
    <row r="5378" spans="1:2" ht="20.25" customHeight="1">
      <c r="A5378" s="100" t="s">
        <v>2065</v>
      </c>
      <c r="B5378" s="105" t="s">
        <v>2064</v>
      </c>
    </row>
    <row r="5379" spans="1:2" ht="20.25" customHeight="1">
      <c r="A5379" s="100" t="s">
        <v>2063</v>
      </c>
      <c r="B5379" s="105" t="s">
        <v>2062</v>
      </c>
    </row>
    <row r="5380" spans="1:2" ht="20.25" customHeight="1">
      <c r="A5380" s="100" t="s">
        <v>2061</v>
      </c>
      <c r="B5380" s="105" t="s">
        <v>2060</v>
      </c>
    </row>
    <row r="5381" spans="1:2" ht="20.25" customHeight="1">
      <c r="A5381" s="100" t="s">
        <v>2059</v>
      </c>
      <c r="B5381" s="105" t="s">
        <v>2058</v>
      </c>
    </row>
    <row r="5382" spans="1:2" ht="20.25" customHeight="1">
      <c r="A5382" s="100" t="s">
        <v>2057</v>
      </c>
      <c r="B5382" s="105" t="s">
        <v>2056</v>
      </c>
    </row>
    <row r="5383" spans="1:2" ht="20.25" customHeight="1">
      <c r="A5383" s="100" t="s">
        <v>2055</v>
      </c>
      <c r="B5383" s="105" t="s">
        <v>2054</v>
      </c>
    </row>
    <row r="5384" spans="1:2" ht="20.25" customHeight="1">
      <c r="A5384" s="100" t="s">
        <v>2053</v>
      </c>
      <c r="B5384" s="105" t="s">
        <v>2052</v>
      </c>
    </row>
    <row r="5385" spans="1:2" ht="20.25" customHeight="1">
      <c r="A5385" s="100" t="s">
        <v>2051</v>
      </c>
      <c r="B5385" s="105" t="s">
        <v>2050</v>
      </c>
    </row>
    <row r="5386" spans="1:2" ht="20.25" customHeight="1">
      <c r="A5386" s="100" t="s">
        <v>2049</v>
      </c>
      <c r="B5386" s="105" t="s">
        <v>708</v>
      </c>
    </row>
    <row r="5387" spans="1:2" ht="20.25" customHeight="1">
      <c r="A5387" s="100" t="s">
        <v>2048</v>
      </c>
      <c r="B5387" s="105" t="s">
        <v>2047</v>
      </c>
    </row>
    <row r="5388" spans="1:2" ht="20.25" customHeight="1">
      <c r="A5388" s="100" t="s">
        <v>2046</v>
      </c>
      <c r="B5388" s="105" t="s">
        <v>2045</v>
      </c>
    </row>
    <row r="5389" spans="1:2" ht="20.25" customHeight="1">
      <c r="A5389" s="100" t="s">
        <v>2044</v>
      </c>
      <c r="B5389" s="105" t="s">
        <v>2043</v>
      </c>
    </row>
    <row r="5390" spans="1:2" ht="20.25" customHeight="1">
      <c r="A5390" s="100" t="s">
        <v>2042</v>
      </c>
      <c r="B5390" s="105" t="s">
        <v>2041</v>
      </c>
    </row>
    <row r="5391" spans="1:2" ht="20.25" customHeight="1">
      <c r="A5391" s="100" t="s">
        <v>2040</v>
      </c>
      <c r="B5391" s="105" t="s">
        <v>2039</v>
      </c>
    </row>
    <row r="5392" spans="1:2" ht="20.25" customHeight="1">
      <c r="A5392" s="100" t="s">
        <v>2038</v>
      </c>
      <c r="B5392" s="105" t="s">
        <v>2037</v>
      </c>
    </row>
    <row r="5393" spans="1:2" ht="20.25" customHeight="1">
      <c r="A5393" s="100" t="s">
        <v>2036</v>
      </c>
      <c r="B5393" s="105" t="s">
        <v>2035</v>
      </c>
    </row>
    <row r="5394" spans="1:2" ht="20.25" customHeight="1">
      <c r="A5394" s="100" t="s">
        <v>2034</v>
      </c>
      <c r="B5394" s="105" t="s">
        <v>2033</v>
      </c>
    </row>
    <row r="5395" spans="1:2" ht="20.25" customHeight="1">
      <c r="A5395" s="100" t="s">
        <v>2032</v>
      </c>
      <c r="B5395" s="105" t="s">
        <v>2031</v>
      </c>
    </row>
    <row r="5396" spans="1:2" ht="20.25" customHeight="1">
      <c r="A5396" s="100" t="s">
        <v>2030</v>
      </c>
      <c r="B5396" s="105" t="s">
        <v>2029</v>
      </c>
    </row>
    <row r="5397" spans="1:2" ht="20.25" customHeight="1">
      <c r="A5397" s="100" t="s">
        <v>2028</v>
      </c>
      <c r="B5397" s="105" t="s">
        <v>2027</v>
      </c>
    </row>
    <row r="5398" spans="1:2" ht="20.25" customHeight="1">
      <c r="A5398" s="100" t="s">
        <v>2026</v>
      </c>
      <c r="B5398" s="105" t="s">
        <v>2025</v>
      </c>
    </row>
    <row r="5399" spans="1:2" ht="20.25" customHeight="1">
      <c r="A5399" s="100" t="s">
        <v>2024</v>
      </c>
      <c r="B5399" s="105" t="s">
        <v>2023</v>
      </c>
    </row>
    <row r="5400" spans="1:2" ht="20.25" customHeight="1">
      <c r="A5400" s="100" t="s">
        <v>2022</v>
      </c>
      <c r="B5400" s="105" t="s">
        <v>2021</v>
      </c>
    </row>
    <row r="5401" spans="1:2" ht="20.25" customHeight="1">
      <c r="A5401" s="100" t="s">
        <v>2020</v>
      </c>
      <c r="B5401" s="105" t="s">
        <v>679</v>
      </c>
    </row>
    <row r="5402" spans="1:2" ht="20.25" customHeight="1">
      <c r="A5402" s="100" t="s">
        <v>2019</v>
      </c>
      <c r="B5402" s="105" t="s">
        <v>2018</v>
      </c>
    </row>
    <row r="5403" spans="1:2" ht="20.25" customHeight="1">
      <c r="A5403" s="100" t="s">
        <v>2017</v>
      </c>
      <c r="B5403" s="105" t="s">
        <v>2016</v>
      </c>
    </row>
    <row r="5404" spans="1:2" ht="20.25" customHeight="1">
      <c r="A5404" s="100" t="s">
        <v>2015</v>
      </c>
      <c r="B5404" s="105" t="s">
        <v>2014</v>
      </c>
    </row>
    <row r="5405" spans="1:2" ht="20.25" customHeight="1">
      <c r="A5405" s="100" t="s">
        <v>2013</v>
      </c>
      <c r="B5405" s="105" t="s">
        <v>2012</v>
      </c>
    </row>
    <row r="5406" spans="1:2" ht="20.25" customHeight="1">
      <c r="A5406" s="100" t="s">
        <v>2011</v>
      </c>
      <c r="B5406" s="105" t="s">
        <v>2010</v>
      </c>
    </row>
    <row r="5407" spans="1:2" ht="20.25" customHeight="1">
      <c r="A5407" s="100" t="s">
        <v>2009</v>
      </c>
      <c r="B5407" s="105" t="s">
        <v>2008</v>
      </c>
    </row>
    <row r="5408" spans="1:2" ht="20.25" customHeight="1">
      <c r="A5408" s="100" t="s">
        <v>2007</v>
      </c>
      <c r="B5408" s="105" t="s">
        <v>2006</v>
      </c>
    </row>
    <row r="5409" spans="1:2" ht="20.25" customHeight="1">
      <c r="A5409" s="100" t="s">
        <v>2005</v>
      </c>
      <c r="B5409" s="105" t="s">
        <v>2004</v>
      </c>
    </row>
    <row r="5410" spans="1:2" ht="20.25" customHeight="1">
      <c r="A5410" s="100" t="s">
        <v>2003</v>
      </c>
      <c r="B5410" s="105" t="s">
        <v>2002</v>
      </c>
    </row>
    <row r="5411" spans="1:2" ht="20.25" customHeight="1">
      <c r="A5411" s="100" t="s">
        <v>2001</v>
      </c>
      <c r="B5411" s="105" t="s">
        <v>2000</v>
      </c>
    </row>
    <row r="5412" spans="1:2" ht="20.25" customHeight="1">
      <c r="A5412" s="100" t="s">
        <v>1999</v>
      </c>
      <c r="B5412" s="105" t="s">
        <v>1998</v>
      </c>
    </row>
    <row r="5413" spans="1:2" ht="20.25" customHeight="1">
      <c r="A5413" s="100" t="s">
        <v>1997</v>
      </c>
      <c r="B5413" s="105" t="s">
        <v>1996</v>
      </c>
    </row>
    <row r="5414" spans="1:2" ht="20.25" customHeight="1">
      <c r="A5414" s="100" t="s">
        <v>1995</v>
      </c>
      <c r="B5414" s="105" t="s">
        <v>652</v>
      </c>
    </row>
    <row r="5415" spans="1:2" ht="20.25" customHeight="1">
      <c r="A5415" s="100" t="s">
        <v>1994</v>
      </c>
      <c r="B5415" s="105" t="s">
        <v>1993</v>
      </c>
    </row>
    <row r="5416" spans="1:2" ht="20.25" customHeight="1">
      <c r="A5416" s="100" t="s">
        <v>1992</v>
      </c>
      <c r="B5416" s="105" t="s">
        <v>1991</v>
      </c>
    </row>
    <row r="5417" spans="1:2" ht="20.25" customHeight="1">
      <c r="A5417" s="100" t="s">
        <v>1990</v>
      </c>
      <c r="B5417" s="105" t="s">
        <v>1989</v>
      </c>
    </row>
    <row r="5418" spans="1:2" ht="20.25" customHeight="1">
      <c r="A5418" s="100" t="s">
        <v>1988</v>
      </c>
      <c r="B5418" s="105" t="s">
        <v>1987</v>
      </c>
    </row>
    <row r="5419" spans="1:2" ht="20.25" customHeight="1">
      <c r="A5419" s="100" t="s">
        <v>1986</v>
      </c>
      <c r="B5419" s="105" t="s">
        <v>1985</v>
      </c>
    </row>
    <row r="5420" spans="1:2" ht="20.25" customHeight="1">
      <c r="A5420" s="100" t="s">
        <v>1984</v>
      </c>
      <c r="B5420" s="105" t="s">
        <v>1983</v>
      </c>
    </row>
    <row r="5421" spans="1:2" ht="20.25" customHeight="1">
      <c r="A5421" s="100" t="s">
        <v>1982</v>
      </c>
      <c r="B5421" s="105" t="s">
        <v>1981</v>
      </c>
    </row>
    <row r="5422" spans="1:2" ht="20.25" customHeight="1">
      <c r="A5422" s="100" t="s">
        <v>1980</v>
      </c>
      <c r="B5422" s="105" t="s">
        <v>1979</v>
      </c>
    </row>
    <row r="5423" spans="1:2" ht="20.25" customHeight="1">
      <c r="A5423" s="100" t="s">
        <v>1978</v>
      </c>
      <c r="B5423" s="105" t="s">
        <v>1977</v>
      </c>
    </row>
    <row r="5424" spans="1:2" ht="20.25" customHeight="1">
      <c r="A5424" s="100" t="s">
        <v>1976</v>
      </c>
      <c r="B5424" s="105" t="s">
        <v>1975</v>
      </c>
    </row>
    <row r="5425" spans="1:2" ht="20.25" customHeight="1">
      <c r="A5425" s="100" t="s">
        <v>1974</v>
      </c>
      <c r="B5425" s="105" t="s">
        <v>1973</v>
      </c>
    </row>
    <row r="5426" spans="1:2" ht="20.25" customHeight="1">
      <c r="A5426" s="100" t="s">
        <v>1972</v>
      </c>
      <c r="B5426" s="105" t="s">
        <v>1971</v>
      </c>
    </row>
    <row r="5427" spans="1:2" ht="20.25" customHeight="1">
      <c r="A5427" s="100" t="s">
        <v>1970</v>
      </c>
      <c r="B5427" s="105" t="s">
        <v>1969</v>
      </c>
    </row>
    <row r="5428" spans="1:2" ht="20.25" customHeight="1">
      <c r="A5428" s="100" t="s">
        <v>1968</v>
      </c>
      <c r="B5428" s="105" t="s">
        <v>628</v>
      </c>
    </row>
    <row r="5429" spans="1:2" ht="20.25" customHeight="1">
      <c r="A5429" s="100" t="s">
        <v>1967</v>
      </c>
      <c r="B5429" s="105" t="s">
        <v>1966</v>
      </c>
    </row>
    <row r="5430" spans="1:2" ht="20.25" customHeight="1">
      <c r="A5430" s="100" t="s">
        <v>1965</v>
      </c>
      <c r="B5430" s="105" t="s">
        <v>1964</v>
      </c>
    </row>
    <row r="5431" spans="1:2" ht="20.25" customHeight="1">
      <c r="A5431" s="100" t="s">
        <v>1963</v>
      </c>
      <c r="B5431" s="105" t="s">
        <v>1962</v>
      </c>
    </row>
    <row r="5432" spans="1:2" ht="20.25" customHeight="1">
      <c r="A5432" s="100" t="s">
        <v>1961</v>
      </c>
      <c r="B5432" s="105" t="s">
        <v>1960</v>
      </c>
    </row>
    <row r="5433" spans="1:2" ht="20.25" customHeight="1">
      <c r="A5433" s="100" t="s">
        <v>1959</v>
      </c>
      <c r="B5433" s="105" t="s">
        <v>1958</v>
      </c>
    </row>
    <row r="5434" spans="1:2" ht="20.25" customHeight="1">
      <c r="A5434" s="100" t="s">
        <v>1957</v>
      </c>
      <c r="B5434" s="105" t="s">
        <v>1956</v>
      </c>
    </row>
    <row r="5435" spans="1:2" ht="20.25" customHeight="1">
      <c r="A5435" s="100" t="s">
        <v>1955</v>
      </c>
      <c r="B5435" s="105" t="s">
        <v>1954</v>
      </c>
    </row>
    <row r="5436" spans="1:2" ht="20.25" customHeight="1">
      <c r="A5436" s="100" t="s">
        <v>1953</v>
      </c>
      <c r="B5436" s="105" t="s">
        <v>1952</v>
      </c>
    </row>
    <row r="5437" spans="1:2" ht="20.25" customHeight="1">
      <c r="A5437" s="100" t="s">
        <v>1951</v>
      </c>
      <c r="B5437" s="105" t="s">
        <v>1950</v>
      </c>
    </row>
    <row r="5438" spans="1:2" ht="20.25" customHeight="1">
      <c r="A5438" s="100" t="s">
        <v>1949</v>
      </c>
      <c r="B5438" s="105" t="s">
        <v>1948</v>
      </c>
    </row>
    <row r="5439" spans="1:2" ht="20.25" customHeight="1">
      <c r="A5439" s="100" t="s">
        <v>1947</v>
      </c>
      <c r="B5439" s="105" t="s">
        <v>1946</v>
      </c>
    </row>
    <row r="5440" spans="1:2" ht="20.25" customHeight="1">
      <c r="A5440" s="100" t="s">
        <v>1945</v>
      </c>
      <c r="B5440" s="105" t="s">
        <v>604</v>
      </c>
    </row>
    <row r="5441" spans="1:2" ht="20.25" customHeight="1">
      <c r="A5441" s="100" t="s">
        <v>1944</v>
      </c>
      <c r="B5441" s="105" t="s">
        <v>1943</v>
      </c>
    </row>
    <row r="5442" spans="1:2" ht="20.25" customHeight="1">
      <c r="A5442" s="100" t="s">
        <v>1942</v>
      </c>
      <c r="B5442" s="105" t="s">
        <v>1941</v>
      </c>
    </row>
    <row r="5443" spans="1:2" ht="20.25" customHeight="1">
      <c r="A5443" s="100" t="s">
        <v>1940</v>
      </c>
      <c r="B5443" s="105" t="s">
        <v>1939</v>
      </c>
    </row>
    <row r="5444" spans="1:2" ht="20.25" customHeight="1">
      <c r="A5444" s="100" t="s">
        <v>1938</v>
      </c>
      <c r="B5444" s="105" t="s">
        <v>1937</v>
      </c>
    </row>
    <row r="5445" spans="1:2" ht="20.25" customHeight="1">
      <c r="A5445" s="100" t="s">
        <v>1936</v>
      </c>
      <c r="B5445" s="105" t="s">
        <v>1935</v>
      </c>
    </row>
    <row r="5446" spans="1:2" ht="20.25" customHeight="1">
      <c r="A5446" s="100" t="s">
        <v>1934</v>
      </c>
      <c r="B5446" s="105" t="s">
        <v>1933</v>
      </c>
    </row>
    <row r="5447" spans="1:2" ht="20.25" customHeight="1">
      <c r="A5447" s="100" t="s">
        <v>1932</v>
      </c>
      <c r="B5447" s="105" t="s">
        <v>1931</v>
      </c>
    </row>
    <row r="5448" spans="1:2" ht="20.25" customHeight="1">
      <c r="A5448" s="100" t="s">
        <v>1930</v>
      </c>
      <c r="B5448" s="105" t="s">
        <v>1929</v>
      </c>
    </row>
    <row r="5449" spans="1:2" ht="20.25" customHeight="1">
      <c r="A5449" s="100" t="s">
        <v>1928</v>
      </c>
      <c r="B5449" s="105" t="s">
        <v>1927</v>
      </c>
    </row>
    <row r="5450" spans="1:2" ht="20.25" customHeight="1">
      <c r="A5450" s="100" t="s">
        <v>1926</v>
      </c>
      <c r="B5450" s="105" t="s">
        <v>1925</v>
      </c>
    </row>
    <row r="5451" spans="1:2" ht="20.25" customHeight="1">
      <c r="A5451" s="100" t="s">
        <v>1924</v>
      </c>
      <c r="B5451" s="105" t="s">
        <v>1923</v>
      </c>
    </row>
    <row r="5452" spans="1:2" ht="20.25" customHeight="1">
      <c r="A5452" s="100" t="s">
        <v>1922</v>
      </c>
      <c r="B5452" s="105" t="s">
        <v>1921</v>
      </c>
    </row>
    <row r="5453" spans="1:2" ht="20.25" customHeight="1">
      <c r="A5453" s="100" t="s">
        <v>1920</v>
      </c>
      <c r="B5453" s="105" t="s">
        <v>1919</v>
      </c>
    </row>
    <row r="5454" spans="1:2" ht="20.25" customHeight="1">
      <c r="A5454" s="100" t="s">
        <v>1918</v>
      </c>
      <c r="B5454" s="105" t="s">
        <v>1917</v>
      </c>
    </row>
    <row r="5455" spans="1:2" ht="20.25" customHeight="1">
      <c r="A5455" s="100" t="s">
        <v>1916</v>
      </c>
      <c r="B5455" s="105" t="s">
        <v>1915</v>
      </c>
    </row>
    <row r="5456" spans="1:2" ht="20.25" customHeight="1">
      <c r="A5456" s="100" t="s">
        <v>1914</v>
      </c>
      <c r="B5456" s="105" t="s">
        <v>1913</v>
      </c>
    </row>
    <row r="5457" spans="1:2" ht="20.25" customHeight="1">
      <c r="A5457" s="100" t="s">
        <v>1912</v>
      </c>
      <c r="B5457" s="105" t="s">
        <v>1911</v>
      </c>
    </row>
    <row r="5458" spans="1:2" ht="20.25" customHeight="1">
      <c r="A5458" s="100" t="s">
        <v>1910</v>
      </c>
      <c r="B5458" s="105" t="s">
        <v>1909</v>
      </c>
    </row>
    <row r="5459" spans="1:2" ht="20.25" customHeight="1">
      <c r="A5459" s="100" t="s">
        <v>1908</v>
      </c>
      <c r="B5459" s="105" t="s">
        <v>1907</v>
      </c>
    </row>
    <row r="5460" spans="1:2" ht="20.25" customHeight="1">
      <c r="A5460" s="100" t="s">
        <v>1906</v>
      </c>
      <c r="B5460" s="105" t="s">
        <v>1905</v>
      </c>
    </row>
    <row r="5461" spans="1:2" ht="20.25" customHeight="1">
      <c r="A5461" s="100" t="s">
        <v>1904</v>
      </c>
      <c r="B5461" s="105" t="s">
        <v>1903</v>
      </c>
    </row>
    <row r="5462" spans="1:2" ht="20.25" customHeight="1">
      <c r="A5462" s="100" t="s">
        <v>1902</v>
      </c>
      <c r="B5462" s="105" t="s">
        <v>1901</v>
      </c>
    </row>
    <row r="5463" spans="1:2" ht="20.25" customHeight="1">
      <c r="A5463" s="100" t="s">
        <v>1900</v>
      </c>
      <c r="B5463" s="105" t="s">
        <v>1899</v>
      </c>
    </row>
    <row r="5464" spans="1:2" ht="20.25" customHeight="1">
      <c r="A5464" s="100" t="s">
        <v>1898</v>
      </c>
      <c r="B5464" s="105" t="s">
        <v>1897</v>
      </c>
    </row>
    <row r="5465" spans="1:2" ht="20.25" customHeight="1">
      <c r="A5465" s="100" t="s">
        <v>1896</v>
      </c>
      <c r="B5465" s="105" t="s">
        <v>1895</v>
      </c>
    </row>
    <row r="5466" spans="1:2" ht="20.25" customHeight="1">
      <c r="A5466" s="100" t="s">
        <v>1894</v>
      </c>
      <c r="B5466" s="105" t="s">
        <v>1893</v>
      </c>
    </row>
    <row r="5467" spans="1:2" ht="20.25" customHeight="1">
      <c r="A5467" s="100" t="s">
        <v>1892</v>
      </c>
      <c r="B5467" s="105" t="s">
        <v>1891</v>
      </c>
    </row>
    <row r="5468" spans="1:2" ht="20.25" customHeight="1">
      <c r="A5468" s="100" t="s">
        <v>1890</v>
      </c>
      <c r="B5468" s="105" t="s">
        <v>1889</v>
      </c>
    </row>
    <row r="5469" spans="1:2" ht="20.25" customHeight="1">
      <c r="A5469" s="100" t="s">
        <v>1888</v>
      </c>
      <c r="B5469" s="105" t="s">
        <v>1887</v>
      </c>
    </row>
    <row r="5470" spans="1:2" ht="20.25" customHeight="1">
      <c r="A5470" s="100" t="s">
        <v>1886</v>
      </c>
      <c r="B5470" s="105" t="s">
        <v>1885</v>
      </c>
    </row>
    <row r="5471" spans="1:2" ht="20.25" customHeight="1">
      <c r="A5471" s="100" t="s">
        <v>1884</v>
      </c>
      <c r="B5471" s="105" t="s">
        <v>1883</v>
      </c>
    </row>
    <row r="5472" spans="1:2" ht="20.25" customHeight="1">
      <c r="A5472" s="100" t="s">
        <v>1882</v>
      </c>
      <c r="B5472" s="105" t="s">
        <v>1881</v>
      </c>
    </row>
    <row r="5473" spans="1:2" ht="20.25" customHeight="1">
      <c r="A5473" s="100" t="s">
        <v>1880</v>
      </c>
      <c r="B5473" s="105" t="s">
        <v>1879</v>
      </c>
    </row>
    <row r="5474" spans="1:2" ht="20.25" customHeight="1">
      <c r="A5474" s="100" t="s">
        <v>1878</v>
      </c>
      <c r="B5474" s="105" t="s">
        <v>1877</v>
      </c>
    </row>
    <row r="5475" spans="1:2" ht="20.25" customHeight="1">
      <c r="A5475" s="100" t="s">
        <v>1876</v>
      </c>
      <c r="B5475" s="105" t="s">
        <v>1875</v>
      </c>
    </row>
    <row r="5476" spans="1:2" ht="20.25" customHeight="1">
      <c r="A5476" s="100" t="s">
        <v>1874</v>
      </c>
      <c r="B5476" s="105" t="s">
        <v>1873</v>
      </c>
    </row>
    <row r="5477" spans="1:2" ht="20.25" customHeight="1">
      <c r="A5477" s="100" t="s">
        <v>1872</v>
      </c>
      <c r="B5477" s="105" t="s">
        <v>1871</v>
      </c>
    </row>
    <row r="5478" spans="1:2" ht="20.25" customHeight="1">
      <c r="A5478" s="100" t="s">
        <v>1870</v>
      </c>
      <c r="B5478" s="105" t="s">
        <v>1869</v>
      </c>
    </row>
    <row r="5479" spans="1:2" ht="20.25" customHeight="1">
      <c r="A5479" s="100" t="s">
        <v>1868</v>
      </c>
      <c r="B5479" s="105" t="s">
        <v>1867</v>
      </c>
    </row>
    <row r="5480" spans="1:2" ht="20.25" customHeight="1">
      <c r="A5480" s="100" t="s">
        <v>1866</v>
      </c>
      <c r="B5480" s="105" t="s">
        <v>1865</v>
      </c>
    </row>
    <row r="5481" spans="1:2" ht="20.25" customHeight="1">
      <c r="A5481" s="100" t="s">
        <v>1864</v>
      </c>
      <c r="B5481" s="105" t="s">
        <v>1863</v>
      </c>
    </row>
    <row r="5482" spans="1:2" ht="20.25" customHeight="1">
      <c r="A5482" s="100" t="s">
        <v>1862</v>
      </c>
      <c r="B5482" s="105" t="s">
        <v>1861</v>
      </c>
    </row>
    <row r="5483" spans="1:2" ht="20.25" customHeight="1">
      <c r="A5483" s="100" t="s">
        <v>1860</v>
      </c>
      <c r="B5483" s="105" t="s">
        <v>1859</v>
      </c>
    </row>
    <row r="5484" spans="1:2" ht="20.25" customHeight="1">
      <c r="A5484" s="100" t="s">
        <v>1858</v>
      </c>
      <c r="B5484" s="105" t="s">
        <v>1857</v>
      </c>
    </row>
    <row r="5485" spans="1:2" ht="20.25" customHeight="1">
      <c r="A5485" s="100" t="s">
        <v>1856</v>
      </c>
      <c r="B5485" s="105" t="s">
        <v>1855</v>
      </c>
    </row>
    <row r="5486" spans="1:2" ht="20.25" customHeight="1">
      <c r="A5486" s="100" t="s">
        <v>1854</v>
      </c>
      <c r="B5486" s="105" t="s">
        <v>1853</v>
      </c>
    </row>
    <row r="5487" spans="1:2" ht="20.25" customHeight="1">
      <c r="A5487" s="100" t="s">
        <v>1852</v>
      </c>
      <c r="B5487" s="105" t="s">
        <v>1851</v>
      </c>
    </row>
    <row r="5488" spans="1:2" ht="20.25" customHeight="1">
      <c r="A5488" s="100" t="s">
        <v>1850</v>
      </c>
      <c r="B5488" s="105" t="s">
        <v>1849</v>
      </c>
    </row>
    <row r="5489" spans="1:2" ht="20.25" customHeight="1">
      <c r="A5489" s="100" t="s">
        <v>1848</v>
      </c>
      <c r="B5489" s="105" t="s">
        <v>1847</v>
      </c>
    </row>
    <row r="5490" spans="1:2" ht="20.25" customHeight="1">
      <c r="A5490" s="100" t="s">
        <v>1846</v>
      </c>
      <c r="B5490" s="105" t="s">
        <v>1845</v>
      </c>
    </row>
    <row r="5491" spans="1:2" ht="20.25" customHeight="1">
      <c r="A5491" s="100" t="s">
        <v>1844</v>
      </c>
      <c r="B5491" s="105" t="s">
        <v>1843</v>
      </c>
    </row>
    <row r="5492" spans="1:2" ht="20.25" customHeight="1">
      <c r="A5492" s="100" t="s">
        <v>1842</v>
      </c>
      <c r="B5492" s="105" t="s">
        <v>1841</v>
      </c>
    </row>
    <row r="5493" spans="1:2" ht="20.25" customHeight="1">
      <c r="A5493" s="100" t="s">
        <v>1840</v>
      </c>
      <c r="B5493" s="105" t="s">
        <v>1839</v>
      </c>
    </row>
    <row r="5494" spans="1:2" ht="20.25" customHeight="1">
      <c r="A5494" s="100" t="s">
        <v>1838</v>
      </c>
      <c r="B5494" s="105" t="s">
        <v>1837</v>
      </c>
    </row>
    <row r="5495" spans="1:2" ht="20.25" customHeight="1">
      <c r="A5495" s="100" t="s">
        <v>1836</v>
      </c>
      <c r="B5495" s="105" t="s">
        <v>1835</v>
      </c>
    </row>
    <row r="5496" spans="1:2" ht="20.25" customHeight="1">
      <c r="A5496" s="100" t="s">
        <v>1834</v>
      </c>
      <c r="B5496" s="105" t="s">
        <v>1833</v>
      </c>
    </row>
    <row r="5497" spans="1:2" ht="20.25" customHeight="1">
      <c r="A5497" s="100" t="s">
        <v>1832</v>
      </c>
      <c r="B5497" s="105" t="s">
        <v>1831</v>
      </c>
    </row>
    <row r="5498" spans="1:2" ht="20.25" customHeight="1">
      <c r="A5498" s="100" t="s">
        <v>1830</v>
      </c>
      <c r="B5498" s="105" t="s">
        <v>1829</v>
      </c>
    </row>
    <row r="5499" spans="1:2" ht="20.25" customHeight="1">
      <c r="A5499" s="100" t="s">
        <v>1828</v>
      </c>
      <c r="B5499" s="105" t="s">
        <v>1827</v>
      </c>
    </row>
    <row r="5500" spans="1:2" ht="20.25" customHeight="1">
      <c r="A5500" s="100" t="s">
        <v>1826</v>
      </c>
      <c r="B5500" s="105" t="s">
        <v>1825</v>
      </c>
    </row>
    <row r="5501" spans="1:2" ht="20.25" customHeight="1">
      <c r="A5501" s="100" t="s">
        <v>1824</v>
      </c>
      <c r="B5501" s="105" t="s">
        <v>1823</v>
      </c>
    </row>
    <row r="5502" spans="1:2" ht="20.25" customHeight="1">
      <c r="A5502" s="100" t="s">
        <v>1822</v>
      </c>
      <c r="B5502" s="105" t="s">
        <v>1821</v>
      </c>
    </row>
    <row r="5503" spans="1:2" ht="20.25" customHeight="1">
      <c r="A5503" s="100" t="s">
        <v>1820</v>
      </c>
      <c r="B5503" s="105" t="s">
        <v>1819</v>
      </c>
    </row>
    <row r="5504" spans="1:2" ht="20.25" customHeight="1">
      <c r="A5504" s="100" t="s">
        <v>1818</v>
      </c>
      <c r="B5504" s="105" t="s">
        <v>1817</v>
      </c>
    </row>
    <row r="5505" spans="1:2" ht="20.25" customHeight="1">
      <c r="A5505" s="100" t="s">
        <v>1816</v>
      </c>
      <c r="B5505" s="105" t="s">
        <v>1815</v>
      </c>
    </row>
    <row r="5506" spans="1:2" ht="20.25" customHeight="1">
      <c r="A5506" s="100" t="s">
        <v>1814</v>
      </c>
      <c r="B5506" s="105" t="s">
        <v>1813</v>
      </c>
    </row>
    <row r="5507" spans="1:2" ht="20.25" customHeight="1">
      <c r="A5507" s="100" t="s">
        <v>1812</v>
      </c>
      <c r="B5507" s="105" t="s">
        <v>1811</v>
      </c>
    </row>
    <row r="5508" spans="1:2" ht="20.25" customHeight="1">
      <c r="A5508" s="100" t="s">
        <v>1810</v>
      </c>
      <c r="B5508" s="105" t="s">
        <v>1809</v>
      </c>
    </row>
    <row r="5509" spans="1:2" ht="20.25" customHeight="1">
      <c r="A5509" s="100" t="s">
        <v>1808</v>
      </c>
      <c r="B5509" s="105" t="s">
        <v>1807</v>
      </c>
    </row>
    <row r="5510" spans="1:2" ht="20.25" customHeight="1">
      <c r="A5510" s="100" t="s">
        <v>1806</v>
      </c>
      <c r="B5510" s="105" t="s">
        <v>1805</v>
      </c>
    </row>
    <row r="5511" spans="1:2" ht="20.25" customHeight="1">
      <c r="A5511" s="100" t="s">
        <v>1804</v>
      </c>
      <c r="B5511" s="105" t="s">
        <v>1803</v>
      </c>
    </row>
    <row r="5512" spans="1:2" ht="20.25" customHeight="1">
      <c r="A5512" s="100" t="s">
        <v>1802</v>
      </c>
      <c r="B5512" s="105" t="s">
        <v>1801</v>
      </c>
    </row>
    <row r="5513" spans="1:2" ht="20.25" customHeight="1">
      <c r="A5513" s="100" t="s">
        <v>1800</v>
      </c>
      <c r="B5513" s="105" t="s">
        <v>1799</v>
      </c>
    </row>
    <row r="5514" spans="1:2" ht="20.25" customHeight="1">
      <c r="A5514" s="100" t="s">
        <v>1798</v>
      </c>
      <c r="B5514" s="105" t="s">
        <v>1797</v>
      </c>
    </row>
    <row r="5515" spans="1:2" ht="20.25" customHeight="1">
      <c r="A5515" s="100" t="s">
        <v>1796</v>
      </c>
      <c r="B5515" s="105" t="s">
        <v>1795</v>
      </c>
    </row>
    <row r="5516" spans="1:2" ht="20.25" customHeight="1">
      <c r="A5516" s="100" t="s">
        <v>1794</v>
      </c>
      <c r="B5516" s="105" t="s">
        <v>1793</v>
      </c>
    </row>
    <row r="5517" spans="1:2" ht="20.25" customHeight="1">
      <c r="A5517" s="100" t="s">
        <v>1792</v>
      </c>
      <c r="B5517" s="105" t="s">
        <v>1791</v>
      </c>
    </row>
    <row r="5518" spans="1:2" ht="20.25" customHeight="1">
      <c r="A5518" s="100" t="s">
        <v>1790</v>
      </c>
      <c r="B5518" s="105" t="s">
        <v>1789</v>
      </c>
    </row>
    <row r="5519" spans="1:2" ht="20.25" customHeight="1">
      <c r="A5519" s="100" t="s">
        <v>1788</v>
      </c>
      <c r="B5519" s="105" t="s">
        <v>1787</v>
      </c>
    </row>
    <row r="5520" spans="1:2" ht="20.25" customHeight="1">
      <c r="A5520" s="100" t="s">
        <v>1786</v>
      </c>
      <c r="B5520" s="105" t="s">
        <v>1785</v>
      </c>
    </row>
    <row r="5521" spans="1:2" ht="20.25" customHeight="1">
      <c r="A5521" s="100" t="s">
        <v>1784</v>
      </c>
      <c r="B5521" s="105" t="s">
        <v>1783</v>
      </c>
    </row>
    <row r="5522" spans="1:2" ht="20.25" customHeight="1">
      <c r="A5522" s="100" t="s">
        <v>1782</v>
      </c>
      <c r="B5522" s="105" t="s">
        <v>1781</v>
      </c>
    </row>
    <row r="5523" spans="1:2" ht="20.25" customHeight="1">
      <c r="A5523" s="100" t="s">
        <v>1780</v>
      </c>
      <c r="B5523" s="105" t="s">
        <v>1779</v>
      </c>
    </row>
    <row r="5524" spans="1:2" ht="20.25" customHeight="1">
      <c r="A5524" s="100" t="s">
        <v>1778</v>
      </c>
      <c r="B5524" s="105" t="s">
        <v>1777</v>
      </c>
    </row>
    <row r="5525" spans="1:2" ht="20.25" customHeight="1">
      <c r="A5525" s="100" t="s">
        <v>1776</v>
      </c>
      <c r="B5525" s="105" t="s">
        <v>1775</v>
      </c>
    </row>
    <row r="5526" spans="1:2" ht="20.25" customHeight="1">
      <c r="A5526" s="100" t="s">
        <v>1774</v>
      </c>
      <c r="B5526" s="105" t="s">
        <v>1773</v>
      </c>
    </row>
    <row r="5527" spans="1:2" ht="20.25" customHeight="1">
      <c r="A5527" s="100" t="s">
        <v>1772</v>
      </c>
      <c r="B5527" s="105" t="s">
        <v>1771</v>
      </c>
    </row>
    <row r="5528" spans="1:2" ht="20.25" customHeight="1">
      <c r="A5528" s="100" t="s">
        <v>1770</v>
      </c>
      <c r="B5528" s="105" t="s">
        <v>1769</v>
      </c>
    </row>
    <row r="5529" spans="1:2" ht="20.25" customHeight="1">
      <c r="A5529" s="100" t="s">
        <v>1768</v>
      </c>
      <c r="B5529" s="105" t="s">
        <v>1767</v>
      </c>
    </row>
    <row r="5530" spans="1:2" ht="20.25" customHeight="1">
      <c r="A5530" s="100" t="s">
        <v>1766</v>
      </c>
      <c r="B5530" s="105" t="s">
        <v>1765</v>
      </c>
    </row>
    <row r="5531" spans="1:2" ht="20.25" customHeight="1">
      <c r="A5531" s="100" t="s">
        <v>1764</v>
      </c>
      <c r="B5531" s="105" t="s">
        <v>1763</v>
      </c>
    </row>
    <row r="5532" spans="1:2" ht="20.25" customHeight="1">
      <c r="A5532" s="100" t="s">
        <v>1762</v>
      </c>
      <c r="B5532" s="105" t="s">
        <v>1761</v>
      </c>
    </row>
    <row r="5533" spans="1:2" ht="20.25" customHeight="1">
      <c r="A5533" s="100" t="s">
        <v>1760</v>
      </c>
      <c r="B5533" s="105" t="s">
        <v>1759</v>
      </c>
    </row>
    <row r="5534" spans="1:2" ht="20.25" customHeight="1">
      <c r="A5534" s="100" t="s">
        <v>1758</v>
      </c>
      <c r="B5534" s="105" t="s">
        <v>1757</v>
      </c>
    </row>
    <row r="5535" spans="1:2" ht="20.25" customHeight="1">
      <c r="A5535" s="100" t="s">
        <v>1756</v>
      </c>
      <c r="B5535" s="105" t="s">
        <v>1755</v>
      </c>
    </row>
    <row r="5536" spans="1:2" ht="20.25" customHeight="1">
      <c r="A5536" s="100" t="s">
        <v>1754</v>
      </c>
      <c r="B5536" s="105" t="s">
        <v>1753</v>
      </c>
    </row>
    <row r="5537" spans="1:2" ht="20.25" customHeight="1">
      <c r="A5537" s="100" t="s">
        <v>1752</v>
      </c>
      <c r="B5537" s="105" t="s">
        <v>1751</v>
      </c>
    </row>
    <row r="5538" spans="1:2" ht="20.25" customHeight="1">
      <c r="A5538" s="100" t="s">
        <v>1750</v>
      </c>
      <c r="B5538" s="105" t="s">
        <v>1749</v>
      </c>
    </row>
    <row r="5539" spans="1:2" ht="20.25" customHeight="1">
      <c r="A5539" s="100" t="s">
        <v>1748</v>
      </c>
      <c r="B5539" s="105" t="s">
        <v>1747</v>
      </c>
    </row>
    <row r="5540" spans="1:2" ht="20.25" customHeight="1">
      <c r="A5540" s="100" t="s">
        <v>1746</v>
      </c>
      <c r="B5540" s="105" t="s">
        <v>1745</v>
      </c>
    </row>
    <row r="5541" spans="1:2" ht="20.25" customHeight="1">
      <c r="A5541" s="100" t="s">
        <v>1744</v>
      </c>
      <c r="B5541" s="105" t="s">
        <v>1743</v>
      </c>
    </row>
    <row r="5542" spans="1:2" ht="20.25" customHeight="1">
      <c r="A5542" s="100" t="s">
        <v>1742</v>
      </c>
      <c r="B5542" s="105" t="s">
        <v>1741</v>
      </c>
    </row>
    <row r="5543" spans="1:2" ht="20.25" customHeight="1">
      <c r="A5543" s="100" t="s">
        <v>1740</v>
      </c>
      <c r="B5543" s="105" t="s">
        <v>862</v>
      </c>
    </row>
    <row r="5544" spans="1:2" ht="20.25" customHeight="1">
      <c r="A5544" s="100" t="s">
        <v>1739</v>
      </c>
      <c r="B5544" s="105" t="s">
        <v>1738</v>
      </c>
    </row>
    <row r="5545" spans="1:2" ht="20.25" customHeight="1">
      <c r="A5545" s="100" t="s">
        <v>1737</v>
      </c>
      <c r="B5545" s="105" t="s">
        <v>1736</v>
      </c>
    </row>
    <row r="5546" spans="1:2" ht="20.25" customHeight="1">
      <c r="A5546" s="100" t="s">
        <v>1735</v>
      </c>
      <c r="B5546" s="105" t="s">
        <v>1734</v>
      </c>
    </row>
    <row r="5547" spans="1:2" ht="20.25" customHeight="1">
      <c r="A5547" s="100" t="s">
        <v>1733</v>
      </c>
      <c r="B5547" s="105" t="s">
        <v>1732</v>
      </c>
    </row>
    <row r="5548" spans="1:2" ht="20.25" customHeight="1">
      <c r="A5548" s="100" t="s">
        <v>1731</v>
      </c>
      <c r="B5548" s="105" t="s">
        <v>1730</v>
      </c>
    </row>
    <row r="5549" spans="1:2" ht="20.25" customHeight="1">
      <c r="A5549" s="100" t="s">
        <v>1729</v>
      </c>
      <c r="B5549" s="105" t="s">
        <v>1728</v>
      </c>
    </row>
    <row r="5550" spans="1:2" ht="20.25" customHeight="1">
      <c r="A5550" s="100" t="s">
        <v>1727</v>
      </c>
      <c r="B5550" s="105" t="s">
        <v>1726</v>
      </c>
    </row>
    <row r="5551" spans="1:2" ht="20.25" customHeight="1">
      <c r="A5551" s="100" t="s">
        <v>1725</v>
      </c>
      <c r="B5551" s="105" t="s">
        <v>1724</v>
      </c>
    </row>
    <row r="5552" spans="1:2" ht="20.25" customHeight="1">
      <c r="A5552" s="100" t="s">
        <v>1723</v>
      </c>
      <c r="B5552" s="105" t="s">
        <v>1722</v>
      </c>
    </row>
    <row r="5553" spans="1:2" ht="20.25" customHeight="1">
      <c r="A5553" s="100" t="s">
        <v>1721</v>
      </c>
      <c r="B5553" s="105" t="s">
        <v>1720</v>
      </c>
    </row>
    <row r="5554" spans="1:2" ht="20.25" customHeight="1">
      <c r="A5554" s="100" t="s">
        <v>1719</v>
      </c>
      <c r="B5554" s="105" t="s">
        <v>832</v>
      </c>
    </row>
    <row r="5555" spans="1:2" ht="20.25" customHeight="1">
      <c r="A5555" s="100" t="s">
        <v>1718</v>
      </c>
      <c r="B5555" s="105" t="s">
        <v>1717</v>
      </c>
    </row>
    <row r="5556" spans="1:2" ht="20.25" customHeight="1">
      <c r="A5556" s="100" t="s">
        <v>1716</v>
      </c>
      <c r="B5556" s="105" t="s">
        <v>800</v>
      </c>
    </row>
    <row r="5557" spans="1:2" ht="20.25" customHeight="1">
      <c r="A5557" s="100" t="s">
        <v>1715</v>
      </c>
      <c r="B5557" s="105" t="s">
        <v>1714</v>
      </c>
    </row>
    <row r="5558" spans="1:2" ht="20.25" customHeight="1">
      <c r="A5558" s="100" t="s">
        <v>1713</v>
      </c>
      <c r="B5558" s="105" t="s">
        <v>1712</v>
      </c>
    </row>
    <row r="5559" spans="1:2" ht="20.25" customHeight="1">
      <c r="A5559" s="100" t="s">
        <v>1711</v>
      </c>
      <c r="B5559" s="105" t="s">
        <v>1710</v>
      </c>
    </row>
    <row r="5560" spans="1:2" ht="20.25" customHeight="1">
      <c r="A5560" s="100" t="s">
        <v>1709</v>
      </c>
      <c r="B5560" s="105" t="s">
        <v>768</v>
      </c>
    </row>
    <row r="5561" spans="1:2" ht="20.25" customHeight="1">
      <c r="A5561" s="100" t="s">
        <v>1708</v>
      </c>
      <c r="B5561" s="105" t="s">
        <v>1707</v>
      </c>
    </row>
    <row r="5562" spans="1:2" ht="20.25" customHeight="1">
      <c r="A5562" s="100" t="s">
        <v>1706</v>
      </c>
      <c r="B5562" s="105" t="s">
        <v>1705</v>
      </c>
    </row>
    <row r="5563" spans="1:2" ht="20.25" customHeight="1">
      <c r="A5563" s="100" t="s">
        <v>1704</v>
      </c>
      <c r="B5563" s="105" t="s">
        <v>1703</v>
      </c>
    </row>
    <row r="5564" spans="1:2" ht="20.25" customHeight="1">
      <c r="A5564" s="100" t="s">
        <v>1702</v>
      </c>
      <c r="B5564" s="105" t="s">
        <v>1701</v>
      </c>
    </row>
    <row r="5565" spans="1:2" ht="20.25" customHeight="1">
      <c r="A5565" s="100" t="s">
        <v>1700</v>
      </c>
      <c r="B5565" s="105" t="s">
        <v>1699</v>
      </c>
    </row>
    <row r="5566" spans="1:2" ht="20.25" customHeight="1">
      <c r="A5566" s="100" t="s">
        <v>1698</v>
      </c>
      <c r="B5566" s="105" t="s">
        <v>1697</v>
      </c>
    </row>
    <row r="5567" spans="1:2" ht="20.25" customHeight="1">
      <c r="A5567" s="100" t="s">
        <v>1696</v>
      </c>
      <c r="B5567" s="105" t="s">
        <v>737</v>
      </c>
    </row>
    <row r="5568" spans="1:2" ht="20.25" customHeight="1">
      <c r="A5568" s="100" t="s">
        <v>1695</v>
      </c>
      <c r="B5568" s="105" t="s">
        <v>1694</v>
      </c>
    </row>
    <row r="5569" spans="1:2" ht="20.25" customHeight="1">
      <c r="A5569" s="100" t="s">
        <v>1693</v>
      </c>
      <c r="B5569" s="105" t="s">
        <v>1692</v>
      </c>
    </row>
    <row r="5570" spans="1:2" ht="20.25" customHeight="1">
      <c r="A5570" s="100" t="s">
        <v>1691</v>
      </c>
      <c r="B5570" s="105" t="s">
        <v>1690</v>
      </c>
    </row>
    <row r="5571" spans="1:2" ht="20.25" customHeight="1">
      <c r="A5571" s="100" t="s">
        <v>1689</v>
      </c>
      <c r="B5571" s="105" t="s">
        <v>1688</v>
      </c>
    </row>
    <row r="5572" spans="1:2" ht="20.25" customHeight="1">
      <c r="A5572" s="100" t="s">
        <v>1687</v>
      </c>
      <c r="B5572" s="105" t="s">
        <v>1686</v>
      </c>
    </row>
    <row r="5573" spans="1:2" ht="20.25" customHeight="1">
      <c r="A5573" s="100" t="s">
        <v>1685</v>
      </c>
      <c r="B5573" s="105" t="s">
        <v>1684</v>
      </c>
    </row>
    <row r="5574" spans="1:2" ht="20.25" customHeight="1">
      <c r="A5574" s="100" t="s">
        <v>1683</v>
      </c>
      <c r="B5574" s="105" t="s">
        <v>1682</v>
      </c>
    </row>
    <row r="5575" spans="1:2" ht="20.25" customHeight="1">
      <c r="A5575" s="100" t="s">
        <v>1681</v>
      </c>
      <c r="B5575" s="105" t="s">
        <v>1680</v>
      </c>
    </row>
    <row r="5576" spans="1:2" ht="20.25" customHeight="1">
      <c r="A5576" s="100" t="s">
        <v>1679</v>
      </c>
      <c r="B5576" s="105" t="s">
        <v>707</v>
      </c>
    </row>
    <row r="5577" spans="1:2" ht="20.25" customHeight="1">
      <c r="A5577" s="100" t="s">
        <v>1678</v>
      </c>
      <c r="B5577" s="105" t="s">
        <v>1677</v>
      </c>
    </row>
    <row r="5578" spans="1:2" ht="20.25" customHeight="1">
      <c r="A5578" s="100" t="s">
        <v>1676</v>
      </c>
      <c r="B5578" s="105" t="s">
        <v>1675</v>
      </c>
    </row>
    <row r="5579" spans="1:2" ht="20.25" customHeight="1">
      <c r="A5579" s="100" t="s">
        <v>1674</v>
      </c>
      <c r="B5579" s="105" t="s">
        <v>1673</v>
      </c>
    </row>
    <row r="5580" spans="1:2" ht="20.25" customHeight="1">
      <c r="A5580" s="100" t="s">
        <v>1672</v>
      </c>
      <c r="B5580" s="105" t="s">
        <v>1671</v>
      </c>
    </row>
    <row r="5581" spans="1:2" ht="20.25" customHeight="1">
      <c r="A5581" s="100" t="s">
        <v>1670</v>
      </c>
      <c r="B5581" s="105" t="s">
        <v>1669</v>
      </c>
    </row>
    <row r="5582" spans="1:2" ht="20.25" customHeight="1">
      <c r="A5582" s="100" t="s">
        <v>1668</v>
      </c>
      <c r="B5582" s="105" t="s">
        <v>1667</v>
      </c>
    </row>
    <row r="5583" spans="1:2" ht="20.25" customHeight="1">
      <c r="A5583" s="100" t="s">
        <v>1666</v>
      </c>
      <c r="B5583" s="105" t="s">
        <v>1665</v>
      </c>
    </row>
    <row r="5584" spans="1:2" ht="20.25" customHeight="1">
      <c r="A5584" s="100" t="s">
        <v>1664</v>
      </c>
      <c r="B5584" s="105" t="s">
        <v>1663</v>
      </c>
    </row>
    <row r="5585" spans="1:2" ht="20.25" customHeight="1">
      <c r="A5585" s="100" t="s">
        <v>1662</v>
      </c>
      <c r="B5585" s="105" t="s">
        <v>1661</v>
      </c>
    </row>
    <row r="5586" spans="1:2" ht="20.25" customHeight="1">
      <c r="A5586" s="100" t="s">
        <v>1660</v>
      </c>
      <c r="B5586" s="105" t="s">
        <v>1659</v>
      </c>
    </row>
    <row r="5587" spans="1:2" ht="20.25" customHeight="1">
      <c r="A5587" s="100" t="s">
        <v>1658</v>
      </c>
      <c r="B5587" s="105" t="s">
        <v>1657</v>
      </c>
    </row>
    <row r="5588" spans="1:2" ht="20.25" customHeight="1">
      <c r="A5588" s="100" t="s">
        <v>1656</v>
      </c>
      <c r="B5588" s="105" t="s">
        <v>1655</v>
      </c>
    </row>
    <row r="5589" spans="1:2" ht="20.25" customHeight="1">
      <c r="A5589" s="100" t="s">
        <v>1654</v>
      </c>
      <c r="B5589" s="105" t="s">
        <v>1653</v>
      </c>
    </row>
    <row r="5590" spans="1:2" ht="20.25" customHeight="1">
      <c r="A5590" s="100" t="s">
        <v>1652</v>
      </c>
      <c r="B5590" s="105" t="s">
        <v>1651</v>
      </c>
    </row>
    <row r="5591" spans="1:2" ht="20.25" customHeight="1">
      <c r="A5591" s="100" t="s">
        <v>1650</v>
      </c>
      <c r="B5591" s="105" t="s">
        <v>1649</v>
      </c>
    </row>
    <row r="5592" spans="1:2" ht="20.25" customHeight="1">
      <c r="A5592" s="100" t="s">
        <v>1648</v>
      </c>
      <c r="B5592" s="105" t="s">
        <v>1647</v>
      </c>
    </row>
    <row r="5593" spans="1:2" ht="20.25" customHeight="1">
      <c r="A5593" s="100" t="s">
        <v>1646</v>
      </c>
      <c r="B5593" s="105" t="s">
        <v>1645</v>
      </c>
    </row>
    <row r="5594" spans="1:2" ht="20.25" customHeight="1">
      <c r="A5594" s="100" t="s">
        <v>1644</v>
      </c>
      <c r="B5594" s="105" t="s">
        <v>1643</v>
      </c>
    </row>
    <row r="5595" spans="1:2" ht="20.25" customHeight="1">
      <c r="A5595" s="100" t="s">
        <v>1642</v>
      </c>
      <c r="B5595" s="105" t="s">
        <v>1641</v>
      </c>
    </row>
    <row r="5596" spans="1:2" ht="20.25" customHeight="1">
      <c r="A5596" s="100" t="s">
        <v>1640</v>
      </c>
      <c r="B5596" s="105" t="s">
        <v>1639</v>
      </c>
    </row>
    <row r="5597" spans="1:2" ht="20.25" customHeight="1">
      <c r="A5597" s="100" t="s">
        <v>1638</v>
      </c>
      <c r="B5597" s="105" t="s">
        <v>1637</v>
      </c>
    </row>
    <row r="5598" spans="1:2" ht="20.25" customHeight="1">
      <c r="A5598" s="100" t="s">
        <v>1636</v>
      </c>
      <c r="B5598" s="105" t="s">
        <v>1635</v>
      </c>
    </row>
    <row r="5599" spans="1:2" ht="20.25" customHeight="1">
      <c r="A5599" s="100" t="s">
        <v>1634</v>
      </c>
      <c r="B5599" s="105" t="s">
        <v>1633</v>
      </c>
    </row>
    <row r="5600" spans="1:2" ht="20.25" customHeight="1">
      <c r="A5600" s="100" t="s">
        <v>1632</v>
      </c>
      <c r="B5600" s="105" t="s">
        <v>1631</v>
      </c>
    </row>
    <row r="5601" spans="1:2" ht="20.25" customHeight="1">
      <c r="A5601" s="100" t="s">
        <v>1630</v>
      </c>
      <c r="B5601" s="105" t="s">
        <v>1629</v>
      </c>
    </row>
    <row r="5602" spans="1:2" ht="20.25" customHeight="1">
      <c r="A5602" s="100" t="s">
        <v>1628</v>
      </c>
      <c r="B5602" s="105" t="s">
        <v>1627</v>
      </c>
    </row>
    <row r="5603" spans="1:2" ht="20.25" customHeight="1">
      <c r="A5603" s="100" t="s">
        <v>1626</v>
      </c>
      <c r="B5603" s="105" t="s">
        <v>1625</v>
      </c>
    </row>
    <row r="5604" spans="1:2" ht="20.25" customHeight="1">
      <c r="A5604" s="100" t="s">
        <v>1624</v>
      </c>
      <c r="B5604" s="105" t="s">
        <v>1623</v>
      </c>
    </row>
    <row r="5605" spans="1:2" ht="20.25" customHeight="1">
      <c r="A5605" s="100" t="s">
        <v>1622</v>
      </c>
      <c r="B5605" s="105" t="s">
        <v>1621</v>
      </c>
    </row>
    <row r="5606" spans="1:2" ht="20.25" customHeight="1">
      <c r="A5606" s="100" t="s">
        <v>1620</v>
      </c>
      <c r="B5606" s="105" t="s">
        <v>1619</v>
      </c>
    </row>
    <row r="5607" spans="1:2" ht="20.25" customHeight="1">
      <c r="A5607" s="100" t="s">
        <v>1618</v>
      </c>
      <c r="B5607" s="105" t="s">
        <v>1617</v>
      </c>
    </row>
    <row r="5608" spans="1:2" ht="20.25" customHeight="1">
      <c r="A5608" s="100" t="s">
        <v>1616</v>
      </c>
      <c r="B5608" s="105" t="s">
        <v>1615</v>
      </c>
    </row>
    <row r="5609" spans="1:2" ht="20.25" customHeight="1">
      <c r="A5609" s="100" t="s">
        <v>1614</v>
      </c>
      <c r="B5609" s="105" t="s">
        <v>1613</v>
      </c>
    </row>
    <row r="5610" spans="1:2" ht="20.25" customHeight="1">
      <c r="A5610" s="100" t="s">
        <v>1612</v>
      </c>
      <c r="B5610" s="105" t="s">
        <v>1611</v>
      </c>
    </row>
    <row r="5611" spans="1:2" ht="20.25" customHeight="1">
      <c r="A5611" s="100" t="s">
        <v>1610</v>
      </c>
      <c r="B5611" s="105" t="s">
        <v>1609</v>
      </c>
    </row>
    <row r="5612" spans="1:2" ht="20.25" customHeight="1">
      <c r="A5612" s="100" t="s">
        <v>1608</v>
      </c>
      <c r="B5612" s="105" t="s">
        <v>1607</v>
      </c>
    </row>
    <row r="5613" spans="1:2" ht="20.25" customHeight="1">
      <c r="A5613" s="100" t="s">
        <v>1606</v>
      </c>
      <c r="B5613" s="105" t="s">
        <v>1605</v>
      </c>
    </row>
    <row r="5614" spans="1:2" ht="20.25" customHeight="1">
      <c r="A5614" s="100" t="s">
        <v>1604</v>
      </c>
      <c r="B5614" s="105" t="s">
        <v>1603</v>
      </c>
    </row>
    <row r="5615" spans="1:2" ht="20.25" customHeight="1">
      <c r="A5615" s="100" t="s">
        <v>1602</v>
      </c>
      <c r="B5615" s="105" t="s">
        <v>1601</v>
      </c>
    </row>
    <row r="5616" spans="1:2" ht="20.25" customHeight="1">
      <c r="A5616" s="100" t="s">
        <v>1600</v>
      </c>
      <c r="B5616" s="105" t="s">
        <v>1599</v>
      </c>
    </row>
    <row r="5617" spans="1:2" ht="20.25" customHeight="1">
      <c r="A5617" s="100" t="s">
        <v>1598</v>
      </c>
      <c r="B5617" s="105" t="s">
        <v>1597</v>
      </c>
    </row>
    <row r="5618" spans="1:2" ht="20.25" customHeight="1">
      <c r="A5618" s="100" t="s">
        <v>1596</v>
      </c>
      <c r="B5618" s="105" t="s">
        <v>1595</v>
      </c>
    </row>
    <row r="5619" spans="1:2" ht="20.25" customHeight="1">
      <c r="A5619" s="100" t="s">
        <v>1594</v>
      </c>
      <c r="B5619" s="105" t="s">
        <v>1593</v>
      </c>
    </row>
    <row r="5620" spans="1:2" ht="20.25" customHeight="1">
      <c r="A5620" s="100" t="s">
        <v>1592</v>
      </c>
      <c r="B5620" s="105" t="s">
        <v>1591</v>
      </c>
    </row>
    <row r="5621" spans="1:2" ht="20.25" customHeight="1">
      <c r="A5621" s="100" t="s">
        <v>1590</v>
      </c>
      <c r="B5621" s="105" t="s">
        <v>1589</v>
      </c>
    </row>
    <row r="5622" spans="1:2" ht="20.25" customHeight="1">
      <c r="A5622" s="100" t="s">
        <v>1588</v>
      </c>
      <c r="B5622" s="105" t="s">
        <v>1587</v>
      </c>
    </row>
    <row r="5623" spans="1:2" ht="20.25" customHeight="1">
      <c r="A5623" s="100" t="s">
        <v>1586</v>
      </c>
      <c r="B5623" s="105" t="s">
        <v>1585</v>
      </c>
    </row>
    <row r="5624" spans="1:2" ht="20.25" customHeight="1">
      <c r="A5624" s="100" t="s">
        <v>1584</v>
      </c>
      <c r="B5624" s="105" t="s">
        <v>1583</v>
      </c>
    </row>
    <row r="5625" spans="1:2" ht="20.25" customHeight="1">
      <c r="A5625" s="100" t="s">
        <v>1582</v>
      </c>
      <c r="B5625" s="105" t="s">
        <v>1581</v>
      </c>
    </row>
    <row r="5626" spans="1:2" ht="20.25" customHeight="1">
      <c r="A5626" s="100" t="s">
        <v>1580</v>
      </c>
      <c r="B5626" s="105" t="s">
        <v>1579</v>
      </c>
    </row>
    <row r="5627" spans="1:2" ht="20.25" customHeight="1">
      <c r="A5627" s="100" t="s">
        <v>1578</v>
      </c>
      <c r="B5627" s="105" t="s">
        <v>1577</v>
      </c>
    </row>
    <row r="5628" spans="1:2" ht="20.25" customHeight="1">
      <c r="A5628" s="100" t="s">
        <v>1576</v>
      </c>
      <c r="B5628" s="105" t="s">
        <v>1575</v>
      </c>
    </row>
    <row r="5629" spans="1:2" ht="20.25" customHeight="1">
      <c r="A5629" s="100" t="s">
        <v>1574</v>
      </c>
      <c r="B5629" s="105" t="s">
        <v>1573</v>
      </c>
    </row>
    <row r="5630" spans="1:2" ht="20.25" customHeight="1">
      <c r="A5630" s="100" t="s">
        <v>1572</v>
      </c>
      <c r="B5630" s="105" t="s">
        <v>1571</v>
      </c>
    </row>
    <row r="5631" spans="1:2" ht="20.25" customHeight="1">
      <c r="A5631" s="100" t="s">
        <v>1570</v>
      </c>
      <c r="B5631" s="105" t="s">
        <v>1569</v>
      </c>
    </row>
    <row r="5632" spans="1:2" ht="20.25" customHeight="1">
      <c r="A5632" s="100" t="s">
        <v>1568</v>
      </c>
      <c r="B5632" s="105" t="s">
        <v>1567</v>
      </c>
    </row>
    <row r="5633" spans="1:2" ht="20.25" customHeight="1">
      <c r="A5633" s="100" t="s">
        <v>1566</v>
      </c>
      <c r="B5633" s="105" t="s">
        <v>1565</v>
      </c>
    </row>
    <row r="5634" spans="1:2" ht="20.25" customHeight="1">
      <c r="A5634" s="100" t="s">
        <v>1564</v>
      </c>
      <c r="B5634" s="105" t="s">
        <v>1563</v>
      </c>
    </row>
    <row r="5635" spans="1:2" ht="20.25" customHeight="1">
      <c r="A5635" s="100" t="s">
        <v>1562</v>
      </c>
      <c r="B5635" s="105" t="s">
        <v>1561</v>
      </c>
    </row>
    <row r="5636" spans="1:2" ht="20.25" customHeight="1">
      <c r="A5636" s="100" t="s">
        <v>1560</v>
      </c>
      <c r="B5636" s="105" t="s">
        <v>1559</v>
      </c>
    </row>
    <row r="5637" spans="1:2" ht="20.25" customHeight="1">
      <c r="A5637" s="100" t="s">
        <v>1558</v>
      </c>
      <c r="B5637" s="105" t="s">
        <v>1557</v>
      </c>
    </row>
    <row r="5638" spans="1:2" ht="20.25" customHeight="1">
      <c r="A5638" s="100" t="s">
        <v>1556</v>
      </c>
      <c r="B5638" s="105" t="s">
        <v>1555</v>
      </c>
    </row>
    <row r="5639" spans="1:2" ht="20.25" customHeight="1">
      <c r="A5639" s="100" t="s">
        <v>1554</v>
      </c>
      <c r="B5639" s="105" t="s">
        <v>1553</v>
      </c>
    </row>
    <row r="5640" spans="1:2" ht="20.25" customHeight="1">
      <c r="A5640" s="100" t="s">
        <v>1552</v>
      </c>
      <c r="B5640" s="105" t="s">
        <v>1551</v>
      </c>
    </row>
    <row r="5641" spans="1:2" ht="20.25" customHeight="1">
      <c r="A5641" s="100" t="s">
        <v>1550</v>
      </c>
      <c r="B5641" s="105" t="s">
        <v>1549</v>
      </c>
    </row>
    <row r="5642" spans="1:2" ht="20.25" customHeight="1">
      <c r="A5642" s="100" t="s">
        <v>1548</v>
      </c>
      <c r="B5642" s="105" t="s">
        <v>1547</v>
      </c>
    </row>
    <row r="5643" spans="1:2" ht="20.25" customHeight="1">
      <c r="A5643" s="100" t="s">
        <v>1546</v>
      </c>
      <c r="B5643" s="105" t="s">
        <v>1545</v>
      </c>
    </row>
    <row r="5644" spans="1:2" ht="20.25" customHeight="1">
      <c r="A5644" s="100" t="s">
        <v>1544</v>
      </c>
      <c r="B5644" s="105" t="s">
        <v>1543</v>
      </c>
    </row>
    <row r="5645" spans="1:2" ht="20.25" customHeight="1">
      <c r="A5645" s="100" t="s">
        <v>1542</v>
      </c>
      <c r="B5645" s="105" t="s">
        <v>1541</v>
      </c>
    </row>
    <row r="5646" spans="1:2" ht="20.25" customHeight="1">
      <c r="A5646" s="100" t="s">
        <v>1540</v>
      </c>
      <c r="B5646" s="105" t="s">
        <v>1539</v>
      </c>
    </row>
    <row r="5647" spans="1:2" ht="20.25" customHeight="1">
      <c r="A5647" s="100" t="s">
        <v>1538</v>
      </c>
      <c r="B5647" s="105" t="s">
        <v>1537</v>
      </c>
    </row>
    <row r="5648" spans="1:2" ht="20.25" customHeight="1">
      <c r="A5648" s="100" t="s">
        <v>1536</v>
      </c>
      <c r="B5648" s="105" t="s">
        <v>1535</v>
      </c>
    </row>
    <row r="5649" spans="1:2" ht="20.25" customHeight="1">
      <c r="A5649" s="100" t="s">
        <v>1534</v>
      </c>
      <c r="B5649" s="105" t="s">
        <v>1533</v>
      </c>
    </row>
    <row r="5650" spans="1:2" ht="20.25" customHeight="1">
      <c r="A5650" s="100" t="s">
        <v>1532</v>
      </c>
      <c r="B5650" s="105" t="s">
        <v>1531</v>
      </c>
    </row>
    <row r="5651" spans="1:2" ht="20.25" customHeight="1">
      <c r="A5651" s="100" t="s">
        <v>1530</v>
      </c>
      <c r="B5651" s="105" t="s">
        <v>1529</v>
      </c>
    </row>
    <row r="5652" spans="1:2" ht="20.25" customHeight="1">
      <c r="A5652" s="100" t="s">
        <v>1528</v>
      </c>
      <c r="B5652" s="105" t="s">
        <v>1527</v>
      </c>
    </row>
    <row r="5653" spans="1:2" ht="20.25" customHeight="1">
      <c r="A5653" s="100" t="s">
        <v>1526</v>
      </c>
      <c r="B5653" s="105" t="s">
        <v>1525</v>
      </c>
    </row>
    <row r="5654" spans="1:2" ht="20.25" customHeight="1">
      <c r="A5654" s="100" t="s">
        <v>1524</v>
      </c>
      <c r="B5654" s="105" t="s">
        <v>1523</v>
      </c>
    </row>
    <row r="5655" spans="1:2" ht="20.25" customHeight="1">
      <c r="A5655" s="100" t="s">
        <v>1522</v>
      </c>
      <c r="B5655" s="105" t="s">
        <v>1521</v>
      </c>
    </row>
    <row r="5656" spans="1:2" ht="20.25" customHeight="1">
      <c r="A5656" s="100" t="s">
        <v>1520</v>
      </c>
      <c r="B5656" s="105" t="s">
        <v>1519</v>
      </c>
    </row>
    <row r="5657" spans="1:2" ht="20.25" customHeight="1">
      <c r="A5657" s="100" t="s">
        <v>1518</v>
      </c>
      <c r="B5657" s="105" t="s">
        <v>1517</v>
      </c>
    </row>
    <row r="5658" spans="1:2" ht="20.25" customHeight="1">
      <c r="A5658" s="100" t="s">
        <v>1516</v>
      </c>
      <c r="B5658" s="105" t="s">
        <v>1515</v>
      </c>
    </row>
    <row r="5659" spans="1:2" ht="20.25" customHeight="1">
      <c r="A5659" s="100" t="s">
        <v>1514</v>
      </c>
      <c r="B5659" s="105" t="s">
        <v>1513</v>
      </c>
    </row>
    <row r="5660" spans="1:2" ht="20.25" customHeight="1">
      <c r="A5660" s="100" t="s">
        <v>1512</v>
      </c>
      <c r="B5660" s="105" t="s">
        <v>1511</v>
      </c>
    </row>
    <row r="5661" spans="1:2" ht="20.25" customHeight="1">
      <c r="A5661" s="100" t="s">
        <v>1510</v>
      </c>
      <c r="B5661" s="105" t="s">
        <v>1509</v>
      </c>
    </row>
    <row r="5662" spans="1:2" ht="20.25" customHeight="1">
      <c r="A5662" s="100" t="s">
        <v>1508</v>
      </c>
      <c r="B5662" s="105" t="s">
        <v>1507</v>
      </c>
    </row>
    <row r="5663" spans="1:2" ht="20.25" customHeight="1">
      <c r="A5663" s="100" t="s">
        <v>1506</v>
      </c>
      <c r="B5663" s="105" t="s">
        <v>1505</v>
      </c>
    </row>
    <row r="5664" spans="1:2" ht="20.25" customHeight="1">
      <c r="A5664" s="100" t="s">
        <v>1504</v>
      </c>
      <c r="B5664" s="105" t="s">
        <v>1503</v>
      </c>
    </row>
    <row r="5665" spans="1:2" ht="20.25" customHeight="1">
      <c r="A5665" s="100" t="s">
        <v>1502</v>
      </c>
      <c r="B5665" s="105" t="s">
        <v>1501</v>
      </c>
    </row>
    <row r="5666" spans="1:2" ht="20.25" customHeight="1">
      <c r="A5666" s="100" t="s">
        <v>1500</v>
      </c>
      <c r="B5666" s="105" t="s">
        <v>1499</v>
      </c>
    </row>
    <row r="5667" spans="1:2" ht="20.25" customHeight="1">
      <c r="A5667" s="100" t="s">
        <v>1498</v>
      </c>
      <c r="B5667" s="105" t="s">
        <v>1497</v>
      </c>
    </row>
    <row r="5668" spans="1:2" ht="20.25" customHeight="1">
      <c r="A5668" s="100" t="s">
        <v>1496</v>
      </c>
      <c r="B5668" s="105" t="s">
        <v>1495</v>
      </c>
    </row>
    <row r="5669" spans="1:2" ht="20.25" customHeight="1">
      <c r="A5669" s="100" t="s">
        <v>1494</v>
      </c>
      <c r="B5669" s="105" t="s">
        <v>1493</v>
      </c>
    </row>
    <row r="5670" spans="1:2" ht="20.25" customHeight="1">
      <c r="A5670" s="100" t="s">
        <v>1492</v>
      </c>
      <c r="B5670" s="105" t="s">
        <v>1491</v>
      </c>
    </row>
    <row r="5671" spans="1:2" ht="20.25" customHeight="1">
      <c r="A5671" s="100" t="s">
        <v>1490</v>
      </c>
      <c r="B5671" s="105" t="s">
        <v>1489</v>
      </c>
    </row>
    <row r="5672" spans="1:2" ht="20.25" customHeight="1">
      <c r="A5672" s="100" t="s">
        <v>1488</v>
      </c>
      <c r="B5672" s="105" t="s">
        <v>1487</v>
      </c>
    </row>
    <row r="5673" spans="1:2" ht="20.25" customHeight="1">
      <c r="A5673" s="100" t="s">
        <v>1486</v>
      </c>
      <c r="B5673" s="105" t="s">
        <v>1485</v>
      </c>
    </row>
    <row r="5674" spans="1:2" ht="20.25" customHeight="1">
      <c r="A5674" s="100" t="s">
        <v>1484</v>
      </c>
      <c r="B5674" s="105" t="s">
        <v>1483</v>
      </c>
    </row>
    <row r="5675" spans="1:2" ht="20.25" customHeight="1">
      <c r="A5675" s="100" t="s">
        <v>1482</v>
      </c>
      <c r="B5675" s="105" t="s">
        <v>1481</v>
      </c>
    </row>
    <row r="5676" spans="1:2" ht="20.25" customHeight="1">
      <c r="A5676" s="100" t="s">
        <v>1480</v>
      </c>
      <c r="B5676" s="105" t="s">
        <v>1479</v>
      </c>
    </row>
    <row r="5677" spans="1:2" ht="20.25" customHeight="1">
      <c r="A5677" s="100" t="s">
        <v>1478</v>
      </c>
      <c r="B5677" s="105" t="s">
        <v>861</v>
      </c>
    </row>
    <row r="5678" spans="1:2" ht="20.25" customHeight="1">
      <c r="A5678" s="100" t="s">
        <v>1477</v>
      </c>
      <c r="B5678" s="105" t="s">
        <v>1476</v>
      </c>
    </row>
    <row r="5679" spans="1:2" ht="20.25" customHeight="1">
      <c r="A5679" s="100" t="s">
        <v>1475</v>
      </c>
      <c r="B5679" s="105" t="s">
        <v>1474</v>
      </c>
    </row>
    <row r="5680" spans="1:2" ht="20.25" customHeight="1">
      <c r="A5680" s="100" t="s">
        <v>1473</v>
      </c>
      <c r="B5680" s="105" t="s">
        <v>1472</v>
      </c>
    </row>
    <row r="5681" spans="1:2" ht="20.25" customHeight="1">
      <c r="A5681" s="100" t="s">
        <v>1471</v>
      </c>
      <c r="B5681" s="105" t="s">
        <v>1470</v>
      </c>
    </row>
    <row r="5682" spans="1:2" ht="20.25" customHeight="1">
      <c r="A5682" s="100" t="s">
        <v>1469</v>
      </c>
      <c r="B5682" s="105" t="s">
        <v>1468</v>
      </c>
    </row>
    <row r="5683" spans="1:2" ht="20.25" customHeight="1">
      <c r="A5683" s="100" t="s">
        <v>1467</v>
      </c>
      <c r="B5683" s="105" t="s">
        <v>1466</v>
      </c>
    </row>
    <row r="5684" spans="1:2" ht="20.25" customHeight="1">
      <c r="A5684" s="100" t="s">
        <v>1465</v>
      </c>
      <c r="B5684" s="105" t="s">
        <v>1464</v>
      </c>
    </row>
    <row r="5685" spans="1:2" ht="20.25" customHeight="1">
      <c r="A5685" s="100" t="s">
        <v>1463</v>
      </c>
      <c r="B5685" s="105" t="s">
        <v>1462</v>
      </c>
    </row>
    <row r="5686" spans="1:2" ht="20.25" customHeight="1">
      <c r="A5686" s="100" t="s">
        <v>1461</v>
      </c>
      <c r="B5686" s="105" t="s">
        <v>1460</v>
      </c>
    </row>
    <row r="5687" spans="1:2" ht="20.25" customHeight="1">
      <c r="A5687" s="100" t="s">
        <v>1459</v>
      </c>
      <c r="B5687" s="105" t="s">
        <v>831</v>
      </c>
    </row>
    <row r="5688" spans="1:2" ht="20.25" customHeight="1">
      <c r="A5688" s="100" t="s">
        <v>1458</v>
      </c>
      <c r="B5688" s="105" t="s">
        <v>1457</v>
      </c>
    </row>
    <row r="5689" spans="1:2" ht="20.25" customHeight="1">
      <c r="A5689" s="100" t="s">
        <v>1456</v>
      </c>
      <c r="B5689" s="105" t="s">
        <v>1455</v>
      </c>
    </row>
    <row r="5690" spans="1:2" ht="20.25" customHeight="1">
      <c r="A5690" s="100" t="s">
        <v>1454</v>
      </c>
      <c r="B5690" s="105" t="s">
        <v>1453</v>
      </c>
    </row>
    <row r="5691" spans="1:2" ht="20.25" customHeight="1">
      <c r="A5691" s="100" t="s">
        <v>1452</v>
      </c>
      <c r="B5691" s="105" t="s">
        <v>1451</v>
      </c>
    </row>
    <row r="5692" spans="1:2" ht="20.25" customHeight="1">
      <c r="A5692" s="100" t="s">
        <v>1450</v>
      </c>
      <c r="B5692" s="105" t="s">
        <v>1449</v>
      </c>
    </row>
    <row r="5693" spans="1:2" ht="20.25" customHeight="1">
      <c r="A5693" s="100" t="s">
        <v>1448</v>
      </c>
      <c r="B5693" s="105" t="s">
        <v>1447</v>
      </c>
    </row>
    <row r="5694" spans="1:2" ht="20.25" customHeight="1">
      <c r="A5694" s="100" t="s">
        <v>1446</v>
      </c>
      <c r="B5694" s="105" t="s">
        <v>1445</v>
      </c>
    </row>
    <row r="5695" spans="1:2" ht="20.25" customHeight="1">
      <c r="A5695" s="100" t="s">
        <v>1444</v>
      </c>
      <c r="B5695" s="105" t="s">
        <v>1443</v>
      </c>
    </row>
    <row r="5696" spans="1:2" ht="20.25" customHeight="1">
      <c r="A5696" s="100" t="s">
        <v>1442</v>
      </c>
      <c r="B5696" s="105" t="s">
        <v>767</v>
      </c>
    </row>
    <row r="5697" spans="1:2" ht="20.25" customHeight="1">
      <c r="A5697" s="100" t="s">
        <v>1441</v>
      </c>
      <c r="B5697" s="105" t="s">
        <v>1440</v>
      </c>
    </row>
    <row r="5698" spans="1:2" ht="20.25" customHeight="1">
      <c r="A5698" s="100" t="s">
        <v>1439</v>
      </c>
      <c r="B5698" s="105" t="s">
        <v>1438</v>
      </c>
    </row>
    <row r="5699" spans="1:2" ht="20.25" customHeight="1">
      <c r="A5699" s="100" t="s">
        <v>1437</v>
      </c>
      <c r="B5699" s="105" t="s">
        <v>1436</v>
      </c>
    </row>
    <row r="5700" spans="1:2" ht="20.25" customHeight="1">
      <c r="A5700" s="100" t="s">
        <v>1435</v>
      </c>
      <c r="B5700" s="105" t="s">
        <v>1434</v>
      </c>
    </row>
    <row r="5701" spans="1:2" ht="20.25" customHeight="1">
      <c r="A5701" s="100" t="s">
        <v>1433</v>
      </c>
      <c r="B5701" s="105" t="s">
        <v>651</v>
      </c>
    </row>
    <row r="5702" spans="1:2" ht="20.25" customHeight="1">
      <c r="A5702" s="100" t="s">
        <v>1432</v>
      </c>
      <c r="B5702" s="105" t="s">
        <v>1431</v>
      </c>
    </row>
    <row r="5703" spans="1:2" ht="20.25" customHeight="1">
      <c r="A5703" s="100" t="s">
        <v>1430</v>
      </c>
      <c r="B5703" s="105" t="s">
        <v>1429</v>
      </c>
    </row>
    <row r="5704" spans="1:2" ht="20.25" customHeight="1">
      <c r="A5704" s="100" t="s">
        <v>1428</v>
      </c>
      <c r="B5704" s="105" t="s">
        <v>1427</v>
      </c>
    </row>
    <row r="5705" spans="1:2" ht="20.25" customHeight="1">
      <c r="A5705" s="100" t="s">
        <v>1426</v>
      </c>
      <c r="B5705" s="105" t="s">
        <v>1425</v>
      </c>
    </row>
    <row r="5706" spans="1:2" ht="20.25" customHeight="1">
      <c r="A5706" s="100" t="s">
        <v>1424</v>
      </c>
      <c r="B5706" s="105" t="s">
        <v>678</v>
      </c>
    </row>
    <row r="5707" spans="1:2" ht="20.25" customHeight="1">
      <c r="A5707" s="100" t="s">
        <v>1423</v>
      </c>
      <c r="B5707" s="105" t="s">
        <v>736</v>
      </c>
    </row>
    <row r="5708" spans="1:2" ht="20.25" customHeight="1">
      <c r="A5708" s="100" t="s">
        <v>1422</v>
      </c>
      <c r="B5708" s="105" t="s">
        <v>1421</v>
      </c>
    </row>
    <row r="5709" spans="1:2" ht="20.25" customHeight="1">
      <c r="A5709" s="100" t="s">
        <v>1420</v>
      </c>
      <c r="B5709" s="105" t="s">
        <v>1419</v>
      </c>
    </row>
    <row r="5710" spans="1:2" ht="20.25" customHeight="1">
      <c r="A5710" s="100" t="s">
        <v>1418</v>
      </c>
      <c r="B5710" s="105" t="s">
        <v>1417</v>
      </c>
    </row>
    <row r="5711" spans="1:2" ht="20.25" customHeight="1">
      <c r="A5711" s="100" t="s">
        <v>1416</v>
      </c>
      <c r="B5711" s="105" t="s">
        <v>1415</v>
      </c>
    </row>
    <row r="5712" spans="1:2" ht="20.25" customHeight="1">
      <c r="A5712" s="100" t="s">
        <v>1414</v>
      </c>
      <c r="B5712" s="105" t="s">
        <v>1413</v>
      </c>
    </row>
    <row r="5713" spans="1:5" ht="20.25" customHeight="1">
      <c r="A5713" s="100" t="s">
        <v>1412</v>
      </c>
      <c r="B5713" s="105" t="s">
        <v>799</v>
      </c>
    </row>
    <row r="5714" spans="1:5" ht="20.25" customHeight="1">
      <c r="A5714" s="100" t="s">
        <v>1411</v>
      </c>
      <c r="B5714" s="105" t="s">
        <v>1410</v>
      </c>
    </row>
    <row r="5715" spans="1:5" ht="20.25" customHeight="1">
      <c r="A5715" s="100" t="s">
        <v>1409</v>
      </c>
      <c r="B5715" s="105" t="s">
        <v>1408</v>
      </c>
    </row>
    <row r="5716" spans="1:5" ht="20.25" customHeight="1">
      <c r="A5716" s="100" t="s">
        <v>1407</v>
      </c>
      <c r="B5716" s="105" t="s">
        <v>1406</v>
      </c>
    </row>
    <row r="5717" spans="1:5" ht="20.25" customHeight="1">
      <c r="A5717" s="100" t="s">
        <v>1405</v>
      </c>
      <c r="B5717" s="105" t="s">
        <v>1404</v>
      </c>
    </row>
    <row r="5718" spans="1:5" ht="20.25" customHeight="1">
      <c r="A5718" s="100" t="s">
        <v>1403</v>
      </c>
      <c r="B5718" s="105" t="s">
        <v>1402</v>
      </c>
    </row>
    <row r="5719" spans="1:5" ht="20.25" customHeight="1">
      <c r="A5719" s="100" t="s">
        <v>1401</v>
      </c>
      <c r="B5719" s="105" t="s">
        <v>1400</v>
      </c>
      <c r="E5719" s="107"/>
    </row>
    <row r="5720" spans="1:5" ht="20.25" customHeight="1">
      <c r="A5720" s="100" t="s">
        <v>1399</v>
      </c>
      <c r="B5720" s="105" t="s">
        <v>627</v>
      </c>
      <c r="E5720" s="107"/>
    </row>
    <row r="5721" spans="1:5" ht="20.25" customHeight="1">
      <c r="A5721" s="100" t="s">
        <v>1398</v>
      </c>
      <c r="B5721" s="105" t="s">
        <v>1397</v>
      </c>
      <c r="E5721" s="107"/>
    </row>
    <row r="5722" spans="1:5" ht="20.25" customHeight="1">
      <c r="A5722" s="100" t="s">
        <v>1396</v>
      </c>
      <c r="B5722" s="105" t="s">
        <v>1395</v>
      </c>
      <c r="E5722" s="107"/>
    </row>
    <row r="5723" spans="1:5" ht="20.25" customHeight="1">
      <c r="A5723" s="100" t="s">
        <v>1394</v>
      </c>
      <c r="B5723" s="105" t="s">
        <v>1393</v>
      </c>
      <c r="E5723" s="107"/>
    </row>
    <row r="5724" spans="1:5" ht="20.25" customHeight="1">
      <c r="A5724" s="100" t="s">
        <v>1392</v>
      </c>
      <c r="B5724" s="105" t="s">
        <v>1391</v>
      </c>
      <c r="E5724" s="107"/>
    </row>
    <row r="5725" spans="1:5" ht="20.25" customHeight="1">
      <c r="A5725" s="100" t="s">
        <v>1390</v>
      </c>
      <c r="B5725" s="105" t="s">
        <v>1389</v>
      </c>
      <c r="E5725" s="107"/>
    </row>
    <row r="5726" spans="1:5" ht="20.25" customHeight="1">
      <c r="A5726" s="100" t="s">
        <v>1388</v>
      </c>
      <c r="B5726" s="105" t="s">
        <v>1387</v>
      </c>
      <c r="E5726" s="107"/>
    </row>
    <row r="5727" spans="1:5" ht="20.25" customHeight="1">
      <c r="A5727" s="100" t="s">
        <v>1386</v>
      </c>
      <c r="B5727" s="105" t="s">
        <v>706</v>
      </c>
    </row>
    <row r="5728" spans="1:5" ht="20.25" customHeight="1">
      <c r="A5728" s="100" t="s">
        <v>1385</v>
      </c>
      <c r="B5728" s="105" t="s">
        <v>1384</v>
      </c>
    </row>
    <row r="5729" spans="1:5" ht="20.25" customHeight="1">
      <c r="A5729" s="100" t="s">
        <v>1383</v>
      </c>
      <c r="B5729" s="105" t="s">
        <v>1382</v>
      </c>
      <c r="E5729" s="107"/>
    </row>
    <row r="5730" spans="1:5" ht="20.25" customHeight="1">
      <c r="A5730" s="100" t="s">
        <v>1381</v>
      </c>
      <c r="B5730" s="105" t="s">
        <v>1380</v>
      </c>
      <c r="E5730" s="107"/>
    </row>
    <row r="5731" spans="1:5" ht="20.25" customHeight="1">
      <c r="A5731" s="100" t="s">
        <v>1379</v>
      </c>
      <c r="B5731" s="105" t="s">
        <v>1378</v>
      </c>
      <c r="E5731" s="107"/>
    </row>
    <row r="5732" spans="1:5" ht="20.25" customHeight="1">
      <c r="A5732" s="100" t="s">
        <v>1377</v>
      </c>
      <c r="B5732" s="105" t="s">
        <v>1376</v>
      </c>
      <c r="E5732" s="107"/>
    </row>
    <row r="5733" spans="1:5" ht="20.25" customHeight="1">
      <c r="A5733" s="100" t="s">
        <v>1375</v>
      </c>
      <c r="B5733" s="105" t="s">
        <v>1374</v>
      </c>
      <c r="E5733" s="107"/>
    </row>
    <row r="5734" spans="1:5" ht="20.25" customHeight="1">
      <c r="A5734" s="100" t="s">
        <v>1373</v>
      </c>
      <c r="B5734" s="105" t="s">
        <v>1372</v>
      </c>
      <c r="E5734" s="107"/>
    </row>
    <row r="5735" spans="1:5" ht="20.25" customHeight="1">
      <c r="A5735" s="100" t="s">
        <v>1371</v>
      </c>
      <c r="B5735" s="105" t="s">
        <v>1370</v>
      </c>
      <c r="E5735" s="107"/>
    </row>
    <row r="5736" spans="1:5" ht="20.25" customHeight="1">
      <c r="A5736" s="100" t="s">
        <v>1369</v>
      </c>
      <c r="B5736" s="105" t="s">
        <v>860</v>
      </c>
      <c r="E5736" s="107"/>
    </row>
    <row r="5737" spans="1:5" ht="20.25" customHeight="1">
      <c r="A5737" s="100" t="s">
        <v>1368</v>
      </c>
      <c r="B5737" s="105" t="s">
        <v>1367</v>
      </c>
      <c r="E5737" s="107"/>
    </row>
    <row r="5738" spans="1:5" ht="20.25" customHeight="1">
      <c r="A5738" s="100" t="s">
        <v>1366</v>
      </c>
      <c r="B5738" s="105" t="s">
        <v>1365</v>
      </c>
      <c r="E5738" s="107"/>
    </row>
    <row r="5739" spans="1:5" ht="20.25" customHeight="1">
      <c r="A5739" s="100" t="s">
        <v>1364</v>
      </c>
      <c r="B5739" s="105" t="s">
        <v>1363</v>
      </c>
      <c r="E5739" s="107"/>
    </row>
    <row r="5740" spans="1:5" ht="20.25" customHeight="1">
      <c r="A5740" s="100" t="s">
        <v>1362</v>
      </c>
      <c r="B5740" s="105" t="s">
        <v>1361</v>
      </c>
      <c r="E5740" s="107"/>
    </row>
    <row r="5741" spans="1:5" ht="20.25" customHeight="1">
      <c r="A5741" s="100" t="s">
        <v>1360</v>
      </c>
      <c r="B5741" s="105" t="s">
        <v>1359</v>
      </c>
      <c r="E5741" s="107"/>
    </row>
    <row r="5742" spans="1:5" ht="20.25" customHeight="1">
      <c r="A5742" s="100" t="s">
        <v>1358</v>
      </c>
      <c r="B5742" s="105" t="s">
        <v>1357</v>
      </c>
      <c r="E5742" s="107"/>
    </row>
    <row r="5743" spans="1:5" ht="20.25" customHeight="1">
      <c r="A5743" s="100" t="s">
        <v>1356</v>
      </c>
      <c r="B5743" s="105" t="s">
        <v>830</v>
      </c>
      <c r="E5743" s="107"/>
    </row>
    <row r="5744" spans="1:5" ht="20.25" customHeight="1">
      <c r="A5744" s="100" t="s">
        <v>1355</v>
      </c>
      <c r="B5744" s="105" t="s">
        <v>1354</v>
      </c>
      <c r="E5744" s="107"/>
    </row>
    <row r="5745" spans="1:5" ht="20.25" customHeight="1">
      <c r="A5745" s="100" t="s">
        <v>1353</v>
      </c>
      <c r="B5745" s="105" t="s">
        <v>1352</v>
      </c>
      <c r="E5745" s="107"/>
    </row>
    <row r="5746" spans="1:5" ht="20.25" customHeight="1">
      <c r="A5746" s="100" t="s">
        <v>1351</v>
      </c>
      <c r="B5746" s="105" t="s">
        <v>1350</v>
      </c>
      <c r="E5746" s="107"/>
    </row>
    <row r="5747" spans="1:5" ht="20.25" customHeight="1">
      <c r="A5747" s="100" t="s">
        <v>1349</v>
      </c>
      <c r="B5747" s="105" t="s">
        <v>1348</v>
      </c>
      <c r="E5747" s="107"/>
    </row>
    <row r="5748" spans="1:5" ht="20.25" customHeight="1">
      <c r="A5748" s="100" t="s">
        <v>1347</v>
      </c>
      <c r="B5748" s="105" t="s">
        <v>1346</v>
      </c>
      <c r="E5748" s="107"/>
    </row>
    <row r="5749" spans="1:5" ht="20.25" customHeight="1">
      <c r="A5749" s="100" t="s">
        <v>1345</v>
      </c>
      <c r="B5749" s="105" t="s">
        <v>1344</v>
      </c>
      <c r="E5749" s="107"/>
    </row>
    <row r="5750" spans="1:5" ht="20.25" customHeight="1">
      <c r="A5750" s="100" t="s">
        <v>1343</v>
      </c>
      <c r="B5750" s="105" t="s">
        <v>1342</v>
      </c>
      <c r="E5750" s="107"/>
    </row>
    <row r="5751" spans="1:5" ht="20.25" customHeight="1">
      <c r="A5751" s="100" t="s">
        <v>1341</v>
      </c>
      <c r="B5751" s="105" t="s">
        <v>798</v>
      </c>
      <c r="E5751" s="107"/>
    </row>
    <row r="5752" spans="1:5" ht="20.25" customHeight="1">
      <c r="A5752" s="100" t="s">
        <v>1340</v>
      </c>
      <c r="B5752" s="105" t="s">
        <v>1339</v>
      </c>
      <c r="E5752" s="107"/>
    </row>
    <row r="5753" spans="1:5" ht="20.25" customHeight="1">
      <c r="A5753" s="100" t="s">
        <v>1338</v>
      </c>
      <c r="B5753" s="105" t="s">
        <v>1337</v>
      </c>
      <c r="E5753" s="107"/>
    </row>
    <row r="5754" spans="1:5" ht="20.25" customHeight="1">
      <c r="A5754" s="100" t="s">
        <v>1336</v>
      </c>
      <c r="B5754" s="105" t="s">
        <v>1335</v>
      </c>
      <c r="E5754" s="107"/>
    </row>
    <row r="5755" spans="1:5" ht="20.25" customHeight="1">
      <c r="A5755" s="100" t="s">
        <v>1334</v>
      </c>
      <c r="B5755" s="105" t="s">
        <v>1333</v>
      </c>
      <c r="E5755" s="107"/>
    </row>
    <row r="5756" spans="1:5" ht="20.25" customHeight="1">
      <c r="A5756" s="100" t="s">
        <v>1332</v>
      </c>
      <c r="B5756" s="105" t="s">
        <v>1331</v>
      </c>
      <c r="E5756" s="107"/>
    </row>
    <row r="5757" spans="1:5" ht="20.25" customHeight="1">
      <c r="A5757" s="100" t="s">
        <v>1330</v>
      </c>
      <c r="B5757" s="105" t="s">
        <v>1329</v>
      </c>
      <c r="E5757" s="107"/>
    </row>
    <row r="5758" spans="1:5" ht="20.25" customHeight="1">
      <c r="A5758" s="100" t="s">
        <v>1328</v>
      </c>
      <c r="B5758" s="105" t="s">
        <v>1327</v>
      </c>
      <c r="E5758" s="107"/>
    </row>
    <row r="5759" spans="1:5" ht="20.25" customHeight="1">
      <c r="A5759" s="100" t="s">
        <v>1326</v>
      </c>
      <c r="B5759" s="105" t="s">
        <v>1325</v>
      </c>
      <c r="E5759" s="107"/>
    </row>
    <row r="5760" spans="1:5" ht="20.25" customHeight="1">
      <c r="A5760" s="100" t="s">
        <v>1324</v>
      </c>
      <c r="B5760" s="105" t="s">
        <v>766</v>
      </c>
      <c r="E5760" s="107"/>
    </row>
    <row r="5761" spans="1:5" ht="20.25" customHeight="1">
      <c r="A5761" s="100" t="s">
        <v>1323</v>
      </c>
      <c r="B5761" s="105" t="s">
        <v>1322</v>
      </c>
      <c r="E5761" s="107"/>
    </row>
    <row r="5762" spans="1:5" ht="20.25" customHeight="1">
      <c r="A5762" s="100" t="s">
        <v>1321</v>
      </c>
      <c r="B5762" s="105" t="s">
        <v>1320</v>
      </c>
      <c r="E5762" s="107"/>
    </row>
    <row r="5763" spans="1:5" ht="20.25" customHeight="1">
      <c r="A5763" s="100" t="s">
        <v>1319</v>
      </c>
      <c r="B5763" s="105" t="s">
        <v>1318</v>
      </c>
      <c r="E5763" s="107"/>
    </row>
    <row r="5764" spans="1:5" ht="20.25" customHeight="1">
      <c r="A5764" s="100" t="s">
        <v>1317</v>
      </c>
      <c r="B5764" s="105" t="s">
        <v>1316</v>
      </c>
      <c r="E5764" s="107"/>
    </row>
    <row r="5765" spans="1:5" ht="20.25" customHeight="1">
      <c r="A5765" s="100" t="s">
        <v>1315</v>
      </c>
      <c r="B5765" s="105" t="s">
        <v>1314</v>
      </c>
      <c r="E5765" s="107"/>
    </row>
    <row r="5766" spans="1:5" ht="20.25" customHeight="1">
      <c r="A5766" s="100" t="s">
        <v>1313</v>
      </c>
      <c r="B5766" s="105" t="s">
        <v>1312</v>
      </c>
      <c r="E5766" s="107"/>
    </row>
    <row r="5767" spans="1:5" ht="20.25" customHeight="1">
      <c r="A5767" s="100" t="s">
        <v>1311</v>
      </c>
      <c r="B5767" s="105" t="s">
        <v>1310</v>
      </c>
      <c r="E5767" s="107"/>
    </row>
    <row r="5768" spans="1:5" ht="20.25" customHeight="1">
      <c r="A5768" s="100" t="s">
        <v>1309</v>
      </c>
      <c r="B5768" s="105" t="s">
        <v>735</v>
      </c>
      <c r="E5768" s="107"/>
    </row>
    <row r="5769" spans="1:5" ht="20.25" customHeight="1">
      <c r="A5769" s="100" t="s">
        <v>1308</v>
      </c>
      <c r="B5769" s="105" t="s">
        <v>1307</v>
      </c>
      <c r="E5769" s="107"/>
    </row>
    <row r="5770" spans="1:5" ht="20.25" customHeight="1">
      <c r="A5770" s="100" t="s">
        <v>1306</v>
      </c>
      <c r="B5770" s="105" t="s">
        <v>1302</v>
      </c>
      <c r="E5770" s="107"/>
    </row>
    <row r="5771" spans="1:5" ht="20.25" customHeight="1">
      <c r="A5771" s="100" t="s">
        <v>1305</v>
      </c>
      <c r="B5771" s="105" t="s">
        <v>1304</v>
      </c>
      <c r="E5771" s="107"/>
    </row>
    <row r="5772" spans="1:5" ht="20.25" customHeight="1">
      <c r="A5772" s="100" t="s">
        <v>1303</v>
      </c>
      <c r="B5772" s="105" t="s">
        <v>1302</v>
      </c>
      <c r="E5772" s="107"/>
    </row>
    <row r="5773" spans="1:5" ht="20.25" customHeight="1">
      <c r="A5773" s="100" t="s">
        <v>1301</v>
      </c>
      <c r="B5773" s="105" t="s">
        <v>1300</v>
      </c>
      <c r="E5773" s="107"/>
    </row>
    <row r="5774" spans="1:5" ht="20.25" customHeight="1">
      <c r="A5774" s="100" t="s">
        <v>1299</v>
      </c>
      <c r="B5774" s="105" t="s">
        <v>1298</v>
      </c>
      <c r="E5774" s="107"/>
    </row>
    <row r="5775" spans="1:5" ht="20.25" customHeight="1">
      <c r="A5775" s="100" t="s">
        <v>1297</v>
      </c>
      <c r="B5775" s="105" t="s">
        <v>1296</v>
      </c>
      <c r="E5775" s="107"/>
    </row>
    <row r="5776" spans="1:5" ht="20.25" customHeight="1">
      <c r="A5776" s="100" t="s">
        <v>1295</v>
      </c>
      <c r="B5776" s="105" t="s">
        <v>1294</v>
      </c>
      <c r="E5776" s="107"/>
    </row>
    <row r="5777" spans="1:2" ht="20.25" customHeight="1">
      <c r="A5777" s="100" t="s">
        <v>1293</v>
      </c>
      <c r="B5777" s="105" t="s">
        <v>1292</v>
      </c>
    </row>
    <row r="5778" spans="1:2" ht="20.25" customHeight="1">
      <c r="A5778" s="100" t="s">
        <v>1291</v>
      </c>
      <c r="B5778" s="105" t="s">
        <v>705</v>
      </c>
    </row>
    <row r="5779" spans="1:2" ht="20.25" customHeight="1">
      <c r="A5779" s="100" t="s">
        <v>1290</v>
      </c>
      <c r="B5779" s="105" t="s">
        <v>1289</v>
      </c>
    </row>
    <row r="5780" spans="1:2" ht="20.25" customHeight="1">
      <c r="A5780" s="100" t="s">
        <v>1288</v>
      </c>
      <c r="B5780" s="105" t="s">
        <v>1287</v>
      </c>
    </row>
    <row r="5781" spans="1:2" ht="20.25" customHeight="1">
      <c r="A5781" s="100" t="s">
        <v>1286</v>
      </c>
      <c r="B5781" s="105" t="s">
        <v>1285</v>
      </c>
    </row>
    <row r="5782" spans="1:2" ht="20.25" customHeight="1">
      <c r="A5782" s="100" t="s">
        <v>1284</v>
      </c>
      <c r="B5782" s="105" t="s">
        <v>1283</v>
      </c>
    </row>
    <row r="5783" spans="1:2" ht="20.25" customHeight="1">
      <c r="A5783" s="100" t="s">
        <v>1282</v>
      </c>
      <c r="B5783" s="105" t="s">
        <v>1281</v>
      </c>
    </row>
    <row r="5784" spans="1:2" ht="20.25" customHeight="1">
      <c r="A5784" s="100" t="s">
        <v>1280</v>
      </c>
      <c r="B5784" s="105" t="s">
        <v>1279</v>
      </c>
    </row>
    <row r="5785" spans="1:2" ht="20.25" customHeight="1">
      <c r="A5785" s="100" t="s">
        <v>1278</v>
      </c>
      <c r="B5785" s="105" t="s">
        <v>859</v>
      </c>
    </row>
    <row r="5786" spans="1:2" ht="20.25" customHeight="1">
      <c r="A5786" s="100" t="s">
        <v>1277</v>
      </c>
      <c r="B5786" s="105" t="s">
        <v>1276</v>
      </c>
    </row>
    <row r="5787" spans="1:2" ht="20.25" customHeight="1">
      <c r="A5787" s="100" t="s">
        <v>1275</v>
      </c>
      <c r="B5787" s="105" t="s">
        <v>1274</v>
      </c>
    </row>
    <row r="5788" spans="1:2" ht="20.25" customHeight="1">
      <c r="A5788" s="100" t="s">
        <v>1273</v>
      </c>
      <c r="B5788" s="105" t="s">
        <v>1272</v>
      </c>
    </row>
    <row r="5789" spans="1:2" ht="20.25" customHeight="1">
      <c r="A5789" s="100" t="s">
        <v>1271</v>
      </c>
      <c r="B5789" s="105" t="s">
        <v>1270</v>
      </c>
    </row>
    <row r="5790" spans="1:2" ht="20.25" customHeight="1">
      <c r="A5790" s="100" t="s">
        <v>1269</v>
      </c>
      <c r="B5790" s="105" t="s">
        <v>1268</v>
      </c>
    </row>
    <row r="5791" spans="1:2" ht="20.25" customHeight="1">
      <c r="A5791" s="100" t="s">
        <v>1267</v>
      </c>
      <c r="B5791" s="105" t="s">
        <v>1266</v>
      </c>
    </row>
    <row r="5792" spans="1:2" ht="20.25" customHeight="1">
      <c r="A5792" s="100" t="s">
        <v>1265</v>
      </c>
      <c r="B5792" s="105" t="s">
        <v>1264</v>
      </c>
    </row>
    <row r="5793" spans="1:2" ht="20.25" customHeight="1">
      <c r="A5793" s="100" t="s">
        <v>1263</v>
      </c>
      <c r="B5793" s="105" t="s">
        <v>1262</v>
      </c>
    </row>
    <row r="5794" spans="1:2" ht="20.25" customHeight="1">
      <c r="A5794" s="100" t="s">
        <v>1261</v>
      </c>
      <c r="B5794" s="105" t="s">
        <v>1260</v>
      </c>
    </row>
    <row r="5795" spans="1:2" ht="20.25" customHeight="1">
      <c r="A5795" s="100" t="s">
        <v>1259</v>
      </c>
      <c r="B5795" s="105" t="s">
        <v>829</v>
      </c>
    </row>
    <row r="5796" spans="1:2" ht="20.25" customHeight="1">
      <c r="A5796" s="100" t="s">
        <v>1258</v>
      </c>
      <c r="B5796" s="105" t="s">
        <v>1257</v>
      </c>
    </row>
    <row r="5797" spans="1:2" ht="20.25" customHeight="1">
      <c r="A5797" s="100" t="s">
        <v>1256</v>
      </c>
      <c r="B5797" s="105" t="s">
        <v>1255</v>
      </c>
    </row>
    <row r="5798" spans="1:2" ht="20.25" customHeight="1">
      <c r="A5798" s="100" t="s">
        <v>1254</v>
      </c>
      <c r="B5798" s="105" t="s">
        <v>1253</v>
      </c>
    </row>
    <row r="5799" spans="1:2" ht="20.25" customHeight="1">
      <c r="A5799" s="100" t="s">
        <v>1252</v>
      </c>
      <c r="B5799" s="105" t="s">
        <v>1251</v>
      </c>
    </row>
    <row r="5800" spans="1:2" ht="20.25" customHeight="1">
      <c r="A5800" s="100" t="s">
        <v>1250</v>
      </c>
      <c r="B5800" s="105" t="s">
        <v>1249</v>
      </c>
    </row>
    <row r="5801" spans="1:2" ht="20.25" customHeight="1">
      <c r="A5801" s="100" t="s">
        <v>1248</v>
      </c>
      <c r="B5801" s="105" t="s">
        <v>797</v>
      </c>
    </row>
    <row r="5802" spans="1:2" ht="20.25" customHeight="1">
      <c r="A5802" s="100" t="s">
        <v>1247</v>
      </c>
      <c r="B5802" s="105" t="s">
        <v>765</v>
      </c>
    </row>
    <row r="5803" spans="1:2" ht="20.25" customHeight="1">
      <c r="A5803" s="100" t="s">
        <v>1246</v>
      </c>
      <c r="B5803" s="105" t="s">
        <v>1245</v>
      </c>
    </row>
    <row r="5804" spans="1:2" ht="20.25" customHeight="1">
      <c r="A5804" s="100" t="s">
        <v>1244</v>
      </c>
      <c r="B5804" s="105" t="s">
        <v>1243</v>
      </c>
    </row>
    <row r="5805" spans="1:2" ht="20.25" customHeight="1">
      <c r="A5805" s="100" t="s">
        <v>1242</v>
      </c>
      <c r="B5805" s="105" t="s">
        <v>1241</v>
      </c>
    </row>
    <row r="5806" spans="1:2" ht="20.25" customHeight="1">
      <c r="A5806" s="100" t="s">
        <v>1240</v>
      </c>
      <c r="B5806" s="105" t="s">
        <v>1239</v>
      </c>
    </row>
    <row r="5807" spans="1:2" ht="20.25" customHeight="1">
      <c r="A5807" s="100" t="s">
        <v>1238</v>
      </c>
      <c r="B5807" s="105" t="s">
        <v>734</v>
      </c>
    </row>
    <row r="5808" spans="1:2" ht="20.25" customHeight="1">
      <c r="A5808" s="100" t="s">
        <v>1237</v>
      </c>
      <c r="B5808" s="105" t="s">
        <v>1236</v>
      </c>
    </row>
    <row r="5809" spans="1:2" ht="20.25" customHeight="1">
      <c r="A5809" s="100" t="s">
        <v>1235</v>
      </c>
      <c r="B5809" s="105" t="s">
        <v>1234</v>
      </c>
    </row>
    <row r="5810" spans="1:2" ht="20.25" customHeight="1">
      <c r="A5810" s="100" t="s">
        <v>1233</v>
      </c>
      <c r="B5810" s="105" t="s">
        <v>1232</v>
      </c>
    </row>
    <row r="5811" spans="1:2" ht="20.25" customHeight="1">
      <c r="A5811" s="100" t="s">
        <v>1231</v>
      </c>
      <c r="B5811" s="105" t="s">
        <v>1230</v>
      </c>
    </row>
    <row r="5812" spans="1:2" ht="20.25" customHeight="1">
      <c r="A5812" s="100" t="s">
        <v>1229</v>
      </c>
      <c r="B5812" s="105" t="s">
        <v>1228</v>
      </c>
    </row>
    <row r="5813" spans="1:2" ht="20.25" customHeight="1">
      <c r="A5813" s="100" t="s">
        <v>1227</v>
      </c>
      <c r="B5813" s="105" t="s">
        <v>1226</v>
      </c>
    </row>
    <row r="5814" spans="1:2" ht="20.25" customHeight="1">
      <c r="A5814" s="100" t="s">
        <v>1225</v>
      </c>
      <c r="B5814" s="105" t="s">
        <v>1224</v>
      </c>
    </row>
    <row r="5815" spans="1:2" ht="20.25" customHeight="1">
      <c r="A5815" s="100" t="s">
        <v>1223</v>
      </c>
      <c r="B5815" s="105" t="s">
        <v>1222</v>
      </c>
    </row>
    <row r="5816" spans="1:2" ht="20.25" customHeight="1">
      <c r="A5816" s="100" t="s">
        <v>1221</v>
      </c>
      <c r="B5816" s="105" t="s">
        <v>1220</v>
      </c>
    </row>
    <row r="5817" spans="1:2" ht="20.25" customHeight="1">
      <c r="A5817" s="100" t="s">
        <v>1219</v>
      </c>
      <c r="B5817" s="105" t="s">
        <v>1218</v>
      </c>
    </row>
    <row r="5818" spans="1:2" ht="20.25" customHeight="1">
      <c r="A5818" s="100" t="s">
        <v>1217</v>
      </c>
      <c r="B5818" s="105" t="s">
        <v>1216</v>
      </c>
    </row>
    <row r="5819" spans="1:2" ht="20.25" customHeight="1">
      <c r="A5819" s="100" t="s">
        <v>1215</v>
      </c>
      <c r="B5819" s="105" t="s">
        <v>1214</v>
      </c>
    </row>
    <row r="5820" spans="1:2" ht="20.25" customHeight="1">
      <c r="A5820" s="100" t="s">
        <v>1213</v>
      </c>
      <c r="B5820" s="105" t="s">
        <v>1212</v>
      </c>
    </row>
    <row r="5821" spans="1:2" ht="20.25" customHeight="1">
      <c r="A5821" s="100" t="s">
        <v>1211</v>
      </c>
      <c r="B5821" s="105" t="s">
        <v>1210</v>
      </c>
    </row>
    <row r="5822" spans="1:2" ht="20.25" customHeight="1">
      <c r="A5822" s="100" t="s">
        <v>1209</v>
      </c>
      <c r="B5822" s="105" t="s">
        <v>1208</v>
      </c>
    </row>
    <row r="5823" spans="1:2" ht="20.25" customHeight="1">
      <c r="A5823" s="100" t="s">
        <v>1207</v>
      </c>
      <c r="B5823" s="105" t="s">
        <v>1206</v>
      </c>
    </row>
    <row r="5824" spans="1:2" ht="20.25" customHeight="1">
      <c r="A5824" s="100" t="s">
        <v>1205</v>
      </c>
      <c r="B5824" s="105" t="s">
        <v>1052</v>
      </c>
    </row>
    <row r="5825" spans="1:2" ht="20.25" customHeight="1">
      <c r="A5825" s="100" t="s">
        <v>1204</v>
      </c>
      <c r="B5825" s="105" t="s">
        <v>1203</v>
      </c>
    </row>
    <row r="5826" spans="1:2" ht="20.25" customHeight="1">
      <c r="A5826" s="100" t="s">
        <v>1202</v>
      </c>
      <c r="B5826" s="105" t="s">
        <v>1050</v>
      </c>
    </row>
    <row r="5827" spans="1:2" ht="20.25" customHeight="1">
      <c r="A5827" s="100" t="s">
        <v>1201</v>
      </c>
      <c r="B5827" s="105" t="s">
        <v>1046</v>
      </c>
    </row>
    <row r="5828" spans="1:2" ht="20.25" customHeight="1">
      <c r="A5828" s="100" t="s">
        <v>1200</v>
      </c>
      <c r="B5828" s="105" t="s">
        <v>1044</v>
      </c>
    </row>
    <row r="5829" spans="1:2" ht="20.25" customHeight="1">
      <c r="A5829" s="100" t="s">
        <v>1199</v>
      </c>
      <c r="B5829" s="105" t="s">
        <v>1198</v>
      </c>
    </row>
    <row r="5830" spans="1:2" ht="20.25" customHeight="1">
      <c r="A5830" s="100" t="s">
        <v>1197</v>
      </c>
      <c r="B5830" s="105" t="s">
        <v>1196</v>
      </c>
    </row>
    <row r="5831" spans="1:2" ht="20.25" customHeight="1">
      <c r="A5831" s="100" t="s">
        <v>1195</v>
      </c>
      <c r="B5831" s="105" t="s">
        <v>1194</v>
      </c>
    </row>
    <row r="5832" spans="1:2" ht="20.25" customHeight="1">
      <c r="A5832" s="100" t="s">
        <v>1193</v>
      </c>
      <c r="B5832" s="105" t="s">
        <v>1192</v>
      </c>
    </row>
    <row r="5833" spans="1:2" ht="20.25" customHeight="1">
      <c r="A5833" s="100" t="s">
        <v>1191</v>
      </c>
      <c r="B5833" s="105" t="s">
        <v>1190</v>
      </c>
    </row>
    <row r="5834" spans="1:2" ht="20.25" customHeight="1">
      <c r="A5834" s="100" t="s">
        <v>1189</v>
      </c>
      <c r="B5834" s="105" t="s">
        <v>1188</v>
      </c>
    </row>
    <row r="5835" spans="1:2" ht="20.25" customHeight="1">
      <c r="A5835" s="100" t="s">
        <v>1187</v>
      </c>
      <c r="B5835" s="105" t="s">
        <v>464</v>
      </c>
    </row>
    <row r="5836" spans="1:2" ht="20.25" customHeight="1">
      <c r="A5836" s="100" t="s">
        <v>1186</v>
      </c>
      <c r="B5836" s="105" t="s">
        <v>1185</v>
      </c>
    </row>
    <row r="5837" spans="1:2" ht="20.25" customHeight="1">
      <c r="A5837" s="100" t="s">
        <v>1184</v>
      </c>
      <c r="B5837" s="105" t="s">
        <v>1183</v>
      </c>
    </row>
    <row r="5838" spans="1:2" ht="20.25" customHeight="1">
      <c r="A5838" s="100" t="s">
        <v>1182</v>
      </c>
      <c r="B5838" s="105" t="s">
        <v>1004</v>
      </c>
    </row>
    <row r="5839" spans="1:2" ht="20.25" customHeight="1">
      <c r="A5839" s="100" t="s">
        <v>1181</v>
      </c>
      <c r="B5839" s="105" t="s">
        <v>1180</v>
      </c>
    </row>
    <row r="5840" spans="1:2" ht="20.25" customHeight="1">
      <c r="A5840" s="100" t="s">
        <v>1179</v>
      </c>
      <c r="B5840" s="105" t="s">
        <v>1178</v>
      </c>
    </row>
    <row r="5841" spans="1:2" ht="20.25" customHeight="1">
      <c r="A5841" s="100" t="s">
        <v>1177</v>
      </c>
      <c r="B5841" s="105" t="s">
        <v>1176</v>
      </c>
    </row>
    <row r="5842" spans="1:2" ht="20.25" customHeight="1">
      <c r="A5842" s="100" t="s">
        <v>1175</v>
      </c>
      <c r="B5842" s="105" t="s">
        <v>1174</v>
      </c>
    </row>
    <row r="5843" spans="1:2" ht="20.25" customHeight="1">
      <c r="A5843" s="100" t="s">
        <v>1173</v>
      </c>
      <c r="B5843" s="105" t="s">
        <v>450</v>
      </c>
    </row>
    <row r="5844" spans="1:2" ht="20.25" customHeight="1">
      <c r="A5844" s="100" t="s">
        <v>1172</v>
      </c>
      <c r="B5844" s="105" t="s">
        <v>1171</v>
      </c>
    </row>
    <row r="5845" spans="1:2" ht="20.25" customHeight="1">
      <c r="A5845" s="100" t="s">
        <v>1170</v>
      </c>
      <c r="B5845" s="105" t="s">
        <v>1169</v>
      </c>
    </row>
    <row r="5846" spans="1:2" ht="20.25" customHeight="1">
      <c r="A5846" s="100" t="s">
        <v>1168</v>
      </c>
      <c r="B5846" s="105" t="s">
        <v>1167</v>
      </c>
    </row>
    <row r="5847" spans="1:2" ht="20.25" customHeight="1">
      <c r="A5847" s="100" t="s">
        <v>1166</v>
      </c>
      <c r="B5847" s="105" t="s">
        <v>1165</v>
      </c>
    </row>
    <row r="5848" spans="1:2" ht="20.25" customHeight="1">
      <c r="A5848" s="100" t="s">
        <v>1164</v>
      </c>
      <c r="B5848" s="105" t="s">
        <v>1163</v>
      </c>
    </row>
    <row r="5849" spans="1:2" ht="20.25" customHeight="1">
      <c r="A5849" s="100" t="s">
        <v>1162</v>
      </c>
      <c r="B5849" s="105" t="s">
        <v>1161</v>
      </c>
    </row>
    <row r="5850" spans="1:2" ht="20.25" customHeight="1">
      <c r="A5850" s="100" t="s">
        <v>1160</v>
      </c>
      <c r="B5850" s="105" t="s">
        <v>1159</v>
      </c>
    </row>
    <row r="5851" spans="1:2" ht="20.25" customHeight="1">
      <c r="A5851" s="100" t="s">
        <v>1158</v>
      </c>
      <c r="B5851" s="105" t="s">
        <v>1157</v>
      </c>
    </row>
    <row r="5852" spans="1:2" ht="20.25" customHeight="1">
      <c r="A5852" s="100" t="s">
        <v>1156</v>
      </c>
      <c r="B5852" s="105" t="s">
        <v>1155</v>
      </c>
    </row>
    <row r="5853" spans="1:2" ht="20.25" customHeight="1">
      <c r="A5853" s="100" t="s">
        <v>1154</v>
      </c>
      <c r="B5853" s="105" t="s">
        <v>1153</v>
      </c>
    </row>
    <row r="5854" spans="1:2" ht="20.25" customHeight="1">
      <c r="A5854" s="100" t="s">
        <v>1152</v>
      </c>
      <c r="B5854" s="105" t="s">
        <v>1151</v>
      </c>
    </row>
    <row r="5855" spans="1:2" ht="20.25" customHeight="1">
      <c r="A5855" s="100" t="s">
        <v>1150</v>
      </c>
      <c r="B5855" s="105" t="s">
        <v>1149</v>
      </c>
    </row>
    <row r="5856" spans="1:2" ht="20.25" customHeight="1">
      <c r="A5856" s="100" t="s">
        <v>1148</v>
      </c>
      <c r="B5856" s="105" t="s">
        <v>1147</v>
      </c>
    </row>
    <row r="5857" spans="1:2" ht="20.25" customHeight="1">
      <c r="A5857" s="100" t="s">
        <v>1146</v>
      </c>
      <c r="B5857" s="105" t="s">
        <v>1145</v>
      </c>
    </row>
    <row r="5858" spans="1:2" ht="20.25" customHeight="1">
      <c r="A5858" s="100" t="s">
        <v>1144</v>
      </c>
      <c r="B5858" s="105" t="s">
        <v>1143</v>
      </c>
    </row>
    <row r="5859" spans="1:2" ht="20.25" customHeight="1">
      <c r="A5859" s="100" t="s">
        <v>1142</v>
      </c>
      <c r="B5859" s="105" t="s">
        <v>1141</v>
      </c>
    </row>
    <row r="5860" spans="1:2" ht="20.25" customHeight="1">
      <c r="A5860" s="100" t="s">
        <v>1140</v>
      </c>
      <c r="B5860" s="105" t="s">
        <v>1139</v>
      </c>
    </row>
    <row r="5861" spans="1:2" ht="20.25" customHeight="1">
      <c r="A5861" s="100" t="s">
        <v>1138</v>
      </c>
      <c r="B5861" s="105" t="s">
        <v>1137</v>
      </c>
    </row>
    <row r="5862" spans="1:2" ht="20.25" customHeight="1">
      <c r="A5862" s="100" t="s">
        <v>1136</v>
      </c>
      <c r="B5862" s="105" t="s">
        <v>1135</v>
      </c>
    </row>
    <row r="5863" spans="1:2" ht="20.25" customHeight="1">
      <c r="A5863" s="100" t="s">
        <v>1134</v>
      </c>
      <c r="B5863" s="105" t="s">
        <v>1133</v>
      </c>
    </row>
    <row r="5864" spans="1:2" ht="20.25" customHeight="1">
      <c r="A5864" s="100" t="s">
        <v>1132</v>
      </c>
      <c r="B5864" s="105" t="s">
        <v>1131</v>
      </c>
    </row>
    <row r="5865" spans="1:2" ht="20.25" customHeight="1">
      <c r="A5865" s="100" t="s">
        <v>1130</v>
      </c>
      <c r="B5865" s="105" t="s">
        <v>1129</v>
      </c>
    </row>
    <row r="5866" spans="1:2" ht="20.25" customHeight="1">
      <c r="A5866" s="100" t="s">
        <v>1128</v>
      </c>
      <c r="B5866" s="105" t="s">
        <v>560</v>
      </c>
    </row>
    <row r="5867" spans="1:2" ht="20.25" customHeight="1">
      <c r="A5867" s="100" t="s">
        <v>1127</v>
      </c>
      <c r="B5867" s="105" t="s">
        <v>1126</v>
      </c>
    </row>
    <row r="5868" spans="1:2" ht="20.25" customHeight="1">
      <c r="A5868" s="100" t="s">
        <v>1125</v>
      </c>
      <c r="B5868" s="105" t="s">
        <v>1124</v>
      </c>
    </row>
    <row r="5869" spans="1:2" ht="20.25" customHeight="1">
      <c r="A5869" s="100" t="s">
        <v>1123</v>
      </c>
      <c r="B5869" s="105" t="s">
        <v>1122</v>
      </c>
    </row>
    <row r="5870" spans="1:2" ht="20.25" customHeight="1">
      <c r="A5870" s="100" t="s">
        <v>1121</v>
      </c>
      <c r="B5870" s="105" t="s">
        <v>1120</v>
      </c>
    </row>
    <row r="5871" spans="1:2" ht="20.25" customHeight="1">
      <c r="A5871" s="100" t="s">
        <v>1119</v>
      </c>
      <c r="B5871" s="105" t="s">
        <v>1118</v>
      </c>
    </row>
    <row r="5872" spans="1:2" ht="20.25" customHeight="1">
      <c r="A5872" s="100" t="s">
        <v>1117</v>
      </c>
      <c r="B5872" s="105" t="s">
        <v>1116</v>
      </c>
    </row>
    <row r="5873" spans="1:2" ht="20.25" customHeight="1">
      <c r="A5873" s="100" t="s">
        <v>1115</v>
      </c>
      <c r="B5873" s="105" t="s">
        <v>1114</v>
      </c>
    </row>
    <row r="5874" spans="1:2" ht="20.25" customHeight="1">
      <c r="A5874" s="100" t="s">
        <v>1113</v>
      </c>
      <c r="B5874" s="105" t="s">
        <v>1112</v>
      </c>
    </row>
    <row r="5875" spans="1:2" ht="20.25" customHeight="1">
      <c r="A5875" s="100" t="s">
        <v>1111</v>
      </c>
      <c r="B5875" s="105" t="s">
        <v>1110</v>
      </c>
    </row>
    <row r="5876" spans="1:2" ht="20.25" customHeight="1">
      <c r="A5876" s="100" t="s">
        <v>1109</v>
      </c>
      <c r="B5876" s="105" t="s">
        <v>1108</v>
      </c>
    </row>
    <row r="5877" spans="1:2" ht="20.25" customHeight="1">
      <c r="A5877" s="100" t="s">
        <v>1107</v>
      </c>
      <c r="B5877" s="105" t="s">
        <v>1106</v>
      </c>
    </row>
    <row r="5878" spans="1:2" ht="20.25" customHeight="1">
      <c r="A5878" s="100" t="s">
        <v>1105</v>
      </c>
      <c r="B5878" s="105" t="s">
        <v>1104</v>
      </c>
    </row>
    <row r="5879" spans="1:2" ht="20.25" customHeight="1">
      <c r="A5879" s="100" t="s">
        <v>1103</v>
      </c>
      <c r="B5879" s="105" t="s">
        <v>1102</v>
      </c>
    </row>
    <row r="5880" spans="1:2" ht="20.25" customHeight="1">
      <c r="A5880" s="100" t="s">
        <v>1101</v>
      </c>
      <c r="B5880" s="105" t="s">
        <v>1100</v>
      </c>
    </row>
    <row r="5881" spans="1:2" ht="20.25" customHeight="1">
      <c r="A5881" s="100" t="s">
        <v>1099</v>
      </c>
      <c r="B5881" s="105" t="s">
        <v>1098</v>
      </c>
    </row>
    <row r="5882" spans="1:2" ht="20.25" customHeight="1">
      <c r="A5882" s="100" t="s">
        <v>1097</v>
      </c>
      <c r="B5882" s="105" t="s">
        <v>1096</v>
      </c>
    </row>
    <row r="5883" spans="1:2" ht="20.25" customHeight="1">
      <c r="A5883" s="100" t="s">
        <v>1095</v>
      </c>
      <c r="B5883" s="105" t="s">
        <v>524</v>
      </c>
    </row>
    <row r="5884" spans="1:2" ht="20.25" customHeight="1">
      <c r="A5884" s="100" t="s">
        <v>1094</v>
      </c>
      <c r="B5884" s="105" t="s">
        <v>1093</v>
      </c>
    </row>
    <row r="5885" spans="1:2" ht="20.25" customHeight="1">
      <c r="A5885" s="100" t="s">
        <v>1092</v>
      </c>
      <c r="B5885" s="105" t="s">
        <v>1091</v>
      </c>
    </row>
    <row r="5886" spans="1:2" ht="20.25" customHeight="1">
      <c r="A5886" s="100" t="s">
        <v>1090</v>
      </c>
      <c r="B5886" s="105" t="s">
        <v>1089</v>
      </c>
    </row>
    <row r="5887" spans="1:2" ht="20.25" customHeight="1">
      <c r="A5887" s="100" t="s">
        <v>1088</v>
      </c>
      <c r="B5887" s="105" t="s">
        <v>1087</v>
      </c>
    </row>
    <row r="5888" spans="1:2" ht="20.25" customHeight="1">
      <c r="A5888" s="100" t="s">
        <v>1086</v>
      </c>
      <c r="B5888" s="105" t="s">
        <v>1085</v>
      </c>
    </row>
    <row r="5889" spans="1:2" ht="20.25" customHeight="1">
      <c r="A5889" s="100" t="s">
        <v>1084</v>
      </c>
      <c r="B5889" s="105" t="s">
        <v>1083</v>
      </c>
    </row>
    <row r="5890" spans="1:2" ht="20.25" customHeight="1">
      <c r="A5890" s="100" t="s">
        <v>1082</v>
      </c>
      <c r="B5890" s="105" t="s">
        <v>1081</v>
      </c>
    </row>
    <row r="5891" spans="1:2" ht="20.25" customHeight="1">
      <c r="A5891" s="100" t="s">
        <v>1080</v>
      </c>
      <c r="B5891" s="105" t="s">
        <v>1079</v>
      </c>
    </row>
    <row r="5892" spans="1:2" ht="20.25" customHeight="1">
      <c r="A5892" s="100" t="s">
        <v>1078</v>
      </c>
      <c r="B5892" s="105" t="s">
        <v>1077</v>
      </c>
    </row>
    <row r="5893" spans="1:2" ht="20.25" customHeight="1">
      <c r="A5893" s="100" t="s">
        <v>1076</v>
      </c>
      <c r="B5893" s="105" t="s">
        <v>1075</v>
      </c>
    </row>
    <row r="5894" spans="1:2" ht="20.25" customHeight="1">
      <c r="A5894" s="100" t="s">
        <v>1074</v>
      </c>
      <c r="B5894" s="105" t="s">
        <v>1073</v>
      </c>
    </row>
    <row r="5895" spans="1:2" ht="20.25" customHeight="1">
      <c r="A5895" s="100" t="s">
        <v>1072</v>
      </c>
      <c r="B5895" s="105" t="s">
        <v>1071</v>
      </c>
    </row>
    <row r="5896" spans="1:2" ht="20.25" customHeight="1">
      <c r="A5896" s="100" t="s">
        <v>1070</v>
      </c>
      <c r="B5896" s="105" t="s">
        <v>508</v>
      </c>
    </row>
    <row r="5897" spans="1:2" ht="20.25" customHeight="1">
      <c r="A5897" s="100" t="s">
        <v>1069</v>
      </c>
      <c r="B5897" s="105" t="s">
        <v>1068</v>
      </c>
    </row>
    <row r="5898" spans="1:2" ht="20.25" customHeight="1">
      <c r="A5898" s="100" t="s">
        <v>1067</v>
      </c>
      <c r="B5898" s="105" t="s">
        <v>1066</v>
      </c>
    </row>
    <row r="5899" spans="1:2" ht="20.25" customHeight="1">
      <c r="A5899" s="100" t="s">
        <v>1065</v>
      </c>
      <c r="B5899" s="105" t="s">
        <v>1064</v>
      </c>
    </row>
    <row r="5900" spans="1:2" ht="20.25" customHeight="1">
      <c r="A5900" s="100" t="s">
        <v>1063</v>
      </c>
      <c r="B5900" s="105" t="s">
        <v>1062</v>
      </c>
    </row>
    <row r="5901" spans="1:2" ht="20.25" customHeight="1">
      <c r="A5901" s="100" t="s">
        <v>1061</v>
      </c>
      <c r="B5901" s="105" t="s">
        <v>1060</v>
      </c>
    </row>
    <row r="5902" spans="1:2" ht="20.25" customHeight="1">
      <c r="A5902" s="100" t="s">
        <v>1059</v>
      </c>
      <c r="B5902" s="105" t="s">
        <v>1058</v>
      </c>
    </row>
    <row r="5903" spans="1:2" ht="20.25" customHeight="1">
      <c r="A5903" s="100" t="s">
        <v>1057</v>
      </c>
      <c r="B5903" s="105" t="s">
        <v>1056</v>
      </c>
    </row>
    <row r="5904" spans="1:2" ht="20.25" customHeight="1">
      <c r="A5904" s="100" t="s">
        <v>1055</v>
      </c>
      <c r="B5904" s="105" t="s">
        <v>1054</v>
      </c>
    </row>
    <row r="5905" spans="1:2" ht="20.25" customHeight="1">
      <c r="A5905" s="100" t="s">
        <v>1053</v>
      </c>
      <c r="B5905" s="105" t="s">
        <v>1052</v>
      </c>
    </row>
    <row r="5906" spans="1:2" ht="20.25" customHeight="1">
      <c r="A5906" s="100" t="s">
        <v>1051</v>
      </c>
      <c r="B5906" s="105" t="s">
        <v>1050</v>
      </c>
    </row>
    <row r="5907" spans="1:2" ht="20.25" customHeight="1">
      <c r="A5907" s="100" t="s">
        <v>1049</v>
      </c>
      <c r="B5907" s="105" t="s">
        <v>1048</v>
      </c>
    </row>
    <row r="5908" spans="1:2" ht="20.25" customHeight="1">
      <c r="A5908" s="100" t="s">
        <v>1047</v>
      </c>
      <c r="B5908" s="105" t="s">
        <v>1046</v>
      </c>
    </row>
    <row r="5909" spans="1:2" ht="20.25" customHeight="1">
      <c r="A5909" s="100" t="s">
        <v>1045</v>
      </c>
      <c r="B5909" s="105" t="s">
        <v>1044</v>
      </c>
    </row>
    <row r="5910" spans="1:2" ht="20.25" customHeight="1">
      <c r="A5910" s="100" t="s">
        <v>1043</v>
      </c>
      <c r="B5910" s="105" t="s">
        <v>1042</v>
      </c>
    </row>
    <row r="5911" spans="1:2" ht="20.25" customHeight="1">
      <c r="A5911" s="100" t="s">
        <v>1041</v>
      </c>
      <c r="B5911" s="105" t="s">
        <v>1040</v>
      </c>
    </row>
    <row r="5912" spans="1:2" ht="20.25" customHeight="1">
      <c r="A5912" s="100" t="s">
        <v>1039</v>
      </c>
      <c r="B5912" s="105" t="s">
        <v>1038</v>
      </c>
    </row>
    <row r="5913" spans="1:2" ht="20.25" customHeight="1">
      <c r="A5913" s="100" t="s">
        <v>1037</v>
      </c>
      <c r="B5913" s="105" t="s">
        <v>1036</v>
      </c>
    </row>
    <row r="5914" spans="1:2" ht="20.25" customHeight="1">
      <c r="A5914" s="100" t="s">
        <v>1035</v>
      </c>
      <c r="B5914" s="105" t="s">
        <v>1034</v>
      </c>
    </row>
    <row r="5915" spans="1:2" ht="20.25" customHeight="1">
      <c r="A5915" s="100" t="s">
        <v>1033</v>
      </c>
      <c r="B5915" s="105" t="s">
        <v>1032</v>
      </c>
    </row>
    <row r="5916" spans="1:2" ht="20.25" customHeight="1">
      <c r="A5916" s="100" t="s">
        <v>1031</v>
      </c>
      <c r="B5916" s="105" t="s">
        <v>1017</v>
      </c>
    </row>
    <row r="5917" spans="1:2" ht="20.25" customHeight="1">
      <c r="A5917" s="100" t="s">
        <v>1030</v>
      </c>
      <c r="B5917" s="105" t="s">
        <v>1029</v>
      </c>
    </row>
    <row r="5918" spans="1:2" ht="20.25" customHeight="1">
      <c r="A5918" s="100" t="s">
        <v>1028</v>
      </c>
      <c r="B5918" s="105" t="s">
        <v>1027</v>
      </c>
    </row>
    <row r="5919" spans="1:2" ht="20.25" customHeight="1">
      <c r="A5919" s="100" t="s">
        <v>1026</v>
      </c>
      <c r="B5919" s="105" t="s">
        <v>1025</v>
      </c>
    </row>
    <row r="5920" spans="1:2" ht="20.25" customHeight="1">
      <c r="A5920" s="100" t="s">
        <v>1024</v>
      </c>
      <c r="B5920" s="105" t="s">
        <v>1023</v>
      </c>
    </row>
    <row r="5921" spans="1:2" ht="20.25" customHeight="1">
      <c r="A5921" s="100" t="s">
        <v>1022</v>
      </c>
      <c r="B5921" s="105" t="s">
        <v>1021</v>
      </c>
    </row>
    <row r="5922" spans="1:2" ht="20.25" customHeight="1">
      <c r="A5922" s="100" t="s">
        <v>1020</v>
      </c>
      <c r="B5922" s="105" t="s">
        <v>1019</v>
      </c>
    </row>
    <row r="5923" spans="1:2" ht="20.25" customHeight="1">
      <c r="A5923" s="100" t="s">
        <v>1018</v>
      </c>
      <c r="B5923" s="105" t="s">
        <v>1017</v>
      </c>
    </row>
    <row r="5924" spans="1:2" ht="20.25" customHeight="1">
      <c r="A5924" s="100" t="s">
        <v>1016</v>
      </c>
      <c r="B5924" s="105" t="s">
        <v>1015</v>
      </c>
    </row>
    <row r="5925" spans="1:2" ht="20.25" customHeight="1">
      <c r="A5925" s="100" t="s">
        <v>1014</v>
      </c>
      <c r="B5925" s="105" t="s">
        <v>1013</v>
      </c>
    </row>
    <row r="5926" spans="1:2" ht="20.25" customHeight="1">
      <c r="A5926" s="100" t="s">
        <v>1012</v>
      </c>
      <c r="B5926" s="105" t="s">
        <v>464</v>
      </c>
    </row>
    <row r="5927" spans="1:2" ht="20.25" customHeight="1">
      <c r="A5927" s="100" t="s">
        <v>1011</v>
      </c>
      <c r="B5927" s="105" t="s">
        <v>1010</v>
      </c>
    </row>
    <row r="5928" spans="1:2" ht="20.25" customHeight="1">
      <c r="A5928" s="100" t="s">
        <v>1009</v>
      </c>
      <c r="B5928" s="105" t="s">
        <v>1008</v>
      </c>
    </row>
    <row r="5929" spans="1:2" ht="20.25" customHeight="1">
      <c r="A5929" s="100" t="s">
        <v>1007</v>
      </c>
      <c r="B5929" s="105" t="s">
        <v>1006</v>
      </c>
    </row>
    <row r="5930" spans="1:2" ht="20.25" customHeight="1">
      <c r="A5930" s="100" t="s">
        <v>1005</v>
      </c>
      <c r="B5930" s="105" t="s">
        <v>1004</v>
      </c>
    </row>
    <row r="5931" spans="1:2" ht="20.25" customHeight="1">
      <c r="A5931" s="100" t="s">
        <v>1003</v>
      </c>
      <c r="B5931" s="105" t="s">
        <v>1002</v>
      </c>
    </row>
    <row r="5932" spans="1:2" ht="20.25" customHeight="1">
      <c r="A5932" s="100" t="s">
        <v>1001</v>
      </c>
      <c r="B5932" s="105" t="s">
        <v>1000</v>
      </c>
    </row>
    <row r="5933" spans="1:2" ht="20.25" customHeight="1">
      <c r="A5933" s="100" t="s">
        <v>999</v>
      </c>
      <c r="B5933" s="105" t="s">
        <v>998</v>
      </c>
    </row>
    <row r="5934" spans="1:2" ht="20.25" customHeight="1">
      <c r="A5934" s="100" t="s">
        <v>997</v>
      </c>
      <c r="B5934" s="105" t="s">
        <v>996</v>
      </c>
    </row>
    <row r="5935" spans="1:2" ht="20.25" customHeight="1">
      <c r="A5935" s="100" t="s">
        <v>995</v>
      </c>
      <c r="B5935" s="105" t="s">
        <v>450</v>
      </c>
    </row>
    <row r="5936" spans="1:2" ht="20.25" customHeight="1">
      <c r="A5936" s="100" t="s">
        <v>994</v>
      </c>
      <c r="B5936" s="105" t="s">
        <v>993</v>
      </c>
    </row>
    <row r="5937" spans="1:2" ht="20.25" customHeight="1">
      <c r="A5937" s="100" t="s">
        <v>992</v>
      </c>
      <c r="B5937" s="105" t="s">
        <v>991</v>
      </c>
    </row>
    <row r="5938" spans="1:2" ht="20.25" customHeight="1">
      <c r="A5938" s="100" t="s">
        <v>990</v>
      </c>
      <c r="B5938" s="105" t="s">
        <v>989</v>
      </c>
    </row>
    <row r="5939" spans="1:2" ht="20.25" customHeight="1">
      <c r="A5939" s="100" t="s">
        <v>988</v>
      </c>
      <c r="B5939" s="105" t="s">
        <v>987</v>
      </c>
    </row>
    <row r="5940" spans="1:2" ht="20.25" customHeight="1">
      <c r="A5940" s="100" t="s">
        <v>986</v>
      </c>
      <c r="B5940" s="105" t="s">
        <v>985</v>
      </c>
    </row>
    <row r="5941" spans="1:2" ht="20.25" customHeight="1">
      <c r="A5941" s="100" t="s">
        <v>984</v>
      </c>
      <c r="B5941" s="105" t="s">
        <v>983</v>
      </c>
    </row>
    <row r="5942" spans="1:2" ht="20.25" customHeight="1">
      <c r="A5942" s="100" t="s">
        <v>982</v>
      </c>
      <c r="B5942" s="105" t="s">
        <v>981</v>
      </c>
    </row>
    <row r="5943" spans="1:2" ht="20.25" customHeight="1">
      <c r="A5943" s="100" t="s">
        <v>980</v>
      </c>
      <c r="B5943" s="105" t="s">
        <v>979</v>
      </c>
    </row>
    <row r="5944" spans="1:2" ht="20.25" customHeight="1">
      <c r="A5944" s="100" t="s">
        <v>978</v>
      </c>
      <c r="B5944" s="105" t="s">
        <v>977</v>
      </c>
    </row>
  </sheetData>
  <phoneticPr fontId="9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70C0"/>
  </sheetPr>
  <dimension ref="A1:R19"/>
  <sheetViews>
    <sheetView showGridLines="0" zoomScale="92" zoomScaleNormal="92" workbookViewId="0">
      <selection activeCell="J16" sqref="J16"/>
    </sheetView>
  </sheetViews>
  <sheetFormatPr defaultColWidth="8" defaultRowHeight="20.25" customHeight="1"/>
  <cols>
    <col min="1" max="1" width="8" style="111"/>
    <col min="2" max="2" width="9.6875" style="111" customWidth="1"/>
    <col min="3" max="3" width="12.625" style="111" customWidth="1"/>
    <col min="4" max="4" width="8" style="111"/>
    <col min="5" max="5" width="8" style="133"/>
    <col min="6" max="9" width="8" style="111"/>
    <col min="10" max="10" width="8.25" style="111" bestFit="1" customWidth="1"/>
    <col min="11" max="11" width="11.875" style="111" customWidth="1"/>
    <col min="12" max="14" width="8" style="111"/>
    <col min="15" max="15" width="3.625" style="99" customWidth="1"/>
    <col min="16" max="16384" width="8" style="111"/>
  </cols>
  <sheetData>
    <row r="1" spans="1:16" ht="20.25" customHeight="1">
      <c r="A1" s="110" t="s">
        <v>140</v>
      </c>
      <c r="B1" s="110"/>
      <c r="C1" s="110"/>
      <c r="E1" s="133" t="s">
        <v>12358</v>
      </c>
      <c r="O1" s="98"/>
    </row>
    <row r="2" spans="1:16" ht="20.25" customHeight="1">
      <c r="A2" s="133"/>
      <c r="B2" s="133"/>
      <c r="C2" s="133"/>
      <c r="D2" s="171"/>
      <c r="E2" s="133">
        <v>1</v>
      </c>
      <c r="G2" s="110" t="s">
        <v>155</v>
      </c>
      <c r="P2" s="113" t="s">
        <v>154</v>
      </c>
    </row>
    <row r="3" spans="1:16" ht="20.25" customHeight="1">
      <c r="A3" s="133"/>
      <c r="B3" s="133"/>
      <c r="C3" s="133"/>
      <c r="D3" s="171">
        <v>400</v>
      </c>
      <c r="E3" s="133">
        <v>2</v>
      </c>
      <c r="P3" s="113" t="s">
        <v>156</v>
      </c>
    </row>
    <row r="4" spans="1:16" ht="20.25" customHeight="1">
      <c r="A4" s="133"/>
      <c r="B4" s="133"/>
      <c r="C4" s="133"/>
      <c r="D4" s="171"/>
      <c r="E4" s="133">
        <v>3</v>
      </c>
      <c r="F4" s="133"/>
      <c r="G4" s="173">
        <v>1000</v>
      </c>
      <c r="H4" s="173"/>
      <c r="I4" s="173" t="s">
        <v>895</v>
      </c>
      <c r="J4" s="173"/>
      <c r="K4" s="173"/>
      <c r="L4" s="174">
        <v>200</v>
      </c>
      <c r="M4" s="173"/>
      <c r="P4" s="111" t="s">
        <v>12344</v>
      </c>
    </row>
    <row r="5" spans="1:16" ht="20.25" customHeight="1">
      <c r="A5" s="133"/>
      <c r="B5" s="133"/>
      <c r="C5" s="133"/>
      <c r="D5" s="171">
        <v>100</v>
      </c>
      <c r="E5" s="133">
        <v>4</v>
      </c>
      <c r="F5" s="133" t="s">
        <v>12358</v>
      </c>
      <c r="G5" s="133">
        <v>1</v>
      </c>
      <c r="H5" s="133">
        <v>2</v>
      </c>
      <c r="I5" s="133">
        <v>3</v>
      </c>
      <c r="J5" s="133">
        <v>4</v>
      </c>
      <c r="K5" s="133">
        <v>5</v>
      </c>
      <c r="L5" s="133">
        <v>6</v>
      </c>
      <c r="M5" s="133">
        <v>7</v>
      </c>
    </row>
    <row r="6" spans="1:16" ht="20.25" customHeight="1">
      <c r="A6" s="133"/>
      <c r="B6" s="133"/>
      <c r="C6" s="133"/>
      <c r="D6" s="171"/>
      <c r="E6" s="133">
        <v>5</v>
      </c>
      <c r="L6" s="112" t="s">
        <v>12348</v>
      </c>
    </row>
    <row r="7" spans="1:16" ht="20.25" customHeight="1">
      <c r="A7" s="133"/>
      <c r="B7" s="133"/>
      <c r="C7" s="133"/>
      <c r="D7" s="171"/>
      <c r="E7" s="133">
        <v>6</v>
      </c>
    </row>
    <row r="8" spans="1:16" ht="20.25" customHeight="1">
      <c r="A8" s="133"/>
      <c r="B8" s="133"/>
      <c r="C8" s="133"/>
      <c r="D8" s="172">
        <v>100</v>
      </c>
      <c r="E8" s="133">
        <v>7</v>
      </c>
      <c r="F8" s="112" t="s">
        <v>12347</v>
      </c>
      <c r="N8"/>
    </row>
    <row r="9" spans="1:16" ht="20.25" customHeight="1">
      <c r="A9" s="133"/>
      <c r="B9" s="133"/>
      <c r="C9" s="133"/>
      <c r="D9" s="171"/>
      <c r="E9" s="133">
        <v>8</v>
      </c>
    </row>
    <row r="10" spans="1:16" ht="20.25" customHeight="1">
      <c r="A10" s="133"/>
      <c r="B10" s="133"/>
      <c r="C10" s="133"/>
      <c r="D10" s="171">
        <v>200</v>
      </c>
      <c r="E10" s="133">
        <v>9</v>
      </c>
    </row>
    <row r="11" spans="1:16" ht="20.25" customHeight="1">
      <c r="A11" s="133"/>
      <c r="B11" s="133"/>
      <c r="C11" s="133"/>
      <c r="D11" s="171">
        <v>400</v>
      </c>
      <c r="E11" s="133">
        <v>10</v>
      </c>
    </row>
    <row r="12" spans="1:16" ht="20.25" customHeight="1">
      <c r="A12" s="133"/>
      <c r="B12" s="133"/>
      <c r="C12" s="133"/>
      <c r="D12" s="171"/>
      <c r="E12" s="133">
        <v>11</v>
      </c>
    </row>
    <row r="13" spans="1:16" ht="20.25" customHeight="1">
      <c r="A13" s="133"/>
      <c r="B13" s="133"/>
      <c r="C13" s="133"/>
      <c r="D13" s="171"/>
      <c r="E13" s="133">
        <v>12</v>
      </c>
    </row>
    <row r="14" spans="1:16" ht="20.25" customHeight="1" thickBot="1">
      <c r="A14" s="133"/>
      <c r="B14" s="133"/>
      <c r="C14" s="133"/>
      <c r="D14" s="171"/>
      <c r="E14" s="133">
        <v>13</v>
      </c>
    </row>
    <row r="15" spans="1:16" ht="20.25" customHeight="1" thickBot="1">
      <c r="A15" s="133"/>
      <c r="B15" s="133"/>
      <c r="J15" s="175">
        <v>100</v>
      </c>
    </row>
    <row r="16" spans="1:16" ht="20.25" customHeight="1" thickBot="1">
      <c r="J16" s="175">
        <f>MATCH(J15,D2:D14,M21)</f>
        <v>4</v>
      </c>
      <c r="K16" s="111">
        <v>0</v>
      </c>
      <c r="P16" s="111" t="s">
        <v>12345</v>
      </c>
    </row>
    <row r="17" spans="10:18" ht="20.25" customHeight="1" thickBot="1">
      <c r="J17" s="175">
        <f>MATCH(J15,D2:D14,-1)</f>
        <v>4</v>
      </c>
      <c r="K17" s="111">
        <v>-1</v>
      </c>
      <c r="P17" s="111" t="s">
        <v>141</v>
      </c>
      <c r="R17" s="111" t="s">
        <v>12346</v>
      </c>
    </row>
    <row r="18" spans="10:18" ht="20.25" customHeight="1" thickBot="1">
      <c r="J18" s="175">
        <f>MATCH(J15,D2:D14,1)</f>
        <v>7</v>
      </c>
      <c r="K18" s="111">
        <v>1</v>
      </c>
      <c r="P18" s="111" t="s">
        <v>142</v>
      </c>
    </row>
    <row r="19" spans="10:18" ht="20.25" customHeight="1">
      <c r="P19" s="112" t="s">
        <v>143</v>
      </c>
    </row>
  </sheetData>
  <sortState xmlns:xlrd2="http://schemas.microsoft.com/office/spreadsheetml/2017/richdata2" ref="A2:A14">
    <sortCondition ref="A2:A14"/>
  </sortState>
  <phoneticPr fontId="9" type="noConversion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3"/>
  <sheetViews>
    <sheetView showGridLines="0" workbookViewId="0">
      <selection activeCell="G19" sqref="G19"/>
    </sheetView>
  </sheetViews>
  <sheetFormatPr defaultColWidth="8.75" defaultRowHeight="17.649999999999999"/>
  <cols>
    <col min="1" max="1" width="12.75" style="97" customWidth="1"/>
    <col min="2" max="2" width="10" style="97" customWidth="1"/>
    <col min="3" max="3" width="13.25" style="97" bestFit="1" customWidth="1"/>
    <col min="4" max="4" width="10.625" style="97" customWidth="1"/>
    <col min="5" max="5" width="12.75" style="97" customWidth="1"/>
    <col min="6" max="6" width="8.75" style="179"/>
    <col min="7" max="7" width="12" style="97" customWidth="1"/>
    <col min="8" max="8" width="13" style="97" customWidth="1"/>
    <col min="9" max="9" width="8.75" style="97"/>
    <col min="10" max="10" width="17.5" style="97" bestFit="1" customWidth="1"/>
    <col min="11" max="11" width="8.75" style="180" customWidth="1"/>
    <col min="12" max="16384" width="8.75" style="97"/>
  </cols>
  <sheetData>
    <row r="1" spans="1:11">
      <c r="A1" s="176" t="s">
        <v>12434</v>
      </c>
      <c r="B1" s="176" t="s">
        <v>65</v>
      </c>
      <c r="C1" s="176" t="s">
        <v>12388</v>
      </c>
      <c r="D1" s="176" t="s">
        <v>12389</v>
      </c>
      <c r="E1" s="176" t="s">
        <v>12390</v>
      </c>
      <c r="F1" s="177"/>
      <c r="G1" s="181" t="s">
        <v>12450</v>
      </c>
      <c r="H1" s="181" t="s">
        <v>12451</v>
      </c>
      <c r="J1" s="176" t="s">
        <v>12463</v>
      </c>
      <c r="K1" s="97"/>
    </row>
    <row r="2" spans="1:11">
      <c r="A2" s="164" t="s">
        <v>12391</v>
      </c>
      <c r="B2" s="164" t="s">
        <v>12392</v>
      </c>
      <c r="C2" s="164" t="s">
        <v>12393</v>
      </c>
      <c r="D2" s="164">
        <v>3100</v>
      </c>
      <c r="E2" s="164">
        <f t="shared" ref="E2:E9" si="0">D2*15%</f>
        <v>465</v>
      </c>
      <c r="F2" s="178"/>
      <c r="G2" s="164">
        <f>ROW()-1</f>
        <v>1</v>
      </c>
      <c r="H2" s="164">
        <f>MATCH(A2,$A$2:$A$9,0)</f>
        <v>1</v>
      </c>
      <c r="J2" s="164" t="str">
        <f>IF(MATCH(A2,$A$2:$A$9,0)=ROW()-1,"","重复提交")</f>
        <v/>
      </c>
      <c r="K2" s="97"/>
    </row>
    <row r="3" spans="1:11">
      <c r="A3" s="164" t="s">
        <v>12394</v>
      </c>
      <c r="B3" s="164" t="s">
        <v>12395</v>
      </c>
      <c r="C3" s="164" t="s">
        <v>12396</v>
      </c>
      <c r="D3" s="164">
        <v>2900</v>
      </c>
      <c r="E3" s="164">
        <f t="shared" si="0"/>
        <v>435</v>
      </c>
      <c r="F3" s="178"/>
      <c r="G3" s="164"/>
      <c r="H3" s="164"/>
      <c r="J3" s="164" t="str">
        <f t="shared" ref="J3:J9" si="1">IF(MATCH(A3,$A$2:$A$9,0)=ROW()-1,"","重复提交")</f>
        <v/>
      </c>
      <c r="K3" s="97"/>
    </row>
    <row r="4" spans="1:11">
      <c r="A4" s="164" t="s">
        <v>12394</v>
      </c>
      <c r="B4" s="164" t="s">
        <v>12395</v>
      </c>
      <c r="C4" s="164" t="s">
        <v>12396</v>
      </c>
      <c r="D4" s="164">
        <v>2900</v>
      </c>
      <c r="E4" s="164">
        <f t="shared" ref="E4:E5" si="2">D4*15%</f>
        <v>435</v>
      </c>
      <c r="F4" s="178"/>
      <c r="G4" s="164"/>
      <c r="H4" s="164"/>
      <c r="J4" s="164" t="str">
        <f t="shared" si="1"/>
        <v>重复提交</v>
      </c>
      <c r="K4" s="97"/>
    </row>
    <row r="5" spans="1:11">
      <c r="A5" s="164" t="s">
        <v>12391</v>
      </c>
      <c r="B5" s="164" t="s">
        <v>12392</v>
      </c>
      <c r="C5" s="164" t="s">
        <v>12393</v>
      </c>
      <c r="D5" s="164">
        <v>3100</v>
      </c>
      <c r="E5" s="164">
        <f t="shared" si="2"/>
        <v>465</v>
      </c>
      <c r="F5" s="178"/>
      <c r="G5" s="164"/>
      <c r="H5" s="164"/>
      <c r="J5" s="164" t="str">
        <f t="shared" si="1"/>
        <v>重复提交</v>
      </c>
      <c r="K5" s="97"/>
    </row>
    <row r="6" spans="1:11">
      <c r="A6" s="164" t="s">
        <v>12397</v>
      </c>
      <c r="B6" s="164" t="s">
        <v>12433</v>
      </c>
      <c r="C6" s="164" t="s">
        <v>12398</v>
      </c>
      <c r="D6" s="164">
        <v>3600</v>
      </c>
      <c r="E6" s="164">
        <f t="shared" si="0"/>
        <v>540</v>
      </c>
      <c r="F6" s="178"/>
      <c r="G6" s="164"/>
      <c r="H6" s="164"/>
      <c r="J6" s="164" t="str">
        <f t="shared" si="1"/>
        <v/>
      </c>
      <c r="K6" s="97"/>
    </row>
    <row r="7" spans="1:11">
      <c r="A7" s="164" t="s">
        <v>12399</v>
      </c>
      <c r="B7" s="164" t="s">
        <v>12400</v>
      </c>
      <c r="C7" s="164" t="s">
        <v>12401</v>
      </c>
      <c r="D7" s="164">
        <v>2200</v>
      </c>
      <c r="E7" s="164">
        <f t="shared" si="0"/>
        <v>330</v>
      </c>
      <c r="F7" s="178"/>
      <c r="G7" s="164"/>
      <c r="H7" s="164"/>
      <c r="J7" s="164" t="str">
        <f t="shared" si="1"/>
        <v/>
      </c>
      <c r="K7" s="97"/>
    </row>
    <row r="8" spans="1:11">
      <c r="A8" s="164" t="s">
        <v>12402</v>
      </c>
      <c r="B8" s="164" t="s">
        <v>12403</v>
      </c>
      <c r="C8" s="164" t="s">
        <v>12404</v>
      </c>
      <c r="D8" s="164">
        <v>3500</v>
      </c>
      <c r="E8" s="164">
        <f t="shared" si="0"/>
        <v>525</v>
      </c>
      <c r="F8" s="178"/>
      <c r="G8" s="164"/>
      <c r="H8" s="164"/>
      <c r="J8" s="164" t="str">
        <f t="shared" si="1"/>
        <v/>
      </c>
      <c r="K8" s="97"/>
    </row>
    <row r="9" spans="1:11">
      <c r="A9" s="164" t="s">
        <v>12391</v>
      </c>
      <c r="B9" s="164" t="s">
        <v>12392</v>
      </c>
      <c r="C9" s="164" t="s">
        <v>12393</v>
      </c>
      <c r="D9" s="164">
        <v>3100</v>
      </c>
      <c r="E9" s="164">
        <f t="shared" si="0"/>
        <v>465</v>
      </c>
      <c r="F9" s="178"/>
      <c r="G9" s="164"/>
      <c r="H9" s="164"/>
      <c r="J9" s="164" t="str">
        <f t="shared" si="1"/>
        <v>重复提交</v>
      </c>
      <c r="K9" s="97"/>
    </row>
    <row r="10" spans="1:11">
      <c r="K10" s="97"/>
    </row>
    <row r="11" spans="1:11">
      <c r="K11" s="97"/>
    </row>
    <row r="12" spans="1:11">
      <c r="A12" s="97" t="s">
        <v>12465</v>
      </c>
    </row>
    <row r="13" spans="1:11">
      <c r="A13" s="153" t="s">
        <v>12464</v>
      </c>
    </row>
  </sheetData>
  <phoneticPr fontId="9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</sheetPr>
  <dimension ref="A1:J15"/>
  <sheetViews>
    <sheetView showGridLines="0" workbookViewId="0">
      <selection activeCell="B2" sqref="B2"/>
    </sheetView>
  </sheetViews>
  <sheetFormatPr defaultColWidth="8.75" defaultRowHeight="17.649999999999999"/>
  <cols>
    <col min="1" max="1" width="15.125" style="97" customWidth="1"/>
    <col min="2" max="3" width="8.75" style="97"/>
    <col min="4" max="4" width="15" style="97" customWidth="1"/>
    <col min="5" max="7" width="11.375" style="97" customWidth="1"/>
    <col min="8" max="16384" width="8.75" style="97"/>
  </cols>
  <sheetData>
    <row r="1" spans="1:10" ht="40.9" thickBot="1">
      <c r="A1" s="134" t="s">
        <v>12419</v>
      </c>
      <c r="B1" s="135"/>
      <c r="C1" s="136"/>
      <c r="D1" s="154" t="s">
        <v>12420</v>
      </c>
      <c r="E1" s="155">
        <v>101</v>
      </c>
      <c r="F1" s="155">
        <v>201</v>
      </c>
      <c r="G1" s="156">
        <v>301</v>
      </c>
    </row>
    <row r="2" spans="1:10" ht="19.899999999999999" customHeight="1">
      <c r="A2" s="137" t="s">
        <v>12421</v>
      </c>
      <c r="B2" s="138" t="s">
        <v>12428</v>
      </c>
      <c r="C2" s="139"/>
      <c r="D2" s="140" t="s">
        <v>12422</v>
      </c>
      <c r="E2" s="141">
        <v>78</v>
      </c>
      <c r="F2" s="141">
        <v>87</v>
      </c>
      <c r="G2" s="142">
        <v>76</v>
      </c>
    </row>
    <row r="3" spans="1:10" ht="19.899999999999999" customHeight="1">
      <c r="A3" s="143" t="s">
        <v>12423</v>
      </c>
      <c r="B3" s="144">
        <v>201</v>
      </c>
      <c r="C3" s="139"/>
      <c r="D3" s="140" t="s">
        <v>12424</v>
      </c>
      <c r="E3" s="145">
        <v>80</v>
      </c>
      <c r="F3" s="145">
        <v>97</v>
      </c>
      <c r="G3" s="148">
        <v>84</v>
      </c>
    </row>
    <row r="4" spans="1:10" ht="19.899999999999999" customHeight="1" thickBot="1">
      <c r="A4" s="146" t="s">
        <v>12425</v>
      </c>
      <c r="B4" s="147">
        <f>VLOOKUP(B2,D1:G10,MATCH(B3,D1:G1,0),0)</f>
        <v>99</v>
      </c>
      <c r="C4" s="139"/>
      <c r="D4" s="140" t="s">
        <v>12426</v>
      </c>
      <c r="E4" s="145">
        <v>91</v>
      </c>
      <c r="F4" s="145">
        <v>75</v>
      </c>
      <c r="G4" s="148">
        <v>64</v>
      </c>
      <c r="J4" s="97" t="s">
        <v>12466</v>
      </c>
    </row>
    <row r="5" spans="1:10" ht="19.899999999999999" customHeight="1">
      <c r="A5" s="136"/>
      <c r="B5" s="136"/>
      <c r="C5" s="139"/>
      <c r="D5" s="140" t="s">
        <v>12427</v>
      </c>
      <c r="E5" s="145">
        <v>88</v>
      </c>
      <c r="F5" s="145">
        <v>86</v>
      </c>
      <c r="G5" s="148">
        <v>68</v>
      </c>
    </row>
    <row r="6" spans="1:10" ht="19.899999999999999" customHeight="1">
      <c r="A6" s="136"/>
      <c r="B6" s="135"/>
      <c r="C6" s="139"/>
      <c r="D6" s="140" t="s">
        <v>12428</v>
      </c>
      <c r="E6" s="145">
        <v>93</v>
      </c>
      <c r="F6" s="145">
        <v>99</v>
      </c>
      <c r="G6" s="148">
        <v>83</v>
      </c>
    </row>
    <row r="7" spans="1:10" ht="19.899999999999999" customHeight="1">
      <c r="A7" s="136"/>
      <c r="B7" s="136"/>
      <c r="C7" s="139"/>
      <c r="D7" s="149" t="s">
        <v>12429</v>
      </c>
      <c r="E7" s="145">
        <v>89</v>
      </c>
      <c r="F7" s="145">
        <v>69</v>
      </c>
      <c r="G7" s="148">
        <v>79</v>
      </c>
    </row>
    <row r="8" spans="1:10" ht="19.899999999999999" customHeight="1">
      <c r="A8" s="136"/>
      <c r="B8" s="136"/>
      <c r="C8" s="135"/>
      <c r="D8" s="149" t="s">
        <v>12430</v>
      </c>
      <c r="E8" s="145">
        <v>91</v>
      </c>
      <c r="F8" s="145">
        <v>70</v>
      </c>
      <c r="G8" s="148">
        <v>69</v>
      </c>
    </row>
    <row r="9" spans="1:10" ht="19.899999999999999" customHeight="1">
      <c r="A9" s="136"/>
      <c r="B9" s="136"/>
      <c r="C9" s="136"/>
      <c r="D9" s="149" t="s">
        <v>12431</v>
      </c>
      <c r="E9" s="145">
        <v>77</v>
      </c>
      <c r="F9" s="145">
        <v>91</v>
      </c>
      <c r="G9" s="148">
        <v>81</v>
      </c>
    </row>
    <row r="10" spans="1:10" ht="19.899999999999999" customHeight="1" thickBot="1">
      <c r="A10" s="136"/>
      <c r="B10" s="136"/>
      <c r="C10" s="136"/>
      <c r="D10" s="150" t="s">
        <v>12432</v>
      </c>
      <c r="E10" s="151">
        <v>98</v>
      </c>
      <c r="F10" s="151">
        <v>77</v>
      </c>
      <c r="G10" s="152">
        <v>74</v>
      </c>
    </row>
    <row r="15" spans="1:10">
      <c r="A15" s="153"/>
    </row>
  </sheetData>
  <phoneticPr fontId="9" type="noConversion"/>
  <conditionalFormatting sqref="E2:G10">
    <cfRule type="expression" dxfId="1" priority="1">
      <formula>AND($D2=$B$2,E$1=$B$3)</formula>
    </cfRule>
  </conditionalFormatting>
  <dataValidations count="2">
    <dataValidation type="list" allowBlank="1" showInputMessage="1" showErrorMessage="1" sqref="B3" xr:uid="{00000000-0002-0000-1700-000000000000}">
      <formula1>$E$1:$G$1</formula1>
    </dataValidation>
    <dataValidation type="list" allowBlank="1" showInputMessage="1" showErrorMessage="1" sqref="B2" xr:uid="{00000000-0002-0000-1700-000001000000}">
      <formula1>$D$2:$D$10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7030A0"/>
  </sheetPr>
  <dimension ref="A1:J9"/>
  <sheetViews>
    <sheetView showGridLines="0" workbookViewId="0">
      <selection activeCell="A2" sqref="A2"/>
    </sheetView>
  </sheetViews>
  <sheetFormatPr defaultColWidth="9" defaultRowHeight="19.149999999999999"/>
  <cols>
    <col min="1" max="1" width="24.625" style="115" customWidth="1"/>
    <col min="2" max="2" width="21.875" style="115" customWidth="1"/>
    <col min="3" max="3" width="3.625" style="99" customWidth="1"/>
    <col min="4" max="16384" width="9" style="115"/>
  </cols>
  <sheetData>
    <row r="1" spans="1:10" s="119" customFormat="1" ht="28.15" customHeight="1">
      <c r="A1" s="114" t="s">
        <v>896</v>
      </c>
      <c r="B1" s="114" t="s">
        <v>395</v>
      </c>
      <c r="C1" s="98"/>
    </row>
    <row r="2" spans="1:10" ht="23.25" customHeight="1">
      <c r="A2" s="116" t="s">
        <v>408</v>
      </c>
      <c r="B2" s="116" t="s">
        <v>771</v>
      </c>
      <c r="D2" s="120" t="s">
        <v>12350</v>
      </c>
    </row>
    <row r="3" spans="1:10">
      <c r="D3" s="115" t="s">
        <v>12339</v>
      </c>
    </row>
    <row r="4" spans="1:10">
      <c r="D4" s="115" t="s">
        <v>12349</v>
      </c>
    </row>
    <row r="5" spans="1:10">
      <c r="D5" s="117" t="s">
        <v>12340</v>
      </c>
    </row>
    <row r="6" spans="1:10">
      <c r="F6" s="118"/>
    </row>
    <row r="7" spans="1:10" ht="23.25" customHeight="1">
      <c r="J7" s="115" t="s">
        <v>12453</v>
      </c>
    </row>
    <row r="8" spans="1:10">
      <c r="J8" s="115" t="s">
        <v>12454</v>
      </c>
    </row>
    <row r="9" spans="1:10">
      <c r="J9" s="115" t="s">
        <v>12455</v>
      </c>
    </row>
  </sheetData>
  <phoneticPr fontId="9" type="noConversion"/>
  <dataValidations count="3">
    <dataValidation type="list" allowBlank="1" showInputMessage="1" showErrorMessage="1" sqref="L13" xr:uid="{00000000-0002-0000-1800-000000000000}">
      <formula1>$I$13:$J$13</formula1>
    </dataValidation>
    <dataValidation type="list" allowBlank="1" showInputMessage="1" showErrorMessage="1" sqref="M13" xr:uid="{00000000-0002-0000-1800-000001000000}">
      <formula1>INDIRECT($L$13)</formula1>
    </dataValidation>
    <dataValidation type="list" allowBlank="1" showInputMessage="1" showErrorMessage="1" sqref="B2" xr:uid="{00000000-0002-0000-1800-000002000000}">
      <formula1>INDIRECT($A$2)</formula1>
    </dataValidation>
  </dataValidation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3000000}">
          <x14:formula1>
            <xm:f>行政区划分!$A$2:$A$32</xm:f>
          </x14:formula1>
          <xm:sqref>A2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7030A0"/>
  </sheetPr>
  <dimension ref="A1:AF42"/>
  <sheetViews>
    <sheetView workbookViewId="0">
      <selection activeCell="C1" sqref="C1:C1048576"/>
    </sheetView>
  </sheetViews>
  <sheetFormatPr defaultColWidth="9.625" defaultRowHeight="20.25" customHeight="1"/>
  <cols>
    <col min="1" max="1" width="19.375" style="115" customWidth="1"/>
    <col min="2" max="2" width="10.75" style="115" bestFit="1" customWidth="1"/>
    <col min="3" max="3" width="8.25" style="115" bestFit="1" customWidth="1"/>
    <col min="4" max="6" width="10.75" style="115" bestFit="1" customWidth="1"/>
    <col min="7" max="7" width="8.25" style="115" bestFit="1" customWidth="1"/>
    <col min="8" max="8" width="15.75" style="115" bestFit="1" customWidth="1"/>
    <col min="9" max="10" width="10.75" style="115" bestFit="1" customWidth="1"/>
    <col min="11" max="11" width="13.25" style="115" bestFit="1" customWidth="1"/>
    <col min="12" max="12" width="10.75" style="115" bestFit="1" customWidth="1"/>
    <col min="13" max="13" width="8.25" style="115" bestFit="1" customWidth="1"/>
    <col min="14" max="14" width="10.75" style="115" bestFit="1" customWidth="1"/>
    <col min="15" max="15" width="8.25" style="115" bestFit="1" customWidth="1"/>
    <col min="16" max="16" width="10.75" style="115" bestFit="1" customWidth="1"/>
    <col min="17" max="17" width="8.25" style="115" bestFit="1" customWidth="1"/>
    <col min="18" max="18" width="10.75" style="115" bestFit="1" customWidth="1"/>
    <col min="19" max="19" width="8.25" style="115" bestFit="1" customWidth="1"/>
    <col min="20" max="20" width="20.75" style="115" bestFit="1" customWidth="1"/>
    <col min="21" max="21" width="8.25" style="115" bestFit="1" customWidth="1"/>
    <col min="22" max="25" width="10.75" style="115" bestFit="1" customWidth="1"/>
    <col min="26" max="26" width="8.25" style="115" bestFit="1" customWidth="1"/>
    <col min="27" max="27" width="13.25" style="115" bestFit="1" customWidth="1"/>
    <col min="28" max="28" width="8.25" style="115" bestFit="1" customWidth="1"/>
    <col min="29" max="29" width="10.75" style="115" bestFit="1" customWidth="1"/>
    <col min="30" max="30" width="25.75" style="115" bestFit="1" customWidth="1"/>
    <col min="31" max="31" width="18.25" style="115" bestFit="1" customWidth="1"/>
    <col min="32" max="32" width="28.25" style="115" bestFit="1" customWidth="1"/>
    <col min="33" max="16384" width="9.625" style="115"/>
  </cols>
  <sheetData>
    <row r="1" spans="1:32" ht="20.25" customHeight="1">
      <c r="A1" s="121" t="s">
        <v>394</v>
      </c>
      <c r="B1" s="157" t="s">
        <v>893</v>
      </c>
      <c r="C1" s="157" t="s">
        <v>396</v>
      </c>
      <c r="D1" s="157" t="s">
        <v>892</v>
      </c>
      <c r="E1" s="157" t="s">
        <v>891</v>
      </c>
      <c r="F1" s="157" t="s">
        <v>828</v>
      </c>
      <c r="G1" s="157" t="s">
        <v>796</v>
      </c>
      <c r="H1" s="157" t="s">
        <v>764</v>
      </c>
      <c r="I1" s="157" t="s">
        <v>733</v>
      </c>
      <c r="J1" s="157" t="s">
        <v>703</v>
      </c>
      <c r="K1" s="157" t="s">
        <v>676</v>
      </c>
      <c r="L1" s="157" t="s">
        <v>626</v>
      </c>
      <c r="M1" s="157" t="s">
        <v>602</v>
      </c>
      <c r="N1" s="157" t="s">
        <v>579</v>
      </c>
      <c r="O1" s="157" t="s">
        <v>559</v>
      </c>
      <c r="P1" s="157" t="s">
        <v>540</v>
      </c>
      <c r="Q1" s="157" t="s">
        <v>523</v>
      </c>
      <c r="R1" s="157" t="s">
        <v>507</v>
      </c>
      <c r="S1" s="157" t="s">
        <v>492</v>
      </c>
      <c r="T1" s="157" t="s">
        <v>477</v>
      </c>
      <c r="U1" s="157" t="s">
        <v>463</v>
      </c>
      <c r="V1" s="157" t="s">
        <v>890</v>
      </c>
      <c r="W1" s="157" t="s">
        <v>438</v>
      </c>
      <c r="X1" s="157" t="s">
        <v>422</v>
      </c>
      <c r="Y1" s="157" t="s">
        <v>417</v>
      </c>
      <c r="Z1" s="157" t="s">
        <v>414</v>
      </c>
      <c r="AA1" s="157" t="s">
        <v>411</v>
      </c>
      <c r="AB1" s="157" t="s">
        <v>408</v>
      </c>
      <c r="AC1" s="157" t="s">
        <v>404</v>
      </c>
      <c r="AD1" s="157" t="s">
        <v>402</v>
      </c>
      <c r="AE1" s="157" t="s">
        <v>401</v>
      </c>
      <c r="AF1" s="157" t="s">
        <v>400</v>
      </c>
    </row>
    <row r="2" spans="1:32" ht="20.25" customHeight="1">
      <c r="A2" s="122" t="s">
        <v>889</v>
      </c>
      <c r="B2" s="158" t="s">
        <v>858</v>
      </c>
      <c r="C2" s="158" t="s">
        <v>888</v>
      </c>
      <c r="D2" s="158" t="s">
        <v>887</v>
      </c>
      <c r="E2" s="158" t="s">
        <v>886</v>
      </c>
      <c r="F2" s="159" t="s">
        <v>885</v>
      </c>
      <c r="G2" s="159" t="s">
        <v>884</v>
      </c>
      <c r="H2" s="160" t="s">
        <v>883</v>
      </c>
      <c r="I2" s="160" t="s">
        <v>882</v>
      </c>
      <c r="J2" s="160" t="s">
        <v>881</v>
      </c>
      <c r="K2" s="160" t="s">
        <v>880</v>
      </c>
      <c r="L2" s="160" t="s">
        <v>879</v>
      </c>
      <c r="M2" s="160" t="s">
        <v>878</v>
      </c>
      <c r="N2" s="160" t="s">
        <v>877</v>
      </c>
      <c r="O2" s="160" t="s">
        <v>876</v>
      </c>
      <c r="P2" s="160" t="s">
        <v>875</v>
      </c>
      <c r="Q2" s="160" t="s">
        <v>874</v>
      </c>
      <c r="R2" s="160" t="s">
        <v>873</v>
      </c>
      <c r="S2" s="160" t="s">
        <v>872</v>
      </c>
      <c r="T2" s="160" t="s">
        <v>871</v>
      </c>
      <c r="U2" s="160" t="s">
        <v>870</v>
      </c>
      <c r="V2" s="160" t="s">
        <v>869</v>
      </c>
      <c r="W2" s="160" t="s">
        <v>868</v>
      </c>
      <c r="X2" s="160" t="s">
        <v>867</v>
      </c>
      <c r="Y2" s="160" t="s">
        <v>866</v>
      </c>
      <c r="Z2" s="160" t="s">
        <v>865</v>
      </c>
      <c r="AA2" s="160" t="s">
        <v>864</v>
      </c>
      <c r="AB2" s="160" t="s">
        <v>863</v>
      </c>
      <c r="AC2" s="160" t="s">
        <v>862</v>
      </c>
      <c r="AD2" s="159" t="s">
        <v>861</v>
      </c>
      <c r="AE2" s="160" t="s">
        <v>860</v>
      </c>
      <c r="AF2" s="159" t="s">
        <v>859</v>
      </c>
    </row>
    <row r="3" spans="1:32" ht="20.25" customHeight="1">
      <c r="A3" s="122" t="s">
        <v>396</v>
      </c>
      <c r="B3" s="158" t="s">
        <v>858</v>
      </c>
      <c r="C3" s="158" t="s">
        <v>397</v>
      </c>
      <c r="D3" s="158" t="s">
        <v>857</v>
      </c>
      <c r="E3" s="158" t="s">
        <v>856</v>
      </c>
      <c r="F3" s="159" t="s">
        <v>855</v>
      </c>
      <c r="G3" s="159" t="s">
        <v>854</v>
      </c>
      <c r="H3" s="160" t="s">
        <v>853</v>
      </c>
      <c r="I3" s="160" t="s">
        <v>852</v>
      </c>
      <c r="J3" s="160" t="s">
        <v>851</v>
      </c>
      <c r="K3" s="160" t="s">
        <v>850</v>
      </c>
      <c r="L3" s="160" t="s">
        <v>849</v>
      </c>
      <c r="M3" s="160" t="s">
        <v>848</v>
      </c>
      <c r="N3" s="160" t="s">
        <v>847</v>
      </c>
      <c r="O3" s="160" t="s">
        <v>846</v>
      </c>
      <c r="P3" s="160" t="s">
        <v>845</v>
      </c>
      <c r="Q3" s="160" t="s">
        <v>844</v>
      </c>
      <c r="R3" s="160" t="s">
        <v>843</v>
      </c>
      <c r="S3" s="160" t="s">
        <v>842</v>
      </c>
      <c r="T3" s="160" t="s">
        <v>841</v>
      </c>
      <c r="U3" s="160" t="s">
        <v>840</v>
      </c>
      <c r="V3" s="160" t="s">
        <v>839</v>
      </c>
      <c r="W3" s="160" t="s">
        <v>838</v>
      </c>
      <c r="X3" s="160" t="s">
        <v>837</v>
      </c>
      <c r="Y3" s="160" t="s">
        <v>836</v>
      </c>
      <c r="Z3" s="160" t="s">
        <v>835</v>
      </c>
      <c r="AA3" s="160" t="s">
        <v>834</v>
      </c>
      <c r="AB3" s="160" t="s">
        <v>833</v>
      </c>
      <c r="AC3" s="160" t="s">
        <v>832</v>
      </c>
      <c r="AD3" s="159" t="s">
        <v>831</v>
      </c>
      <c r="AE3" s="160" t="s">
        <v>830</v>
      </c>
      <c r="AF3" s="159" t="s">
        <v>829</v>
      </c>
    </row>
    <row r="4" spans="1:32" ht="20.25" customHeight="1">
      <c r="A4" s="122" t="s">
        <v>12354</v>
      </c>
      <c r="B4" s="158" t="s">
        <v>827</v>
      </c>
      <c r="C4" s="158" t="s">
        <v>826</v>
      </c>
      <c r="D4" s="158" t="s">
        <v>825</v>
      </c>
      <c r="E4" s="158" t="s">
        <v>824</v>
      </c>
      <c r="F4" s="159" t="s">
        <v>823</v>
      </c>
      <c r="G4" s="159" t="s">
        <v>822</v>
      </c>
      <c r="H4" s="160" t="s">
        <v>821</v>
      </c>
      <c r="I4" s="160" t="s">
        <v>820</v>
      </c>
      <c r="J4" s="160" t="s">
        <v>819</v>
      </c>
      <c r="K4" s="160" t="s">
        <v>818</v>
      </c>
      <c r="L4" s="160" t="s">
        <v>817</v>
      </c>
      <c r="M4" s="160" t="s">
        <v>816</v>
      </c>
      <c r="N4" s="160" t="s">
        <v>815</v>
      </c>
      <c r="O4" s="160" t="s">
        <v>814</v>
      </c>
      <c r="P4" s="160" t="s">
        <v>813</v>
      </c>
      <c r="Q4" s="160" t="s">
        <v>812</v>
      </c>
      <c r="R4" s="160" t="s">
        <v>811</v>
      </c>
      <c r="S4" s="160" t="s">
        <v>810</v>
      </c>
      <c r="T4" s="160" t="s">
        <v>809</v>
      </c>
      <c r="U4" s="160" t="s">
        <v>808</v>
      </c>
      <c r="V4" s="160" t="s">
        <v>807</v>
      </c>
      <c r="W4" s="160" t="s">
        <v>806</v>
      </c>
      <c r="X4" s="160" t="s">
        <v>805</v>
      </c>
      <c r="Y4" s="160" t="s">
        <v>804</v>
      </c>
      <c r="Z4" s="160" t="s">
        <v>803</v>
      </c>
      <c r="AA4" s="160" t="s">
        <v>802</v>
      </c>
      <c r="AB4" s="160" t="s">
        <v>801</v>
      </c>
      <c r="AC4" s="160" t="s">
        <v>800</v>
      </c>
      <c r="AD4" s="159" t="s">
        <v>799</v>
      </c>
      <c r="AE4" s="160" t="s">
        <v>798</v>
      </c>
      <c r="AF4" s="159" t="s">
        <v>797</v>
      </c>
    </row>
    <row r="5" spans="1:32" ht="20.25" customHeight="1">
      <c r="A5" s="122" t="s">
        <v>796</v>
      </c>
      <c r="B5" s="158" t="s">
        <v>795</v>
      </c>
      <c r="C5" s="158" t="s">
        <v>794</v>
      </c>
      <c r="D5" s="158" t="s">
        <v>793</v>
      </c>
      <c r="E5" s="158" t="s">
        <v>792</v>
      </c>
      <c r="F5" s="159" t="s">
        <v>791</v>
      </c>
      <c r="G5" s="159" t="s">
        <v>790</v>
      </c>
      <c r="H5" s="160" t="s">
        <v>789</v>
      </c>
      <c r="I5" s="160" t="s">
        <v>788</v>
      </c>
      <c r="J5" s="160" t="s">
        <v>787</v>
      </c>
      <c r="K5" s="160" t="s">
        <v>786</v>
      </c>
      <c r="L5" s="160" t="s">
        <v>785</v>
      </c>
      <c r="M5" s="160" t="s">
        <v>784</v>
      </c>
      <c r="N5" s="160" t="s">
        <v>783</v>
      </c>
      <c r="O5" s="160" t="s">
        <v>782</v>
      </c>
      <c r="P5" s="160" t="s">
        <v>781</v>
      </c>
      <c r="Q5" s="160" t="s">
        <v>780</v>
      </c>
      <c r="R5" s="160" t="s">
        <v>779</v>
      </c>
      <c r="S5" s="160" t="s">
        <v>778</v>
      </c>
      <c r="T5" s="160" t="s">
        <v>777</v>
      </c>
      <c r="U5" s="160" t="s">
        <v>776</v>
      </c>
      <c r="V5" s="160" t="s">
        <v>775</v>
      </c>
      <c r="W5" s="160" t="s">
        <v>774</v>
      </c>
      <c r="X5" s="160" t="s">
        <v>773</v>
      </c>
      <c r="Y5" s="160" t="s">
        <v>772</v>
      </c>
      <c r="Z5" s="160" t="s">
        <v>771</v>
      </c>
      <c r="AA5" s="160" t="s">
        <v>770</v>
      </c>
      <c r="AB5" s="160" t="s">
        <v>769</v>
      </c>
      <c r="AC5" s="160" t="s">
        <v>768</v>
      </c>
      <c r="AD5" s="159" t="s">
        <v>767</v>
      </c>
      <c r="AE5" s="160" t="s">
        <v>766</v>
      </c>
      <c r="AF5" s="159" t="s">
        <v>765</v>
      </c>
    </row>
    <row r="6" spans="1:32" ht="20.25" customHeight="1">
      <c r="A6" s="122" t="s">
        <v>764</v>
      </c>
      <c r="B6" s="158" t="s">
        <v>763</v>
      </c>
      <c r="C6" s="158" t="s">
        <v>762</v>
      </c>
      <c r="D6" s="158" t="s">
        <v>761</v>
      </c>
      <c r="E6" s="158" t="s">
        <v>760</v>
      </c>
      <c r="F6" s="159" t="s">
        <v>759</v>
      </c>
      <c r="G6" s="159" t="s">
        <v>758</v>
      </c>
      <c r="H6" s="160" t="s">
        <v>757</v>
      </c>
      <c r="I6" s="160" t="s">
        <v>756</v>
      </c>
      <c r="J6" s="160" t="s">
        <v>755</v>
      </c>
      <c r="K6" s="160" t="s">
        <v>754</v>
      </c>
      <c r="L6" s="160" t="s">
        <v>753</v>
      </c>
      <c r="M6" s="160" t="s">
        <v>752</v>
      </c>
      <c r="N6" s="160" t="s">
        <v>751</v>
      </c>
      <c r="O6" s="160" t="s">
        <v>750</v>
      </c>
      <c r="P6" s="160" t="s">
        <v>749</v>
      </c>
      <c r="Q6" s="160" t="s">
        <v>748</v>
      </c>
      <c r="R6" s="160" t="s">
        <v>747</v>
      </c>
      <c r="S6" s="160" t="s">
        <v>746</v>
      </c>
      <c r="T6" s="160" t="s">
        <v>745</v>
      </c>
      <c r="U6" s="160" t="s">
        <v>744</v>
      </c>
      <c r="V6" s="160" t="s">
        <v>743</v>
      </c>
      <c r="W6" s="160" t="s">
        <v>742</v>
      </c>
      <c r="X6" s="160" t="s">
        <v>741</v>
      </c>
      <c r="Y6" s="161"/>
      <c r="Z6" s="160" t="s">
        <v>740</v>
      </c>
      <c r="AA6" s="160" t="s">
        <v>739</v>
      </c>
      <c r="AB6" s="160" t="s">
        <v>738</v>
      </c>
      <c r="AC6" s="160" t="s">
        <v>737</v>
      </c>
      <c r="AD6" s="159" t="s">
        <v>736</v>
      </c>
      <c r="AE6" s="160" t="s">
        <v>735</v>
      </c>
      <c r="AF6" s="159" t="s">
        <v>734</v>
      </c>
    </row>
    <row r="7" spans="1:32" ht="20.25" customHeight="1">
      <c r="A7" s="122" t="s">
        <v>733</v>
      </c>
      <c r="B7" s="158" t="s">
        <v>732</v>
      </c>
      <c r="C7" s="158" t="s">
        <v>731</v>
      </c>
      <c r="D7" s="158" t="s">
        <v>730</v>
      </c>
      <c r="E7" s="158" t="s">
        <v>729</v>
      </c>
      <c r="F7" s="159" t="s">
        <v>728</v>
      </c>
      <c r="G7" s="159" t="s">
        <v>727</v>
      </c>
      <c r="H7" s="161"/>
      <c r="I7" s="160" t="s">
        <v>726</v>
      </c>
      <c r="J7" s="160" t="s">
        <v>725</v>
      </c>
      <c r="K7" s="160" t="s">
        <v>724</v>
      </c>
      <c r="L7" s="160" t="s">
        <v>723</v>
      </c>
      <c r="M7" s="160" t="s">
        <v>722</v>
      </c>
      <c r="N7" s="160" t="s">
        <v>721</v>
      </c>
      <c r="O7" s="160" t="s">
        <v>720</v>
      </c>
      <c r="P7" s="160" t="s">
        <v>719</v>
      </c>
      <c r="Q7" s="160" t="s">
        <v>718</v>
      </c>
      <c r="R7" s="160" t="s">
        <v>717</v>
      </c>
      <c r="S7" s="160" t="s">
        <v>716</v>
      </c>
      <c r="T7" s="160" t="s">
        <v>715</v>
      </c>
      <c r="U7" s="160" t="s">
        <v>714</v>
      </c>
      <c r="V7" s="160" t="s">
        <v>713</v>
      </c>
      <c r="W7" s="160" t="s">
        <v>712</v>
      </c>
      <c r="X7" s="160" t="s">
        <v>711</v>
      </c>
      <c r="Y7" s="161"/>
      <c r="Z7" s="160" t="s">
        <v>710</v>
      </c>
      <c r="AA7" s="160" t="s">
        <v>709</v>
      </c>
      <c r="AB7" s="160" t="s">
        <v>708</v>
      </c>
      <c r="AC7" s="160" t="s">
        <v>707</v>
      </c>
      <c r="AD7" s="159" t="s">
        <v>12360</v>
      </c>
      <c r="AE7" s="160" t="s">
        <v>705</v>
      </c>
      <c r="AF7" s="159" t="s">
        <v>704</v>
      </c>
    </row>
    <row r="8" spans="1:32" ht="20.25" customHeight="1">
      <c r="A8" s="122" t="s">
        <v>703</v>
      </c>
      <c r="B8" s="158" t="s">
        <v>702</v>
      </c>
      <c r="C8" s="158" t="s">
        <v>701</v>
      </c>
      <c r="D8" s="158" t="s">
        <v>700</v>
      </c>
      <c r="E8" s="158" t="s">
        <v>699</v>
      </c>
      <c r="F8" s="159" t="s">
        <v>698</v>
      </c>
      <c r="G8" s="159" t="s">
        <v>697</v>
      </c>
      <c r="H8" s="161"/>
      <c r="I8" s="160" t="s">
        <v>696</v>
      </c>
      <c r="J8" s="160" t="s">
        <v>695</v>
      </c>
      <c r="K8" s="160" t="s">
        <v>694</v>
      </c>
      <c r="L8" s="160" t="s">
        <v>693</v>
      </c>
      <c r="M8" s="160" t="s">
        <v>692</v>
      </c>
      <c r="N8" s="160" t="s">
        <v>691</v>
      </c>
      <c r="O8" s="160" t="s">
        <v>690</v>
      </c>
      <c r="P8" s="160" t="s">
        <v>689</v>
      </c>
      <c r="Q8" s="160" t="s">
        <v>688</v>
      </c>
      <c r="R8" s="160" t="s">
        <v>687</v>
      </c>
      <c r="S8" s="160" t="s">
        <v>686</v>
      </c>
      <c r="T8" s="160" t="s">
        <v>685</v>
      </c>
      <c r="U8" s="160" t="s">
        <v>684</v>
      </c>
      <c r="V8" s="160" t="s">
        <v>683</v>
      </c>
      <c r="W8" s="160" t="s">
        <v>682</v>
      </c>
      <c r="X8" s="160" t="s">
        <v>681</v>
      </c>
      <c r="Y8" s="161"/>
      <c r="Z8" s="161"/>
      <c r="AA8" s="160" t="s">
        <v>680</v>
      </c>
      <c r="AB8" s="160" t="s">
        <v>679</v>
      </c>
      <c r="AC8" s="161"/>
      <c r="AD8" s="159" t="s">
        <v>12359</v>
      </c>
      <c r="AE8" s="161"/>
      <c r="AF8" s="159" t="s">
        <v>677</v>
      </c>
    </row>
    <row r="9" spans="1:32" ht="20.25" customHeight="1">
      <c r="A9" s="122" t="s">
        <v>676</v>
      </c>
      <c r="B9" s="158" t="s">
        <v>675</v>
      </c>
      <c r="C9" s="158" t="s">
        <v>674</v>
      </c>
      <c r="D9" s="158" t="s">
        <v>673</v>
      </c>
      <c r="E9" s="158" t="s">
        <v>672</v>
      </c>
      <c r="F9" s="159" t="s">
        <v>671</v>
      </c>
      <c r="G9" s="159" t="s">
        <v>670</v>
      </c>
      <c r="H9" s="161"/>
      <c r="I9" s="160" t="s">
        <v>669</v>
      </c>
      <c r="J9" s="160" t="s">
        <v>668</v>
      </c>
      <c r="K9" s="160" t="s">
        <v>667</v>
      </c>
      <c r="L9" s="160" t="s">
        <v>666</v>
      </c>
      <c r="M9" s="160" t="s">
        <v>665</v>
      </c>
      <c r="N9" s="160" t="s">
        <v>664</v>
      </c>
      <c r="O9" s="160" t="s">
        <v>663</v>
      </c>
      <c r="P9" s="160" t="s">
        <v>662</v>
      </c>
      <c r="Q9" s="160" t="s">
        <v>661</v>
      </c>
      <c r="R9" s="160" t="s">
        <v>660</v>
      </c>
      <c r="S9" s="160" t="s">
        <v>659</v>
      </c>
      <c r="T9" s="160" t="s">
        <v>658</v>
      </c>
      <c r="U9" s="160" t="s">
        <v>657</v>
      </c>
      <c r="V9" s="160" t="s">
        <v>656</v>
      </c>
      <c r="W9" s="160" t="s">
        <v>655</v>
      </c>
      <c r="X9" s="160" t="s">
        <v>654</v>
      </c>
      <c r="Y9" s="161"/>
      <c r="Z9" s="161"/>
      <c r="AA9" s="160" t="s">
        <v>653</v>
      </c>
      <c r="AB9" s="160" t="s">
        <v>652</v>
      </c>
      <c r="AC9" s="161"/>
      <c r="AD9" s="159" t="s">
        <v>12361</v>
      </c>
      <c r="AE9" s="161"/>
      <c r="AF9" s="159" t="s">
        <v>464</v>
      </c>
    </row>
    <row r="10" spans="1:32" ht="20.25" customHeight="1">
      <c r="A10" s="122" t="s">
        <v>650</v>
      </c>
      <c r="B10" s="158" t="s">
        <v>649</v>
      </c>
      <c r="C10" s="158" t="s">
        <v>648</v>
      </c>
      <c r="D10" s="158" t="s">
        <v>647</v>
      </c>
      <c r="E10" s="158" t="s">
        <v>646</v>
      </c>
      <c r="F10" s="159" t="s">
        <v>645</v>
      </c>
      <c r="G10" s="159" t="s">
        <v>644</v>
      </c>
      <c r="H10" s="161"/>
      <c r="I10" s="160" t="s">
        <v>643</v>
      </c>
      <c r="J10" s="160" t="s">
        <v>642</v>
      </c>
      <c r="K10" s="160" t="s">
        <v>641</v>
      </c>
      <c r="L10" s="160" t="s">
        <v>640</v>
      </c>
      <c r="M10" s="160" t="s">
        <v>639</v>
      </c>
      <c r="N10" s="160" t="s">
        <v>638</v>
      </c>
      <c r="O10" s="160" t="s">
        <v>637</v>
      </c>
      <c r="P10" s="160" t="s">
        <v>636</v>
      </c>
      <c r="Q10" s="160" t="s">
        <v>635</v>
      </c>
      <c r="R10" s="160" t="s">
        <v>634</v>
      </c>
      <c r="S10" s="160" t="s">
        <v>633</v>
      </c>
      <c r="T10" s="160" t="s">
        <v>632</v>
      </c>
      <c r="U10" s="160" t="s">
        <v>631</v>
      </c>
      <c r="V10" s="160" t="s">
        <v>630</v>
      </c>
      <c r="W10" s="161"/>
      <c r="X10" s="160" t="s">
        <v>629</v>
      </c>
      <c r="Y10" s="161"/>
      <c r="Z10" s="161"/>
      <c r="AA10" s="161"/>
      <c r="AB10" s="160" t="s">
        <v>628</v>
      </c>
      <c r="AC10" s="161"/>
      <c r="AD10" s="159" t="s">
        <v>12362</v>
      </c>
      <c r="AE10" s="161"/>
      <c r="AF10" s="159" t="s">
        <v>450</v>
      </c>
    </row>
    <row r="11" spans="1:32" ht="20.25" customHeight="1">
      <c r="A11" s="122" t="s">
        <v>626</v>
      </c>
      <c r="B11" s="158" t="s">
        <v>625</v>
      </c>
      <c r="C11" s="158" t="s">
        <v>624</v>
      </c>
      <c r="D11" s="158" t="s">
        <v>623</v>
      </c>
      <c r="E11" s="158" t="s">
        <v>622</v>
      </c>
      <c r="F11" s="159" t="s">
        <v>621</v>
      </c>
      <c r="G11" s="159" t="s">
        <v>620</v>
      </c>
      <c r="H11" s="161"/>
      <c r="I11" s="160" t="s">
        <v>619</v>
      </c>
      <c r="J11" s="160" t="s">
        <v>618</v>
      </c>
      <c r="K11" s="160" t="s">
        <v>617</v>
      </c>
      <c r="L11" s="160" t="s">
        <v>616</v>
      </c>
      <c r="M11" s="160" t="s">
        <v>615</v>
      </c>
      <c r="N11" s="160" t="s">
        <v>614</v>
      </c>
      <c r="O11" s="160" t="s">
        <v>613</v>
      </c>
      <c r="P11" s="160" t="s">
        <v>612</v>
      </c>
      <c r="Q11" s="160" t="s">
        <v>611</v>
      </c>
      <c r="R11" s="160" t="s">
        <v>610</v>
      </c>
      <c r="S11" s="160" t="s">
        <v>609</v>
      </c>
      <c r="T11" s="160" t="s">
        <v>608</v>
      </c>
      <c r="U11" s="160" t="s">
        <v>607</v>
      </c>
      <c r="V11" s="160" t="s">
        <v>606</v>
      </c>
      <c r="W11" s="161"/>
      <c r="X11" s="160" t="s">
        <v>605</v>
      </c>
      <c r="Y11" s="161"/>
      <c r="Z11" s="161"/>
      <c r="AA11" s="161"/>
      <c r="AB11" s="160" t="s">
        <v>604</v>
      </c>
      <c r="AC11" s="161"/>
      <c r="AD11" s="161"/>
      <c r="AE11" s="161"/>
      <c r="AF11" s="159" t="s">
        <v>603</v>
      </c>
    </row>
    <row r="12" spans="1:32" ht="20.25" customHeight="1">
      <c r="A12" s="122" t="s">
        <v>602</v>
      </c>
      <c r="B12" s="158" t="s">
        <v>601</v>
      </c>
      <c r="C12" s="158" t="s">
        <v>600</v>
      </c>
      <c r="D12" s="158" t="s">
        <v>599</v>
      </c>
      <c r="E12" s="158" t="s">
        <v>598</v>
      </c>
      <c r="F12" s="159" t="s">
        <v>597</v>
      </c>
      <c r="G12" s="159" t="s">
        <v>596</v>
      </c>
      <c r="H12" s="161"/>
      <c r="I12" s="160" t="s">
        <v>595</v>
      </c>
      <c r="J12" s="160" t="s">
        <v>594</v>
      </c>
      <c r="K12" s="160" t="s">
        <v>593</v>
      </c>
      <c r="L12" s="160" t="s">
        <v>592</v>
      </c>
      <c r="M12" s="160" t="s">
        <v>591</v>
      </c>
      <c r="N12" s="160" t="s">
        <v>590</v>
      </c>
      <c r="O12" s="160" t="s">
        <v>589</v>
      </c>
      <c r="P12" s="160" t="s">
        <v>588</v>
      </c>
      <c r="Q12" s="160" t="s">
        <v>587</v>
      </c>
      <c r="R12" s="160" t="s">
        <v>586</v>
      </c>
      <c r="S12" s="160" t="s">
        <v>585</v>
      </c>
      <c r="T12" s="160" t="s">
        <v>584</v>
      </c>
      <c r="U12" s="160" t="s">
        <v>583</v>
      </c>
      <c r="V12" s="160" t="s">
        <v>582</v>
      </c>
      <c r="W12" s="161"/>
      <c r="X12" s="160" t="s">
        <v>581</v>
      </c>
      <c r="Y12" s="161"/>
      <c r="Z12" s="161"/>
      <c r="AA12" s="161"/>
      <c r="AB12" s="161"/>
      <c r="AC12" s="161"/>
      <c r="AD12" s="161"/>
      <c r="AE12" s="161"/>
      <c r="AF12" s="159" t="s">
        <v>580</v>
      </c>
    </row>
    <row r="13" spans="1:32" ht="20.25" customHeight="1">
      <c r="A13" s="122" t="s">
        <v>579</v>
      </c>
      <c r="B13" s="158" t="s">
        <v>578</v>
      </c>
      <c r="C13" s="158" t="s">
        <v>577</v>
      </c>
      <c r="D13" s="158" t="s">
        <v>576</v>
      </c>
      <c r="E13" s="158" t="s">
        <v>575</v>
      </c>
      <c r="F13" s="161"/>
      <c r="G13" s="159" t="s">
        <v>574</v>
      </c>
      <c r="H13" s="161"/>
      <c r="I13" s="160" t="s">
        <v>573</v>
      </c>
      <c r="J13" s="160" t="s">
        <v>572</v>
      </c>
      <c r="K13" s="160" t="s">
        <v>571</v>
      </c>
      <c r="L13" s="160" t="s">
        <v>570</v>
      </c>
      <c r="M13" s="160" t="s">
        <v>569</v>
      </c>
      <c r="N13" s="160" t="s">
        <v>568</v>
      </c>
      <c r="O13" s="161"/>
      <c r="P13" s="161"/>
      <c r="Q13" s="160" t="s">
        <v>567</v>
      </c>
      <c r="R13" s="160" t="s">
        <v>566</v>
      </c>
      <c r="S13" s="160" t="s">
        <v>565</v>
      </c>
      <c r="T13" s="160" t="s">
        <v>564</v>
      </c>
      <c r="U13" s="160" t="s">
        <v>563</v>
      </c>
      <c r="V13" s="160" t="s">
        <v>562</v>
      </c>
      <c r="W13" s="161"/>
      <c r="X13" s="160" t="s">
        <v>561</v>
      </c>
      <c r="Y13" s="161"/>
      <c r="Z13" s="161"/>
      <c r="AA13" s="161"/>
      <c r="AB13" s="161"/>
      <c r="AC13" s="161"/>
      <c r="AD13" s="161"/>
      <c r="AE13" s="161"/>
      <c r="AF13" s="159" t="s">
        <v>560</v>
      </c>
    </row>
    <row r="14" spans="1:32" ht="20.25" customHeight="1">
      <c r="A14" s="122" t="s">
        <v>559</v>
      </c>
      <c r="B14" s="158" t="s">
        <v>558</v>
      </c>
      <c r="C14" s="158" t="s">
        <v>557</v>
      </c>
      <c r="D14" s="158" t="s">
        <v>556</v>
      </c>
      <c r="E14" s="158" t="s">
        <v>555</v>
      </c>
      <c r="F14" s="161"/>
      <c r="G14" s="161"/>
      <c r="H14" s="161"/>
      <c r="I14" s="160" t="s">
        <v>554</v>
      </c>
      <c r="J14" s="160" t="s">
        <v>553</v>
      </c>
      <c r="K14" s="160" t="s">
        <v>552</v>
      </c>
      <c r="L14" s="160" t="s">
        <v>551</v>
      </c>
      <c r="M14" s="160" t="s">
        <v>550</v>
      </c>
      <c r="N14" s="160" t="s">
        <v>549</v>
      </c>
      <c r="O14" s="161"/>
      <c r="P14" s="161"/>
      <c r="Q14" s="160" t="s">
        <v>548</v>
      </c>
      <c r="R14" s="160" t="s">
        <v>547</v>
      </c>
      <c r="S14" s="160" t="s">
        <v>546</v>
      </c>
      <c r="T14" s="160" t="s">
        <v>545</v>
      </c>
      <c r="U14" s="160" t="s">
        <v>544</v>
      </c>
      <c r="V14" s="160" t="s">
        <v>543</v>
      </c>
      <c r="W14" s="161"/>
      <c r="X14" s="160" t="s">
        <v>542</v>
      </c>
      <c r="Y14" s="161"/>
      <c r="Z14" s="161"/>
      <c r="AA14" s="161"/>
      <c r="AB14" s="161"/>
      <c r="AC14" s="161"/>
      <c r="AD14" s="161"/>
      <c r="AE14" s="161"/>
      <c r="AF14" s="159" t="s">
        <v>541</v>
      </c>
    </row>
    <row r="15" spans="1:32" ht="20.25" customHeight="1">
      <c r="A15" s="122" t="s">
        <v>540</v>
      </c>
      <c r="B15" s="158" t="s">
        <v>539</v>
      </c>
      <c r="C15" s="158" t="s">
        <v>538</v>
      </c>
      <c r="D15" s="158" t="s">
        <v>537</v>
      </c>
      <c r="E15" s="158" t="s">
        <v>536</v>
      </c>
      <c r="F15" s="161"/>
      <c r="G15" s="161"/>
      <c r="H15" s="161"/>
      <c r="I15" s="160" t="s">
        <v>535</v>
      </c>
      <c r="J15" s="161"/>
      <c r="K15" s="160" t="s">
        <v>534</v>
      </c>
      <c r="L15" s="160" t="s">
        <v>533</v>
      </c>
      <c r="M15" s="160" t="s">
        <v>532</v>
      </c>
      <c r="N15" s="160" t="s">
        <v>531</v>
      </c>
      <c r="O15" s="161"/>
      <c r="P15" s="161"/>
      <c r="Q15" s="160" t="s">
        <v>530</v>
      </c>
      <c r="R15" s="160" t="s">
        <v>529</v>
      </c>
      <c r="S15" s="161"/>
      <c r="T15" s="160" t="s">
        <v>528</v>
      </c>
      <c r="U15" s="160" t="s">
        <v>527</v>
      </c>
      <c r="V15" s="160" t="s">
        <v>526</v>
      </c>
      <c r="W15" s="161"/>
      <c r="X15" s="160" t="s">
        <v>525</v>
      </c>
      <c r="Y15" s="161"/>
      <c r="Z15" s="161"/>
      <c r="AA15" s="161"/>
      <c r="AB15" s="161"/>
      <c r="AC15" s="161"/>
      <c r="AD15" s="161"/>
      <c r="AE15" s="161"/>
      <c r="AF15" s="159" t="s">
        <v>524</v>
      </c>
    </row>
    <row r="16" spans="1:32" ht="20.25" customHeight="1">
      <c r="A16" s="122" t="s">
        <v>523</v>
      </c>
      <c r="B16" s="158" t="s">
        <v>522</v>
      </c>
      <c r="C16" s="158" t="s">
        <v>521</v>
      </c>
      <c r="D16" s="158" t="s">
        <v>520</v>
      </c>
      <c r="E16" s="158" t="s">
        <v>519</v>
      </c>
      <c r="F16" s="161"/>
      <c r="G16" s="161"/>
      <c r="H16" s="161"/>
      <c r="I16" s="161"/>
      <c r="J16" s="161"/>
      <c r="K16" s="160" t="s">
        <v>518</v>
      </c>
      <c r="L16" s="160" t="s">
        <v>517</v>
      </c>
      <c r="M16" s="160" t="s">
        <v>516</v>
      </c>
      <c r="N16" s="160" t="s">
        <v>515</v>
      </c>
      <c r="O16" s="161"/>
      <c r="P16" s="161"/>
      <c r="Q16" s="160" t="s">
        <v>514</v>
      </c>
      <c r="R16" s="160" t="s">
        <v>513</v>
      </c>
      <c r="S16" s="161"/>
      <c r="T16" s="160" t="s">
        <v>512</v>
      </c>
      <c r="U16" s="160" t="s">
        <v>511</v>
      </c>
      <c r="V16" s="160" t="s">
        <v>510</v>
      </c>
      <c r="W16" s="161"/>
      <c r="X16" s="160" t="s">
        <v>509</v>
      </c>
      <c r="Y16" s="161"/>
      <c r="Z16" s="161"/>
      <c r="AA16" s="161"/>
      <c r="AB16" s="161"/>
      <c r="AC16" s="161"/>
      <c r="AD16" s="161"/>
      <c r="AE16" s="161"/>
      <c r="AF16" s="159" t="s">
        <v>508</v>
      </c>
    </row>
    <row r="17" spans="1:32" ht="20.25" customHeight="1">
      <c r="A17" s="122" t="s">
        <v>507</v>
      </c>
      <c r="B17" s="158" t="s">
        <v>506</v>
      </c>
      <c r="C17" s="158" t="s">
        <v>505</v>
      </c>
      <c r="D17" s="158" t="s">
        <v>504</v>
      </c>
      <c r="E17" s="161"/>
      <c r="F17" s="161"/>
      <c r="G17" s="161"/>
      <c r="H17" s="161"/>
      <c r="I17" s="161"/>
      <c r="J17" s="161"/>
      <c r="K17" s="160" t="s">
        <v>503</v>
      </c>
      <c r="L17" s="160" t="s">
        <v>502</v>
      </c>
      <c r="M17" s="160" t="s">
        <v>501</v>
      </c>
      <c r="N17" s="160" t="s">
        <v>500</v>
      </c>
      <c r="O17" s="161"/>
      <c r="P17" s="161"/>
      <c r="Q17" s="160" t="s">
        <v>499</v>
      </c>
      <c r="R17" s="160" t="s">
        <v>498</v>
      </c>
      <c r="S17" s="161"/>
      <c r="T17" s="160" t="s">
        <v>497</v>
      </c>
      <c r="U17" s="160" t="s">
        <v>496</v>
      </c>
      <c r="V17" s="160" t="s">
        <v>495</v>
      </c>
      <c r="W17" s="161"/>
      <c r="X17" s="160" t="s">
        <v>494</v>
      </c>
      <c r="Y17" s="161"/>
      <c r="Z17" s="161"/>
      <c r="AA17" s="161"/>
      <c r="AB17" s="161"/>
      <c r="AC17" s="161"/>
      <c r="AD17" s="161"/>
      <c r="AE17" s="161"/>
      <c r="AF17" s="159" t="s">
        <v>493</v>
      </c>
    </row>
    <row r="18" spans="1:32" ht="20.25" customHeight="1">
      <c r="A18" s="122" t="s">
        <v>492</v>
      </c>
      <c r="B18" s="158" t="s">
        <v>491</v>
      </c>
      <c r="C18" s="158" t="s">
        <v>490</v>
      </c>
      <c r="D18" s="158" t="s">
        <v>489</v>
      </c>
      <c r="E18" s="161"/>
      <c r="F18" s="161"/>
      <c r="G18" s="161"/>
      <c r="H18" s="161"/>
      <c r="I18" s="161"/>
      <c r="J18" s="161"/>
      <c r="K18" s="160" t="s">
        <v>488</v>
      </c>
      <c r="L18" s="160" t="s">
        <v>487</v>
      </c>
      <c r="M18" s="160" t="s">
        <v>486</v>
      </c>
      <c r="N18" s="160" t="s">
        <v>485</v>
      </c>
      <c r="O18" s="161"/>
      <c r="P18" s="161"/>
      <c r="Q18" s="160" t="s">
        <v>484</v>
      </c>
      <c r="R18" s="160" t="s">
        <v>483</v>
      </c>
      <c r="S18" s="161"/>
      <c r="T18" s="160" t="s">
        <v>482</v>
      </c>
      <c r="U18" s="160" t="s">
        <v>481</v>
      </c>
      <c r="V18" s="160" t="s">
        <v>480</v>
      </c>
      <c r="W18" s="161"/>
      <c r="X18" s="160" t="s">
        <v>479</v>
      </c>
      <c r="Y18" s="161"/>
      <c r="Z18" s="161"/>
      <c r="AA18" s="161"/>
      <c r="AB18" s="161"/>
      <c r="AC18" s="161"/>
      <c r="AD18" s="161"/>
      <c r="AE18" s="161"/>
      <c r="AF18" s="159" t="s">
        <v>478</v>
      </c>
    </row>
    <row r="19" spans="1:32" ht="20.25" customHeight="1">
      <c r="A19" s="122" t="s">
        <v>477</v>
      </c>
      <c r="B19" s="158" t="s">
        <v>476</v>
      </c>
      <c r="C19" s="158" t="s">
        <v>475</v>
      </c>
      <c r="D19" s="158" t="s">
        <v>474</v>
      </c>
      <c r="E19" s="161"/>
      <c r="F19" s="161"/>
      <c r="G19" s="161"/>
      <c r="H19" s="161"/>
      <c r="I19" s="161"/>
      <c r="J19" s="161"/>
      <c r="K19" s="160" t="s">
        <v>473</v>
      </c>
      <c r="L19" s="160" t="s">
        <v>472</v>
      </c>
      <c r="M19" s="160" t="s">
        <v>471</v>
      </c>
      <c r="N19" s="161"/>
      <c r="O19" s="161"/>
      <c r="P19" s="161"/>
      <c r="Q19" s="160" t="s">
        <v>470</v>
      </c>
      <c r="R19" s="160" t="s">
        <v>469</v>
      </c>
      <c r="S19" s="161"/>
      <c r="T19" s="160" t="s">
        <v>468</v>
      </c>
      <c r="U19" s="160" t="s">
        <v>467</v>
      </c>
      <c r="V19" s="160" t="s">
        <v>466</v>
      </c>
      <c r="W19" s="161"/>
      <c r="X19" s="160" t="s">
        <v>465</v>
      </c>
      <c r="Y19" s="161"/>
      <c r="Z19" s="161"/>
      <c r="AA19" s="161"/>
      <c r="AB19" s="161"/>
      <c r="AC19" s="161"/>
      <c r="AD19" s="161"/>
      <c r="AE19" s="161"/>
      <c r="AF19" s="159" t="s">
        <v>464</v>
      </c>
    </row>
    <row r="20" spans="1:32" ht="20.25" customHeight="1">
      <c r="A20" s="122" t="s">
        <v>463</v>
      </c>
      <c r="B20" s="158" t="s">
        <v>462</v>
      </c>
      <c r="C20" s="158" t="s">
        <v>461</v>
      </c>
      <c r="D20" s="158" t="s">
        <v>460</v>
      </c>
      <c r="E20" s="161"/>
      <c r="F20" s="161"/>
      <c r="G20" s="161"/>
      <c r="H20" s="161"/>
      <c r="I20" s="161"/>
      <c r="J20" s="161"/>
      <c r="K20" s="160" t="s">
        <v>459</v>
      </c>
      <c r="L20" s="160" t="s">
        <v>458</v>
      </c>
      <c r="M20" s="160" t="s">
        <v>457</v>
      </c>
      <c r="N20" s="161"/>
      <c r="O20" s="161"/>
      <c r="P20" s="161"/>
      <c r="Q20" s="160" t="s">
        <v>456</v>
      </c>
      <c r="R20" s="160" t="s">
        <v>455</v>
      </c>
      <c r="S20" s="161"/>
      <c r="T20" s="160" t="s">
        <v>454</v>
      </c>
      <c r="U20" s="160" t="s">
        <v>453</v>
      </c>
      <c r="V20" s="160" t="s">
        <v>452</v>
      </c>
      <c r="W20" s="161"/>
      <c r="X20" s="160" t="s">
        <v>451</v>
      </c>
      <c r="Y20" s="161"/>
      <c r="Z20" s="161"/>
      <c r="AA20" s="161"/>
      <c r="AB20" s="161"/>
      <c r="AC20" s="161"/>
      <c r="AD20" s="161"/>
      <c r="AE20" s="161"/>
      <c r="AF20" s="159" t="s">
        <v>450</v>
      </c>
    </row>
    <row r="21" spans="1:32" ht="20.25" customHeight="1">
      <c r="A21" s="122" t="s">
        <v>449</v>
      </c>
      <c r="B21" s="158" t="s">
        <v>448</v>
      </c>
      <c r="C21" s="158" t="s">
        <v>447</v>
      </c>
      <c r="D21" s="158" t="s">
        <v>446</v>
      </c>
      <c r="E21" s="161"/>
      <c r="F21" s="161"/>
      <c r="G21" s="161"/>
      <c r="H21" s="161"/>
      <c r="I21" s="161"/>
      <c r="J21" s="161"/>
      <c r="K21" s="161"/>
      <c r="L21" s="160" t="s">
        <v>445</v>
      </c>
      <c r="M21" s="160" t="s">
        <v>444</v>
      </c>
      <c r="N21" s="161"/>
      <c r="O21" s="161"/>
      <c r="P21" s="161"/>
      <c r="Q21" s="160" t="s">
        <v>443</v>
      </c>
      <c r="R21" s="160" t="s">
        <v>442</v>
      </c>
      <c r="S21" s="161"/>
      <c r="T21" s="161"/>
      <c r="U21" s="160" t="s">
        <v>441</v>
      </c>
      <c r="V21" s="160" t="s">
        <v>440</v>
      </c>
      <c r="W21" s="161"/>
      <c r="X21" s="160" t="s">
        <v>439</v>
      </c>
      <c r="Y21" s="161"/>
      <c r="Z21" s="161"/>
      <c r="AA21" s="161"/>
      <c r="AB21" s="161"/>
      <c r="AC21" s="161"/>
      <c r="AD21" s="161"/>
      <c r="AE21" s="161"/>
      <c r="AF21" s="161"/>
    </row>
    <row r="22" spans="1:32" ht="20.25" customHeight="1">
      <c r="A22" s="122" t="s">
        <v>438</v>
      </c>
      <c r="B22" s="158" t="s">
        <v>437</v>
      </c>
      <c r="C22" s="161"/>
      <c r="D22" s="161"/>
      <c r="E22" s="161"/>
      <c r="F22" s="161"/>
      <c r="G22" s="161"/>
      <c r="H22" s="161"/>
      <c r="I22" s="161"/>
      <c r="J22" s="161"/>
      <c r="K22" s="161"/>
      <c r="L22" s="160" t="s">
        <v>436</v>
      </c>
      <c r="M22" s="160" t="s">
        <v>435</v>
      </c>
      <c r="N22" s="161"/>
      <c r="O22" s="161"/>
      <c r="P22" s="161"/>
      <c r="Q22" s="160" t="s">
        <v>434</v>
      </c>
      <c r="R22" s="160" t="s">
        <v>433</v>
      </c>
      <c r="S22" s="161"/>
      <c r="T22" s="161"/>
      <c r="U22" s="160" t="s">
        <v>432</v>
      </c>
      <c r="V22" s="160" t="s">
        <v>431</v>
      </c>
      <c r="W22" s="161"/>
      <c r="X22" s="160" t="s">
        <v>430</v>
      </c>
      <c r="Y22" s="161"/>
      <c r="Z22" s="161"/>
      <c r="AA22" s="161"/>
      <c r="AB22" s="161"/>
      <c r="AC22" s="161"/>
      <c r="AD22" s="161"/>
      <c r="AE22" s="161"/>
      <c r="AF22" s="161"/>
    </row>
    <row r="23" spans="1:32" ht="20.25" customHeight="1">
      <c r="A23" s="122" t="s">
        <v>429</v>
      </c>
      <c r="B23" s="158" t="s">
        <v>428</v>
      </c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0" t="s">
        <v>427</v>
      </c>
      <c r="N23" s="161"/>
      <c r="O23" s="161"/>
      <c r="P23" s="161"/>
      <c r="Q23" s="160" t="s">
        <v>426</v>
      </c>
      <c r="R23" s="160" t="s">
        <v>425</v>
      </c>
      <c r="S23" s="161"/>
      <c r="T23" s="161"/>
      <c r="U23" s="160" t="s">
        <v>424</v>
      </c>
      <c r="V23" s="161"/>
      <c r="W23" s="161"/>
      <c r="X23" s="160" t="s">
        <v>423</v>
      </c>
      <c r="Y23" s="161"/>
      <c r="Z23" s="161"/>
      <c r="AA23" s="161"/>
      <c r="AB23" s="161"/>
      <c r="AC23" s="161"/>
      <c r="AD23" s="161"/>
      <c r="AE23" s="161"/>
      <c r="AF23" s="161"/>
    </row>
    <row r="24" spans="1:32" ht="20.25" customHeight="1">
      <c r="A24" s="122" t="s">
        <v>422</v>
      </c>
      <c r="B24" s="158" t="s">
        <v>421</v>
      </c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0" t="s">
        <v>420</v>
      </c>
      <c r="R24" s="160" t="s">
        <v>419</v>
      </c>
      <c r="S24" s="161"/>
      <c r="T24" s="161"/>
      <c r="U24" s="160" t="s">
        <v>418</v>
      </c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</row>
    <row r="25" spans="1:32" ht="20.25" customHeight="1">
      <c r="A25" s="122" t="s">
        <v>417</v>
      </c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0" t="s">
        <v>415</v>
      </c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</row>
    <row r="26" spans="1:32" ht="20.25" customHeight="1">
      <c r="A26" s="122" t="s">
        <v>414</v>
      </c>
      <c r="B26" s="161"/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0" t="s">
        <v>412</v>
      </c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</row>
    <row r="27" spans="1:32" ht="20.25" customHeight="1">
      <c r="A27" s="122" t="s">
        <v>411</v>
      </c>
      <c r="B27" s="161"/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0" t="s">
        <v>409</v>
      </c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</row>
    <row r="28" spans="1:32" ht="20.25" customHeight="1">
      <c r="A28" s="122" t="s">
        <v>408</v>
      </c>
      <c r="B28" s="161"/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0" t="s">
        <v>405</v>
      </c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</row>
    <row r="29" spans="1:32" ht="20.25" customHeight="1">
      <c r="A29" s="122" t="s">
        <v>404</v>
      </c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0" t="s">
        <v>403</v>
      </c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</row>
    <row r="30" spans="1:32" ht="20.25" customHeight="1">
      <c r="A30" s="122" t="s">
        <v>402</v>
      </c>
    </row>
    <row r="31" spans="1:32" ht="20.25" customHeight="1">
      <c r="A31" s="122" t="s">
        <v>401</v>
      </c>
    </row>
    <row r="32" spans="1:32" ht="20.25" customHeight="1">
      <c r="A32" s="122" t="s">
        <v>400</v>
      </c>
    </row>
    <row r="34" spans="1:1" ht="20.25" customHeight="1">
      <c r="A34" s="115" t="s">
        <v>416</v>
      </c>
    </row>
    <row r="35" spans="1:1" ht="20.25" customHeight="1">
      <c r="A35" s="115" t="s">
        <v>413</v>
      </c>
    </row>
    <row r="36" spans="1:1" ht="20.25" customHeight="1">
      <c r="A36" s="115" t="s">
        <v>410</v>
      </c>
    </row>
    <row r="37" spans="1:1" ht="20.25" customHeight="1">
      <c r="A37" s="115" t="s">
        <v>407</v>
      </c>
    </row>
    <row r="39" spans="1:1" ht="20.25" customHeight="1">
      <c r="A39" s="115" t="s">
        <v>12351</v>
      </c>
    </row>
    <row r="40" spans="1:1" ht="20.25" customHeight="1">
      <c r="A40" s="115" t="s">
        <v>406</v>
      </c>
    </row>
    <row r="42" spans="1:1" ht="20.25" customHeight="1">
      <c r="A42" s="115" t="s">
        <v>398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7030A0"/>
  </sheetPr>
  <dimension ref="A1:H8"/>
  <sheetViews>
    <sheetView showGridLines="0" zoomScale="115" zoomScaleNormal="115" workbookViewId="0">
      <selection activeCell="C2" sqref="C2"/>
    </sheetView>
  </sheetViews>
  <sheetFormatPr defaultColWidth="8.75" defaultRowHeight="17.649999999999999"/>
  <cols>
    <col min="1" max="1" width="14.25" style="97" customWidth="1"/>
    <col min="2" max="6" width="8.75" style="97"/>
    <col min="7" max="7" width="15.375" style="97" customWidth="1"/>
    <col min="8" max="8" width="13" style="97" customWidth="1"/>
    <col min="9" max="16384" width="8.75" style="97"/>
  </cols>
  <sheetData>
    <row r="1" spans="1:8" ht="35.25">
      <c r="A1" s="166" t="s">
        <v>12405</v>
      </c>
      <c r="B1" s="167" t="s">
        <v>12406</v>
      </c>
      <c r="C1" s="167" t="s">
        <v>12407</v>
      </c>
      <c r="D1" s="167" t="s">
        <v>12408</v>
      </c>
      <c r="E1" s="167" t="s">
        <v>12409</v>
      </c>
      <c r="F1" s="162"/>
      <c r="G1" s="213" t="s">
        <v>12410</v>
      </c>
      <c r="H1" s="213"/>
    </row>
    <row r="2" spans="1:8">
      <c r="A2" s="168" t="s">
        <v>12411</v>
      </c>
      <c r="B2" s="164">
        <v>147</v>
      </c>
      <c r="C2" s="164">
        <v>133</v>
      </c>
      <c r="D2" s="164">
        <v>149</v>
      </c>
      <c r="E2" s="164">
        <v>106</v>
      </c>
      <c r="F2" s="162"/>
      <c r="G2" s="163" t="s">
        <v>12412</v>
      </c>
      <c r="H2" s="164" t="s">
        <v>12407</v>
      </c>
    </row>
    <row r="3" spans="1:8">
      <c r="A3" s="168" t="s">
        <v>12413</v>
      </c>
      <c r="B3" s="164">
        <v>74</v>
      </c>
      <c r="C3" s="164">
        <v>122</v>
      </c>
      <c r="D3" s="164">
        <v>110</v>
      </c>
      <c r="E3" s="164">
        <v>82</v>
      </c>
      <c r="F3" s="162"/>
      <c r="G3" s="165" t="s">
        <v>12414</v>
      </c>
      <c r="H3" s="145">
        <f ca="1">SUM(INDIRECT(H2))</f>
        <v>625</v>
      </c>
    </row>
    <row r="4" spans="1:8">
      <c r="A4" s="168" t="s">
        <v>12415</v>
      </c>
      <c r="B4" s="164">
        <v>87</v>
      </c>
      <c r="C4" s="164">
        <v>89</v>
      </c>
      <c r="D4" s="164">
        <v>80</v>
      </c>
      <c r="E4" s="164">
        <v>70</v>
      </c>
      <c r="F4" s="162"/>
      <c r="G4" s="162"/>
      <c r="H4" s="162"/>
    </row>
    <row r="5" spans="1:8">
      <c r="A5" s="168" t="s">
        <v>12416</v>
      </c>
      <c r="B5" s="164">
        <v>59</v>
      </c>
      <c r="C5" s="164">
        <v>116</v>
      </c>
      <c r="D5" s="164">
        <v>82</v>
      </c>
      <c r="E5" s="164">
        <v>138</v>
      </c>
      <c r="F5" s="162"/>
      <c r="G5" s="162"/>
      <c r="H5" s="162"/>
    </row>
    <row r="6" spans="1:8">
      <c r="A6" s="168" t="s">
        <v>12417</v>
      </c>
      <c r="B6" s="164">
        <v>124</v>
      </c>
      <c r="C6" s="164">
        <v>80</v>
      </c>
      <c r="D6" s="164">
        <v>90</v>
      </c>
      <c r="E6" s="164">
        <v>136</v>
      </c>
      <c r="F6" s="162"/>
      <c r="G6" s="162"/>
      <c r="H6" s="162"/>
    </row>
    <row r="7" spans="1:8">
      <c r="A7" s="168" t="s">
        <v>12418</v>
      </c>
      <c r="B7" s="164">
        <v>91</v>
      </c>
      <c r="C7" s="164">
        <v>85</v>
      </c>
      <c r="D7" s="164">
        <v>135</v>
      </c>
      <c r="E7" s="164">
        <v>77</v>
      </c>
      <c r="F7" s="162"/>
      <c r="G7" s="162"/>
      <c r="H7" s="162"/>
    </row>
    <row r="8" spans="1:8">
      <c r="A8" s="169" t="s">
        <v>12452</v>
      </c>
      <c r="B8" s="170">
        <f>SUBTOTAL(109,B2:B7)</f>
        <v>582</v>
      </c>
      <c r="C8" s="170">
        <f t="shared" ref="C8" si="0">SUBTOTAL(109,C2:C7)</f>
        <v>625</v>
      </c>
      <c r="D8" s="170">
        <f>SUBTOTAL(109,D2:D7)</f>
        <v>646</v>
      </c>
      <c r="E8" s="170">
        <f>SUBTOTAL(109,E2:E7)</f>
        <v>609</v>
      </c>
    </row>
  </sheetData>
  <mergeCells count="1">
    <mergeCell ref="G1:H1"/>
  </mergeCells>
  <phoneticPr fontId="9" type="noConversion"/>
  <conditionalFormatting sqref="B2:E7">
    <cfRule type="expression" dxfId="0" priority="1" stopIfTrue="1">
      <formula>#REF!=#REF!</formula>
    </cfRule>
  </conditionalFormatting>
  <dataValidations count="1">
    <dataValidation type="list" allowBlank="1" showInputMessage="1" showErrorMessage="1" sqref="H2" xr:uid="{00000000-0002-0000-1A00-000000000000}">
      <formula1>$B$1:$E$1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E701BE-31C0-4D6F-86BE-464497BEC2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40</vt:i4>
      </vt:variant>
    </vt:vector>
  </HeadingPairs>
  <TitlesOfParts>
    <vt:vector size="56" baseType="lpstr">
      <vt:lpstr>VLOOKUP函数模型</vt:lpstr>
      <vt:lpstr>VLOOKUP实例</vt:lpstr>
      <vt:lpstr>实例</vt:lpstr>
      <vt:lpstr>IF+AND+OR例子</vt:lpstr>
      <vt:lpstr>借贷-sumif</vt:lpstr>
      <vt:lpstr>COUNTIF-统计</vt:lpstr>
      <vt:lpstr>VLOOKUP实例1</vt:lpstr>
      <vt:lpstr>VLOOKUP实例2</vt:lpstr>
      <vt:lpstr>员工档案表</vt:lpstr>
      <vt:lpstr>全国地区表</vt:lpstr>
      <vt:lpstr>MATCH理解</vt:lpstr>
      <vt:lpstr>MATCH判断重复</vt:lpstr>
      <vt:lpstr>INDEX和MATCH多条件查询</vt:lpstr>
      <vt:lpstr>indirect二级组合框</vt:lpstr>
      <vt:lpstr>行政区划分</vt:lpstr>
      <vt:lpstr>indirect实例</vt:lpstr>
      <vt:lpstr>安徽省</vt:lpstr>
      <vt:lpstr>北京市</vt:lpstr>
      <vt:lpstr>第二季</vt:lpstr>
      <vt:lpstr>第三季</vt:lpstr>
      <vt:lpstr>第四季</vt:lpstr>
      <vt:lpstr>第一季</vt:lpstr>
      <vt:lpstr>福建省</vt:lpstr>
      <vt:lpstr>甘肃省</vt:lpstr>
      <vt:lpstr>广东省</vt:lpstr>
      <vt:lpstr>广西省</vt:lpstr>
      <vt:lpstr>贵州省</vt:lpstr>
      <vt:lpstr>海南省</vt:lpstr>
      <vt:lpstr>河北省</vt:lpstr>
      <vt:lpstr>河南省</vt:lpstr>
      <vt:lpstr>黑龙江省</vt:lpstr>
      <vt:lpstr>湖北省</vt:lpstr>
      <vt:lpstr>湖南省</vt:lpstr>
      <vt:lpstr>吉林省</vt:lpstr>
      <vt:lpstr>江苏省</vt:lpstr>
      <vt:lpstr>江西省</vt:lpstr>
      <vt:lpstr>金山区</vt:lpstr>
      <vt:lpstr>津南区</vt:lpstr>
      <vt:lpstr>辽宁省</vt:lpstr>
      <vt:lpstr>闵行区</vt:lpstr>
      <vt:lpstr>内蒙古自治区</vt:lpstr>
      <vt:lpstr>宁河县</vt:lpstr>
      <vt:lpstr>宁夏回族自治区</vt:lpstr>
      <vt:lpstr>青海省</vt:lpstr>
      <vt:lpstr>山东省</vt:lpstr>
      <vt:lpstr>山西省</vt:lpstr>
      <vt:lpstr>陕西省</vt:lpstr>
      <vt:lpstr>上海市</vt:lpstr>
      <vt:lpstr>四川省</vt:lpstr>
      <vt:lpstr>天津市</vt:lpstr>
      <vt:lpstr>西藏自治区</vt:lpstr>
      <vt:lpstr>新疆维吾尔自治区</vt:lpstr>
      <vt:lpstr>渝北区</vt:lpstr>
      <vt:lpstr>云南省</vt:lpstr>
      <vt:lpstr>浙江省</vt:lpstr>
      <vt:lpstr>重庆市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mzq</dc:creator>
  <cp:lastModifiedBy>Amber</cp:lastModifiedBy>
  <dcterms:created xsi:type="dcterms:W3CDTF">2015-01-03T02:02:04Z</dcterms:created>
  <dcterms:modified xsi:type="dcterms:W3CDTF">2022-03-07T08:43:22Z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749a16c7-c693-4135-932b-239f50df119b</vt:lpwstr>
  </property>
</Properties>
</file>