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hengzhang/Desktop/Harry Potter Dataset/"/>
    </mc:Choice>
  </mc:AlternateContent>
  <xr:revisionPtr revIDLastSave="0" documentId="8_{20CED551-76D3-534B-BB8A-47E1F6F9DB4F}" xr6:coauthVersionLast="45" xr6:coauthVersionMax="45" xr10:uidLastSave="{00000000-0000-0000-0000-000000000000}"/>
  <bookViews>
    <workbookView xWindow="6400" yWindow="460" windowWidth="19200" windowHeight="15540" xr2:uid="{FA8E5061-4D11-044E-AB63-A88BF6B5CAA2}"/>
  </bookViews>
  <sheets>
    <sheet name="Sheet1" sheetId="1" r:id="rId1"/>
  </sheets>
  <calcPr calcId="181029" iterateDelta="100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1" l="1"/>
  <c r="F1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4" i="1"/>
  <c r="D5" i="1"/>
  <c r="D18" i="1" s="1"/>
  <c r="D19" i="1" s="1"/>
  <c r="D6" i="1"/>
  <c r="D7" i="1"/>
  <c r="D8" i="1"/>
  <c r="D9" i="1"/>
  <c r="D10" i="1"/>
  <c r="D11" i="1"/>
  <c r="D12" i="1"/>
  <c r="D13" i="1"/>
  <c r="D14" i="1"/>
  <c r="D15" i="1"/>
  <c r="D16" i="1"/>
  <c r="D17" i="1"/>
  <c r="D4" i="1"/>
  <c r="C18" i="1"/>
  <c r="E18" i="1"/>
  <c r="B18" i="1"/>
</calcChain>
</file>

<file path=xl/sharedStrings.xml><?xml version="1.0" encoding="utf-8"?>
<sst xmlns="http://schemas.openxmlformats.org/spreadsheetml/2006/main" count="9" uniqueCount="9">
  <si>
    <t>Original No. of instances</t>
  </si>
  <si>
    <t>Total</t>
  </si>
  <si>
    <t>100 (100%)</t>
  </si>
  <si>
    <t>71 (71.0%)</t>
  </si>
  <si>
    <t>40 (40.0%)</t>
  </si>
  <si>
    <t>Gender-Specific Proximity Algorithm  – Correct</t>
  </si>
  <si>
    <t>Standard Deviation</t>
  </si>
  <si>
    <t>%</t>
  </si>
  <si>
    <t>Huggingface Neural Coref -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</si>
</sst>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8"/>
      <color rgb="FFFFFFFF"/>
      <name val="Calibri"/>
    </font>
    <font>
      <sz val="18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3" borderId="2" xfId="0" applyFont="1" applyFill="1" applyBorder="1" applyAlignment="1">
      <alignment horizontal="left" vertical="center" wrapText="1" readingOrder="1"/>
    </xf>
    <xf numFmtId="0" fontId="2" fillId="4" borderId="3" xfId="0" applyFont="1" applyFill="1" applyBorder="1" applyAlignment="1">
      <alignment horizontal="left" vertical="center" wrapText="1" readingOrder="1"/>
    </xf>
    <xf numFmtId="0" fontId="2" fillId="3" borderId="3" xfId="0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46BF3-20BB-2248-A968-2DA714873741}">
  <dimension ref="A2:F23"/>
  <sheetViews>
    <sheetView tabSelected="1" workbookViewId="0">
      <selection activeCell="E3" sqref="E3"/>
    </sheetView>
  </sheetViews>
  <sheetFormatPr baseColWidth="10" defaultRowHeight="16" x14ac:dyDescent="0.2"/>
  <cols>
    <col min="2" max="2" width="16.33203125" customWidth="1"/>
    <col min="3" max="3" width="23.33203125" customWidth="1"/>
    <col min="5" max="5" width="21.1640625" customWidth="1"/>
  </cols>
  <sheetData>
    <row r="2" spans="2:6" ht="17" thickBot="1" x14ac:dyDescent="0.25"/>
    <row r="3" spans="2:6" ht="101" thickBot="1" x14ac:dyDescent="0.25">
      <c r="B3" s="1" t="s">
        <v>0</v>
      </c>
      <c r="C3" s="1" t="s">
        <v>5</v>
      </c>
      <c r="D3" t="s">
        <v>7</v>
      </c>
      <c r="E3" s="1" t="s">
        <v>8</v>
      </c>
    </row>
    <row r="4" spans="2:6" ht="26" thickTop="1" thickBot="1" x14ac:dyDescent="0.25">
      <c r="B4" s="2">
        <v>4</v>
      </c>
      <c r="C4" s="2">
        <v>3</v>
      </c>
      <c r="D4">
        <f>(C4/B4) * 100</f>
        <v>75</v>
      </c>
      <c r="E4" s="2">
        <v>3</v>
      </c>
      <c r="F4">
        <f>(E4/B4) * 100</f>
        <v>75</v>
      </c>
    </row>
    <row r="5" spans="2:6" ht="25" thickBot="1" x14ac:dyDescent="0.25">
      <c r="B5" s="3">
        <v>5</v>
      </c>
      <c r="C5" s="3">
        <v>3</v>
      </c>
      <c r="D5">
        <f t="shared" ref="D5:D17" si="0">(C5/B5) * 100</f>
        <v>60</v>
      </c>
      <c r="E5" s="3">
        <v>1</v>
      </c>
      <c r="F5">
        <f t="shared" ref="F5:F17" si="1">(E5/B5) * 100</f>
        <v>20</v>
      </c>
    </row>
    <row r="6" spans="2:6" ht="25" thickBot="1" x14ac:dyDescent="0.25">
      <c r="B6" s="4">
        <v>5</v>
      </c>
      <c r="C6" s="4">
        <v>5</v>
      </c>
      <c r="D6">
        <f t="shared" si="0"/>
        <v>100</v>
      </c>
      <c r="E6" s="4">
        <v>4</v>
      </c>
      <c r="F6">
        <f t="shared" si="1"/>
        <v>80</v>
      </c>
    </row>
    <row r="7" spans="2:6" ht="25" thickBot="1" x14ac:dyDescent="0.25">
      <c r="B7" s="3">
        <v>7</v>
      </c>
      <c r="C7" s="3">
        <v>2</v>
      </c>
      <c r="D7">
        <f t="shared" si="0"/>
        <v>28.571428571428569</v>
      </c>
      <c r="E7" s="3">
        <v>2</v>
      </c>
      <c r="F7">
        <f t="shared" si="1"/>
        <v>28.571428571428569</v>
      </c>
    </row>
    <row r="8" spans="2:6" ht="25" thickBot="1" x14ac:dyDescent="0.25">
      <c r="B8" s="4">
        <v>8</v>
      </c>
      <c r="C8" s="4">
        <v>3</v>
      </c>
      <c r="D8">
        <f t="shared" si="0"/>
        <v>37.5</v>
      </c>
      <c r="E8" s="4">
        <v>0</v>
      </c>
      <c r="F8">
        <f t="shared" si="1"/>
        <v>0</v>
      </c>
    </row>
    <row r="9" spans="2:6" ht="25" thickBot="1" x14ac:dyDescent="0.25">
      <c r="B9" s="3">
        <v>5</v>
      </c>
      <c r="C9" s="3">
        <v>4</v>
      </c>
      <c r="D9">
        <f t="shared" si="0"/>
        <v>80</v>
      </c>
      <c r="E9" s="3">
        <v>4</v>
      </c>
      <c r="F9">
        <f t="shared" si="1"/>
        <v>80</v>
      </c>
    </row>
    <row r="10" spans="2:6" ht="25" thickBot="1" x14ac:dyDescent="0.25">
      <c r="B10" s="4">
        <v>5</v>
      </c>
      <c r="C10" s="4">
        <v>4</v>
      </c>
      <c r="D10">
        <f t="shared" si="0"/>
        <v>80</v>
      </c>
      <c r="E10" s="4">
        <v>0</v>
      </c>
      <c r="F10">
        <f t="shared" si="1"/>
        <v>0</v>
      </c>
    </row>
    <row r="11" spans="2:6" ht="25" thickBot="1" x14ac:dyDescent="0.25">
      <c r="B11" s="3">
        <v>14</v>
      </c>
      <c r="C11" s="3">
        <v>10</v>
      </c>
      <c r="D11">
        <f t="shared" si="0"/>
        <v>71.428571428571431</v>
      </c>
      <c r="E11" s="3">
        <v>0</v>
      </c>
      <c r="F11">
        <f t="shared" si="1"/>
        <v>0</v>
      </c>
    </row>
    <row r="12" spans="2:6" ht="25" thickBot="1" x14ac:dyDescent="0.25">
      <c r="B12" s="4">
        <v>7</v>
      </c>
      <c r="C12" s="4">
        <v>6</v>
      </c>
      <c r="D12">
        <f t="shared" si="0"/>
        <v>85.714285714285708</v>
      </c>
      <c r="E12" s="4">
        <v>3</v>
      </c>
      <c r="F12">
        <f t="shared" si="1"/>
        <v>42.857142857142854</v>
      </c>
    </row>
    <row r="13" spans="2:6" ht="25" thickBot="1" x14ac:dyDescent="0.25">
      <c r="B13" s="3">
        <v>8</v>
      </c>
      <c r="C13" s="3">
        <v>7</v>
      </c>
      <c r="D13">
        <f t="shared" si="0"/>
        <v>87.5</v>
      </c>
      <c r="E13" s="3">
        <v>2</v>
      </c>
      <c r="F13">
        <f t="shared" si="1"/>
        <v>25</v>
      </c>
    </row>
    <row r="14" spans="2:6" ht="25" thickBot="1" x14ac:dyDescent="0.25">
      <c r="B14" s="4">
        <v>6</v>
      </c>
      <c r="C14" s="4">
        <v>6</v>
      </c>
      <c r="D14">
        <f t="shared" si="0"/>
        <v>100</v>
      </c>
      <c r="E14" s="4">
        <v>6</v>
      </c>
      <c r="F14">
        <f t="shared" si="1"/>
        <v>100</v>
      </c>
    </row>
    <row r="15" spans="2:6" ht="25" thickBot="1" x14ac:dyDescent="0.25">
      <c r="B15" s="3">
        <v>5</v>
      </c>
      <c r="C15" s="3">
        <v>1</v>
      </c>
      <c r="D15">
        <f t="shared" si="0"/>
        <v>20</v>
      </c>
      <c r="E15" s="3">
        <v>1</v>
      </c>
      <c r="F15">
        <f t="shared" si="1"/>
        <v>20</v>
      </c>
    </row>
    <row r="16" spans="2:6" ht="25" thickBot="1" x14ac:dyDescent="0.25">
      <c r="B16" s="4">
        <v>10</v>
      </c>
      <c r="C16" s="4">
        <v>10</v>
      </c>
      <c r="D16">
        <f t="shared" si="0"/>
        <v>100</v>
      </c>
      <c r="E16" s="4">
        <v>6</v>
      </c>
      <c r="F16">
        <f t="shared" si="1"/>
        <v>60</v>
      </c>
    </row>
    <row r="17" spans="1:6" ht="25" thickBot="1" x14ac:dyDescent="0.25">
      <c r="B17" s="3">
        <v>11</v>
      </c>
      <c r="C17" s="3">
        <v>7</v>
      </c>
      <c r="D17">
        <f t="shared" si="0"/>
        <v>63.636363636363633</v>
      </c>
      <c r="E17" s="3">
        <v>8</v>
      </c>
      <c r="F17">
        <f t="shared" si="1"/>
        <v>72.727272727272734</v>
      </c>
    </row>
    <row r="18" spans="1:6" x14ac:dyDescent="0.2">
      <c r="A18" t="s">
        <v>1</v>
      </c>
      <c r="B18">
        <f>SUM(B4:B17)</f>
        <v>100</v>
      </c>
      <c r="C18">
        <f t="shared" ref="C18" si="2">SUM(C4:C17)</f>
        <v>71</v>
      </c>
      <c r="D18">
        <f>AVERAGE(D4:D17)</f>
        <v>70.667903525046384</v>
      </c>
      <c r="E18">
        <f>SUM(E4:E17)</f>
        <v>40</v>
      </c>
      <c r="F18">
        <f>AVERAGE(F4:F17)</f>
        <v>43.153988868274574</v>
      </c>
    </row>
    <row r="19" spans="1:6" x14ac:dyDescent="0.2">
      <c r="A19" t="s">
        <v>6</v>
      </c>
      <c r="D19">
        <f>STDEV(D4:D18)</f>
        <v>25.195034457712982</v>
      </c>
      <c r="F19">
        <f>STDEV(F4:F18)</f>
        <v>33.080618893667044</v>
      </c>
    </row>
    <row r="22" spans="1:6" ht="17" thickBot="1" x14ac:dyDescent="0.25"/>
    <row r="23" spans="1:6" ht="26" thickBot="1" x14ac:dyDescent="0.25">
      <c r="B23" s="3" t="s">
        <v>2</v>
      </c>
      <c r="C23" s="3" t="s">
        <v>3</v>
      </c>
      <c r="E23" s="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Jiaheng Zhang</dc:creator>
  <cp:lastModifiedBy>Jiaheng Zhang</cp:lastModifiedBy>
  <dcterms:created xsi:type="dcterms:W3CDTF">2020-03-25T09:41:28Z</dcterms:created>
  <dcterms:modified xsi:type="dcterms:W3CDTF">2020-03-26T15:25:52Z</dcterms:modified>
</cp:coreProperties>
</file>