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I:\装修\"/>
    </mc:Choice>
  </mc:AlternateContent>
  <xr:revisionPtr revIDLastSave="0" documentId="13_ncr:1_{696B951E-59C5-42F7-B828-F728ABA5B9D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3" l="1"/>
  <c r="F11" i="13"/>
  <c r="F13" i="13"/>
  <c r="F15" i="13"/>
  <c r="F17" i="13"/>
  <c r="F19" i="13"/>
  <c r="F20" i="13"/>
  <c r="F21" i="13"/>
  <c r="F23" i="13"/>
  <c r="F25" i="13"/>
  <c r="F2" i="13"/>
  <c r="F50" i="15"/>
  <c r="F49" i="15"/>
  <c r="F48" i="15"/>
  <c r="F47" i="15"/>
  <c r="F45" i="15"/>
  <c r="F44" i="15"/>
  <c r="F42" i="15"/>
  <c r="F40" i="15"/>
  <c r="F39" i="15"/>
  <c r="F38" i="15"/>
  <c r="F36" i="15"/>
  <c r="F35" i="15"/>
  <c r="F33" i="15"/>
  <c r="F32" i="15"/>
  <c r="F30" i="15"/>
  <c r="F24" i="15"/>
  <c r="F26" i="15"/>
  <c r="F27" i="15"/>
  <c r="F28" i="15"/>
  <c r="F2" i="15"/>
  <c r="F3" i="15"/>
  <c r="F5" i="15"/>
  <c r="F6" i="15"/>
  <c r="F8" i="15"/>
  <c r="F9" i="15"/>
  <c r="F11" i="15"/>
  <c r="F12" i="15"/>
  <c r="F13" i="15"/>
  <c r="F15" i="15"/>
  <c r="F16" i="15"/>
  <c r="F18" i="15"/>
  <c r="F20" i="15"/>
  <c r="F21" i="15"/>
  <c r="F23" i="15"/>
  <c r="F5" i="17"/>
  <c r="F10" i="17"/>
  <c r="F11" i="17"/>
  <c r="F13" i="17"/>
  <c r="F14" i="17"/>
  <c r="F8" i="17"/>
  <c r="F7" i="17"/>
  <c r="F4" i="17"/>
  <c r="F2" i="17"/>
  <c r="E16" i="14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9" i="1" s="1"/>
  <c r="F10" i="9" l="1"/>
  <c r="F29" i="11"/>
  <c r="G5" i="11"/>
  <c r="G29" i="11" s="1"/>
</calcChain>
</file>

<file path=xl/sharedStrings.xml><?xml version="1.0" encoding="utf-8"?>
<sst xmlns="http://schemas.openxmlformats.org/spreadsheetml/2006/main" count="458" uniqueCount="303">
  <si>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</si>
  <si>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</si>
  <si>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</si>
  <si>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</si>
  <si>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</si>
  <si>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</si>
  <si>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</si>
  <si>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</si>
  <si>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</si>
  <si>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</si>
  <si>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</si>
  <si>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</si>
  <si>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</si>
  <si>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</si>
  <si>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</si>
  <si>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</si>
  <si>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</si>
  <si>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</si>
  <si>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</si>
  <si>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</si>
  <si>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</si>
  <si>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</si>
  <si>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</si>
  <si>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</si>
  <si>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</si>
  <si>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</si>
  <si>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</si>
  <si>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</si>
  <si>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</si>
  <si>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</si>
  <si>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</si>
  <si>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</si>
  <si>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</si>
  <si>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</si>
  <si>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</si>
  <si>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</si>
  <si>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</si>
  <si>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</si>
  <si>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</si>
  <si>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</si>
  <si>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</si>
  <si>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</si>
  <si>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</si>
  <si>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</si>
  <si>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</si>
  <si>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</si>
  <si>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</si>
  <si>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</si>
  <si>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</si>
  <si>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</si>
  <si>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</si>
  <si>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</si>
  <si>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</si>
  <si>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</si>
  <si>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</si>
  <si>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</si>
  <si>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</si>
  <si>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</si>
  <si>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</si>
  <si>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</si>
  <si>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</si>
  <si>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</si>
  <si>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</si>
  <si>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</si>
  <si>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</si>
  <si>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</si>
  <si>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</si>
  <si>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</si>
  <si>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</si>
  <si>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</si>
  <si>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</si>
  <si>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</si>
  <si>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</si>
  <si>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</si>
  <si>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</si>
  <si>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</si>
  <si>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</si>
  <si>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</si>
  <si>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</si>
  <si>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</si>
  <si>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</si>
  <si>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</si>
  <si>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</si>
  <si>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</si>
  <si>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</si>
  <si>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</si>
  <si>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</si>
  <si>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</si>
  <si>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</si>
  <si>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</si>
  <si>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</si>
  <si>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</si>
  <si>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</si>
  <si>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</si>
  <si>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</si>
  <si>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</si>
  <si>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</si>
  <si>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</si>
  <si>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</si>
  <si>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</si>
  <si>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</si>
  <si>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</si>
  <si>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</si>
  <si>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</si>
  <si>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</si>
  <si>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</si>
  <si>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</si>
  <si>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</si>
  <si>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</si>
  <si>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</si>
  <si>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</si>
  <si>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</si>
  <si>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</si>
  <si>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</si>
  <si>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</si>
  <si>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</si>
  <si>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</si>
  <si>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</si>
  <si>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</si>
  <si>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</si>
  <si>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</si>
  <si>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</si>
  <si>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</si>
  <si>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</si>
  <si>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</si>
  <si>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</si>
  <si>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</si>
  <si>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</si>
  <si>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</si>
  <si>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</si>
  <si>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</si>
  <si>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</si>
  <si>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</si>
  <si>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</si>
  <si>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</si>
  <si>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</si>
  <si>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</si>
  <si>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</si>
  <si>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</si>
  <si>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</si>
  <si>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</si>
  <si>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</si>
  <si>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</si>
  <si>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</si>
  <si>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</si>
  <si>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</si>
  <si>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</si>
  <si>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</si>
  <si>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</si>
  <si>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</si>
  <si>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</si>
  <si>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</si>
  <si>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</si>
  <si>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</si>
  <si>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</si>
  <si>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</si>
  <si>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</si>
  <si>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</si>
  <si>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</si>
  <si>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</si>
  <si>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</si>
  <si>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</si>
  <si>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</si>
  <si>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</si>
  <si>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</si>
  <si>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</si>
  <si>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</si>
  <si>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</si>
  <si>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</si>
  <si>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</si>
  <si>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</si>
  <si>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</si>
  <si>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</si>
  <si>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</si>
  <si>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</si>
  <si>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</si>
  <si>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</si>
  <si>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</si>
  <si>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</si>
  <si>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</si>
  <si>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</si>
  <si>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</si>
  <si>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</si>
  <si>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</si>
  <si>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</si>
  <si>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</si>
  <si>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</si>
  <si>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</si>
  <si>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</si>
  <si>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</si>
  <si>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</si>
  <si>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</si>
  <si>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</si>
  <si>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</si>
  <si>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</si>
  <si>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</si>
  <si>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</si>
  <si>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</si>
  <si>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</si>
  <si>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</si>
  <si>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</si>
  <si>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</si>
  <si>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</si>
  <si>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</si>
  <si>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</si>
  <si>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</si>
  <si>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</si>
  <si>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</si>
  <si>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</si>
  <si>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</si>
  <si>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</si>
  <si>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</si>
  <si>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</si>
  <si>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</si>
  <si>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</si>
  <si>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</si>
  <si>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</si>
  <si>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</si>
  <si>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</si>
  <si>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</si>
  <si>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</si>
  <si>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</si>
  <si>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</si>
  <si>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</si>
  <si>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</si>
  <si>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</si>
  <si>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</si>
  <si>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</si>
  <si>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</si>
  <si>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</si>
  <si>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</si>
  <si>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</si>
  <si>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</si>
  <si>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</si>
  <si>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</si>
  <si>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</si>
  <si>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</si>
  <si>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</si>
  <si>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</si>
  <si>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</si>
  <si>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</si>
  <si>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</si>
  <si>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</si>
  <si>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</si>
  <si>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</si>
  <si>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</si>
  <si>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</si>
  <si>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B401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</si>
  <si>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</si>
  <si>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</si>
  <si>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</si>
  <si>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</si>
  <si>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</si>
  <si>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</si>
  <si>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</si>
  <si>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</si>
  <si>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</si>
  <si>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</si>
  <si>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</si>
  <si>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</si>
  <si>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</si>
  <si>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</si>
  <si>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</si>
  <si>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</si>
  <si>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</si>
  <si>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</si>
  <si>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</si>
  <si>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</si>
  <si>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B059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</si>
  <si>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</si>
  <si>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</si>
  <si>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</si>
  <si>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</si>
  <si>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</si>
  <si>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</si>
  <si>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</si>
  <si>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</si>
  <si>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</si>
  <si>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</si>
  <si>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</si>
  <si>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</si>
  <si>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二楼套房厕所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</si>
  <si>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</si>
  <si>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</si>
  <si>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</si>
  <si>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</si>
  <si>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</si>
  <si>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</si>
  <si>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</si>
  <si>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</si>
  <si>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</si>
  <si>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</si>
  <si>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</si>
  <si>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</si>
  <si>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</si>
  <si>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</si>
  <si>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</si>
  <si>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</si>
  <si>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</si>
  <si>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</si>
  <si>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亿欧大门顶</t>
    <phoneticPr fontId="1" type="noConversion"/>
  </si>
  <si>
    <t>飞利浦</t>
    <phoneticPr fontId="1" type="noConversion"/>
  </si>
  <si>
    <t>三楼厕所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</si>
</sst>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25" zoomScaleNormal="100" workbookViewId="0">
      <selection activeCell="D54" sqref="D54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132.625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206</v>
      </c>
      <c r="E9">
        <v>3947</v>
      </c>
      <c r="G9" s="4"/>
      <c r="H9" s="1" t="s">
        <v>207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" t="s">
        <v>96</v>
      </c>
    </row>
    <row r="31" spans="1:8" ht="20.100000000000001" customHeight="1" x14ac:dyDescent="0.2">
      <c r="H31" s="1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" t="s">
        <v>43</v>
      </c>
    </row>
    <row r="33" spans="1:8" ht="20.100000000000001" customHeight="1" x14ac:dyDescent="0.2">
      <c r="H33" s="1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" t="s">
        <v>47</v>
      </c>
    </row>
    <row r="39" spans="1:8" ht="20.100000000000001" customHeight="1" x14ac:dyDescent="0.2">
      <c r="H39" s="1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133</v>
      </c>
      <c r="F49">
        <f>SUM(E46,F48)</f>
        <v>40804.83</v>
      </c>
    </row>
  </sheetData>
  <phoneticPr fontId="1" type="noConversion"/>
  <hyperlinks>
    <hyperlink ref="H3" r:id="rId1" location="detail" xr:uid="{8506D4EE-DB38-44D4-8565-780FD15BDBF9}"/>
    <hyperlink ref="H4" r:id="rId2" xr:uid="{FEF3E28F-3FF1-47E4-9DAF-7E4CF39CA06C}"/>
    <hyperlink ref="H5" r:id="rId3" xr:uid="{73020584-59EF-4A4D-A758-B47722DEED16}"/>
    <hyperlink ref="H8" r:id="rId4" location="crumb-wrap" xr:uid="{5BFCF57B-6E31-450F-924A-FA4D845CDD55}"/>
    <hyperlink ref="H9" r:id="rId5" location="detail" xr:uid="{3D18E052-66E3-479C-A81C-169C0C370C4A}"/>
    <hyperlink ref="H10" r:id="rId6" xr:uid="{42DB9B80-C638-45CC-ACA4-B0041D7B60D7}"/>
    <hyperlink ref="H24" r:id="rId7" xr:uid="{4F4FE2A1-F90F-4A1D-8FC3-DD87933703FB}"/>
    <hyperlink ref="H28" r:id="rId8" xr:uid="{F01D1BC6-6762-412F-B6CB-31B48F2F83F8}"/>
    <hyperlink ref="H21" r:id="rId9" xr:uid="{939ABC7A-4B83-439F-B117-DA40EC0D506F}"/>
    <hyperlink ref="H19" r:id="rId10" location="crumb-wrap" xr:uid="{50E8EAF6-A9F9-44D5-A10D-45EB3E9A645C}"/>
    <hyperlink ref="H32" r:id="rId11" location="crumb-wrap" xr:uid="{498BDFAE-FB8B-40BE-8A0C-0713260DF695}"/>
    <hyperlink ref="H37" r:id="rId12" location="crumb-wrap" xr:uid="{D3988598-4985-4777-8CED-9A785E154B9A}"/>
    <hyperlink ref="H13" r:id="rId13" xr:uid="{FC734153-C60C-401E-9E85-2FDE095B2C9D}"/>
    <hyperlink ref="H16" r:id="rId14" xr:uid="{9E7E049E-9CCE-4B1E-904C-B25C8FC6E943}"/>
    <hyperlink ref="H22" r:id="rId15" xr:uid="{109E4862-F93F-47FA-A6C9-87BEB4B4024E}"/>
    <hyperlink ref="H25" r:id="rId16" xr:uid="{FE87C1A9-E03D-466C-B2D7-EB65FE3F87A2}"/>
    <hyperlink ref="H29" r:id="rId17" xr:uid="{F82A1993-C197-4246-BF30-F7CD3CF42939}"/>
    <hyperlink ref="H38" r:id="rId18" xr:uid="{8EFEB03B-6C6F-4DE3-93C9-0C2D66544310}"/>
    <hyperlink ref="H41" r:id="rId19" xr:uid="{971366BE-93D0-478D-A550-C779661F3DE5}"/>
    <hyperlink ref="H42" r:id="rId20" xr:uid="{5C320B2C-2B42-4754-B2D1-E9627C866454}"/>
    <hyperlink ref="H45" r:id="rId21" location="crumb-wrap" xr:uid="{8BDDEEDF-7597-49C5-BDFE-D680BDBF5FF1}"/>
    <hyperlink ref="H6" r:id="rId22" location="detail" xr:uid="{3FEADCD1-7FB2-4856-8D12-7A85C4CC3822}"/>
    <hyperlink ref="H2" r:id="rId23" location="detail" xr:uid="{76B26706-5402-43C9-874A-9CA89026389F}"/>
    <hyperlink ref="H12" r:id="rId24" xr:uid="{08CFEAC5-800D-492E-8DC1-861FE0F4B067}"/>
    <hyperlink ref="H15" r:id="rId25" xr:uid="{2037011D-C8AE-477D-9012-D59F63999851}"/>
    <hyperlink ref="H34" r:id="rId26" xr:uid="{05BFC062-2737-4E5A-902E-ECAD533D63D8}"/>
    <hyperlink ref="H30" r:id="rId27" xr:uid="{C1EF41D2-AD83-4CE1-B253-03A11DAEC728}"/>
    <hyperlink ref="H36" r:id="rId28" xr:uid="{928D300E-56DE-443B-A20F-922D09E34E96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1A-DEEA-48C7-BE58-3BC57F03FEA0}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205</v>
      </c>
      <c r="B1" s="7" t="s">
        <v>196</v>
      </c>
      <c r="C1" s="7" t="s">
        <v>197</v>
      </c>
      <c r="D1" s="7" t="s">
        <v>198</v>
      </c>
    </row>
    <row r="2" spans="1:4" ht="20.100000000000001" customHeight="1" x14ac:dyDescent="0.2">
      <c r="A2" s="7" t="s">
        <v>199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200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201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202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203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204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208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198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10B5-3BB8-4C76-B405-155B335BC6BF}">
  <dimension ref="A1:G29"/>
  <sheetViews>
    <sheetView tabSelected="1" workbookViewId="0">
      <selection activeCell="G29" sqref="G29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282</v>
      </c>
      <c r="D1" t="s">
        <v>191</v>
      </c>
      <c r="E1" t="s">
        <v>210</v>
      </c>
      <c r="F1" t="s">
        <v>143</v>
      </c>
      <c r="G1" t="s">
        <v>5</v>
      </c>
    </row>
    <row r="2" spans="1:7" ht="20.100000000000001" customHeight="1" x14ac:dyDescent="0.2">
      <c r="A2" t="s">
        <v>300</v>
      </c>
      <c r="B2" t="s">
        <v>296</v>
      </c>
      <c r="C2" t="s">
        <v>285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299</v>
      </c>
      <c r="B4" t="s">
        <v>209</v>
      </c>
      <c r="D4">
        <v>27</v>
      </c>
      <c r="E4">
        <v>18</v>
      </c>
      <c r="F4" s="4">
        <f>E4*D4</f>
        <v>486</v>
      </c>
      <c r="G4" s="1" t="s">
        <v>211</v>
      </c>
    </row>
    <row r="5" spans="1:7" ht="20.100000000000001" customHeight="1" x14ac:dyDescent="0.2">
      <c r="B5" t="s">
        <v>212</v>
      </c>
      <c r="D5">
        <v>49</v>
      </c>
      <c r="E5">
        <v>5</v>
      </c>
      <c r="F5" s="4">
        <f>E5*D5</f>
        <v>245</v>
      </c>
      <c r="G5" s="1" t="s">
        <v>230</v>
      </c>
    </row>
    <row r="6" spans="1:7" ht="20.100000000000001" customHeight="1" x14ac:dyDescent="0.2">
      <c r="B6" t="s">
        <v>231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283</v>
      </c>
      <c r="C7" t="s">
        <v>292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237</v>
      </c>
      <c r="B9" t="s">
        <v>295</v>
      </c>
      <c r="C9" t="s">
        <v>286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297</v>
      </c>
      <c r="B11" t="s">
        <v>298</v>
      </c>
      <c r="C11" t="s">
        <v>284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290</v>
      </c>
      <c r="B13" t="s">
        <v>296</v>
      </c>
      <c r="C13" t="s">
        <v>291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287</v>
      </c>
      <c r="B15" t="s">
        <v>294</v>
      </c>
      <c r="C15" t="s">
        <v>301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288</v>
      </c>
      <c r="B17" t="s">
        <v>296</v>
      </c>
      <c r="C17" t="s">
        <v>289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209</v>
      </c>
      <c r="D19">
        <v>19</v>
      </c>
      <c r="E19">
        <v>5</v>
      </c>
      <c r="F19" s="4">
        <f t="shared" si="0"/>
        <v>95</v>
      </c>
      <c r="G19" s="1" t="s">
        <v>213</v>
      </c>
    </row>
    <row r="20" spans="1:7" ht="20.100000000000001" customHeight="1" x14ac:dyDescent="0.2">
      <c r="B20" t="s">
        <v>212</v>
      </c>
      <c r="D20">
        <v>49</v>
      </c>
      <c r="E20">
        <v>5</v>
      </c>
      <c r="F20" s="4">
        <f t="shared" si="0"/>
        <v>245</v>
      </c>
      <c r="G20" s="1" t="s">
        <v>230</v>
      </c>
    </row>
    <row r="21" spans="1:7" ht="20.100000000000001" customHeight="1" x14ac:dyDescent="0.2">
      <c r="B21" t="s">
        <v>232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302</v>
      </c>
      <c r="B23" t="s">
        <v>294</v>
      </c>
      <c r="C23" t="s">
        <v>301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293</v>
      </c>
      <c r="B25" t="s">
        <v>294</v>
      </c>
      <c r="C25" t="s">
        <v>301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3" t="s">
        <v>214</v>
      </c>
      <c r="F27" s="4">
        <v>100</v>
      </c>
    </row>
    <row r="28" spans="1:7" ht="20.100000000000001" customHeight="1" x14ac:dyDescent="0.2">
      <c r="A28" s="13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 xr:uid="{ACEEF263-B691-48EB-AE6A-C40C5434FA21}"/>
    <hyperlink ref="G19" r:id="rId2" xr:uid="{21633C77-8C4A-4928-A6EA-3219019774EF}"/>
    <hyperlink ref="G5" r:id="rId3" xr:uid="{CC838A3A-3FBF-4CCF-90FB-EA2357826D52}"/>
    <hyperlink ref="G20" r:id="rId4" xr:uid="{DA1C8954-CC84-4B98-95D5-67680A2952EF}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AE47-2351-48E6-8751-649A31BBE403}">
  <dimension ref="A1:F16"/>
  <sheetViews>
    <sheetView workbookViewId="0">
      <selection activeCell="G11" sqref="G11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191</v>
      </c>
      <c r="C1" t="s">
        <v>210</v>
      </c>
      <c r="D1" t="s">
        <v>218</v>
      </c>
      <c r="E1" t="s">
        <v>143</v>
      </c>
      <c r="F1" t="s">
        <v>216</v>
      </c>
    </row>
    <row r="2" spans="1:6" ht="20.100000000000001" customHeight="1" x14ac:dyDescent="0.2">
      <c r="A2" t="s">
        <v>217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219</v>
      </c>
      <c r="B3">
        <v>102</v>
      </c>
      <c r="C3">
        <v>2</v>
      </c>
      <c r="D3">
        <v>10</v>
      </c>
      <c r="E3">
        <f t="shared" ref="E3:E15" si="0">B3*C3-D3</f>
        <v>194</v>
      </c>
    </row>
    <row r="4" spans="1:6" ht="20.100000000000001" customHeight="1" x14ac:dyDescent="0.2">
      <c r="A4" t="s">
        <v>220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221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222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223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224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225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226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227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228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229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217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235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s="4" t="s">
        <v>143</v>
      </c>
      <c r="E16" s="4">
        <f>SUM(E2:E15)</f>
        <v>2102.42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93F7-6BB6-4F6F-983A-629C0EAC18AD}">
  <dimension ref="A1:H14"/>
  <sheetViews>
    <sheetView workbookViewId="0">
      <selection activeCell="F23" sqref="F23"/>
    </sheetView>
  </sheetViews>
  <sheetFormatPr defaultColWidth="15.625" defaultRowHeight="20.100000000000001" customHeight="1" x14ac:dyDescent="0.2"/>
  <sheetData>
    <row r="1" spans="1:8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8" ht="20.100000000000001" customHeight="1" x14ac:dyDescent="0.2">
      <c r="A2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  <c r="H2" t="s">
        <v>271</v>
      </c>
    </row>
    <row r="4" spans="1:8" ht="20.100000000000001" customHeight="1" x14ac:dyDescent="0.2">
      <c r="A4" t="s">
        <v>37</v>
      </c>
      <c r="B4" t="s">
        <v>238</v>
      </c>
      <c r="C4" t="s">
        <v>247</v>
      </c>
      <c r="D4">
        <v>1</v>
      </c>
      <c r="E4">
        <v>2450</v>
      </c>
      <c r="F4">
        <f>E4*0.2</f>
        <v>490</v>
      </c>
      <c r="H4" t="s">
        <v>272</v>
      </c>
    </row>
    <row r="5" spans="1:8" ht="20.100000000000001" customHeight="1" x14ac:dyDescent="0.2">
      <c r="B5" t="s">
        <v>269</v>
      </c>
      <c r="C5" t="s">
        <v>270</v>
      </c>
      <c r="D5">
        <v>1</v>
      </c>
      <c r="E5">
        <v>2175</v>
      </c>
      <c r="F5">
        <f>E5*0.2</f>
        <v>435</v>
      </c>
    </row>
    <row r="7" spans="1:8" ht="20.100000000000001" customHeight="1" x14ac:dyDescent="0.2">
      <c r="A7" t="s">
        <v>253</v>
      </c>
      <c r="B7" t="s">
        <v>254</v>
      </c>
      <c r="C7" t="s">
        <v>255</v>
      </c>
      <c r="D7">
        <v>1</v>
      </c>
      <c r="E7">
        <v>2175</v>
      </c>
      <c r="F7">
        <f>E7*0.2</f>
        <v>435</v>
      </c>
      <c r="H7" t="s">
        <v>274</v>
      </c>
    </row>
    <row r="8" spans="1:8" ht="20.100000000000001" customHeight="1" x14ac:dyDescent="0.2">
      <c r="B8" t="s">
        <v>246</v>
      </c>
      <c r="C8" t="s">
        <v>273</v>
      </c>
      <c r="D8">
        <v>1</v>
      </c>
      <c r="E8">
        <v>450</v>
      </c>
      <c r="F8">
        <f>E8*0.2</f>
        <v>90</v>
      </c>
      <c r="H8" t="s">
        <v>275</v>
      </c>
    </row>
    <row r="10" spans="1:8" ht="20.100000000000001" customHeight="1" x14ac:dyDescent="0.2">
      <c r="A10" t="s">
        <v>266</v>
      </c>
      <c r="B10" t="s">
        <v>254</v>
      </c>
      <c r="C10" t="s">
        <v>255</v>
      </c>
      <c r="D10">
        <v>1</v>
      </c>
      <c r="E10">
        <v>2175</v>
      </c>
      <c r="F10">
        <f t="shared" ref="F10:F14" si="0">E10*0.2</f>
        <v>435</v>
      </c>
    </row>
    <row r="11" spans="1:8" ht="20.100000000000001" customHeight="1" x14ac:dyDescent="0.2">
      <c r="B11" t="s">
        <v>246</v>
      </c>
      <c r="C11" t="s">
        <v>273</v>
      </c>
      <c r="D11">
        <v>1</v>
      </c>
      <c r="E11">
        <v>450</v>
      </c>
      <c r="F11">
        <f t="shared" si="0"/>
        <v>90</v>
      </c>
    </row>
    <row r="13" spans="1:8" ht="20.100000000000001" customHeight="1" x14ac:dyDescent="0.2">
      <c r="A13" t="s">
        <v>267</v>
      </c>
      <c r="B13" t="s">
        <v>254</v>
      </c>
      <c r="C13" t="s">
        <v>255</v>
      </c>
      <c r="D13">
        <v>1</v>
      </c>
      <c r="E13">
        <v>2175</v>
      </c>
      <c r="F13">
        <f t="shared" si="0"/>
        <v>435</v>
      </c>
    </row>
    <row r="14" spans="1:8" ht="20.100000000000001" customHeight="1" x14ac:dyDescent="0.2">
      <c r="B14" t="s">
        <v>246</v>
      </c>
      <c r="C14" t="s">
        <v>268</v>
      </c>
      <c r="D14">
        <v>1</v>
      </c>
      <c r="E14">
        <v>400</v>
      </c>
      <c r="F14">
        <f t="shared" si="0"/>
        <v>80</v>
      </c>
      <c r="H14" t="s">
        <v>276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CB05-9F2C-4DF0-95F3-270390B5B694}">
  <dimension ref="A1:G50"/>
  <sheetViews>
    <sheetView topLeftCell="A19" workbookViewId="0">
      <selection activeCell="H39" sqref="H39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236</v>
      </c>
      <c r="C1" t="s">
        <v>3</v>
      </c>
      <c r="D1" t="s">
        <v>210</v>
      </c>
      <c r="E1" t="s">
        <v>241</v>
      </c>
      <c r="F1" t="s">
        <v>191</v>
      </c>
      <c r="G1" t="s">
        <v>143</v>
      </c>
    </row>
    <row r="2" spans="1:7" ht="20.100000000000001" customHeight="1" x14ac:dyDescent="0.2">
      <c r="A2" s="12" t="s">
        <v>237</v>
      </c>
      <c r="B2" t="s">
        <v>238</v>
      </c>
      <c r="C2" t="s">
        <v>239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2"/>
      <c r="B3" t="s">
        <v>240</v>
      </c>
      <c r="C3" t="s">
        <v>242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2" t="s">
        <v>37</v>
      </c>
      <c r="B5" t="s">
        <v>243</v>
      </c>
      <c r="C5" t="s">
        <v>244</v>
      </c>
      <c r="D5">
        <v>1</v>
      </c>
      <c r="E5">
        <v>490</v>
      </c>
      <c r="F5">
        <f t="shared" ref="F5:F28" si="0">E5*0.2</f>
        <v>98</v>
      </c>
    </row>
    <row r="6" spans="1:7" ht="20.100000000000001" customHeight="1" x14ac:dyDescent="0.2">
      <c r="A6" s="12"/>
      <c r="B6" t="s">
        <v>245</v>
      </c>
      <c r="C6" t="s">
        <v>279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2"/>
    </row>
    <row r="8" spans="1:7" ht="20.100000000000001" customHeight="1" x14ac:dyDescent="0.2">
      <c r="A8" s="12"/>
      <c r="B8" t="s">
        <v>246</v>
      </c>
      <c r="C8" t="s">
        <v>247</v>
      </c>
      <c r="D8">
        <v>1</v>
      </c>
      <c r="E8">
        <v>2450</v>
      </c>
      <c r="F8">
        <f t="shared" si="0"/>
        <v>490</v>
      </c>
    </row>
    <row r="9" spans="1:7" ht="20.100000000000001" customHeight="1" x14ac:dyDescent="0.2">
      <c r="A9" s="12"/>
      <c r="B9" t="s">
        <v>278</v>
      </c>
      <c r="C9" t="s">
        <v>259</v>
      </c>
      <c r="D9">
        <v>1</v>
      </c>
      <c r="E9">
        <v>330</v>
      </c>
      <c r="F9">
        <f t="shared" si="0"/>
        <v>66</v>
      </c>
    </row>
    <row r="10" spans="1:7" ht="20.100000000000001" customHeight="1" x14ac:dyDescent="0.2">
      <c r="A10" s="12"/>
    </row>
    <row r="11" spans="1:7" ht="20.100000000000001" customHeight="1" x14ac:dyDescent="0.2">
      <c r="A11" s="12"/>
      <c r="B11" t="s">
        <v>251</v>
      </c>
      <c r="C11" t="s">
        <v>252</v>
      </c>
      <c r="D11">
        <v>1</v>
      </c>
      <c r="E11">
        <v>190</v>
      </c>
      <c r="F11">
        <f t="shared" si="0"/>
        <v>38</v>
      </c>
    </row>
    <row r="12" spans="1:7" ht="20.100000000000001" customHeight="1" x14ac:dyDescent="0.2">
      <c r="A12" s="12"/>
      <c r="B12" t="s">
        <v>248</v>
      </c>
      <c r="C12" t="s">
        <v>280</v>
      </c>
      <c r="D12">
        <v>2</v>
      </c>
      <c r="E12">
        <v>110</v>
      </c>
      <c r="F12">
        <f t="shared" si="0"/>
        <v>22</v>
      </c>
    </row>
    <row r="13" spans="1:7" ht="20.100000000000001" customHeight="1" x14ac:dyDescent="0.2">
      <c r="A13" s="12"/>
      <c r="B13" t="s">
        <v>249</v>
      </c>
      <c r="C13" t="s">
        <v>250</v>
      </c>
      <c r="D13">
        <v>1</v>
      </c>
      <c r="E13">
        <v>300</v>
      </c>
      <c r="F13">
        <f t="shared" si="0"/>
        <v>60</v>
      </c>
    </row>
    <row r="14" spans="1:7" ht="20.100000000000001" customHeight="1" x14ac:dyDescent="0.2">
      <c r="A14" s="12"/>
    </row>
    <row r="15" spans="1:7" ht="20.100000000000001" customHeight="1" x14ac:dyDescent="0.2">
      <c r="A15" s="12"/>
      <c r="B15" t="s">
        <v>269</v>
      </c>
      <c r="C15" t="s">
        <v>255</v>
      </c>
      <c r="D15">
        <v>1</v>
      </c>
      <c r="E15">
        <v>2175</v>
      </c>
      <c r="F15">
        <f t="shared" si="0"/>
        <v>435</v>
      </c>
    </row>
    <row r="16" spans="1:7" ht="20.100000000000001" customHeight="1" x14ac:dyDescent="0.2">
      <c r="A16" s="12"/>
      <c r="B16" t="s">
        <v>256</v>
      </c>
      <c r="C16" t="s">
        <v>277</v>
      </c>
      <c r="D16">
        <v>1</v>
      </c>
      <c r="E16">
        <v>375</v>
      </c>
      <c r="F16">
        <f t="shared" si="0"/>
        <v>75</v>
      </c>
    </row>
    <row r="18" spans="1:6" ht="20.100000000000001" customHeight="1" x14ac:dyDescent="0.2">
      <c r="A18" s="12" t="s">
        <v>253</v>
      </c>
      <c r="B18" t="s">
        <v>254</v>
      </c>
      <c r="C18" t="s">
        <v>255</v>
      </c>
      <c r="D18">
        <v>1</v>
      </c>
      <c r="E18">
        <v>2175</v>
      </c>
      <c r="F18">
        <f t="shared" si="0"/>
        <v>435</v>
      </c>
    </row>
    <row r="19" spans="1:6" ht="20.100000000000001" customHeight="1" x14ac:dyDescent="0.2">
      <c r="A19" s="12"/>
    </row>
    <row r="20" spans="1:6" ht="20.100000000000001" customHeight="1" x14ac:dyDescent="0.2">
      <c r="A20" s="12"/>
      <c r="B20" t="s">
        <v>246</v>
      </c>
      <c r="C20" t="s">
        <v>273</v>
      </c>
      <c r="D20">
        <v>1</v>
      </c>
      <c r="E20">
        <v>450</v>
      </c>
      <c r="F20">
        <f t="shared" si="0"/>
        <v>90</v>
      </c>
    </row>
    <row r="21" spans="1:6" ht="20.100000000000001" customHeight="1" x14ac:dyDescent="0.2">
      <c r="A21" s="12"/>
      <c r="B21" t="s">
        <v>258</v>
      </c>
      <c r="C21" t="s">
        <v>259</v>
      </c>
      <c r="D21">
        <v>1</v>
      </c>
      <c r="E21">
        <v>330</v>
      </c>
      <c r="F21">
        <f t="shared" si="0"/>
        <v>66</v>
      </c>
    </row>
    <row r="22" spans="1:6" ht="20.100000000000001" customHeight="1" x14ac:dyDescent="0.2">
      <c r="A22" s="12"/>
    </row>
    <row r="23" spans="1:6" ht="20.100000000000001" customHeight="1" x14ac:dyDescent="0.2">
      <c r="A23" s="12"/>
      <c r="B23" t="s">
        <v>260</v>
      </c>
      <c r="C23" t="s">
        <v>265</v>
      </c>
      <c r="D23">
        <v>1</v>
      </c>
      <c r="E23">
        <v>1900</v>
      </c>
      <c r="F23">
        <f t="shared" si="0"/>
        <v>380</v>
      </c>
    </row>
    <row r="24" spans="1:6" ht="20.100000000000001" customHeight="1" x14ac:dyDescent="0.2">
      <c r="A24" s="12"/>
      <c r="B24" t="s">
        <v>261</v>
      </c>
      <c r="C24" t="s">
        <v>279</v>
      </c>
      <c r="D24">
        <v>1</v>
      </c>
      <c r="E24">
        <v>650</v>
      </c>
      <c r="F24">
        <f t="shared" si="0"/>
        <v>130</v>
      </c>
    </row>
    <row r="25" spans="1:6" ht="20.100000000000001" customHeight="1" x14ac:dyDescent="0.2">
      <c r="A25" s="12"/>
    </row>
    <row r="26" spans="1:6" ht="20.100000000000001" customHeight="1" x14ac:dyDescent="0.2">
      <c r="A26" s="12"/>
      <c r="B26" t="s">
        <v>262</v>
      </c>
      <c r="C26" t="s">
        <v>252</v>
      </c>
      <c r="D26">
        <v>1</v>
      </c>
      <c r="E26">
        <v>190</v>
      </c>
      <c r="F26">
        <f t="shared" si="0"/>
        <v>38</v>
      </c>
    </row>
    <row r="27" spans="1:6" ht="20.100000000000001" customHeight="1" x14ac:dyDescent="0.2">
      <c r="A27" s="12"/>
      <c r="B27" t="s">
        <v>263</v>
      </c>
      <c r="C27" t="s">
        <v>280</v>
      </c>
      <c r="D27">
        <v>2</v>
      </c>
      <c r="E27">
        <v>110</v>
      </c>
      <c r="F27">
        <f t="shared" si="0"/>
        <v>22</v>
      </c>
    </row>
    <row r="28" spans="1:6" ht="20.100000000000001" customHeight="1" x14ac:dyDescent="0.2">
      <c r="A28" s="12"/>
      <c r="B28" t="s">
        <v>264</v>
      </c>
      <c r="C28" t="s">
        <v>250</v>
      </c>
      <c r="D28">
        <v>1</v>
      </c>
      <c r="E28">
        <v>300</v>
      </c>
      <c r="F28">
        <f t="shared" si="0"/>
        <v>60</v>
      </c>
    </row>
    <row r="30" spans="1:6" ht="20.100000000000001" customHeight="1" x14ac:dyDescent="0.2">
      <c r="A30" s="12" t="s">
        <v>281</v>
      </c>
      <c r="B30" t="s">
        <v>254</v>
      </c>
      <c r="C30" t="s">
        <v>255</v>
      </c>
      <c r="D30">
        <v>1</v>
      </c>
      <c r="E30">
        <v>2175</v>
      </c>
      <c r="F30">
        <f t="shared" ref="F30" si="1">E30*0.2</f>
        <v>435</v>
      </c>
    </row>
    <row r="31" spans="1:6" ht="20.100000000000001" customHeight="1" x14ac:dyDescent="0.2">
      <c r="A31" s="12"/>
    </row>
    <row r="32" spans="1:6" ht="20.100000000000001" customHeight="1" x14ac:dyDescent="0.2">
      <c r="A32" s="12"/>
      <c r="B32" t="s">
        <v>246</v>
      </c>
      <c r="C32" t="s">
        <v>273</v>
      </c>
      <c r="D32">
        <v>1</v>
      </c>
      <c r="E32">
        <v>450</v>
      </c>
      <c r="F32">
        <f t="shared" ref="F32:F33" si="2">E32*0.2</f>
        <v>90</v>
      </c>
    </row>
    <row r="33" spans="1:6" ht="20.100000000000001" customHeight="1" x14ac:dyDescent="0.2">
      <c r="A33" s="12"/>
      <c r="B33" t="s">
        <v>258</v>
      </c>
      <c r="C33" t="s">
        <v>259</v>
      </c>
      <c r="D33">
        <v>1</v>
      </c>
      <c r="E33">
        <v>330</v>
      </c>
      <c r="F33">
        <f t="shared" si="2"/>
        <v>66</v>
      </c>
    </row>
    <row r="34" spans="1:6" ht="20.100000000000001" customHeight="1" x14ac:dyDescent="0.2">
      <c r="A34" s="12"/>
    </row>
    <row r="35" spans="1:6" ht="20.100000000000001" customHeight="1" x14ac:dyDescent="0.2">
      <c r="A35" s="12"/>
      <c r="B35" t="s">
        <v>243</v>
      </c>
      <c r="C35" t="s">
        <v>265</v>
      </c>
      <c r="D35">
        <v>1</v>
      </c>
      <c r="E35">
        <v>1900</v>
      </c>
      <c r="F35">
        <f t="shared" ref="F35:F36" si="3">E35*0.2</f>
        <v>380</v>
      </c>
    </row>
    <row r="36" spans="1:6" ht="20.100000000000001" customHeight="1" x14ac:dyDescent="0.2">
      <c r="A36" s="12"/>
      <c r="B36" t="s">
        <v>245</v>
      </c>
      <c r="C36" t="s">
        <v>279</v>
      </c>
      <c r="D36">
        <v>1</v>
      </c>
      <c r="E36">
        <v>650</v>
      </c>
      <c r="F36">
        <f t="shared" si="3"/>
        <v>130</v>
      </c>
    </row>
    <row r="37" spans="1:6" ht="20.100000000000001" customHeight="1" x14ac:dyDescent="0.2">
      <c r="A37" s="12"/>
    </row>
    <row r="38" spans="1:6" ht="20.100000000000001" customHeight="1" x14ac:dyDescent="0.2">
      <c r="A38" s="12"/>
      <c r="B38" t="s">
        <v>251</v>
      </c>
      <c r="C38" t="s">
        <v>252</v>
      </c>
      <c r="D38">
        <v>1</v>
      </c>
      <c r="E38">
        <v>190</v>
      </c>
      <c r="F38">
        <f t="shared" ref="F38:F40" si="4">E38*0.2</f>
        <v>38</v>
      </c>
    </row>
    <row r="39" spans="1:6" ht="20.100000000000001" customHeight="1" x14ac:dyDescent="0.2">
      <c r="A39" s="12"/>
      <c r="B39" t="s">
        <v>248</v>
      </c>
      <c r="C39" t="s">
        <v>280</v>
      </c>
      <c r="D39">
        <v>2</v>
      </c>
      <c r="E39">
        <v>110</v>
      </c>
      <c r="F39">
        <f t="shared" si="4"/>
        <v>22</v>
      </c>
    </row>
    <row r="40" spans="1:6" ht="20.100000000000001" customHeight="1" x14ac:dyDescent="0.2">
      <c r="A40" s="12"/>
      <c r="B40" t="s">
        <v>249</v>
      </c>
      <c r="C40" t="s">
        <v>250</v>
      </c>
      <c r="D40">
        <v>1</v>
      </c>
      <c r="E40">
        <v>300</v>
      </c>
      <c r="F40">
        <f t="shared" si="4"/>
        <v>60</v>
      </c>
    </row>
    <row r="42" spans="1:6" ht="20.100000000000001" customHeight="1" x14ac:dyDescent="0.2">
      <c r="A42" s="12" t="s">
        <v>267</v>
      </c>
      <c r="B42" t="s">
        <v>254</v>
      </c>
      <c r="C42" t="s">
        <v>255</v>
      </c>
      <c r="D42">
        <v>1</v>
      </c>
      <c r="E42">
        <v>2175</v>
      </c>
      <c r="F42">
        <f t="shared" ref="F42" si="5">E42*0.2</f>
        <v>435</v>
      </c>
    </row>
    <row r="43" spans="1:6" ht="20.100000000000001" customHeight="1" x14ac:dyDescent="0.2">
      <c r="A43" s="12"/>
    </row>
    <row r="44" spans="1:6" ht="20.100000000000001" customHeight="1" x14ac:dyDescent="0.2">
      <c r="A44" s="12"/>
      <c r="B44" t="s">
        <v>246</v>
      </c>
      <c r="C44" t="s">
        <v>257</v>
      </c>
      <c r="D44">
        <v>1</v>
      </c>
      <c r="E44">
        <v>400</v>
      </c>
      <c r="F44">
        <f t="shared" ref="F44:F45" si="6">E44*0.2</f>
        <v>80</v>
      </c>
    </row>
    <row r="45" spans="1:6" ht="20.100000000000001" customHeight="1" x14ac:dyDescent="0.2">
      <c r="A45" s="12"/>
      <c r="B45" t="s">
        <v>258</v>
      </c>
      <c r="C45" t="s">
        <v>259</v>
      </c>
      <c r="D45">
        <v>1</v>
      </c>
      <c r="E45">
        <v>330</v>
      </c>
      <c r="F45">
        <f t="shared" si="6"/>
        <v>66</v>
      </c>
    </row>
    <row r="46" spans="1:6" ht="20.100000000000001" customHeight="1" x14ac:dyDescent="0.2">
      <c r="A46" s="12"/>
    </row>
    <row r="47" spans="1:6" ht="20.100000000000001" customHeight="1" x14ac:dyDescent="0.2">
      <c r="A47" s="12"/>
      <c r="B47" t="s">
        <v>251</v>
      </c>
      <c r="C47" t="s">
        <v>252</v>
      </c>
      <c r="D47">
        <v>1</v>
      </c>
      <c r="E47">
        <v>190</v>
      </c>
      <c r="F47">
        <f t="shared" ref="F47:F49" si="7">E47*0.2</f>
        <v>38</v>
      </c>
    </row>
    <row r="48" spans="1:6" ht="20.100000000000001" customHeight="1" x14ac:dyDescent="0.2">
      <c r="A48" s="12"/>
      <c r="B48" t="s">
        <v>248</v>
      </c>
      <c r="C48" t="s">
        <v>280</v>
      </c>
      <c r="D48">
        <v>2</v>
      </c>
      <c r="E48">
        <v>110</v>
      </c>
      <c r="F48">
        <f t="shared" si="7"/>
        <v>22</v>
      </c>
    </row>
    <row r="49" spans="1:6" ht="20.100000000000001" customHeight="1" x14ac:dyDescent="0.2">
      <c r="A49" s="12"/>
      <c r="B49" t="s">
        <v>249</v>
      </c>
      <c r="C49" t="s">
        <v>250</v>
      </c>
      <c r="D49">
        <v>1</v>
      </c>
      <c r="E49">
        <v>300</v>
      </c>
      <c r="F49">
        <f t="shared" si="7"/>
        <v>60</v>
      </c>
    </row>
    <row r="50" spans="1:6" ht="20.100000000000001" customHeight="1" x14ac:dyDescent="0.2">
      <c r="F50">
        <f>SUM(F2:F49)</f>
        <v>5330</v>
      </c>
    </row>
  </sheetData>
  <mergeCells count="5">
    <mergeCell ref="A5:A16"/>
    <mergeCell ref="A2:A3"/>
    <mergeCell ref="A18:A28"/>
    <mergeCell ref="A30:A40"/>
    <mergeCell ref="A42:A4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19A-48EF-4D10-9DAA-3106E9BA28BA}">
  <dimension ref="E2:H119"/>
  <sheetViews>
    <sheetView zoomScaleNormal="100" workbookViewId="0">
      <selection activeCell="A84" sqref="A84"/>
    </sheetView>
  </sheetViews>
  <sheetFormatPr defaultColWidth="15.625" defaultRowHeight="20.100000000000001" customHeight="1" x14ac:dyDescent="0.2"/>
  <cols>
    <col min="6" max="6" width="105.375" bestFit="1" customWidth="1"/>
  </cols>
  <sheetData>
    <row r="2" spans="5:8" ht="20.100000000000001" customHeight="1" x14ac:dyDescent="0.2">
      <c r="E2" t="s">
        <v>4</v>
      </c>
      <c r="F2" t="s">
        <v>78</v>
      </c>
      <c r="G2" s="3"/>
      <c r="H2" s="3"/>
    </row>
    <row r="3" spans="5:8" ht="20.100000000000001" customHeight="1" x14ac:dyDescent="0.2">
      <c r="E3" s="4">
        <v>1662.29</v>
      </c>
      <c r="F3" s="1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t="s">
        <v>79</v>
      </c>
    </row>
    <row r="16" spans="5:8" ht="20.100000000000001" customHeight="1" x14ac:dyDescent="0.2">
      <c r="E16" s="4">
        <v>198</v>
      </c>
      <c r="F16" s="1" t="s">
        <v>77</v>
      </c>
    </row>
    <row r="18" spans="6:6" ht="20.100000000000001" customHeight="1" x14ac:dyDescent="0.2">
      <c r="F18" s="1"/>
    </row>
    <row r="30" spans="6:6" ht="20.100000000000001" customHeight="1" x14ac:dyDescent="0.2">
      <c r="F30" s="1"/>
    </row>
    <row r="33" spans="5:6" ht="20.100000000000001" customHeight="1" x14ac:dyDescent="0.2">
      <c r="F33" t="s">
        <v>126</v>
      </c>
    </row>
    <row r="34" spans="5:6" ht="20.100000000000001" customHeight="1" x14ac:dyDescent="0.2">
      <c r="E34" s="4">
        <v>145</v>
      </c>
      <c r="F34" s="1" t="s">
        <v>76</v>
      </c>
    </row>
    <row r="44" spans="5:6" ht="20.100000000000001" customHeight="1" x14ac:dyDescent="0.2">
      <c r="F44" s="1"/>
    </row>
    <row r="50" spans="5:6" ht="20.100000000000001" customHeight="1" x14ac:dyDescent="0.2">
      <c r="F50" t="s">
        <v>80</v>
      </c>
    </row>
    <row r="51" spans="5:6" ht="20.100000000000001" customHeight="1" x14ac:dyDescent="0.2">
      <c r="E51" s="4">
        <v>2999</v>
      </c>
      <c r="F51" s="1" t="s">
        <v>81</v>
      </c>
    </row>
    <row r="73" spans="5:6" ht="20.100000000000001" customHeight="1" x14ac:dyDescent="0.2">
      <c r="F73" t="s">
        <v>82</v>
      </c>
    </row>
    <row r="74" spans="5:6" ht="20.100000000000001" customHeight="1" x14ac:dyDescent="0.2">
      <c r="E74" s="4">
        <v>1999</v>
      </c>
      <c r="F74" s="1" t="s">
        <v>83</v>
      </c>
    </row>
    <row r="80" spans="5:6" ht="20.100000000000001" customHeight="1" x14ac:dyDescent="0.2">
      <c r="F80" t="s">
        <v>127</v>
      </c>
    </row>
    <row r="81" spans="5:6" ht="20.100000000000001" customHeight="1" x14ac:dyDescent="0.2">
      <c r="E81" s="4">
        <v>172.69</v>
      </c>
      <c r="F81" s="1" t="s">
        <v>128</v>
      </c>
    </row>
    <row r="91" spans="5:6" ht="20.100000000000001" customHeight="1" x14ac:dyDescent="0.2">
      <c r="F91" t="s">
        <v>129</v>
      </c>
    </row>
    <row r="92" spans="5:6" ht="20.100000000000001" customHeight="1" x14ac:dyDescent="0.2">
      <c r="E92" s="4">
        <v>737.6</v>
      </c>
      <c r="F92" s="1" t="s">
        <v>130</v>
      </c>
    </row>
    <row r="101" spans="5:6" ht="20.100000000000001" customHeight="1" x14ac:dyDescent="0.2">
      <c r="F101" s="1"/>
    </row>
    <row r="105" spans="5:6" ht="20.100000000000001" customHeight="1" x14ac:dyDescent="0.2">
      <c r="F105" t="s">
        <v>131</v>
      </c>
    </row>
    <row r="106" spans="5:6" ht="20.100000000000001" customHeight="1" x14ac:dyDescent="0.2">
      <c r="E106" s="4">
        <v>4871.95</v>
      </c>
      <c r="F106" s="1" t="s">
        <v>132</v>
      </c>
    </row>
    <row r="119" spans="5:6" ht="20.100000000000001" customHeight="1" x14ac:dyDescent="0.2">
      <c r="E119" s="4">
        <f>SUM(E3:E106)</f>
        <v>12785.529999999999</v>
      </c>
      <c r="F119" t="s">
        <v>133</v>
      </c>
    </row>
  </sheetData>
  <phoneticPr fontId="1" type="noConversion"/>
  <hyperlinks>
    <hyperlink ref="F3" r:id="rId1" xr:uid="{F0F08E30-E55A-4C53-9A23-4481660887A9}"/>
    <hyperlink ref="F16" r:id="rId2" xr:uid="{A0BE13E6-2569-4DE4-8496-00BA19E6B92C}"/>
    <hyperlink ref="F34" r:id="rId3" xr:uid="{FB43A9C7-9331-4866-B9DA-F74863EE6A39}"/>
    <hyperlink ref="F51" r:id="rId4" location="crumb-wrap" xr:uid="{862ED588-B617-4115-85ED-462C0E9964F7}"/>
    <hyperlink ref="F74" r:id="rId5" location="none" xr:uid="{9A903250-A9FF-44AB-97BC-565A59392490}"/>
    <hyperlink ref="F81" r:id="rId6" xr:uid="{ADA7ABF1-8C11-47FD-98C0-D2AA79D4C141}"/>
    <hyperlink ref="F92" r:id="rId7" xr:uid="{A4ED1676-D450-48EA-A935-B9831FC8299C}"/>
    <hyperlink ref="F106" r:id="rId8" xr:uid="{D37B30B2-1262-4D06-81AF-28C386CA27C1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21A-3F49-49EB-80E4-E2212EA4DFB1}">
  <dimension ref="A1:D3"/>
  <sheetViews>
    <sheetView workbookViewId="0">
      <selection activeCell="D11" sqref="D11"/>
    </sheetView>
  </sheetViews>
  <sheetFormatPr defaultColWidth="15.625" defaultRowHeight="20.100000000000001" customHeight="1" x14ac:dyDescent="0.2"/>
  <cols>
    <col min="4" max="4" width="110.5" bestFit="1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t="s">
        <v>5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t="s">
        <v>75</v>
      </c>
    </row>
  </sheetData>
  <phoneticPr fontId="1" type="noConversion"/>
  <hyperlinks>
    <hyperlink ref="D2" r:id="rId1" location="detail" xr:uid="{CE182E04-53CD-4D5E-BA31-6109322A53A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8AC-CAA7-43E5-BA8F-AFDB8CBF270D}">
  <dimension ref="A1:D4"/>
  <sheetViews>
    <sheetView workbookViewId="0">
      <selection activeCell="C4" sqref="C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215</v>
      </c>
    </row>
  </sheetData>
  <phoneticPr fontId="1" type="noConversion"/>
  <hyperlinks>
    <hyperlink ref="D1" r:id="rId1" xr:uid="{34F25A74-BD27-4A36-9799-4CA5BCE9DE8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8422-23C5-4DD1-95BD-70E809BC65F2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190</v>
      </c>
      <c r="C1" t="s">
        <v>191</v>
      </c>
      <c r="D1" t="s">
        <v>193</v>
      </c>
      <c r="E1" t="s">
        <v>194</v>
      </c>
      <c r="F1" t="s">
        <v>195</v>
      </c>
    </row>
    <row r="2" spans="1:6" ht="20.100000000000001" customHeight="1" x14ac:dyDescent="0.2">
      <c r="A2" t="s">
        <v>192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AFB-5004-47CD-91BE-C937A8BF6DB6}">
  <dimension ref="A1:F10"/>
  <sheetViews>
    <sheetView workbookViewId="0">
      <selection activeCell="H14" sqref="H14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147</v>
      </c>
      <c r="F1" t="s">
        <v>141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300</v>
      </c>
      <c r="F2">
        <f>SUM(C2:E2)</f>
        <v>8108</v>
      </c>
    </row>
    <row r="3" spans="1:6" ht="20.100000000000001" customHeight="1" x14ac:dyDescent="0.2">
      <c r="A3" t="s">
        <v>233</v>
      </c>
      <c r="B3" t="s">
        <v>234</v>
      </c>
      <c r="C3">
        <v>91</v>
      </c>
      <c r="F3">
        <f>SUM(C3:E3)</f>
        <v>91</v>
      </c>
    </row>
    <row r="4" spans="1:6" ht="20.100000000000001" customHeight="1" x14ac:dyDescent="0.2">
      <c r="A4" t="s">
        <v>110</v>
      </c>
      <c r="B4" t="s">
        <v>111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112</v>
      </c>
      <c r="B5" t="s">
        <v>113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114</v>
      </c>
      <c r="B6" t="s">
        <v>115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116</v>
      </c>
      <c r="B7" t="s">
        <v>117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123</v>
      </c>
      <c r="B8" t="s">
        <v>124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118</v>
      </c>
      <c r="B9" t="s">
        <v>119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F10" s="4">
        <f>SUM(F2:F9)</f>
        <v>16441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D2A0-3AE4-45CC-9B65-DA24C9B55D71}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31E-4B20-4D99-B57B-2050C09464E1}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138</v>
      </c>
      <c r="D1" t="s">
        <v>145</v>
      </c>
      <c r="E1" t="s">
        <v>146</v>
      </c>
    </row>
    <row r="2" spans="1:5" ht="20.100000000000001" customHeight="1" x14ac:dyDescent="0.2">
      <c r="D2" t="s">
        <v>144</v>
      </c>
      <c r="E2">
        <v>285</v>
      </c>
    </row>
    <row r="3" spans="1:5" ht="20.100000000000001" customHeight="1" x14ac:dyDescent="0.2">
      <c r="A3" s="12" t="s">
        <v>137</v>
      </c>
      <c r="B3">
        <v>2.145</v>
      </c>
    </row>
    <row r="4" spans="1:5" ht="20.100000000000001" customHeight="1" x14ac:dyDescent="0.2">
      <c r="A4" s="12"/>
      <c r="B4">
        <v>2.125</v>
      </c>
    </row>
    <row r="5" spans="1:5" ht="20.100000000000001" customHeight="1" x14ac:dyDescent="0.2">
      <c r="A5" s="12"/>
      <c r="B5">
        <v>2.4900000000000002</v>
      </c>
    </row>
    <row r="6" spans="1:5" ht="20.100000000000001" customHeight="1" x14ac:dyDescent="0.2">
      <c r="A6" s="12"/>
      <c r="B6">
        <v>2.3250000000000002</v>
      </c>
    </row>
    <row r="7" spans="1:5" ht="20.100000000000001" customHeight="1" x14ac:dyDescent="0.2">
      <c r="A7" s="12"/>
      <c r="B7">
        <v>2.5049999999999999</v>
      </c>
    </row>
    <row r="8" spans="1:5" ht="20.100000000000001" customHeight="1" x14ac:dyDescent="0.2">
      <c r="A8" s="12"/>
      <c r="B8">
        <v>2.99</v>
      </c>
    </row>
    <row r="9" spans="1:5" ht="20.100000000000001" customHeight="1" x14ac:dyDescent="0.2">
      <c r="A9" s="12"/>
      <c r="B9">
        <v>2.82</v>
      </c>
    </row>
    <row r="10" spans="1:5" ht="20.100000000000001" customHeight="1" x14ac:dyDescent="0.2">
      <c r="A10" s="12"/>
      <c r="B10">
        <v>2.82</v>
      </c>
    </row>
    <row r="11" spans="1:5" ht="20.100000000000001" customHeight="1" x14ac:dyDescent="0.2">
      <c r="A11" s="12"/>
      <c r="B11">
        <v>3.0049999999999999</v>
      </c>
      <c r="D11" t="s">
        <v>188</v>
      </c>
      <c r="E11">
        <v>270</v>
      </c>
    </row>
    <row r="12" spans="1:5" ht="20.100000000000001" customHeight="1" x14ac:dyDescent="0.2">
      <c r="A12" s="12"/>
      <c r="B12">
        <v>2.7850000000000001</v>
      </c>
    </row>
    <row r="14" spans="1:5" ht="20.100000000000001" customHeight="1" x14ac:dyDescent="0.2">
      <c r="A14" s="12" t="s">
        <v>142</v>
      </c>
      <c r="B14">
        <v>2.7850000000000001</v>
      </c>
    </row>
    <row r="15" spans="1:5" ht="20.100000000000001" customHeight="1" x14ac:dyDescent="0.2">
      <c r="A15" s="12"/>
      <c r="B15">
        <v>4.6399999999999997</v>
      </c>
    </row>
    <row r="16" spans="1:5" ht="20.100000000000001" customHeight="1" x14ac:dyDescent="0.2">
      <c r="A16" t="s">
        <v>139</v>
      </c>
      <c r="B16">
        <f>SUM(B3:B15)</f>
        <v>33.434999999999995</v>
      </c>
    </row>
    <row r="18" spans="1:5" ht="20.100000000000001" customHeight="1" x14ac:dyDescent="0.2">
      <c r="A18" t="s">
        <v>143</v>
      </c>
      <c r="B18" s="4">
        <v>9167</v>
      </c>
    </row>
    <row r="21" spans="1:5" ht="20.100000000000001" customHeight="1" x14ac:dyDescent="0.2">
      <c r="D21" t="s">
        <v>189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3133-0DC2-4812-B292-805F541C3FA2}">
  <dimension ref="A1:H34"/>
  <sheetViews>
    <sheetView topLeftCell="A13" workbookViewId="0">
      <selection activeCell="I17" sqref="I17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148</v>
      </c>
      <c r="B1" s="7" t="s">
        <v>149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2" t="s">
        <v>150</v>
      </c>
      <c r="B4" s="7" t="s">
        <v>134</v>
      </c>
      <c r="C4" s="7" t="s">
        <v>151</v>
      </c>
      <c r="D4" s="7" t="s">
        <v>152</v>
      </c>
      <c r="E4" s="7" t="s">
        <v>153</v>
      </c>
      <c r="F4" s="7" t="s">
        <v>154</v>
      </c>
      <c r="G4" s="7" t="s">
        <v>140</v>
      </c>
    </row>
    <row r="5" spans="1:7" ht="20.100000000000001" customHeight="1" x14ac:dyDescent="0.2">
      <c r="A5" s="12"/>
      <c r="B5" s="7" t="s">
        <v>155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2"/>
      <c r="B6" s="7" t="s">
        <v>156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2"/>
      <c r="B7" s="7" t="s">
        <v>157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2"/>
      <c r="B8" s="7" t="s">
        <v>158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2"/>
      <c r="B9" s="7" t="s">
        <v>159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2"/>
      <c r="B10" s="7" t="s">
        <v>160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2"/>
      <c r="B11" s="7" t="s">
        <v>161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2" t="s">
        <v>162</v>
      </c>
      <c r="B13" s="7" t="s">
        <v>163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2"/>
      <c r="B14" s="7" t="s">
        <v>164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2"/>
      <c r="B15" s="7" t="s">
        <v>165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2"/>
      <c r="B16" s="7" t="s">
        <v>166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2"/>
      <c r="B17" s="7" t="s">
        <v>167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2"/>
      <c r="B18" s="7" t="s">
        <v>168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2"/>
      <c r="B19" s="7" t="s">
        <v>169</v>
      </c>
      <c r="C19" s="7" t="s">
        <v>170</v>
      </c>
      <c r="D19" s="7" t="s">
        <v>170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2"/>
      <c r="B20" s="7" t="s">
        <v>171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2"/>
      <c r="B21" s="7" t="s">
        <v>172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2" t="s">
        <v>177</v>
      </c>
      <c r="B23" s="7" t="s">
        <v>173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2"/>
      <c r="B24" s="7" t="s">
        <v>174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2" t="s">
        <v>178</v>
      </c>
      <c r="B26" s="7" t="s">
        <v>136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2"/>
      <c r="B27" s="7" t="s">
        <v>175</v>
      </c>
      <c r="C27" s="7" t="s">
        <v>170</v>
      </c>
      <c r="D27" s="7" t="s">
        <v>170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2"/>
      <c r="B28" s="8" t="s">
        <v>176</v>
      </c>
      <c r="C28" s="7"/>
      <c r="D28" s="7"/>
      <c r="E28" s="7"/>
    </row>
    <row r="29" spans="1:8" ht="20.100000000000001" customHeight="1" x14ac:dyDescent="0.2">
      <c r="A29" t="s">
        <v>179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H31" t="s">
        <v>101</v>
      </c>
    </row>
    <row r="32" spans="1:8" ht="20.100000000000001" customHeight="1" x14ac:dyDescent="0.2">
      <c r="A32" t="s">
        <v>180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187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2021-12-07T15:41:20Z</dcterms:modified>
</cp:coreProperties>
</file>