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xData\box\"/>
    </mc:Choice>
  </mc:AlternateContent>
  <bookViews>
    <workbookView xWindow="0" yWindow="0" windowWidth="28695" windowHeight="13050" firstSheet="5" activeTab="11"/>
  </bookViews>
  <sheets>
    <sheet name="4-8（1）" sheetId="13" r:id="rId1"/>
    <sheet name="4-8（2）" sheetId="14" r:id="rId2"/>
    <sheet name="5-6（1）" sheetId="17" r:id="rId3"/>
    <sheet name="5-6（2）" sheetId="18" r:id="rId4"/>
    <sheet name="5-12（1）" sheetId="19" r:id="rId5"/>
    <sheet name="5-12（2）" sheetId="20" r:id="rId6"/>
    <sheet name="5-19(1)" sheetId="21" r:id="rId7"/>
    <sheet name="5-19(2)" sheetId="22" r:id="rId8"/>
    <sheet name="5-29（1）" sheetId="23" r:id="rId9"/>
    <sheet name="5-29（2）" sheetId="24" r:id="rId10"/>
    <sheet name="6-10（1）" sheetId="25" r:id="rId11"/>
    <sheet name="6-10（2）" sheetId="26" r:id="rId12"/>
  </sheets>
  <calcPr calcId="152511"/>
</workbook>
</file>

<file path=xl/calcChain.xml><?xml version="1.0" encoding="utf-8"?>
<calcChain xmlns="http://schemas.openxmlformats.org/spreadsheetml/2006/main">
  <c r="AQ21" i="26" l="1"/>
  <c r="AP21" i="26"/>
  <c r="AQ20" i="26"/>
  <c r="AP20" i="26"/>
  <c r="AQ19" i="26"/>
  <c r="AP19" i="26"/>
  <c r="AQ18" i="26"/>
  <c r="AP18" i="26"/>
  <c r="AQ17" i="26"/>
  <c r="AP17" i="26"/>
  <c r="AQ16" i="26"/>
  <c r="AP16" i="26"/>
  <c r="AQ15" i="26"/>
  <c r="AP15" i="26"/>
  <c r="AQ14" i="26"/>
  <c r="AP14" i="26"/>
  <c r="AQ13" i="26"/>
  <c r="AP13" i="26"/>
  <c r="AQ12" i="26"/>
  <c r="AP12" i="26"/>
  <c r="AQ11" i="26"/>
  <c r="AP11" i="26"/>
  <c r="AQ10" i="26"/>
  <c r="AP10" i="26"/>
  <c r="AQ9" i="26"/>
  <c r="AP9" i="26"/>
  <c r="AQ8" i="26"/>
  <c r="AP8" i="26"/>
  <c r="AQ7" i="26"/>
  <c r="AP7" i="26"/>
  <c r="AQ6" i="26"/>
  <c r="AP6" i="26"/>
  <c r="AQ5" i="26"/>
  <c r="AP5" i="26"/>
  <c r="AQ4" i="26"/>
  <c r="AP4" i="26"/>
  <c r="AQ3" i="26"/>
  <c r="AP3" i="26"/>
  <c r="AP3" i="25"/>
  <c r="AQ3" i="25"/>
  <c r="AP4" i="25"/>
  <c r="AQ4" i="25"/>
  <c r="AP5" i="25"/>
  <c r="AQ5" i="25"/>
  <c r="AP6" i="25"/>
  <c r="AQ6" i="25"/>
  <c r="AP7" i="25"/>
  <c r="AQ7" i="25"/>
  <c r="AP8" i="25"/>
  <c r="AQ8" i="25"/>
  <c r="AP9" i="25"/>
  <c r="AQ9" i="25"/>
  <c r="AP10" i="25"/>
  <c r="AQ10" i="25"/>
  <c r="AP11" i="25"/>
  <c r="AQ11" i="25"/>
  <c r="AP12" i="25"/>
  <c r="AQ12" i="25"/>
  <c r="AP13" i="25"/>
  <c r="AQ13" i="25"/>
  <c r="AP14" i="25"/>
  <c r="AQ14" i="25"/>
  <c r="AP15" i="25"/>
  <c r="AQ15" i="25"/>
  <c r="AP16" i="25"/>
  <c r="AQ16" i="25"/>
  <c r="AP17" i="25"/>
  <c r="AQ17" i="25"/>
  <c r="AP18" i="25"/>
  <c r="AQ18" i="25"/>
  <c r="AP19" i="25"/>
  <c r="AQ19" i="25"/>
  <c r="AP20" i="25"/>
  <c r="AQ20" i="25"/>
  <c r="AP21" i="25"/>
  <c r="AQ21" i="25"/>
  <c r="AP22" i="25"/>
  <c r="AQ22" i="25"/>
  <c r="AP23" i="25"/>
  <c r="AQ23" i="25"/>
  <c r="AP24" i="25"/>
  <c r="AQ24" i="25"/>
  <c r="AP25" i="25"/>
  <c r="AQ25" i="25"/>
  <c r="AQ27" i="25"/>
  <c r="AP27" i="25"/>
  <c r="AQ26" i="25"/>
  <c r="AP26" i="25"/>
  <c r="AP22" i="26" l="1"/>
  <c r="AQ22" i="26"/>
  <c r="AP28" i="25"/>
  <c r="AQ28" i="25"/>
  <c r="AN14" i="24"/>
  <c r="AN15" i="24"/>
  <c r="AN16" i="24"/>
  <c r="AM15" i="24"/>
  <c r="AM16" i="24"/>
  <c r="AN23" i="24"/>
  <c r="AM23" i="24"/>
  <c r="AN22" i="24"/>
  <c r="AM22" i="24"/>
  <c r="AN21" i="24"/>
  <c r="AM21" i="24"/>
  <c r="AN20" i="24"/>
  <c r="AM20" i="24"/>
  <c r="AN19" i="24"/>
  <c r="AM19" i="24"/>
  <c r="AN18" i="24"/>
  <c r="AM18" i="24"/>
  <c r="AN17" i="24"/>
  <c r="AM17" i="24"/>
  <c r="AM14" i="24"/>
  <c r="AN13" i="24"/>
  <c r="AM13" i="24"/>
  <c r="AN12" i="24"/>
  <c r="AM12" i="24"/>
  <c r="AN11" i="24"/>
  <c r="AM11" i="24"/>
  <c r="AN10" i="24"/>
  <c r="AM10" i="24"/>
  <c r="AN9" i="24"/>
  <c r="AM9" i="24"/>
  <c r="AN8" i="24"/>
  <c r="AM8" i="24"/>
  <c r="AN7" i="24"/>
  <c r="AM7" i="24"/>
  <c r="AN6" i="24"/>
  <c r="AM6" i="24"/>
  <c r="AN5" i="24"/>
  <c r="AM5" i="24"/>
  <c r="AN4" i="24"/>
  <c r="AM4" i="24"/>
  <c r="AN3" i="24"/>
  <c r="AM3" i="24"/>
  <c r="AM15" i="23"/>
  <c r="AM7" i="23"/>
  <c r="AN27" i="23"/>
  <c r="AM27" i="23"/>
  <c r="AN26" i="23"/>
  <c r="AM26" i="23"/>
  <c r="AN25" i="23"/>
  <c r="AM25" i="23"/>
  <c r="AN24" i="23"/>
  <c r="AM24" i="23"/>
  <c r="AN23" i="23"/>
  <c r="AM23" i="23"/>
  <c r="AN22" i="23"/>
  <c r="AM22" i="23"/>
  <c r="AN21" i="23"/>
  <c r="AM21" i="23"/>
  <c r="AN20" i="23"/>
  <c r="AM20" i="23"/>
  <c r="AN19" i="23"/>
  <c r="AM19" i="23"/>
  <c r="AN18" i="23"/>
  <c r="AM18" i="23"/>
  <c r="AN17" i="23"/>
  <c r="AM17" i="23"/>
  <c r="AN16" i="23"/>
  <c r="AM16" i="23"/>
  <c r="AN15" i="23"/>
  <c r="AN14" i="23"/>
  <c r="AM14" i="23"/>
  <c r="AN13" i="23"/>
  <c r="AM13" i="23"/>
  <c r="AN12" i="23"/>
  <c r="AM12" i="23"/>
  <c r="AN11" i="23"/>
  <c r="AM11" i="23"/>
  <c r="AN10" i="23"/>
  <c r="AM10" i="23"/>
  <c r="AN9" i="23"/>
  <c r="AM9" i="23"/>
  <c r="AN8" i="23"/>
  <c r="AM8" i="23"/>
  <c r="AN7" i="23"/>
  <c r="AN6" i="23"/>
  <c r="AM6" i="23"/>
  <c r="AN5" i="23"/>
  <c r="AM5" i="23"/>
  <c r="AN4" i="23"/>
  <c r="AM4" i="23"/>
  <c r="AN3" i="23"/>
  <c r="AM3" i="23"/>
  <c r="AN23" i="22"/>
  <c r="AM23" i="22"/>
  <c r="AN22" i="22"/>
  <c r="AM22" i="22"/>
  <c r="AN21" i="22"/>
  <c r="AM21" i="22"/>
  <c r="AN20" i="22"/>
  <c r="AM20" i="22"/>
  <c r="AN19" i="22"/>
  <c r="AM19" i="22"/>
  <c r="AN18" i="22"/>
  <c r="AM18" i="22"/>
  <c r="AN17" i="22"/>
  <c r="AM17" i="22"/>
  <c r="AN16" i="22"/>
  <c r="AM16" i="22"/>
  <c r="AN15" i="22"/>
  <c r="AM15" i="22"/>
  <c r="AN14" i="22"/>
  <c r="AM14" i="22"/>
  <c r="AN13" i="22"/>
  <c r="AM13" i="22"/>
  <c r="AN12" i="22"/>
  <c r="AM12" i="22"/>
  <c r="AN11" i="22"/>
  <c r="AM11" i="22"/>
  <c r="AN10" i="22"/>
  <c r="AM10" i="22"/>
  <c r="AN9" i="22"/>
  <c r="AM9" i="22"/>
  <c r="AN8" i="22"/>
  <c r="AM8" i="22"/>
  <c r="AN7" i="22"/>
  <c r="AM7" i="22"/>
  <c r="AN6" i="22"/>
  <c r="AM6" i="22"/>
  <c r="AN5" i="22"/>
  <c r="AM5" i="22"/>
  <c r="AN4" i="22"/>
  <c r="AN24" i="22" s="1"/>
  <c r="AM4" i="22"/>
  <c r="AN3" i="22"/>
  <c r="AM3" i="22"/>
  <c r="AM24" i="22" s="1"/>
  <c r="AN27" i="21"/>
  <c r="AM27" i="21"/>
  <c r="AN26" i="21"/>
  <c r="AM26" i="21"/>
  <c r="AN25" i="21"/>
  <c r="AM25" i="21"/>
  <c r="AN24" i="21"/>
  <c r="AM24" i="21"/>
  <c r="AN23" i="21"/>
  <c r="AM23" i="21"/>
  <c r="AN22" i="21"/>
  <c r="AM22" i="21"/>
  <c r="AN21" i="21"/>
  <c r="AM21" i="21"/>
  <c r="AN20" i="21"/>
  <c r="AM20" i="21"/>
  <c r="AN19" i="21"/>
  <c r="AM19" i="21"/>
  <c r="AN18" i="21"/>
  <c r="AM18" i="21"/>
  <c r="AN17" i="21"/>
  <c r="AM17" i="21"/>
  <c r="AN16" i="21"/>
  <c r="AM16" i="21"/>
  <c r="AN15" i="21"/>
  <c r="AM15" i="21"/>
  <c r="AN14" i="21"/>
  <c r="AM14" i="21"/>
  <c r="AN13" i="21"/>
  <c r="AM13" i="21"/>
  <c r="AN12" i="21"/>
  <c r="AM12" i="21"/>
  <c r="AN11" i="21"/>
  <c r="AM11" i="21"/>
  <c r="AN10" i="21"/>
  <c r="AM10" i="21"/>
  <c r="AN9" i="21"/>
  <c r="AM9" i="21"/>
  <c r="AN8" i="21"/>
  <c r="AM8" i="21"/>
  <c r="AN7" i="21"/>
  <c r="AM7" i="21"/>
  <c r="AN6" i="21"/>
  <c r="AM6" i="21"/>
  <c r="AN5" i="21"/>
  <c r="AM5" i="21"/>
  <c r="AN4" i="21"/>
  <c r="AM4" i="21"/>
  <c r="AN3" i="21"/>
  <c r="AN28" i="21" s="1"/>
  <c r="AM3" i="21"/>
  <c r="AM28" i="21" s="1"/>
  <c r="AN25" i="20"/>
  <c r="AM25" i="20"/>
  <c r="AN24" i="20"/>
  <c r="AM24" i="20"/>
  <c r="AN23" i="20"/>
  <c r="AM23" i="20"/>
  <c r="AN22" i="20"/>
  <c r="AM22" i="20"/>
  <c r="AN21" i="20"/>
  <c r="AM21" i="20"/>
  <c r="AN20" i="20"/>
  <c r="AM20" i="20"/>
  <c r="AN19" i="20"/>
  <c r="AM19" i="20"/>
  <c r="AN18" i="20"/>
  <c r="AM18" i="20"/>
  <c r="AN17" i="20"/>
  <c r="AM17" i="20"/>
  <c r="AN16" i="20"/>
  <c r="AM16" i="20"/>
  <c r="AN15" i="20"/>
  <c r="AM15" i="20"/>
  <c r="AN14" i="20"/>
  <c r="AM14" i="20"/>
  <c r="AN13" i="20"/>
  <c r="AM13" i="20"/>
  <c r="AN12" i="20"/>
  <c r="AM12" i="20"/>
  <c r="AN11" i="20"/>
  <c r="AM11" i="20"/>
  <c r="AN10" i="20"/>
  <c r="AM10" i="20"/>
  <c r="AN9" i="20"/>
  <c r="AM9" i="20"/>
  <c r="AN8" i="20"/>
  <c r="AM8" i="20"/>
  <c r="AN7" i="20"/>
  <c r="AM7" i="20"/>
  <c r="AN6" i="20"/>
  <c r="AM6" i="20"/>
  <c r="AN5" i="20"/>
  <c r="AM5" i="20"/>
  <c r="AN4" i="20"/>
  <c r="AM4" i="20"/>
  <c r="AN3" i="20"/>
  <c r="AN26" i="20" s="1"/>
  <c r="AM3" i="20"/>
  <c r="AM26" i="20" s="1"/>
  <c r="AN28" i="19"/>
  <c r="AM28" i="19"/>
  <c r="AN27" i="19"/>
  <c r="AM27" i="19"/>
  <c r="AN26" i="19"/>
  <c r="AM26" i="19"/>
  <c r="AN25" i="19"/>
  <c r="AM25" i="19"/>
  <c r="AN24" i="19"/>
  <c r="AM24" i="19"/>
  <c r="AN23" i="19"/>
  <c r="AM23" i="19"/>
  <c r="AN22" i="19"/>
  <c r="AM22" i="19"/>
  <c r="AN21" i="19"/>
  <c r="AM21" i="19"/>
  <c r="AN20" i="19"/>
  <c r="AM20" i="19"/>
  <c r="AN19" i="19"/>
  <c r="AM19" i="19"/>
  <c r="AN18" i="19"/>
  <c r="AM18" i="19"/>
  <c r="AN17" i="19"/>
  <c r="AM17" i="19"/>
  <c r="AN16" i="19"/>
  <c r="AM16" i="19"/>
  <c r="AN15" i="19"/>
  <c r="AM15" i="19"/>
  <c r="AN14" i="19"/>
  <c r="AM14" i="19"/>
  <c r="AN13" i="19"/>
  <c r="AM13" i="19"/>
  <c r="AN12" i="19"/>
  <c r="AM12" i="19"/>
  <c r="AN11" i="19"/>
  <c r="AM11" i="19"/>
  <c r="AN10" i="19"/>
  <c r="AM10" i="19"/>
  <c r="AN9" i="19"/>
  <c r="AM9" i="19"/>
  <c r="AN8" i="19"/>
  <c r="AM8" i="19"/>
  <c r="AN7" i="19"/>
  <c r="AM7" i="19"/>
  <c r="AN6" i="19"/>
  <c r="AM6" i="19"/>
  <c r="AN5" i="19"/>
  <c r="AM5" i="19"/>
  <c r="AN4" i="19"/>
  <c r="AM4" i="19"/>
  <c r="AN3" i="19"/>
  <c r="AN29" i="19" s="1"/>
  <c r="AM3" i="19"/>
  <c r="AM29" i="19" s="1"/>
  <c r="AK25" i="18"/>
  <c r="AJ25" i="18"/>
  <c r="AK24" i="18"/>
  <c r="AJ24" i="18"/>
  <c r="AK23" i="18"/>
  <c r="AJ23" i="18"/>
  <c r="AK22" i="18"/>
  <c r="AJ22" i="18"/>
  <c r="AK21" i="18"/>
  <c r="AJ21" i="18"/>
  <c r="AK20" i="18"/>
  <c r="AJ20" i="18"/>
  <c r="AK19" i="18"/>
  <c r="AJ19" i="18"/>
  <c r="AK18" i="18"/>
  <c r="AJ18" i="18"/>
  <c r="AK17" i="18"/>
  <c r="AJ17" i="18"/>
  <c r="AK16" i="18"/>
  <c r="AJ16" i="18"/>
  <c r="AK15" i="18"/>
  <c r="AJ15" i="18"/>
  <c r="AK14" i="18"/>
  <c r="AJ14" i="18"/>
  <c r="AK13" i="18"/>
  <c r="AJ13" i="18"/>
  <c r="AK12" i="18"/>
  <c r="AJ12" i="18"/>
  <c r="AK11" i="18"/>
  <c r="AJ11" i="18"/>
  <c r="AK10" i="18"/>
  <c r="AJ10" i="18"/>
  <c r="AK9" i="18"/>
  <c r="AJ9" i="18"/>
  <c r="AK8" i="18"/>
  <c r="AJ8" i="18"/>
  <c r="AK7" i="18"/>
  <c r="AJ7" i="18"/>
  <c r="AK6" i="18"/>
  <c r="AJ6" i="18"/>
  <c r="AK5" i="18"/>
  <c r="AJ5" i="18"/>
  <c r="AK4" i="18"/>
  <c r="AJ4" i="18"/>
  <c r="AJ26" i="18" s="1"/>
  <c r="AK3" i="18"/>
  <c r="AK26" i="18" s="1"/>
  <c r="AJ3" i="18"/>
  <c r="AK27" i="17"/>
  <c r="AJ27" i="17"/>
  <c r="AK26" i="17"/>
  <c r="AJ26" i="17"/>
  <c r="AK25" i="17"/>
  <c r="AJ25" i="17"/>
  <c r="AK24" i="17"/>
  <c r="AJ24" i="17"/>
  <c r="AK23" i="17"/>
  <c r="AJ23" i="17"/>
  <c r="AK22" i="17"/>
  <c r="AJ22" i="17"/>
  <c r="AK21" i="17"/>
  <c r="AJ21" i="17"/>
  <c r="AK20" i="17"/>
  <c r="AJ20" i="17"/>
  <c r="AK19" i="17"/>
  <c r="AJ19" i="17"/>
  <c r="AK18" i="17"/>
  <c r="AJ18" i="17"/>
  <c r="AK17" i="17"/>
  <c r="AJ17" i="17"/>
  <c r="AK16" i="17"/>
  <c r="AJ16" i="17"/>
  <c r="AK15" i="17"/>
  <c r="AJ15" i="17"/>
  <c r="AK14" i="17"/>
  <c r="AJ14" i="17"/>
  <c r="AK13" i="17"/>
  <c r="AJ13" i="17"/>
  <c r="AK12" i="17"/>
  <c r="AJ12" i="17"/>
  <c r="AK11" i="17"/>
  <c r="AJ11" i="17"/>
  <c r="AK10" i="17"/>
  <c r="AJ10" i="17"/>
  <c r="AK9" i="17"/>
  <c r="AJ9" i="17"/>
  <c r="AK8" i="17"/>
  <c r="AJ8" i="17"/>
  <c r="AK7" i="17"/>
  <c r="AJ7" i="17"/>
  <c r="AK6" i="17"/>
  <c r="AJ6" i="17"/>
  <c r="AK5" i="17"/>
  <c r="AJ5" i="17"/>
  <c r="AK4" i="17"/>
  <c r="AJ4" i="17"/>
  <c r="AJ28" i="17" s="1"/>
  <c r="AK3" i="17"/>
  <c r="AK28" i="17" s="1"/>
  <c r="AJ3" i="17"/>
  <c r="AK30" i="14"/>
  <c r="AJ30" i="14"/>
  <c r="AK29" i="14"/>
  <c r="AJ29" i="14"/>
  <c r="AK28" i="14"/>
  <c r="AJ28" i="14"/>
  <c r="AK27" i="14"/>
  <c r="AJ27" i="14"/>
  <c r="AK26" i="14"/>
  <c r="AJ26" i="14"/>
  <c r="AK25" i="14"/>
  <c r="AJ25" i="14"/>
  <c r="AK24" i="14"/>
  <c r="AJ24" i="14"/>
  <c r="AK23" i="14"/>
  <c r="AJ23" i="14"/>
  <c r="AK22" i="14"/>
  <c r="AJ22" i="14"/>
  <c r="AK21" i="14"/>
  <c r="AJ21" i="14"/>
  <c r="AK20" i="14"/>
  <c r="AJ20" i="14"/>
  <c r="AK19" i="14"/>
  <c r="AJ19" i="14"/>
  <c r="AK18" i="14"/>
  <c r="AJ18" i="14"/>
  <c r="AK17" i="14"/>
  <c r="AJ17" i="14"/>
  <c r="AK16" i="14"/>
  <c r="AJ16" i="14"/>
  <c r="AK15" i="14"/>
  <c r="AJ15" i="14"/>
  <c r="AK14" i="14"/>
  <c r="AJ14" i="14"/>
  <c r="AK13" i="14"/>
  <c r="AJ13" i="14"/>
  <c r="AK12" i="14"/>
  <c r="AJ12" i="14"/>
  <c r="AK11" i="14"/>
  <c r="AJ11" i="14"/>
  <c r="AK10" i="14"/>
  <c r="AJ10" i="14"/>
  <c r="AK9" i="14"/>
  <c r="AJ9" i="14"/>
  <c r="AK8" i="14"/>
  <c r="AJ8" i="14"/>
  <c r="AK7" i="14"/>
  <c r="AJ7" i="14"/>
  <c r="AK6" i="14"/>
  <c r="AJ6" i="14"/>
  <c r="AK5" i="14"/>
  <c r="AJ5" i="14"/>
  <c r="AK4" i="14"/>
  <c r="AJ4" i="14"/>
  <c r="AK3" i="14"/>
  <c r="AK31" i="14" s="1"/>
  <c r="AJ3" i="14"/>
  <c r="AJ31" i="14" s="1"/>
  <c r="AK30" i="13"/>
  <c r="AJ30" i="13"/>
  <c r="AK29" i="13"/>
  <c r="AJ29" i="13"/>
  <c r="AK28" i="13"/>
  <c r="AJ28" i="13"/>
  <c r="AK27" i="13"/>
  <c r="AJ27" i="13"/>
  <c r="AK26" i="13"/>
  <c r="AJ26" i="13"/>
  <c r="AK25" i="13"/>
  <c r="AJ25" i="13"/>
  <c r="AK24" i="13"/>
  <c r="AJ24" i="13"/>
  <c r="AK23" i="13"/>
  <c r="AJ23" i="13"/>
  <c r="AK22" i="13"/>
  <c r="AJ22" i="13"/>
  <c r="AK21" i="13"/>
  <c r="AJ21" i="13"/>
  <c r="AK20" i="13"/>
  <c r="AJ20" i="13"/>
  <c r="AK19" i="13"/>
  <c r="AJ19" i="13"/>
  <c r="AK18" i="13"/>
  <c r="AJ18" i="13"/>
  <c r="AK17" i="13"/>
  <c r="AJ17" i="13"/>
  <c r="AK16" i="13"/>
  <c r="AJ16" i="13"/>
  <c r="AK15" i="13"/>
  <c r="AJ15" i="13"/>
  <c r="AK14" i="13"/>
  <c r="AJ14" i="13"/>
  <c r="AK13" i="13"/>
  <c r="AJ13" i="13"/>
  <c r="AK12" i="13"/>
  <c r="AJ12" i="13"/>
  <c r="AK11" i="13"/>
  <c r="AJ11" i="13"/>
  <c r="AK10" i="13"/>
  <c r="AJ10" i="13"/>
  <c r="AK9" i="13"/>
  <c r="AJ9" i="13"/>
  <c r="AK8" i="13"/>
  <c r="AJ8" i="13"/>
  <c r="AK7" i="13"/>
  <c r="AJ7" i="13"/>
  <c r="AK6" i="13"/>
  <c r="AJ6" i="13"/>
  <c r="AK5" i="13"/>
  <c r="AK31" i="13" s="1"/>
  <c r="AJ5" i="13"/>
  <c r="AK4" i="13"/>
  <c r="AJ4" i="13"/>
  <c r="AJ31" i="13" s="1"/>
  <c r="AN24" i="24" l="1"/>
  <c r="AM24" i="24"/>
  <c r="AM28" i="23"/>
  <c r="AN28" i="23"/>
</calcChain>
</file>

<file path=xl/sharedStrings.xml><?xml version="1.0" encoding="utf-8"?>
<sst xmlns="http://schemas.openxmlformats.org/spreadsheetml/2006/main" count="787" uniqueCount="48">
  <si>
    <t>3号</t>
  </si>
  <si>
    <t>备注</t>
  </si>
  <si>
    <t>干吃面</t>
  </si>
  <si>
    <t>香肠</t>
  </si>
  <si>
    <t>桶面</t>
  </si>
  <si>
    <t>卤蛋</t>
  </si>
  <si>
    <t>奶茶</t>
  </si>
  <si>
    <t>小鱼</t>
  </si>
  <si>
    <t>锅巴</t>
  </si>
  <si>
    <t>曲奇饼干</t>
  </si>
  <si>
    <t>奶香面包</t>
  </si>
  <si>
    <t>手撕面包</t>
  </si>
  <si>
    <t>局盐鸡筋</t>
  </si>
  <si>
    <t>总额</t>
  </si>
  <si>
    <t>销售额</t>
  </si>
  <si>
    <t>原</t>
  </si>
  <si>
    <t>现</t>
  </si>
  <si>
    <t>添</t>
  </si>
  <si>
    <t>*</t>
  </si>
  <si>
    <t>已撤</t>
  </si>
  <si>
    <t>*辣条奶茶</t>
  </si>
  <si>
    <t>奶香多</t>
  </si>
  <si>
    <t>*现金39.2</t>
  </si>
  <si>
    <t>说无</t>
  </si>
  <si>
    <t>总计</t>
  </si>
  <si>
    <t>新</t>
  </si>
  <si>
    <t>&amp;</t>
  </si>
  <si>
    <t>盐焗鸡筋</t>
  </si>
  <si>
    <t>干吃面、面包</t>
  </si>
  <si>
    <t>&amp;&amp;</t>
  </si>
  <si>
    <t>卤蛋&amp;</t>
  </si>
  <si>
    <t>*现金39.2&amp;</t>
  </si>
  <si>
    <t>*不要辣</t>
  </si>
  <si>
    <t>0&amp;</t>
  </si>
  <si>
    <t>*干吃面、面包</t>
  </si>
  <si>
    <t>冰红茶</t>
  </si>
  <si>
    <t>*辣条</t>
  </si>
  <si>
    <t>**</t>
  </si>
  <si>
    <t>卤蛋&amp;&amp;</t>
  </si>
  <si>
    <t>准备撤走</t>
    <phoneticPr fontId="2" type="noConversion"/>
  </si>
  <si>
    <t>面包</t>
    <phoneticPr fontId="2" type="noConversion"/>
  </si>
  <si>
    <t>*已撤</t>
    <phoneticPr fontId="2" type="noConversion"/>
  </si>
  <si>
    <t>已撤</t>
    <phoneticPr fontId="2" type="noConversion"/>
  </si>
  <si>
    <t>差2.9，准撤</t>
    <phoneticPr fontId="2" type="noConversion"/>
  </si>
  <si>
    <t>&amp;</t>
    <phoneticPr fontId="2" type="noConversion"/>
  </si>
  <si>
    <t>雪碧可乐</t>
    <phoneticPr fontId="2" type="noConversion"/>
  </si>
  <si>
    <t>盐焗鸡筋</t>
    <phoneticPr fontId="2" type="noConversion"/>
  </si>
  <si>
    <t>雪碧可乐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</si>
</sst>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4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0" xfId="0" applyFill="1">
      <alignment vertical="center"/>
    </xf>
    <xf numFmtId="0" fontId="0" fillId="4" borderId="2" xfId="0" applyFill="1" applyBorder="1">
      <alignment vertical="center"/>
    </xf>
    <xf numFmtId="0" fontId="0" fillId="2" borderId="5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2" xfId="0" applyFill="1" applyBorder="1" applyAlignment="1">
      <alignment horizontal="right" vertical="center"/>
    </xf>
    <xf numFmtId="0" fontId="0" fillId="3" borderId="2" xfId="0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2" xfId="0" applyBorder="1">
      <alignment vertical="center"/>
    </xf>
    <xf numFmtId="0" fontId="3" fillId="3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5" borderId="2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5" borderId="5" xfId="0" applyFill="1" applyBorder="1">
      <alignment vertical="center"/>
    </xf>
  </cellXfs>
  <cellStyles count="1">
    <cellStyle name="常规" xfId="0" builtinId="0"/>
  </cellStyles>
  <dxfs count="0"/>
  <tableStyles count="0" defaultTableStyle="TableStyleMedium2"/>
  <colors>
    <mruColors>
      <color rgb="FF96BB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workbookViewId="0">
      <selection activeCell="O42" sqref="O42"/>
    </sheetView>
  </sheetViews>
  <sheetFormatPr defaultColWidth="4" defaultRowHeight="13.5" x14ac:dyDescent="0.15"/>
  <cols>
    <col min="1" max="1" width="4.75" style="14" customWidth="1"/>
    <col min="2" max="2" width="9.875" style="14" customWidth="1"/>
    <col min="3" max="35" width="3.5" style="3" customWidth="1"/>
    <col min="36" max="36" width="6" style="14" customWidth="1"/>
    <col min="37" max="37" width="6.625" style="14" customWidth="1"/>
    <col min="38" max="16382" width="4" style="14" customWidth="1"/>
    <col min="16383" max="16384" width="4" style="14"/>
  </cols>
  <sheetData>
    <row r="1" spans="1:37" x14ac:dyDescent="0.15">
      <c r="AI1" s="11"/>
      <c r="AJ1" s="3"/>
      <c r="AK1" s="3"/>
    </row>
    <row r="2" spans="1:37" x14ac:dyDescent="0.15">
      <c r="A2" s="24" t="s">
        <v>0</v>
      </c>
      <c r="B2" s="26" t="s">
        <v>1</v>
      </c>
      <c r="C2" s="23" t="s">
        <v>2</v>
      </c>
      <c r="D2" s="23"/>
      <c r="E2" s="28"/>
      <c r="F2" s="27" t="s">
        <v>3</v>
      </c>
      <c r="G2" s="23"/>
      <c r="H2" s="28"/>
      <c r="I2" s="27" t="s">
        <v>4</v>
      </c>
      <c r="J2" s="23"/>
      <c r="K2" s="28"/>
      <c r="L2" s="27" t="s">
        <v>5</v>
      </c>
      <c r="M2" s="23"/>
      <c r="N2" s="28"/>
      <c r="O2" s="23" t="s">
        <v>6</v>
      </c>
      <c r="P2" s="23"/>
      <c r="Q2" s="28"/>
      <c r="R2" s="27" t="s">
        <v>7</v>
      </c>
      <c r="S2" s="23"/>
      <c r="T2" s="28"/>
      <c r="U2" s="27" t="s">
        <v>8</v>
      </c>
      <c r="V2" s="23"/>
      <c r="W2" s="28"/>
      <c r="X2" s="23" t="s">
        <v>9</v>
      </c>
      <c r="Y2" s="23"/>
      <c r="Z2" s="28"/>
      <c r="AA2" s="23" t="s">
        <v>10</v>
      </c>
      <c r="AB2" s="23"/>
      <c r="AC2" s="28"/>
      <c r="AD2" s="23" t="s">
        <v>11</v>
      </c>
      <c r="AE2" s="23"/>
      <c r="AF2" s="28"/>
      <c r="AG2" s="23" t="s">
        <v>12</v>
      </c>
      <c r="AH2" s="23"/>
      <c r="AI2" s="23"/>
      <c r="AJ2" s="3"/>
      <c r="AK2" s="3"/>
    </row>
    <row r="3" spans="1:37" x14ac:dyDescent="0.15">
      <c r="A3" s="25"/>
      <c r="B3" s="26"/>
      <c r="C3" s="1" t="s">
        <v>15</v>
      </c>
      <c r="D3" s="2" t="s">
        <v>16</v>
      </c>
      <c r="E3" s="2" t="s">
        <v>17</v>
      </c>
      <c r="F3" s="2" t="s">
        <v>15</v>
      </c>
      <c r="G3" s="2" t="s">
        <v>16</v>
      </c>
      <c r="H3" s="2" t="s">
        <v>17</v>
      </c>
      <c r="I3" s="2" t="s">
        <v>15</v>
      </c>
      <c r="J3" s="2" t="s">
        <v>16</v>
      </c>
      <c r="K3" s="2" t="s">
        <v>17</v>
      </c>
      <c r="L3" s="2" t="s">
        <v>15</v>
      </c>
      <c r="M3" s="2" t="s">
        <v>16</v>
      </c>
      <c r="N3" s="2" t="s">
        <v>17</v>
      </c>
      <c r="O3" s="2" t="s">
        <v>15</v>
      </c>
      <c r="P3" s="2" t="s">
        <v>16</v>
      </c>
      <c r="Q3" s="2" t="s">
        <v>17</v>
      </c>
      <c r="R3" s="2" t="s">
        <v>15</v>
      </c>
      <c r="S3" s="2" t="s">
        <v>16</v>
      </c>
      <c r="T3" s="2" t="s">
        <v>17</v>
      </c>
      <c r="U3" s="2" t="s">
        <v>15</v>
      </c>
      <c r="V3" s="2" t="s">
        <v>16</v>
      </c>
      <c r="W3" s="2" t="s">
        <v>17</v>
      </c>
      <c r="X3" s="2" t="s">
        <v>15</v>
      </c>
      <c r="Y3" s="2" t="s">
        <v>16</v>
      </c>
      <c r="Z3" s="2" t="s">
        <v>17</v>
      </c>
      <c r="AA3" s="2" t="s">
        <v>15</v>
      </c>
      <c r="AB3" s="2" t="s">
        <v>16</v>
      </c>
      <c r="AC3" s="2" t="s">
        <v>17</v>
      </c>
      <c r="AD3" s="2" t="s">
        <v>15</v>
      </c>
      <c r="AE3" s="2" t="s">
        <v>16</v>
      </c>
      <c r="AF3" s="2" t="s">
        <v>17</v>
      </c>
      <c r="AG3" s="2" t="s">
        <v>15</v>
      </c>
      <c r="AH3" s="2" t="s">
        <v>16</v>
      </c>
      <c r="AI3" s="9" t="s">
        <v>17</v>
      </c>
      <c r="AJ3" s="3" t="s">
        <v>13</v>
      </c>
      <c r="AK3" s="3" t="s">
        <v>14</v>
      </c>
    </row>
    <row r="4" spans="1:37" s="7" customFormat="1" x14ac:dyDescent="0.15">
      <c r="A4" s="12">
        <v>707</v>
      </c>
      <c r="B4" s="12"/>
      <c r="C4" s="4">
        <v>8</v>
      </c>
      <c r="D4" s="4">
        <v>8</v>
      </c>
      <c r="E4" s="4">
        <v>0</v>
      </c>
      <c r="F4" s="4">
        <v>6</v>
      </c>
      <c r="G4" s="4">
        <v>6</v>
      </c>
      <c r="H4" s="4">
        <v>-3</v>
      </c>
      <c r="I4" s="4">
        <v>2</v>
      </c>
      <c r="J4" s="4">
        <v>1</v>
      </c>
      <c r="K4" s="4">
        <v>1</v>
      </c>
      <c r="L4" s="4">
        <v>5</v>
      </c>
      <c r="M4" s="4">
        <v>2</v>
      </c>
      <c r="N4" s="4">
        <v>3</v>
      </c>
      <c r="O4" s="4">
        <v>2</v>
      </c>
      <c r="P4" s="4">
        <v>0</v>
      </c>
      <c r="Q4" s="4">
        <v>2</v>
      </c>
      <c r="R4" s="4">
        <v>5</v>
      </c>
      <c r="S4" s="4">
        <v>0</v>
      </c>
      <c r="T4" s="4">
        <v>1</v>
      </c>
      <c r="U4" s="4">
        <v>5</v>
      </c>
      <c r="V4" s="4">
        <v>1</v>
      </c>
      <c r="W4" s="4">
        <v>3</v>
      </c>
      <c r="X4" s="4">
        <v>4</v>
      </c>
      <c r="Y4" s="4">
        <v>4</v>
      </c>
      <c r="Z4" s="4">
        <v>-2</v>
      </c>
      <c r="AA4" s="4">
        <v>10</v>
      </c>
      <c r="AB4" s="4">
        <v>6</v>
      </c>
      <c r="AC4" s="4">
        <v>0</v>
      </c>
      <c r="AD4" s="4">
        <v>5</v>
      </c>
      <c r="AE4" s="4">
        <v>4</v>
      </c>
      <c r="AF4" s="4">
        <v>0</v>
      </c>
      <c r="AG4" s="4">
        <v>2</v>
      </c>
      <c r="AH4" s="4">
        <v>0</v>
      </c>
      <c r="AI4" s="10">
        <v>3</v>
      </c>
      <c r="AJ4" s="4">
        <f>(C4)*0.9+(F4)*0.8+(I4)*4.5+(L4)+(O4)*3.8+R4+U4+X4*1.5+AA4*1.8+AD4*1.8+AG4*2</f>
        <v>80.599999999999994</v>
      </c>
      <c r="AK4" s="4">
        <f>(C4-D4)*0.9+(F4-G4)*0.8+(I4-J4)*4.5+(L4-M4)+(O4-P4)*3.8+(R4-S4)+(U4-V4)+(X4-Y4)*1.5+(AA4-AB4)*1.8+(AD4-AE4)*1.8+(AG4-AH4)*2</f>
        <v>37.1</v>
      </c>
    </row>
    <row r="5" spans="1:37" x14ac:dyDescent="0.15">
      <c r="A5" s="3">
        <v>711</v>
      </c>
      <c r="B5" s="3">
        <v>0</v>
      </c>
      <c r="C5" s="3">
        <v>12</v>
      </c>
      <c r="D5" s="3">
        <v>12</v>
      </c>
      <c r="E5" s="3">
        <v>-6</v>
      </c>
      <c r="F5" s="3">
        <v>5</v>
      </c>
      <c r="G5" s="3">
        <v>5</v>
      </c>
      <c r="H5" s="3">
        <v>-3</v>
      </c>
      <c r="I5" s="3">
        <v>0</v>
      </c>
      <c r="J5" s="3">
        <v>0</v>
      </c>
      <c r="K5" s="3">
        <v>3</v>
      </c>
      <c r="L5" s="3">
        <v>5</v>
      </c>
      <c r="M5" s="3">
        <v>5</v>
      </c>
      <c r="N5" s="3">
        <v>-3</v>
      </c>
      <c r="O5" s="3">
        <v>0</v>
      </c>
      <c r="P5" s="3">
        <v>0</v>
      </c>
      <c r="Q5" s="3">
        <v>0</v>
      </c>
      <c r="R5" s="3">
        <v>4</v>
      </c>
      <c r="S5" s="3">
        <v>4</v>
      </c>
      <c r="T5" s="3">
        <v>-2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5</v>
      </c>
      <c r="AA5" s="3">
        <v>2</v>
      </c>
      <c r="AB5" s="3">
        <v>2</v>
      </c>
      <c r="AC5" s="3">
        <v>3</v>
      </c>
      <c r="AD5" s="3">
        <v>5</v>
      </c>
      <c r="AE5" s="3">
        <v>4</v>
      </c>
      <c r="AF5" s="3">
        <v>-2</v>
      </c>
      <c r="AG5" s="3">
        <v>0</v>
      </c>
      <c r="AH5" s="3">
        <v>0</v>
      </c>
      <c r="AI5" s="11">
        <v>3</v>
      </c>
      <c r="AJ5" s="4">
        <f t="shared" ref="AJ5:AJ30" si="0">(C5)*0.9+(F5)*0.8+(I5)*4.5+(L5)+(O5)*3.8+R5+U5+X5*1.5+AA5*1.8+AD5*1.8+AG5*2</f>
        <v>36.400000000000006</v>
      </c>
      <c r="AK5" s="4">
        <f t="shared" ref="AK5:AK30" si="1">(C5-D5)*0.9+(F5-G5)*0.8+(I5-J5)*4.5+(L5-M5)+(O5-P5)*3.8+(R5-S5)+(U5-V5)+(X5-Y5)*1.5+(AA5-AB5)*1.8+(AD5-AE5)*1.8+(AG5-AH5)*2</f>
        <v>1.8</v>
      </c>
    </row>
    <row r="6" spans="1:37" s="7" customFormat="1" x14ac:dyDescent="0.15">
      <c r="A6" s="4">
        <v>713</v>
      </c>
      <c r="B6" s="4" t="s">
        <v>18</v>
      </c>
      <c r="C6" s="4">
        <v>13</v>
      </c>
      <c r="D6" s="4">
        <v>7</v>
      </c>
      <c r="E6" s="4">
        <v>5</v>
      </c>
      <c r="F6" s="4">
        <v>7</v>
      </c>
      <c r="G6" s="4">
        <v>7</v>
      </c>
      <c r="H6" s="4">
        <v>-4</v>
      </c>
      <c r="I6" s="4">
        <v>4</v>
      </c>
      <c r="J6" s="4">
        <v>4</v>
      </c>
      <c r="K6" s="4">
        <v>-2</v>
      </c>
      <c r="L6" s="4">
        <v>5</v>
      </c>
      <c r="M6" s="4">
        <v>5</v>
      </c>
      <c r="N6" s="4">
        <v>-3</v>
      </c>
      <c r="O6" s="4">
        <v>4</v>
      </c>
      <c r="P6" s="4">
        <v>3</v>
      </c>
      <c r="Q6" s="4">
        <v>-2</v>
      </c>
      <c r="R6" s="4">
        <v>10</v>
      </c>
      <c r="S6" s="4">
        <v>3</v>
      </c>
      <c r="T6" s="4">
        <v>2</v>
      </c>
      <c r="U6" s="4">
        <v>10</v>
      </c>
      <c r="V6" s="4">
        <v>4</v>
      </c>
      <c r="W6" s="4">
        <v>0</v>
      </c>
      <c r="X6" s="4">
        <v>10</v>
      </c>
      <c r="Y6" s="4">
        <v>7</v>
      </c>
      <c r="Z6" s="4">
        <v>-2</v>
      </c>
      <c r="AA6" s="4">
        <v>10</v>
      </c>
      <c r="AB6" s="4">
        <v>0</v>
      </c>
      <c r="AC6" s="4">
        <v>10</v>
      </c>
      <c r="AD6" s="4">
        <v>10</v>
      </c>
      <c r="AE6" s="4">
        <v>8</v>
      </c>
      <c r="AF6" s="4">
        <v>-3</v>
      </c>
      <c r="AG6" s="4">
        <v>4</v>
      </c>
      <c r="AH6" s="4">
        <v>0</v>
      </c>
      <c r="AI6" s="10">
        <v>6</v>
      </c>
      <c r="AJ6" s="4">
        <f t="shared" si="0"/>
        <v>134.5</v>
      </c>
      <c r="AK6" s="4">
        <f t="shared" si="1"/>
        <v>56.300000000000004</v>
      </c>
    </row>
    <row r="7" spans="1:37" x14ac:dyDescent="0.15">
      <c r="A7" s="3">
        <v>716</v>
      </c>
      <c r="B7" s="2" t="s">
        <v>18</v>
      </c>
      <c r="C7" s="3">
        <v>12</v>
      </c>
      <c r="D7" s="3">
        <v>6</v>
      </c>
      <c r="E7" s="3">
        <v>6</v>
      </c>
      <c r="F7" s="3">
        <v>5</v>
      </c>
      <c r="G7" s="3">
        <v>5</v>
      </c>
      <c r="H7" s="3">
        <v>0</v>
      </c>
      <c r="I7" s="3">
        <v>4</v>
      </c>
      <c r="J7" s="3">
        <v>4</v>
      </c>
      <c r="K7" s="3">
        <v>-2</v>
      </c>
      <c r="L7" s="3">
        <v>10</v>
      </c>
      <c r="M7" s="3">
        <v>4</v>
      </c>
      <c r="N7" s="3">
        <v>0</v>
      </c>
      <c r="O7" s="3">
        <v>4</v>
      </c>
      <c r="P7" s="3">
        <v>0</v>
      </c>
      <c r="Q7" s="3">
        <v>2</v>
      </c>
      <c r="R7" s="3">
        <v>10</v>
      </c>
      <c r="S7" s="3">
        <v>0</v>
      </c>
      <c r="T7" s="3">
        <v>5</v>
      </c>
      <c r="U7" s="3">
        <v>10</v>
      </c>
      <c r="V7" s="3">
        <v>8</v>
      </c>
      <c r="W7" s="3">
        <v>-3</v>
      </c>
      <c r="X7" s="3">
        <v>10</v>
      </c>
      <c r="Y7" s="3">
        <v>10</v>
      </c>
      <c r="Z7" s="3">
        <v>-5</v>
      </c>
      <c r="AA7" s="3">
        <v>6</v>
      </c>
      <c r="AB7" s="3">
        <v>5</v>
      </c>
      <c r="AC7" s="3">
        <v>0</v>
      </c>
      <c r="AD7" s="3">
        <v>8</v>
      </c>
      <c r="AE7" s="3">
        <v>3</v>
      </c>
      <c r="AF7" s="3">
        <v>0</v>
      </c>
      <c r="AG7" s="3">
        <v>4</v>
      </c>
      <c r="AH7" s="3">
        <v>2</v>
      </c>
      <c r="AI7" s="11">
        <v>1</v>
      </c>
      <c r="AJ7" s="4">
        <f t="shared" si="0"/>
        <v>126.2</v>
      </c>
      <c r="AK7" s="4">
        <f t="shared" si="1"/>
        <v>53.4</v>
      </c>
    </row>
    <row r="8" spans="1:37" s="7" customFormat="1" x14ac:dyDescent="0.15">
      <c r="A8" s="4">
        <v>717</v>
      </c>
      <c r="B8" s="5" t="s">
        <v>18</v>
      </c>
      <c r="C8" s="4">
        <v>24</v>
      </c>
      <c r="D8" s="4">
        <v>7</v>
      </c>
      <c r="E8" s="4">
        <v>17</v>
      </c>
      <c r="F8" s="4">
        <v>8</v>
      </c>
      <c r="G8" s="4">
        <v>8</v>
      </c>
      <c r="H8" s="4">
        <v>-3</v>
      </c>
      <c r="I8" s="4">
        <v>4</v>
      </c>
      <c r="J8" s="4">
        <v>4</v>
      </c>
      <c r="K8" s="4">
        <v>-2</v>
      </c>
      <c r="L8" s="4">
        <v>4</v>
      </c>
      <c r="M8" s="4">
        <v>4</v>
      </c>
      <c r="N8" s="4">
        <v>0</v>
      </c>
      <c r="O8" s="4">
        <v>4</v>
      </c>
      <c r="P8" s="4">
        <v>3</v>
      </c>
      <c r="Q8" s="4">
        <v>-1</v>
      </c>
      <c r="R8" s="4">
        <v>10</v>
      </c>
      <c r="S8" s="4">
        <v>5</v>
      </c>
      <c r="T8" s="4">
        <v>0</v>
      </c>
      <c r="U8" s="4">
        <v>10</v>
      </c>
      <c r="V8" s="4">
        <v>7</v>
      </c>
      <c r="W8" s="4">
        <v>-2</v>
      </c>
      <c r="X8" s="4">
        <v>6</v>
      </c>
      <c r="Y8" s="4">
        <v>6</v>
      </c>
      <c r="Z8" s="4">
        <v>-2</v>
      </c>
      <c r="AA8" s="4">
        <v>15</v>
      </c>
      <c r="AB8" s="4">
        <v>7</v>
      </c>
      <c r="AC8" s="4">
        <v>3</v>
      </c>
      <c r="AD8" s="4">
        <v>6</v>
      </c>
      <c r="AE8" s="4">
        <v>6</v>
      </c>
      <c r="AF8" s="4">
        <v>-3</v>
      </c>
      <c r="AG8" s="4">
        <v>4</v>
      </c>
      <c r="AH8" s="4">
        <v>0</v>
      </c>
      <c r="AI8" s="10">
        <v>6</v>
      </c>
      <c r="AJ8" s="4">
        <f t="shared" si="0"/>
        <v>140</v>
      </c>
      <c r="AK8" s="4">
        <f t="shared" si="1"/>
        <v>49.5</v>
      </c>
    </row>
    <row r="9" spans="1:37" x14ac:dyDescent="0.15">
      <c r="A9" s="3">
        <v>718</v>
      </c>
      <c r="B9" s="3"/>
      <c r="C9" s="3">
        <v>10</v>
      </c>
      <c r="D9" s="3">
        <v>10</v>
      </c>
      <c r="E9" s="3">
        <v>-4</v>
      </c>
      <c r="F9" s="3">
        <v>5</v>
      </c>
      <c r="G9" s="3">
        <v>5</v>
      </c>
      <c r="H9" s="3">
        <v>-3</v>
      </c>
      <c r="I9" s="3">
        <v>2</v>
      </c>
      <c r="J9" s="3">
        <v>1</v>
      </c>
      <c r="K9" s="3">
        <v>1</v>
      </c>
      <c r="L9" s="3">
        <v>5</v>
      </c>
      <c r="M9" s="3">
        <v>5</v>
      </c>
      <c r="N9" s="3">
        <v>-3</v>
      </c>
      <c r="O9" s="3">
        <v>2</v>
      </c>
      <c r="P9" s="3">
        <v>1</v>
      </c>
      <c r="Q9" s="3">
        <v>0</v>
      </c>
      <c r="R9" s="3">
        <v>5</v>
      </c>
      <c r="S9" s="3">
        <v>5</v>
      </c>
      <c r="T9" s="3">
        <v>-3</v>
      </c>
      <c r="U9" s="3">
        <v>5</v>
      </c>
      <c r="V9" s="3">
        <v>5</v>
      </c>
      <c r="W9" s="3">
        <v>-3</v>
      </c>
      <c r="X9" s="3">
        <v>5</v>
      </c>
      <c r="Y9" s="3">
        <v>5</v>
      </c>
      <c r="Z9" s="3">
        <v>-2</v>
      </c>
      <c r="AA9" s="3">
        <v>4</v>
      </c>
      <c r="AB9" s="3">
        <v>4</v>
      </c>
      <c r="AC9" s="3">
        <v>0</v>
      </c>
      <c r="AD9" s="3">
        <v>5</v>
      </c>
      <c r="AE9" s="3">
        <v>5</v>
      </c>
      <c r="AF9" s="3">
        <v>0</v>
      </c>
      <c r="AG9" s="3">
        <v>4</v>
      </c>
      <c r="AH9" s="3">
        <v>3</v>
      </c>
      <c r="AI9" s="11">
        <v>0</v>
      </c>
      <c r="AJ9" s="4">
        <f t="shared" si="0"/>
        <v>76.300000000000011</v>
      </c>
      <c r="AK9" s="4">
        <f t="shared" si="1"/>
        <v>10.3</v>
      </c>
    </row>
    <row r="10" spans="1:37" s="7" customFormat="1" x14ac:dyDescent="0.15">
      <c r="A10" s="4">
        <v>719</v>
      </c>
      <c r="B10" s="4"/>
      <c r="C10" s="4">
        <v>18</v>
      </c>
      <c r="D10" s="4">
        <v>6</v>
      </c>
      <c r="E10" s="4">
        <v>12</v>
      </c>
      <c r="F10" s="4">
        <v>5</v>
      </c>
      <c r="G10" s="4">
        <v>5</v>
      </c>
      <c r="H10" s="4">
        <v>0</v>
      </c>
      <c r="I10" s="4">
        <v>2</v>
      </c>
      <c r="J10" s="4">
        <v>2</v>
      </c>
      <c r="K10" s="4">
        <v>0</v>
      </c>
      <c r="L10" s="4">
        <v>5</v>
      </c>
      <c r="M10" s="4">
        <v>4</v>
      </c>
      <c r="N10" s="4">
        <v>0</v>
      </c>
      <c r="O10" s="4">
        <v>2</v>
      </c>
      <c r="P10" s="4">
        <v>0</v>
      </c>
      <c r="Q10" s="4">
        <v>0</v>
      </c>
      <c r="R10" s="4">
        <v>5</v>
      </c>
      <c r="S10" s="4">
        <v>5</v>
      </c>
      <c r="T10" s="4">
        <v>0</v>
      </c>
      <c r="U10" s="4">
        <v>4</v>
      </c>
      <c r="V10" s="4">
        <v>4</v>
      </c>
      <c r="W10" s="4">
        <v>-2</v>
      </c>
      <c r="X10" s="4">
        <v>5</v>
      </c>
      <c r="Y10" s="4">
        <v>5</v>
      </c>
      <c r="Z10" s="4">
        <v>0</v>
      </c>
      <c r="AA10" s="4">
        <v>5</v>
      </c>
      <c r="AB10" s="4">
        <v>4</v>
      </c>
      <c r="AC10" s="4">
        <v>0</v>
      </c>
      <c r="AD10" s="4">
        <v>5</v>
      </c>
      <c r="AE10" s="4">
        <v>4</v>
      </c>
      <c r="AF10" s="4">
        <v>0</v>
      </c>
      <c r="AG10" s="4">
        <v>2</v>
      </c>
      <c r="AH10" s="4">
        <v>1</v>
      </c>
      <c r="AI10" s="10">
        <v>2</v>
      </c>
      <c r="AJ10" s="4">
        <f t="shared" si="0"/>
        <v>80.300000000000011</v>
      </c>
      <c r="AK10" s="4">
        <f t="shared" si="1"/>
        <v>25</v>
      </c>
    </row>
    <row r="11" spans="1:37" x14ac:dyDescent="0.15">
      <c r="A11" s="3">
        <v>720</v>
      </c>
      <c r="B11" s="3" t="s">
        <v>19</v>
      </c>
      <c r="AI11" s="11"/>
      <c r="AJ11" s="4">
        <f t="shared" si="0"/>
        <v>0</v>
      </c>
      <c r="AK11" s="4">
        <f t="shared" si="1"/>
        <v>0</v>
      </c>
    </row>
    <row r="12" spans="1:37" s="7" customFormat="1" x14ac:dyDescent="0.15">
      <c r="A12" s="4">
        <v>721</v>
      </c>
      <c r="B12" s="4" t="s">
        <v>18</v>
      </c>
      <c r="C12" s="4">
        <v>12</v>
      </c>
      <c r="D12" s="4">
        <v>3</v>
      </c>
      <c r="E12" s="4">
        <v>15</v>
      </c>
      <c r="F12" s="4">
        <v>5</v>
      </c>
      <c r="G12" s="4">
        <v>2</v>
      </c>
      <c r="H12" s="4">
        <v>3</v>
      </c>
      <c r="I12" s="4">
        <v>2</v>
      </c>
      <c r="J12" s="4">
        <v>1</v>
      </c>
      <c r="K12" s="4">
        <v>2</v>
      </c>
      <c r="L12" s="4">
        <v>5</v>
      </c>
      <c r="M12" s="4">
        <v>5</v>
      </c>
      <c r="N12" s="4">
        <v>0</v>
      </c>
      <c r="O12" s="4">
        <v>2</v>
      </c>
      <c r="P12" s="4">
        <v>2</v>
      </c>
      <c r="Q12" s="4">
        <v>0</v>
      </c>
      <c r="R12" s="4">
        <v>5</v>
      </c>
      <c r="S12" s="4">
        <v>0</v>
      </c>
      <c r="T12" s="4">
        <v>3</v>
      </c>
      <c r="U12" s="4">
        <v>5</v>
      </c>
      <c r="V12" s="4">
        <v>0</v>
      </c>
      <c r="W12" s="4">
        <v>5</v>
      </c>
      <c r="X12" s="4">
        <v>5</v>
      </c>
      <c r="Y12" s="4">
        <v>1</v>
      </c>
      <c r="Z12" s="4">
        <v>4</v>
      </c>
      <c r="AA12" s="4">
        <v>5</v>
      </c>
      <c r="AB12" s="4">
        <v>0</v>
      </c>
      <c r="AC12" s="4">
        <v>10</v>
      </c>
      <c r="AD12" s="4">
        <v>5</v>
      </c>
      <c r="AE12" s="4">
        <v>1</v>
      </c>
      <c r="AF12" s="4">
        <v>2</v>
      </c>
      <c r="AG12" s="4">
        <v>2</v>
      </c>
      <c r="AH12" s="4">
        <v>1</v>
      </c>
      <c r="AI12" s="10">
        <v>2</v>
      </c>
      <c r="AJ12" s="4">
        <f t="shared" si="0"/>
        <v>75.900000000000006</v>
      </c>
      <c r="AK12" s="4">
        <f t="shared" si="1"/>
        <v>49.2</v>
      </c>
    </row>
    <row r="13" spans="1:37" x14ac:dyDescent="0.15">
      <c r="A13" s="3">
        <v>727</v>
      </c>
      <c r="B13" s="3"/>
      <c r="C13" s="3">
        <v>12</v>
      </c>
      <c r="D13" s="3">
        <v>0</v>
      </c>
      <c r="E13" s="3">
        <v>12</v>
      </c>
      <c r="F13" s="3">
        <v>5</v>
      </c>
      <c r="G13" s="3">
        <v>5</v>
      </c>
      <c r="H13" s="3">
        <v>0</v>
      </c>
      <c r="I13" s="3">
        <v>2</v>
      </c>
      <c r="J13" s="3">
        <v>2</v>
      </c>
      <c r="K13" s="3">
        <v>0</v>
      </c>
      <c r="L13" s="3">
        <v>5</v>
      </c>
      <c r="M13" s="3">
        <v>4</v>
      </c>
      <c r="N13" s="3">
        <v>0</v>
      </c>
      <c r="O13" s="3">
        <v>2</v>
      </c>
      <c r="P13" s="3">
        <v>1</v>
      </c>
      <c r="Q13" s="3">
        <v>0</v>
      </c>
      <c r="R13" s="3">
        <v>5</v>
      </c>
      <c r="S13" s="3">
        <v>0</v>
      </c>
      <c r="T13" s="3">
        <v>1</v>
      </c>
      <c r="U13" s="3">
        <v>5</v>
      </c>
      <c r="V13" s="3">
        <v>0</v>
      </c>
      <c r="W13" s="3">
        <v>2</v>
      </c>
      <c r="X13" s="3">
        <v>5</v>
      </c>
      <c r="Y13" s="3">
        <v>4</v>
      </c>
      <c r="Z13" s="3">
        <v>0</v>
      </c>
      <c r="AA13" s="3">
        <v>5</v>
      </c>
      <c r="AB13" s="3">
        <v>2</v>
      </c>
      <c r="AC13" s="3">
        <v>3</v>
      </c>
      <c r="AD13" s="3">
        <v>5</v>
      </c>
      <c r="AE13" s="3">
        <v>4</v>
      </c>
      <c r="AF13" s="3">
        <v>0</v>
      </c>
      <c r="AG13" s="3">
        <v>2</v>
      </c>
      <c r="AH13" s="3">
        <v>2</v>
      </c>
      <c r="AI13" s="11">
        <v>0</v>
      </c>
      <c r="AJ13" s="4">
        <f t="shared" si="0"/>
        <v>75.900000000000006</v>
      </c>
      <c r="AK13" s="4">
        <f t="shared" si="1"/>
        <v>34.299999999999997</v>
      </c>
    </row>
    <row r="14" spans="1:37" s="7" customFormat="1" x14ac:dyDescent="0.15">
      <c r="A14" s="4">
        <v>735</v>
      </c>
      <c r="B14" s="5" t="s">
        <v>19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10"/>
      <c r="AJ14" s="4">
        <f t="shared" si="0"/>
        <v>0</v>
      </c>
      <c r="AK14" s="4">
        <f t="shared" si="1"/>
        <v>0</v>
      </c>
    </row>
    <row r="15" spans="1:37" x14ac:dyDescent="0.15">
      <c r="A15" s="3">
        <v>601</v>
      </c>
      <c r="B15" s="3"/>
      <c r="C15" s="3">
        <v>5</v>
      </c>
      <c r="D15" s="3">
        <v>5</v>
      </c>
      <c r="E15" s="3">
        <v>-2</v>
      </c>
      <c r="F15" s="3">
        <v>7</v>
      </c>
      <c r="G15" s="3">
        <v>6</v>
      </c>
      <c r="H15" s="3">
        <v>-2</v>
      </c>
      <c r="I15" s="3">
        <v>1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1</v>
      </c>
      <c r="Q15" s="3">
        <v>-1</v>
      </c>
      <c r="R15" s="3">
        <v>0</v>
      </c>
      <c r="S15" s="3">
        <v>0</v>
      </c>
      <c r="T15" s="3">
        <v>0</v>
      </c>
      <c r="U15" s="3">
        <v>5</v>
      </c>
      <c r="V15" s="3">
        <v>3</v>
      </c>
      <c r="W15" s="3">
        <v>0</v>
      </c>
      <c r="X15" s="3">
        <v>5</v>
      </c>
      <c r="Y15" s="3">
        <v>3</v>
      </c>
      <c r="Z15" s="3">
        <v>0</v>
      </c>
      <c r="AA15" s="3">
        <v>10</v>
      </c>
      <c r="AB15" s="3">
        <v>8</v>
      </c>
      <c r="AC15" s="3">
        <v>0</v>
      </c>
      <c r="AD15" s="3">
        <v>5</v>
      </c>
      <c r="AE15" s="3">
        <v>3</v>
      </c>
      <c r="AF15" s="3">
        <v>0</v>
      </c>
      <c r="AG15" s="3">
        <v>2</v>
      </c>
      <c r="AH15" s="3">
        <v>0</v>
      </c>
      <c r="AI15" s="11">
        <v>3</v>
      </c>
      <c r="AJ15" s="4">
        <f t="shared" si="0"/>
        <v>61.900000000000006</v>
      </c>
      <c r="AK15" s="4">
        <f t="shared" si="1"/>
        <v>17</v>
      </c>
    </row>
    <row r="16" spans="1:37" s="7" customFormat="1" x14ac:dyDescent="0.15">
      <c r="A16" s="4">
        <v>602</v>
      </c>
      <c r="B16" s="4" t="s">
        <v>20</v>
      </c>
      <c r="C16" s="4">
        <v>12</v>
      </c>
      <c r="D16" s="4">
        <v>12</v>
      </c>
      <c r="E16" s="4">
        <v>-6</v>
      </c>
      <c r="F16" s="4">
        <v>1</v>
      </c>
      <c r="G16" s="4">
        <v>0</v>
      </c>
      <c r="H16" s="4">
        <v>5</v>
      </c>
      <c r="I16" s="4">
        <v>0</v>
      </c>
      <c r="J16" s="4">
        <v>0</v>
      </c>
      <c r="K16" s="4">
        <v>6</v>
      </c>
      <c r="L16" s="4">
        <v>5</v>
      </c>
      <c r="M16" s="4">
        <v>4</v>
      </c>
      <c r="N16" s="4">
        <v>0</v>
      </c>
      <c r="O16" s="4">
        <v>6</v>
      </c>
      <c r="P16" s="4">
        <v>0</v>
      </c>
      <c r="Q16" s="4">
        <v>5</v>
      </c>
      <c r="R16" s="4">
        <v>5</v>
      </c>
      <c r="S16" s="4">
        <v>0</v>
      </c>
      <c r="T16" s="4">
        <v>0</v>
      </c>
      <c r="U16" s="4">
        <v>5</v>
      </c>
      <c r="V16" s="4">
        <v>0</v>
      </c>
      <c r="W16" s="4">
        <v>0</v>
      </c>
      <c r="X16" s="4">
        <v>5</v>
      </c>
      <c r="Y16" s="4">
        <v>0</v>
      </c>
      <c r="Z16" s="4">
        <v>0</v>
      </c>
      <c r="AA16" s="4">
        <v>5</v>
      </c>
      <c r="AB16" s="4">
        <v>0</v>
      </c>
      <c r="AC16" s="4">
        <v>10</v>
      </c>
      <c r="AD16" s="4">
        <v>5</v>
      </c>
      <c r="AE16" s="4">
        <v>1</v>
      </c>
      <c r="AF16" s="4">
        <v>0</v>
      </c>
      <c r="AG16" s="4">
        <v>6</v>
      </c>
      <c r="AH16" s="4">
        <v>0</v>
      </c>
      <c r="AI16" s="10">
        <v>9</v>
      </c>
      <c r="AJ16" s="4">
        <f t="shared" si="0"/>
        <v>86.9</v>
      </c>
      <c r="AK16" s="4">
        <f t="shared" si="1"/>
        <v>70.3</v>
      </c>
    </row>
    <row r="17" spans="1:37" x14ac:dyDescent="0.15">
      <c r="A17" s="3">
        <v>604</v>
      </c>
      <c r="B17" s="2" t="s">
        <v>18</v>
      </c>
      <c r="C17" s="3">
        <v>24</v>
      </c>
      <c r="D17" s="3">
        <v>0</v>
      </c>
      <c r="E17" s="3">
        <v>24</v>
      </c>
      <c r="F17" s="3">
        <v>10</v>
      </c>
      <c r="G17" s="3">
        <v>0</v>
      </c>
      <c r="H17" s="3">
        <v>2</v>
      </c>
      <c r="I17" s="3">
        <v>0</v>
      </c>
      <c r="J17" s="3">
        <v>0</v>
      </c>
      <c r="K17" s="3">
        <v>6</v>
      </c>
      <c r="L17" s="3">
        <v>10</v>
      </c>
      <c r="M17" s="3">
        <v>1</v>
      </c>
      <c r="N17" s="3">
        <v>2</v>
      </c>
      <c r="O17" s="3">
        <v>4</v>
      </c>
      <c r="P17" s="3">
        <v>2</v>
      </c>
      <c r="Q17" s="3">
        <v>0</v>
      </c>
      <c r="R17" s="3">
        <v>10</v>
      </c>
      <c r="S17" s="3">
        <v>0</v>
      </c>
      <c r="T17" s="3">
        <v>0</v>
      </c>
      <c r="U17" s="3">
        <v>10</v>
      </c>
      <c r="V17" s="3">
        <v>0</v>
      </c>
      <c r="W17" s="3">
        <v>0</v>
      </c>
      <c r="X17" s="3">
        <v>10</v>
      </c>
      <c r="Y17" s="3">
        <v>3</v>
      </c>
      <c r="Z17" s="3">
        <v>0</v>
      </c>
      <c r="AA17" s="3">
        <v>10</v>
      </c>
      <c r="AB17" s="3">
        <v>0</v>
      </c>
      <c r="AC17" s="3">
        <v>10</v>
      </c>
      <c r="AD17" s="3">
        <v>4</v>
      </c>
      <c r="AE17" s="3">
        <v>7</v>
      </c>
      <c r="AF17" s="3">
        <v>-4</v>
      </c>
      <c r="AG17" s="3">
        <v>4</v>
      </c>
      <c r="AH17" s="3">
        <v>0</v>
      </c>
      <c r="AI17" s="11">
        <v>6</v>
      </c>
      <c r="AJ17" s="4">
        <f t="shared" si="0"/>
        <v>123</v>
      </c>
      <c r="AK17" s="4">
        <f t="shared" si="1"/>
        <v>97.3</v>
      </c>
    </row>
    <row r="18" spans="1:37" s="7" customFormat="1" x14ac:dyDescent="0.15">
      <c r="A18" s="4">
        <v>606</v>
      </c>
      <c r="B18" s="4"/>
      <c r="C18" s="4">
        <v>7</v>
      </c>
      <c r="D18" s="4">
        <v>7</v>
      </c>
      <c r="E18" s="4">
        <v>-3</v>
      </c>
      <c r="F18" s="4">
        <v>5</v>
      </c>
      <c r="G18" s="4">
        <v>5</v>
      </c>
      <c r="H18" s="4">
        <v>-2</v>
      </c>
      <c r="I18" s="4">
        <v>1</v>
      </c>
      <c r="J18" s="4">
        <v>0</v>
      </c>
      <c r="K18" s="4">
        <v>3</v>
      </c>
      <c r="L18" s="4">
        <v>5</v>
      </c>
      <c r="M18" s="4">
        <v>4</v>
      </c>
      <c r="N18" s="4">
        <v>0</v>
      </c>
      <c r="O18" s="4">
        <v>2</v>
      </c>
      <c r="P18" s="4">
        <v>2</v>
      </c>
      <c r="Q18" s="4">
        <v>-2</v>
      </c>
      <c r="R18" s="4">
        <v>4</v>
      </c>
      <c r="S18" s="4">
        <v>3</v>
      </c>
      <c r="T18" s="4">
        <v>-1</v>
      </c>
      <c r="U18" s="4">
        <v>4</v>
      </c>
      <c r="V18" s="4">
        <v>3</v>
      </c>
      <c r="W18" s="4">
        <v>-1</v>
      </c>
      <c r="X18" s="4">
        <v>5</v>
      </c>
      <c r="Y18" s="4">
        <v>2</v>
      </c>
      <c r="Z18" s="4">
        <v>0</v>
      </c>
      <c r="AA18" s="4">
        <v>5</v>
      </c>
      <c r="AB18" s="4">
        <v>1</v>
      </c>
      <c r="AC18" s="4">
        <v>4</v>
      </c>
      <c r="AD18" s="4">
        <v>5</v>
      </c>
      <c r="AE18" s="4">
        <v>4</v>
      </c>
      <c r="AF18" s="4">
        <v>0</v>
      </c>
      <c r="AG18" s="4">
        <v>0</v>
      </c>
      <c r="AH18" s="4">
        <v>0</v>
      </c>
      <c r="AI18" s="10">
        <v>3</v>
      </c>
      <c r="AJ18" s="4">
        <f t="shared" si="0"/>
        <v>60.9</v>
      </c>
      <c r="AK18" s="4">
        <f t="shared" si="1"/>
        <v>21</v>
      </c>
    </row>
    <row r="19" spans="1:37" x14ac:dyDescent="0.15">
      <c r="A19" s="3">
        <v>607</v>
      </c>
      <c r="B19" s="3"/>
      <c r="C19" s="3">
        <v>8</v>
      </c>
      <c r="D19" s="3">
        <v>7</v>
      </c>
      <c r="E19" s="3">
        <v>-3</v>
      </c>
      <c r="F19" s="3">
        <v>5</v>
      </c>
      <c r="G19" s="3">
        <v>5</v>
      </c>
      <c r="H19" s="3">
        <v>-2</v>
      </c>
      <c r="I19" s="3">
        <v>0</v>
      </c>
      <c r="J19" s="3">
        <v>0</v>
      </c>
      <c r="K19" s="3">
        <v>3</v>
      </c>
      <c r="L19" s="3">
        <v>5</v>
      </c>
      <c r="M19" s="3">
        <v>0</v>
      </c>
      <c r="N19" s="3">
        <v>0</v>
      </c>
      <c r="O19" s="3">
        <v>2</v>
      </c>
      <c r="P19" s="3">
        <v>1</v>
      </c>
      <c r="Q19" s="3">
        <v>0</v>
      </c>
      <c r="R19" s="3">
        <v>5</v>
      </c>
      <c r="S19" s="3">
        <v>0</v>
      </c>
      <c r="T19" s="3">
        <v>1</v>
      </c>
      <c r="U19" s="3">
        <v>5</v>
      </c>
      <c r="V19" s="3">
        <v>1</v>
      </c>
      <c r="W19" s="3">
        <v>1</v>
      </c>
      <c r="X19" s="3">
        <v>5</v>
      </c>
      <c r="Y19" s="3">
        <v>4</v>
      </c>
      <c r="Z19" s="3">
        <v>0</v>
      </c>
      <c r="AA19" s="3">
        <v>5</v>
      </c>
      <c r="AB19" s="3">
        <v>5</v>
      </c>
      <c r="AC19" s="3">
        <v>-3</v>
      </c>
      <c r="AD19" s="3">
        <v>5</v>
      </c>
      <c r="AE19" s="3">
        <v>4</v>
      </c>
      <c r="AF19" s="3">
        <v>0</v>
      </c>
      <c r="AG19" s="3">
        <v>2</v>
      </c>
      <c r="AH19" s="3">
        <v>0</v>
      </c>
      <c r="AI19" s="11">
        <v>3</v>
      </c>
      <c r="AJ19" s="4">
        <f t="shared" si="0"/>
        <v>63.3</v>
      </c>
      <c r="AK19" s="4">
        <f t="shared" si="1"/>
        <v>26</v>
      </c>
    </row>
    <row r="20" spans="1:37" s="7" customFormat="1" x14ac:dyDescent="0.15">
      <c r="A20" s="4">
        <v>609</v>
      </c>
      <c r="B20" s="4"/>
      <c r="C20" s="4">
        <v>9</v>
      </c>
      <c r="D20" s="4">
        <v>9</v>
      </c>
      <c r="E20" s="4">
        <v>-5</v>
      </c>
      <c r="F20" s="4">
        <v>4</v>
      </c>
      <c r="G20" s="4">
        <v>4</v>
      </c>
      <c r="H20" s="4">
        <v>-2</v>
      </c>
      <c r="I20" s="4">
        <v>2</v>
      </c>
      <c r="J20" s="4">
        <v>2</v>
      </c>
      <c r="K20" s="4">
        <v>0</v>
      </c>
      <c r="L20" s="4">
        <v>2</v>
      </c>
      <c r="M20" s="4">
        <v>2</v>
      </c>
      <c r="N20" s="4">
        <v>-2</v>
      </c>
      <c r="O20" s="4">
        <v>2</v>
      </c>
      <c r="P20" s="4">
        <v>0</v>
      </c>
      <c r="Q20" s="4">
        <v>0</v>
      </c>
      <c r="R20" s="4">
        <v>4</v>
      </c>
      <c r="S20" s="4">
        <v>4</v>
      </c>
      <c r="T20" s="4">
        <v>-3</v>
      </c>
      <c r="U20" s="4">
        <v>1</v>
      </c>
      <c r="V20" s="4">
        <v>1</v>
      </c>
      <c r="W20" s="4">
        <v>0</v>
      </c>
      <c r="X20" s="4">
        <v>5</v>
      </c>
      <c r="Y20" s="4">
        <v>5</v>
      </c>
      <c r="Z20" s="4">
        <v>-2</v>
      </c>
      <c r="AA20" s="4">
        <v>5</v>
      </c>
      <c r="AB20" s="4">
        <v>5</v>
      </c>
      <c r="AC20" s="4">
        <v>-3</v>
      </c>
      <c r="AD20" s="4">
        <v>5</v>
      </c>
      <c r="AE20" s="4">
        <v>5</v>
      </c>
      <c r="AF20" s="4">
        <v>-2</v>
      </c>
      <c r="AG20" s="4">
        <v>2</v>
      </c>
      <c r="AH20" s="4">
        <v>0</v>
      </c>
      <c r="AI20" s="10">
        <v>5</v>
      </c>
      <c r="AJ20" s="4">
        <f t="shared" si="0"/>
        <v>64.400000000000006</v>
      </c>
      <c r="AK20" s="4">
        <f t="shared" si="1"/>
        <v>11.6</v>
      </c>
    </row>
    <row r="21" spans="1:37" s="7" customFormat="1" x14ac:dyDescent="0.15">
      <c r="A21" s="8">
        <v>615</v>
      </c>
      <c r="B21" s="4" t="s">
        <v>25</v>
      </c>
      <c r="C21" s="4">
        <v>12</v>
      </c>
      <c r="D21" s="4"/>
      <c r="E21" s="4"/>
      <c r="F21" s="4">
        <v>5</v>
      </c>
      <c r="G21" s="4"/>
      <c r="H21" s="4"/>
      <c r="I21" s="4">
        <v>3</v>
      </c>
      <c r="J21" s="4"/>
      <c r="K21" s="4"/>
      <c r="L21" s="4">
        <v>5</v>
      </c>
      <c r="M21" s="4"/>
      <c r="N21" s="4"/>
      <c r="O21" s="4">
        <v>2</v>
      </c>
      <c r="P21" s="4"/>
      <c r="Q21" s="4"/>
      <c r="R21" s="4">
        <v>3</v>
      </c>
      <c r="S21" s="4"/>
      <c r="T21" s="4"/>
      <c r="U21" s="4">
        <v>0</v>
      </c>
      <c r="V21" s="4"/>
      <c r="W21" s="4"/>
      <c r="X21" s="4">
        <v>5</v>
      </c>
      <c r="Y21" s="4"/>
      <c r="Z21" s="4"/>
      <c r="AA21" s="4">
        <v>5</v>
      </c>
      <c r="AB21" s="4"/>
      <c r="AC21" s="4"/>
      <c r="AD21" s="4">
        <v>0</v>
      </c>
      <c r="AE21" s="4"/>
      <c r="AF21" s="4"/>
      <c r="AG21" s="4">
        <v>3</v>
      </c>
      <c r="AH21" s="4"/>
      <c r="AI21" s="10"/>
      <c r="AJ21" s="4">
        <f t="shared" si="0"/>
        <v>66.400000000000006</v>
      </c>
      <c r="AK21" s="4">
        <f t="shared" si="1"/>
        <v>66.400000000000006</v>
      </c>
    </row>
    <row r="22" spans="1:37" x14ac:dyDescent="0.15">
      <c r="A22" s="3">
        <v>616</v>
      </c>
      <c r="B22" s="2" t="s">
        <v>18</v>
      </c>
      <c r="C22" s="3">
        <v>12</v>
      </c>
      <c r="D22" s="3">
        <v>5</v>
      </c>
      <c r="E22" s="3">
        <v>7</v>
      </c>
      <c r="F22" s="3">
        <v>10</v>
      </c>
      <c r="G22" s="3">
        <v>10</v>
      </c>
      <c r="H22" s="3">
        <v>-5</v>
      </c>
      <c r="I22" s="3">
        <v>2</v>
      </c>
      <c r="J22" s="3">
        <v>2</v>
      </c>
      <c r="K22" s="3">
        <v>0</v>
      </c>
      <c r="L22" s="3">
        <v>6</v>
      </c>
      <c r="M22" s="3">
        <v>6</v>
      </c>
      <c r="N22" s="3">
        <v>-3</v>
      </c>
      <c r="O22" s="3">
        <v>2</v>
      </c>
      <c r="P22" s="3">
        <v>2</v>
      </c>
      <c r="Q22" s="3">
        <v>-1</v>
      </c>
      <c r="R22" s="3">
        <v>10</v>
      </c>
      <c r="S22" s="3">
        <v>2</v>
      </c>
      <c r="T22" s="3">
        <v>3</v>
      </c>
      <c r="U22" s="3">
        <v>5</v>
      </c>
      <c r="V22" s="3">
        <v>3</v>
      </c>
      <c r="W22" s="3">
        <v>0</v>
      </c>
      <c r="X22" s="3">
        <v>10</v>
      </c>
      <c r="Y22" s="3">
        <v>12</v>
      </c>
      <c r="Z22" s="3">
        <v>-7</v>
      </c>
      <c r="AA22" s="3">
        <v>5</v>
      </c>
      <c r="AB22" s="3">
        <v>4</v>
      </c>
      <c r="AC22" s="3">
        <v>-2</v>
      </c>
      <c r="AD22" s="3">
        <v>10</v>
      </c>
      <c r="AE22" s="3">
        <v>8</v>
      </c>
      <c r="AF22" s="3">
        <v>-2</v>
      </c>
      <c r="AG22" s="3">
        <v>0</v>
      </c>
      <c r="AH22" s="3">
        <v>0</v>
      </c>
      <c r="AI22" s="11">
        <v>6</v>
      </c>
      <c r="AJ22" s="4">
        <f t="shared" si="0"/>
        <v>98.4</v>
      </c>
      <c r="AK22" s="4">
        <f t="shared" si="1"/>
        <v>18.700000000000003</v>
      </c>
    </row>
    <row r="23" spans="1:37" s="7" customFormat="1" x14ac:dyDescent="0.15">
      <c r="A23" s="4">
        <v>622</v>
      </c>
      <c r="B23" s="5" t="s">
        <v>18</v>
      </c>
      <c r="C23" s="4">
        <v>24</v>
      </c>
      <c r="D23" s="4">
        <v>4</v>
      </c>
      <c r="E23" s="4">
        <v>20</v>
      </c>
      <c r="F23" s="4">
        <v>10</v>
      </c>
      <c r="G23" s="4">
        <v>0</v>
      </c>
      <c r="H23" s="4">
        <v>6</v>
      </c>
      <c r="I23" s="4">
        <v>1</v>
      </c>
      <c r="J23" s="4">
        <v>1</v>
      </c>
      <c r="K23" s="4">
        <v>1</v>
      </c>
      <c r="L23" s="4">
        <v>10</v>
      </c>
      <c r="M23" s="4">
        <v>7</v>
      </c>
      <c r="N23" s="4">
        <v>-4</v>
      </c>
      <c r="O23" s="4">
        <v>2</v>
      </c>
      <c r="P23" s="4">
        <v>1</v>
      </c>
      <c r="Q23" s="4">
        <v>0</v>
      </c>
      <c r="R23" s="4">
        <v>10</v>
      </c>
      <c r="S23" s="4">
        <v>0</v>
      </c>
      <c r="T23" s="4">
        <v>0</v>
      </c>
      <c r="U23" s="4">
        <v>10</v>
      </c>
      <c r="V23" s="4">
        <v>0</v>
      </c>
      <c r="W23" s="4">
        <v>0</v>
      </c>
      <c r="X23" s="4">
        <v>5</v>
      </c>
      <c r="Y23" s="4">
        <v>0</v>
      </c>
      <c r="Z23" s="4">
        <v>2</v>
      </c>
      <c r="AA23" s="4">
        <v>10</v>
      </c>
      <c r="AB23" s="4">
        <v>9</v>
      </c>
      <c r="AC23" s="4">
        <v>-6</v>
      </c>
      <c r="AD23" s="4">
        <v>10</v>
      </c>
      <c r="AE23" s="4">
        <v>5</v>
      </c>
      <c r="AF23" s="4">
        <v>2</v>
      </c>
      <c r="AG23" s="4">
        <v>0</v>
      </c>
      <c r="AH23" s="4">
        <v>0</v>
      </c>
      <c r="AI23" s="10">
        <v>6</v>
      </c>
      <c r="AJ23" s="4">
        <f t="shared" si="0"/>
        <v>115.2</v>
      </c>
      <c r="AK23" s="4">
        <f t="shared" si="1"/>
        <v>71.099999999999994</v>
      </c>
    </row>
    <row r="24" spans="1:37" x14ac:dyDescent="0.15">
      <c r="A24" s="3">
        <v>623</v>
      </c>
      <c r="B24" s="3" t="s">
        <v>21</v>
      </c>
      <c r="C24" s="3">
        <v>4</v>
      </c>
      <c r="D24" s="3">
        <v>2</v>
      </c>
      <c r="E24" s="3">
        <v>0</v>
      </c>
      <c r="F24" s="3">
        <v>5</v>
      </c>
      <c r="G24" s="3">
        <v>5</v>
      </c>
      <c r="H24" s="3">
        <v>-2</v>
      </c>
      <c r="I24" s="3">
        <v>0</v>
      </c>
      <c r="J24" s="3">
        <v>0</v>
      </c>
      <c r="K24" s="3">
        <v>3</v>
      </c>
      <c r="L24" s="3">
        <v>5</v>
      </c>
      <c r="M24" s="3">
        <v>5</v>
      </c>
      <c r="N24" s="3">
        <v>-2</v>
      </c>
      <c r="O24" s="3">
        <v>2</v>
      </c>
      <c r="P24" s="3">
        <v>2</v>
      </c>
      <c r="Q24" s="3">
        <v>0</v>
      </c>
      <c r="R24" s="3">
        <v>5</v>
      </c>
      <c r="S24" s="3">
        <v>0</v>
      </c>
      <c r="T24" s="3">
        <v>0</v>
      </c>
      <c r="U24" s="3">
        <v>4</v>
      </c>
      <c r="V24" s="3">
        <v>2</v>
      </c>
      <c r="W24" s="3">
        <v>0</v>
      </c>
      <c r="X24" s="3">
        <v>5</v>
      </c>
      <c r="Y24" s="3">
        <v>5</v>
      </c>
      <c r="Z24" s="3">
        <v>-2</v>
      </c>
      <c r="AA24" s="3">
        <v>10</v>
      </c>
      <c r="AB24" s="3">
        <v>2</v>
      </c>
      <c r="AC24" s="3">
        <v>8</v>
      </c>
      <c r="AD24" s="3">
        <v>5</v>
      </c>
      <c r="AE24" s="3">
        <v>0</v>
      </c>
      <c r="AF24" s="3">
        <v>5</v>
      </c>
      <c r="AG24" s="3">
        <v>1</v>
      </c>
      <c r="AH24" s="3">
        <v>0</v>
      </c>
      <c r="AI24" s="11">
        <v>3</v>
      </c>
      <c r="AJ24" s="4">
        <f t="shared" si="0"/>
        <v>65.7</v>
      </c>
      <c r="AK24" s="4">
        <f t="shared" si="1"/>
        <v>34.200000000000003</v>
      </c>
    </row>
    <row r="25" spans="1:37" s="7" customFormat="1" x14ac:dyDescent="0.15">
      <c r="A25" s="4">
        <v>627</v>
      </c>
      <c r="B25" s="5" t="s">
        <v>18</v>
      </c>
      <c r="C25" s="4">
        <v>24</v>
      </c>
      <c r="D25" s="4">
        <v>18</v>
      </c>
      <c r="E25" s="4">
        <v>-6</v>
      </c>
      <c r="F25" s="4">
        <v>10</v>
      </c>
      <c r="G25" s="4">
        <v>10</v>
      </c>
      <c r="H25" s="4">
        <v>-5</v>
      </c>
      <c r="I25" s="4">
        <v>2</v>
      </c>
      <c r="J25" s="4">
        <v>1</v>
      </c>
      <c r="K25" s="4">
        <v>2</v>
      </c>
      <c r="L25" s="4">
        <v>5</v>
      </c>
      <c r="M25" s="4">
        <v>5</v>
      </c>
      <c r="N25" s="4">
        <v>-2</v>
      </c>
      <c r="O25" s="4">
        <v>4</v>
      </c>
      <c r="P25" s="4">
        <v>3</v>
      </c>
      <c r="Q25" s="4">
        <v>-1</v>
      </c>
      <c r="R25" s="4">
        <v>10</v>
      </c>
      <c r="S25" s="4">
        <v>0</v>
      </c>
      <c r="T25" s="4">
        <v>0</v>
      </c>
      <c r="U25" s="4">
        <v>10</v>
      </c>
      <c r="V25" s="4">
        <v>10</v>
      </c>
      <c r="W25" s="4">
        <v>-5</v>
      </c>
      <c r="X25" s="4">
        <v>5</v>
      </c>
      <c r="Y25" s="4">
        <v>5</v>
      </c>
      <c r="Z25" s="4">
        <v>-2</v>
      </c>
      <c r="AA25" s="4">
        <v>5</v>
      </c>
      <c r="AB25" s="4">
        <v>4</v>
      </c>
      <c r="AC25" s="4">
        <v>0</v>
      </c>
      <c r="AD25" s="4">
        <v>5</v>
      </c>
      <c r="AE25" s="4">
        <v>3</v>
      </c>
      <c r="AF25" s="4">
        <v>0</v>
      </c>
      <c r="AG25" s="4">
        <v>0</v>
      </c>
      <c r="AH25" s="4">
        <v>0</v>
      </c>
      <c r="AI25" s="10">
        <v>6</v>
      </c>
      <c r="AJ25" s="4">
        <f t="shared" si="0"/>
        <v>104.3</v>
      </c>
      <c r="AK25" s="4">
        <f t="shared" si="1"/>
        <v>29.1</v>
      </c>
    </row>
    <row r="26" spans="1:37" x14ac:dyDescent="0.15">
      <c r="A26" s="3">
        <v>630</v>
      </c>
      <c r="B26" s="2" t="s">
        <v>18</v>
      </c>
      <c r="C26" s="3">
        <v>20</v>
      </c>
      <c r="D26" s="3">
        <v>8</v>
      </c>
      <c r="E26" s="3">
        <v>8</v>
      </c>
      <c r="F26" s="3">
        <v>9</v>
      </c>
      <c r="G26" s="3">
        <v>9</v>
      </c>
      <c r="H26" s="3">
        <v>-5</v>
      </c>
      <c r="I26" s="3">
        <v>0</v>
      </c>
      <c r="J26" s="3">
        <v>0</v>
      </c>
      <c r="K26" s="3">
        <v>6</v>
      </c>
      <c r="L26" s="3">
        <v>9</v>
      </c>
      <c r="M26" s="3">
        <v>7</v>
      </c>
      <c r="N26" s="3">
        <v>-2</v>
      </c>
      <c r="O26" s="3">
        <v>2</v>
      </c>
      <c r="P26" s="3">
        <v>2</v>
      </c>
      <c r="Q26" s="3">
        <v>-1</v>
      </c>
      <c r="R26" s="3">
        <v>10</v>
      </c>
      <c r="S26" s="3">
        <v>0</v>
      </c>
      <c r="T26" s="3">
        <v>0</v>
      </c>
      <c r="U26" s="3">
        <v>5</v>
      </c>
      <c r="V26" s="3">
        <v>2</v>
      </c>
      <c r="W26" s="3">
        <v>0</v>
      </c>
      <c r="X26" s="3">
        <v>10</v>
      </c>
      <c r="Y26" s="3">
        <v>4</v>
      </c>
      <c r="Z26" s="3">
        <v>2</v>
      </c>
      <c r="AA26" s="3">
        <v>5</v>
      </c>
      <c r="AB26" s="3">
        <v>0</v>
      </c>
      <c r="AC26" s="3">
        <v>10</v>
      </c>
      <c r="AD26" s="3">
        <v>10</v>
      </c>
      <c r="AE26" s="3">
        <v>2</v>
      </c>
      <c r="AF26" s="3">
        <v>2</v>
      </c>
      <c r="AG26" s="3">
        <v>0</v>
      </c>
      <c r="AH26" s="3">
        <v>0</v>
      </c>
      <c r="AI26" s="11">
        <v>6</v>
      </c>
      <c r="AJ26" s="4">
        <f t="shared" si="0"/>
        <v>98.800000000000011</v>
      </c>
      <c r="AK26" s="4">
        <f t="shared" si="1"/>
        <v>58.199999999999996</v>
      </c>
    </row>
    <row r="27" spans="1:37" s="7" customFormat="1" x14ac:dyDescent="0.15">
      <c r="A27" s="4">
        <v>632</v>
      </c>
      <c r="B27" s="5" t="s">
        <v>18</v>
      </c>
      <c r="C27" s="4">
        <v>6</v>
      </c>
      <c r="D27" s="4">
        <v>6</v>
      </c>
      <c r="E27" s="4">
        <v>0</v>
      </c>
      <c r="F27" s="4">
        <v>10</v>
      </c>
      <c r="G27" s="4">
        <v>10</v>
      </c>
      <c r="H27" s="4">
        <v>-5</v>
      </c>
      <c r="I27" s="4">
        <v>1</v>
      </c>
      <c r="J27" s="4">
        <v>0</v>
      </c>
      <c r="K27" s="4">
        <v>6</v>
      </c>
      <c r="L27" s="4">
        <v>5</v>
      </c>
      <c r="M27" s="4">
        <v>5</v>
      </c>
      <c r="N27" s="4">
        <v>0</v>
      </c>
      <c r="O27" s="4">
        <v>2</v>
      </c>
      <c r="P27" s="4">
        <v>1</v>
      </c>
      <c r="Q27" s="4">
        <v>0</v>
      </c>
      <c r="R27" s="4">
        <v>7</v>
      </c>
      <c r="S27" s="4">
        <v>7</v>
      </c>
      <c r="T27" s="4">
        <v>-3</v>
      </c>
      <c r="U27" s="4">
        <v>10</v>
      </c>
      <c r="V27" s="4">
        <v>1</v>
      </c>
      <c r="W27" s="4">
        <v>5</v>
      </c>
      <c r="X27" s="4">
        <v>5</v>
      </c>
      <c r="Y27" s="4">
        <v>5</v>
      </c>
      <c r="Z27" s="4">
        <v>0</v>
      </c>
      <c r="AA27" s="4">
        <v>5</v>
      </c>
      <c r="AB27" s="4">
        <v>1</v>
      </c>
      <c r="AC27" s="4">
        <v>4</v>
      </c>
      <c r="AD27" s="4">
        <v>5</v>
      </c>
      <c r="AE27" s="4">
        <v>4</v>
      </c>
      <c r="AF27" s="4">
        <v>0</v>
      </c>
      <c r="AG27" s="4">
        <v>0</v>
      </c>
      <c r="AH27" s="4">
        <v>0</v>
      </c>
      <c r="AI27" s="10">
        <v>6</v>
      </c>
      <c r="AJ27" s="4">
        <f t="shared" si="0"/>
        <v>73</v>
      </c>
      <c r="AK27" s="4">
        <f t="shared" si="1"/>
        <v>26.3</v>
      </c>
    </row>
    <row r="28" spans="1:37" x14ac:dyDescent="0.15">
      <c r="A28" s="3">
        <v>635</v>
      </c>
      <c r="B28" s="3" t="s">
        <v>26</v>
      </c>
      <c r="C28" s="3">
        <v>12</v>
      </c>
      <c r="F28" s="3">
        <v>9</v>
      </c>
      <c r="I28" s="3">
        <v>2</v>
      </c>
      <c r="L28" s="3">
        <v>5</v>
      </c>
      <c r="O28" s="3">
        <v>2</v>
      </c>
      <c r="R28" s="3">
        <v>5</v>
      </c>
      <c r="U28" s="3">
        <v>5</v>
      </c>
      <c r="X28" s="3">
        <v>5</v>
      </c>
      <c r="AA28" s="3">
        <v>1</v>
      </c>
      <c r="AD28" s="3">
        <v>5</v>
      </c>
      <c r="AG28" s="3">
        <v>0</v>
      </c>
      <c r="AI28" s="11"/>
      <c r="AJ28" s="4">
        <f t="shared" si="0"/>
        <v>67.900000000000006</v>
      </c>
      <c r="AK28" s="4">
        <f t="shared" si="1"/>
        <v>67.900000000000006</v>
      </c>
    </row>
    <row r="29" spans="1:37" x14ac:dyDescent="0.15">
      <c r="A29" s="3"/>
      <c r="B29" s="3"/>
      <c r="AI29" s="11"/>
      <c r="AJ29" s="4">
        <f t="shared" si="0"/>
        <v>0</v>
      </c>
      <c r="AK29" s="4">
        <f t="shared" si="1"/>
        <v>0</v>
      </c>
    </row>
    <row r="30" spans="1:37" x14ac:dyDescent="0.15">
      <c r="A30" s="3"/>
      <c r="B30" s="3"/>
      <c r="AJ30" s="4">
        <f t="shared" si="0"/>
        <v>0</v>
      </c>
      <c r="AK30" s="4">
        <f t="shared" si="1"/>
        <v>0</v>
      </c>
    </row>
    <row r="31" spans="1:37" s="15" customFormat="1" x14ac:dyDescent="0.15">
      <c r="A31" s="8" t="s">
        <v>24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>
        <f>SUM(AJ4:AJ30)</f>
        <v>1976.2000000000003</v>
      </c>
      <c r="AK31" s="8">
        <f>SUM(AK4:AK30)</f>
        <v>932.00000000000011</v>
      </c>
    </row>
    <row r="32" spans="1:37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K32" s="14">
        <v>797.7</v>
      </c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</sheetData>
  <mergeCells count="13">
    <mergeCell ref="AG2:AI2"/>
    <mergeCell ref="A2:A3"/>
    <mergeCell ref="B2:B3"/>
    <mergeCell ref="R2:T2"/>
    <mergeCell ref="U2:W2"/>
    <mergeCell ref="X2:Z2"/>
    <mergeCell ref="AA2:AC2"/>
    <mergeCell ref="AD2:AF2"/>
    <mergeCell ref="C2:E2"/>
    <mergeCell ref="F2:H2"/>
    <mergeCell ref="I2:K2"/>
    <mergeCell ref="L2:N2"/>
    <mergeCell ref="O2:Q2"/>
  </mergeCells>
  <phoneticPr fontId="2" type="noConversion"/>
  <pageMargins left="0.75" right="0.75" top="1" bottom="1" header="0.51180555555555596" footer="0.51180555555555596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>
      <selection sqref="A1:XFD1048576"/>
    </sheetView>
  </sheetViews>
  <sheetFormatPr defaultColWidth="9" defaultRowHeight="13.5" x14ac:dyDescent="0.15"/>
  <cols>
    <col min="2" max="2" width="10.875" customWidth="1"/>
    <col min="3" max="4" width="3.375" customWidth="1"/>
    <col min="5" max="5" width="3.75" customWidth="1"/>
    <col min="6" max="35" width="3.375" customWidth="1"/>
    <col min="36" max="38" width="3.625" customWidth="1"/>
    <col min="39" max="40" width="7.5" customWidth="1"/>
  </cols>
  <sheetData>
    <row r="1" spans="1:40" x14ac:dyDescent="0.15">
      <c r="A1" s="24" t="s">
        <v>0</v>
      </c>
      <c r="B1" s="26" t="s">
        <v>1</v>
      </c>
      <c r="C1" s="23" t="s">
        <v>2</v>
      </c>
      <c r="D1" s="23"/>
      <c r="E1" s="28"/>
      <c r="F1" s="27" t="s">
        <v>3</v>
      </c>
      <c r="G1" s="23"/>
      <c r="H1" s="28"/>
      <c r="I1" s="27" t="s">
        <v>4</v>
      </c>
      <c r="J1" s="23"/>
      <c r="K1" s="28"/>
      <c r="L1" s="27" t="s">
        <v>5</v>
      </c>
      <c r="M1" s="23"/>
      <c r="N1" s="28"/>
      <c r="O1" s="23" t="s">
        <v>6</v>
      </c>
      <c r="P1" s="23"/>
      <c r="Q1" s="28"/>
      <c r="R1" s="27" t="s">
        <v>7</v>
      </c>
      <c r="S1" s="23"/>
      <c r="T1" s="28"/>
      <c r="U1" s="27" t="s">
        <v>8</v>
      </c>
      <c r="V1" s="23"/>
      <c r="W1" s="28"/>
      <c r="X1" s="23" t="s">
        <v>9</v>
      </c>
      <c r="Y1" s="23"/>
      <c r="Z1" s="28"/>
      <c r="AA1" s="23" t="s">
        <v>10</v>
      </c>
      <c r="AB1" s="23"/>
      <c r="AC1" s="28"/>
      <c r="AD1" s="23" t="s">
        <v>11</v>
      </c>
      <c r="AE1" s="23"/>
      <c r="AF1" s="28"/>
      <c r="AG1" s="23" t="s">
        <v>27</v>
      </c>
      <c r="AH1" s="23"/>
      <c r="AI1" s="28"/>
      <c r="AJ1" s="23" t="s">
        <v>35</v>
      </c>
      <c r="AK1" s="23"/>
      <c r="AL1" s="23"/>
      <c r="AM1" s="3"/>
      <c r="AN1" s="3"/>
    </row>
    <row r="2" spans="1:40" x14ac:dyDescent="0.15">
      <c r="A2" s="25"/>
      <c r="B2" s="26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2" t="s">
        <v>15</v>
      </c>
      <c r="AK2" s="2" t="s">
        <v>16</v>
      </c>
      <c r="AL2" s="9" t="s">
        <v>17</v>
      </c>
      <c r="AM2" s="3" t="s">
        <v>13</v>
      </c>
      <c r="AN2" s="3" t="s">
        <v>14</v>
      </c>
    </row>
    <row r="3" spans="1:40" x14ac:dyDescent="0.15">
      <c r="A3" s="3">
        <v>505</v>
      </c>
      <c r="B3" s="3"/>
      <c r="C3" s="3">
        <v>10</v>
      </c>
      <c r="D3" s="3">
        <v>9</v>
      </c>
      <c r="E3" s="3">
        <v>-3</v>
      </c>
      <c r="F3" s="3">
        <v>0</v>
      </c>
      <c r="G3" s="3">
        <v>0</v>
      </c>
      <c r="H3" s="3">
        <v>2</v>
      </c>
      <c r="I3" s="3">
        <v>4</v>
      </c>
      <c r="J3" s="3">
        <v>2</v>
      </c>
      <c r="K3" s="3">
        <v>0</v>
      </c>
      <c r="L3" s="3">
        <v>3</v>
      </c>
      <c r="M3" s="3">
        <v>3</v>
      </c>
      <c r="N3" s="3">
        <v>0</v>
      </c>
      <c r="O3" s="3"/>
      <c r="P3" s="3"/>
      <c r="Q3" s="3"/>
      <c r="R3" s="3"/>
      <c r="S3" s="3"/>
      <c r="T3" s="3"/>
      <c r="U3" s="3">
        <v>0</v>
      </c>
      <c r="V3" s="3">
        <v>0</v>
      </c>
      <c r="W3" s="3">
        <v>5</v>
      </c>
      <c r="X3" s="3">
        <v>1</v>
      </c>
      <c r="Y3" s="3">
        <v>0</v>
      </c>
      <c r="Z3" s="3">
        <v>2</v>
      </c>
      <c r="AA3" s="3">
        <v>2</v>
      </c>
      <c r="AB3" s="3">
        <v>1</v>
      </c>
      <c r="AC3" s="3">
        <v>1</v>
      </c>
      <c r="AD3" s="3"/>
      <c r="AE3" s="3"/>
      <c r="AF3" s="3"/>
      <c r="AG3" s="3">
        <v>3</v>
      </c>
      <c r="AH3" s="3">
        <v>3</v>
      </c>
      <c r="AI3" s="3">
        <v>0</v>
      </c>
      <c r="AJ3" s="4">
        <v>2</v>
      </c>
      <c r="AK3" s="4">
        <v>0</v>
      </c>
      <c r="AL3" s="4">
        <v>8</v>
      </c>
      <c r="AM3" s="3">
        <f t="shared" ref="AM3:AM23" si="0">(C3)*0.9+(F3)*0.8+(I3)*4.5+(L3)+(O3)*3.8+R3+U3+X3*1.5+AA3*1.8+AD3*1.8+AG3*2+AJ3*1.5</f>
        <v>44.1</v>
      </c>
      <c r="AN3" s="3">
        <f t="shared" ref="AN3:AN23" si="1">(C3-D3)*0.9+(F3-G3)*0.8+(I3-J3)*4.5+(L3-M3)+(O3-P3)*3.8+(R3-S3)+(U3-V3)+(X3-Y3)*1.5+(AA3-AB3)*1.8+(AD3-AE3)*1.8+(AG3-AH3)*2+(AJ3-AK3)*1.5</f>
        <v>16.200000000000003</v>
      </c>
    </row>
    <row r="4" spans="1:40" x14ac:dyDescent="0.15">
      <c r="A4" s="4">
        <v>506</v>
      </c>
      <c r="B4" s="4"/>
      <c r="C4" s="4">
        <v>12</v>
      </c>
      <c r="D4" s="4">
        <v>1</v>
      </c>
      <c r="E4" s="4">
        <v>11</v>
      </c>
      <c r="F4" s="4">
        <v>4</v>
      </c>
      <c r="G4" s="4">
        <v>4</v>
      </c>
      <c r="H4" s="4">
        <v>-2</v>
      </c>
      <c r="I4" s="4">
        <v>2</v>
      </c>
      <c r="J4" s="4">
        <v>1</v>
      </c>
      <c r="K4" s="4">
        <v>1</v>
      </c>
      <c r="L4" s="4">
        <v>2</v>
      </c>
      <c r="M4" s="4">
        <v>1</v>
      </c>
      <c r="N4" s="4">
        <v>1</v>
      </c>
      <c r="O4" s="4"/>
      <c r="P4" s="4"/>
      <c r="Q4" s="4"/>
      <c r="R4" s="4">
        <v>3</v>
      </c>
      <c r="S4" s="4">
        <v>0</v>
      </c>
      <c r="T4" s="4">
        <v>0</v>
      </c>
      <c r="U4" s="4">
        <v>2</v>
      </c>
      <c r="V4" s="4">
        <v>0</v>
      </c>
      <c r="W4" s="4">
        <v>5</v>
      </c>
      <c r="X4" s="4">
        <v>0</v>
      </c>
      <c r="Y4" s="4">
        <v>0</v>
      </c>
      <c r="Z4" s="4">
        <v>2</v>
      </c>
      <c r="AA4" s="4">
        <v>11</v>
      </c>
      <c r="AB4" s="4">
        <v>6</v>
      </c>
      <c r="AC4" s="4">
        <v>2</v>
      </c>
      <c r="AD4" s="4">
        <v>0</v>
      </c>
      <c r="AE4" s="4">
        <v>0</v>
      </c>
      <c r="AF4" s="4">
        <v>1</v>
      </c>
      <c r="AG4" s="4">
        <v>0</v>
      </c>
      <c r="AH4" s="4">
        <v>0</v>
      </c>
      <c r="AI4" s="4">
        <v>8</v>
      </c>
      <c r="AJ4" s="3">
        <v>2</v>
      </c>
      <c r="AK4" s="3">
        <v>2</v>
      </c>
      <c r="AL4" s="3">
        <v>0</v>
      </c>
      <c r="AM4" s="3">
        <f t="shared" si="0"/>
        <v>52.8</v>
      </c>
      <c r="AN4" s="3">
        <f t="shared" si="1"/>
        <v>29.4</v>
      </c>
    </row>
    <row r="5" spans="1:40" x14ac:dyDescent="0.15">
      <c r="A5" s="3">
        <v>507</v>
      </c>
      <c r="B5" s="2" t="s">
        <v>18</v>
      </c>
      <c r="C5" s="3">
        <v>6</v>
      </c>
      <c r="D5" s="3">
        <v>1</v>
      </c>
      <c r="E5" s="3">
        <v>5</v>
      </c>
      <c r="F5" s="3">
        <v>4</v>
      </c>
      <c r="G5" s="3">
        <v>0</v>
      </c>
      <c r="H5" s="3">
        <v>5</v>
      </c>
      <c r="I5" s="3">
        <v>2</v>
      </c>
      <c r="J5" s="3">
        <v>2</v>
      </c>
      <c r="K5" s="3">
        <v>0</v>
      </c>
      <c r="L5" s="3"/>
      <c r="M5" s="3"/>
      <c r="N5" s="3"/>
      <c r="O5" s="3">
        <v>2</v>
      </c>
      <c r="P5" s="3">
        <v>1</v>
      </c>
      <c r="Q5" s="3">
        <v>1</v>
      </c>
      <c r="R5" s="3"/>
      <c r="S5" s="3"/>
      <c r="T5" s="3"/>
      <c r="U5" s="3">
        <v>3</v>
      </c>
      <c r="V5" s="3">
        <v>1</v>
      </c>
      <c r="W5" s="3">
        <v>4</v>
      </c>
      <c r="X5" s="3">
        <v>1</v>
      </c>
      <c r="Y5" s="3">
        <v>0</v>
      </c>
      <c r="Z5" s="3">
        <v>3</v>
      </c>
      <c r="AA5" s="3">
        <v>10</v>
      </c>
      <c r="AB5" s="3">
        <v>0</v>
      </c>
      <c r="AC5" s="3">
        <v>12</v>
      </c>
      <c r="AD5" s="3"/>
      <c r="AE5" s="3"/>
      <c r="AF5" s="3"/>
      <c r="AG5" s="3"/>
      <c r="AH5" s="3"/>
      <c r="AI5" s="3"/>
      <c r="AJ5" s="10">
        <v>4</v>
      </c>
      <c r="AK5" s="10">
        <v>4</v>
      </c>
      <c r="AL5" s="10">
        <v>0</v>
      </c>
      <c r="AM5" s="3">
        <f t="shared" si="0"/>
        <v>53.7</v>
      </c>
      <c r="AN5" s="3">
        <f t="shared" si="1"/>
        <v>33</v>
      </c>
    </row>
    <row r="6" spans="1:40" x14ac:dyDescent="0.15">
      <c r="A6" s="4">
        <v>512</v>
      </c>
      <c r="B6" s="5" t="s">
        <v>18</v>
      </c>
      <c r="C6" s="4">
        <v>10</v>
      </c>
      <c r="D6" s="4">
        <v>0</v>
      </c>
      <c r="E6" s="4">
        <v>15</v>
      </c>
      <c r="F6" s="4">
        <v>5</v>
      </c>
      <c r="G6" s="4">
        <v>3</v>
      </c>
      <c r="H6" s="4">
        <v>0</v>
      </c>
      <c r="I6" s="4">
        <v>2</v>
      </c>
      <c r="J6" s="4">
        <v>1</v>
      </c>
      <c r="K6" s="4">
        <v>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v>2</v>
      </c>
      <c r="Y6" s="4">
        <v>1</v>
      </c>
      <c r="Z6" s="4">
        <v>1</v>
      </c>
      <c r="AA6" s="4">
        <v>7</v>
      </c>
      <c r="AB6" s="4">
        <v>2</v>
      </c>
      <c r="AC6" s="4">
        <v>4</v>
      </c>
      <c r="AD6" s="4"/>
      <c r="AE6" s="4"/>
      <c r="AF6" s="4"/>
      <c r="AG6" s="4">
        <v>5</v>
      </c>
      <c r="AH6" s="4">
        <v>1</v>
      </c>
      <c r="AI6" s="4">
        <v>4</v>
      </c>
      <c r="AJ6" s="11">
        <v>10</v>
      </c>
      <c r="AK6" s="11">
        <v>3</v>
      </c>
      <c r="AL6" s="11">
        <v>7</v>
      </c>
      <c r="AM6" s="3">
        <f t="shared" si="0"/>
        <v>62.6</v>
      </c>
      <c r="AN6" s="3">
        <f t="shared" si="1"/>
        <v>44.1</v>
      </c>
    </row>
    <row r="7" spans="1:40" x14ac:dyDescent="0.15">
      <c r="A7" s="3">
        <v>518</v>
      </c>
      <c r="B7" s="3" t="s">
        <v>18</v>
      </c>
      <c r="C7" s="3">
        <v>9</v>
      </c>
      <c r="D7" s="3">
        <v>6</v>
      </c>
      <c r="E7" s="3">
        <v>0</v>
      </c>
      <c r="F7" s="3">
        <v>4</v>
      </c>
      <c r="G7" s="3">
        <v>2</v>
      </c>
      <c r="H7" s="3">
        <v>2</v>
      </c>
      <c r="I7" s="3">
        <v>2</v>
      </c>
      <c r="J7" s="3">
        <v>1</v>
      </c>
      <c r="K7" s="3">
        <v>1</v>
      </c>
      <c r="L7" s="3">
        <v>5</v>
      </c>
      <c r="M7" s="3">
        <v>3</v>
      </c>
      <c r="N7" s="3">
        <v>0</v>
      </c>
      <c r="O7" s="3"/>
      <c r="P7" s="3"/>
      <c r="Q7" s="3"/>
      <c r="R7" s="3">
        <v>5</v>
      </c>
      <c r="S7" s="3">
        <v>0</v>
      </c>
      <c r="T7" s="3">
        <v>0</v>
      </c>
      <c r="U7" s="3">
        <v>5</v>
      </c>
      <c r="V7" s="3">
        <v>0</v>
      </c>
      <c r="W7" s="3">
        <v>6</v>
      </c>
      <c r="X7" s="3">
        <v>4</v>
      </c>
      <c r="Y7" s="3">
        <v>4</v>
      </c>
      <c r="Z7" s="3">
        <v>-2</v>
      </c>
      <c r="AA7" s="3">
        <v>10</v>
      </c>
      <c r="AB7" s="3">
        <v>3</v>
      </c>
      <c r="AC7" s="3">
        <v>7</v>
      </c>
      <c r="AD7" s="3"/>
      <c r="AE7" s="3"/>
      <c r="AF7" s="3"/>
      <c r="AG7" s="3">
        <v>6</v>
      </c>
      <c r="AH7" s="3">
        <v>0</v>
      </c>
      <c r="AI7" s="3">
        <v>10</v>
      </c>
      <c r="AJ7" s="10">
        <v>10</v>
      </c>
      <c r="AK7" s="10">
        <v>2</v>
      </c>
      <c r="AL7" s="10">
        <v>8</v>
      </c>
      <c r="AM7" s="3">
        <f t="shared" si="0"/>
        <v>86.3</v>
      </c>
      <c r="AN7" s="3">
        <f t="shared" si="1"/>
        <v>57.4</v>
      </c>
    </row>
    <row r="8" spans="1:40" x14ac:dyDescent="0.15">
      <c r="A8" s="3">
        <v>522</v>
      </c>
      <c r="B8" s="3" t="s">
        <v>5</v>
      </c>
      <c r="C8" s="3">
        <v>9</v>
      </c>
      <c r="D8" s="3">
        <v>9</v>
      </c>
      <c r="E8" s="3">
        <v>0</v>
      </c>
      <c r="F8" s="3">
        <v>6</v>
      </c>
      <c r="G8" s="3">
        <v>6</v>
      </c>
      <c r="H8" s="3">
        <v>0</v>
      </c>
      <c r="I8" s="3">
        <v>2</v>
      </c>
      <c r="J8" s="3">
        <v>0</v>
      </c>
      <c r="K8" s="3">
        <v>3</v>
      </c>
      <c r="L8" s="3">
        <v>10</v>
      </c>
      <c r="M8" s="3">
        <v>4</v>
      </c>
      <c r="N8" s="3">
        <v>6</v>
      </c>
      <c r="O8" s="3"/>
      <c r="P8" s="3"/>
      <c r="Q8" s="3"/>
      <c r="R8" s="3">
        <v>5</v>
      </c>
      <c r="S8" s="3">
        <v>5</v>
      </c>
      <c r="T8" s="3">
        <v>0</v>
      </c>
      <c r="U8" s="3">
        <v>2</v>
      </c>
      <c r="V8" s="3">
        <v>2</v>
      </c>
      <c r="W8" s="3">
        <v>0</v>
      </c>
      <c r="X8" s="3">
        <v>2</v>
      </c>
      <c r="Y8" s="3">
        <v>2</v>
      </c>
      <c r="Z8" s="3">
        <v>0</v>
      </c>
      <c r="AA8" s="3">
        <v>6</v>
      </c>
      <c r="AB8" s="3">
        <v>6</v>
      </c>
      <c r="AC8" s="3">
        <v>0</v>
      </c>
      <c r="AD8" s="3"/>
      <c r="AE8" s="3"/>
      <c r="AF8" s="3"/>
      <c r="AG8" s="3">
        <v>2</v>
      </c>
      <c r="AH8" s="3">
        <v>2</v>
      </c>
      <c r="AI8" s="3">
        <v>0</v>
      </c>
      <c r="AJ8" s="3">
        <v>10</v>
      </c>
      <c r="AK8" s="3">
        <v>10</v>
      </c>
      <c r="AL8" s="3">
        <v>0</v>
      </c>
      <c r="AM8" s="3">
        <f t="shared" si="0"/>
        <v>71.7</v>
      </c>
      <c r="AN8" s="3">
        <f t="shared" si="1"/>
        <v>15</v>
      </c>
    </row>
    <row r="9" spans="1:40" x14ac:dyDescent="0.15">
      <c r="A9" s="4">
        <v>535</v>
      </c>
      <c r="B9" s="4">
        <v>5.4</v>
      </c>
      <c r="C9" s="4">
        <v>5</v>
      </c>
      <c r="D9" s="4">
        <v>5</v>
      </c>
      <c r="E9" s="4">
        <v>0</v>
      </c>
      <c r="F9" s="4"/>
      <c r="G9" s="4"/>
      <c r="H9" s="4"/>
      <c r="I9" s="4">
        <v>2</v>
      </c>
      <c r="J9" s="4">
        <v>1</v>
      </c>
      <c r="K9" s="4">
        <v>1</v>
      </c>
      <c r="L9" s="4"/>
      <c r="M9" s="4"/>
      <c r="N9" s="4"/>
      <c r="O9" s="4"/>
      <c r="P9" s="4"/>
      <c r="Q9" s="4"/>
      <c r="R9" s="4">
        <v>3</v>
      </c>
      <c r="S9" s="4">
        <v>1</v>
      </c>
      <c r="T9" s="4">
        <v>0</v>
      </c>
      <c r="U9" s="4"/>
      <c r="V9" s="4"/>
      <c r="W9" s="4">
        <v>4</v>
      </c>
      <c r="X9" s="4">
        <v>3</v>
      </c>
      <c r="Y9" s="4">
        <v>3</v>
      </c>
      <c r="Z9" s="4">
        <v>0</v>
      </c>
      <c r="AA9" s="4">
        <v>3</v>
      </c>
      <c r="AB9" s="4">
        <v>0</v>
      </c>
      <c r="AC9" s="4">
        <v>5</v>
      </c>
      <c r="AD9" s="4"/>
      <c r="AE9" s="4"/>
      <c r="AF9" s="4"/>
      <c r="AG9" s="4">
        <v>2</v>
      </c>
      <c r="AH9" s="4">
        <v>2</v>
      </c>
      <c r="AI9" s="4">
        <v>0</v>
      </c>
      <c r="AJ9" s="4">
        <v>10</v>
      </c>
      <c r="AK9" s="4">
        <v>10</v>
      </c>
      <c r="AL9" s="4">
        <v>0</v>
      </c>
      <c r="AM9" s="3">
        <f t="shared" si="0"/>
        <v>45.4</v>
      </c>
      <c r="AN9" s="3">
        <f t="shared" si="1"/>
        <v>11.9</v>
      </c>
    </row>
    <row r="10" spans="1:40" x14ac:dyDescent="0.15">
      <c r="A10" s="3">
        <v>304</v>
      </c>
      <c r="B10" s="19" t="s">
        <v>44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11"/>
      <c r="AK10" s="11"/>
      <c r="AL10" s="11"/>
      <c r="AM10" s="3">
        <f t="shared" si="0"/>
        <v>0</v>
      </c>
      <c r="AN10" s="3">
        <f t="shared" si="1"/>
        <v>0</v>
      </c>
    </row>
    <row r="11" spans="1:40" x14ac:dyDescent="0.15">
      <c r="A11" s="3">
        <v>324</v>
      </c>
      <c r="B11" s="19" t="s">
        <v>42</v>
      </c>
      <c r="C11" s="3">
        <v>5</v>
      </c>
      <c r="D11" s="3">
        <v>2</v>
      </c>
      <c r="E11" s="3"/>
      <c r="F11" s="3">
        <v>3</v>
      </c>
      <c r="G11" s="3">
        <v>3</v>
      </c>
      <c r="H11" s="3"/>
      <c r="I11" s="3">
        <v>2</v>
      </c>
      <c r="J11" s="3">
        <v>2</v>
      </c>
      <c r="K11" s="3"/>
      <c r="L11" s="3">
        <v>2</v>
      </c>
      <c r="M11" s="3">
        <v>2</v>
      </c>
      <c r="N11" s="3"/>
      <c r="O11" s="3"/>
      <c r="P11" s="3"/>
      <c r="Q11" s="3"/>
      <c r="R11" s="3">
        <v>2</v>
      </c>
      <c r="S11" s="3">
        <v>2</v>
      </c>
      <c r="T11" s="3"/>
      <c r="U11" s="3">
        <v>3</v>
      </c>
      <c r="V11" s="3">
        <v>3</v>
      </c>
      <c r="W11" s="3"/>
      <c r="X11" s="3">
        <v>2</v>
      </c>
      <c r="Y11" s="3">
        <v>2</v>
      </c>
      <c r="Z11" s="3"/>
      <c r="AA11" s="3">
        <v>1</v>
      </c>
      <c r="AB11" s="3">
        <v>0</v>
      </c>
      <c r="AC11" s="3"/>
      <c r="AD11" s="3"/>
      <c r="AE11" s="3"/>
      <c r="AF11" s="3"/>
      <c r="AG11" s="3">
        <v>2</v>
      </c>
      <c r="AH11" s="3">
        <v>2</v>
      </c>
      <c r="AI11" s="3"/>
      <c r="AJ11" s="11">
        <v>2</v>
      </c>
      <c r="AK11" s="11">
        <v>2</v>
      </c>
      <c r="AL11" s="11"/>
      <c r="AM11" s="3">
        <f t="shared" si="0"/>
        <v>34.700000000000003</v>
      </c>
      <c r="AN11" s="3">
        <f t="shared" si="1"/>
        <v>4.5</v>
      </c>
    </row>
    <row r="12" spans="1:40" x14ac:dyDescent="0.15">
      <c r="A12" s="4">
        <v>325</v>
      </c>
      <c r="B12" s="5" t="s">
        <v>18</v>
      </c>
      <c r="C12" s="4">
        <v>15</v>
      </c>
      <c r="D12" s="4">
        <v>8</v>
      </c>
      <c r="E12" s="4">
        <v>2</v>
      </c>
      <c r="F12" s="4">
        <v>6</v>
      </c>
      <c r="G12" s="4">
        <v>2</v>
      </c>
      <c r="H12" s="4">
        <v>2</v>
      </c>
      <c r="I12" s="4">
        <v>4</v>
      </c>
      <c r="J12" s="4">
        <v>0</v>
      </c>
      <c r="K12" s="4">
        <v>4</v>
      </c>
      <c r="L12" s="4">
        <v>2</v>
      </c>
      <c r="M12" s="4">
        <v>2</v>
      </c>
      <c r="N12" s="4">
        <v>0</v>
      </c>
      <c r="O12" s="4">
        <v>1</v>
      </c>
      <c r="P12" s="4">
        <v>0</v>
      </c>
      <c r="Q12" s="4">
        <v>1</v>
      </c>
      <c r="R12" s="4">
        <v>2</v>
      </c>
      <c r="S12" s="4">
        <v>0</v>
      </c>
      <c r="T12" s="4">
        <v>0</v>
      </c>
      <c r="U12" s="4">
        <v>5</v>
      </c>
      <c r="V12" s="4">
        <v>4</v>
      </c>
      <c r="W12" s="4">
        <v>0</v>
      </c>
      <c r="X12" s="4">
        <v>2</v>
      </c>
      <c r="Y12" s="4">
        <v>1</v>
      </c>
      <c r="Z12" s="4">
        <v>0</v>
      </c>
      <c r="AA12" s="4">
        <v>15</v>
      </c>
      <c r="AB12" s="4">
        <v>4</v>
      </c>
      <c r="AC12" s="4">
        <v>8</v>
      </c>
      <c r="AD12" s="4">
        <v>1</v>
      </c>
      <c r="AE12" s="4">
        <v>0</v>
      </c>
      <c r="AF12" s="4">
        <v>2</v>
      </c>
      <c r="AG12" s="4">
        <v>3</v>
      </c>
      <c r="AH12" s="4">
        <v>1</v>
      </c>
      <c r="AI12" s="4">
        <v>3</v>
      </c>
      <c r="AJ12" s="10">
        <v>12</v>
      </c>
      <c r="AK12" s="10">
        <v>2</v>
      </c>
      <c r="AL12" s="10">
        <v>12</v>
      </c>
      <c r="AM12" s="3">
        <f t="shared" si="0"/>
        <v>104.89999999999999</v>
      </c>
      <c r="AN12" s="3">
        <f t="shared" si="1"/>
        <v>76.399999999999991</v>
      </c>
    </row>
    <row r="13" spans="1:40" x14ac:dyDescent="0.15">
      <c r="A13" s="3">
        <v>326</v>
      </c>
      <c r="B13" s="6" t="s">
        <v>18</v>
      </c>
      <c r="C13" s="3">
        <v>10</v>
      </c>
      <c r="D13" s="3">
        <v>10</v>
      </c>
      <c r="E13" s="3">
        <v>-4</v>
      </c>
      <c r="F13" s="3">
        <v>5</v>
      </c>
      <c r="G13" s="3">
        <v>3</v>
      </c>
      <c r="H13" s="3">
        <v>0</v>
      </c>
      <c r="I13" s="3">
        <v>2</v>
      </c>
      <c r="J13" s="3">
        <v>2</v>
      </c>
      <c r="K13" s="3">
        <v>0</v>
      </c>
      <c r="L13" s="3">
        <v>3</v>
      </c>
      <c r="M13" s="3">
        <v>3</v>
      </c>
      <c r="N13" s="3">
        <v>0</v>
      </c>
      <c r="O13" s="3"/>
      <c r="P13" s="3"/>
      <c r="Q13" s="3"/>
      <c r="R13" s="3">
        <v>1</v>
      </c>
      <c r="S13" s="3">
        <v>1</v>
      </c>
      <c r="T13" s="3">
        <v>0</v>
      </c>
      <c r="U13" s="3">
        <v>2</v>
      </c>
      <c r="V13" s="3">
        <v>2</v>
      </c>
      <c r="W13" s="3">
        <v>0</v>
      </c>
      <c r="X13" s="3">
        <v>2</v>
      </c>
      <c r="Y13" s="3">
        <v>2</v>
      </c>
      <c r="Z13" s="3">
        <v>0</v>
      </c>
      <c r="AA13" s="3">
        <v>15</v>
      </c>
      <c r="AB13" s="3">
        <v>0</v>
      </c>
      <c r="AC13" s="3">
        <v>15</v>
      </c>
      <c r="AD13" s="3">
        <v>2</v>
      </c>
      <c r="AE13" s="3">
        <v>2</v>
      </c>
      <c r="AF13" s="3">
        <v>-2</v>
      </c>
      <c r="AG13" s="3">
        <v>1</v>
      </c>
      <c r="AH13" s="3">
        <v>0</v>
      </c>
      <c r="AI13" s="3">
        <v>3</v>
      </c>
      <c r="AJ13" s="11">
        <v>4</v>
      </c>
      <c r="AK13" s="11">
        <v>4</v>
      </c>
      <c r="AL13" s="11">
        <v>0</v>
      </c>
      <c r="AM13" s="3">
        <f t="shared" si="0"/>
        <v>69.599999999999994</v>
      </c>
      <c r="AN13" s="3">
        <f t="shared" si="1"/>
        <v>30.6</v>
      </c>
    </row>
    <row r="14" spans="1:40" x14ac:dyDescent="0.15">
      <c r="A14" s="4">
        <v>203</v>
      </c>
      <c r="B14" s="4"/>
      <c r="C14" s="4">
        <v>5</v>
      </c>
      <c r="D14" s="4">
        <v>4</v>
      </c>
      <c r="E14" s="4">
        <v>0</v>
      </c>
      <c r="F14" s="4">
        <v>3</v>
      </c>
      <c r="G14" s="4">
        <v>3</v>
      </c>
      <c r="H14" s="4">
        <v>-1</v>
      </c>
      <c r="I14" s="4">
        <v>2</v>
      </c>
      <c r="J14" s="4">
        <v>1</v>
      </c>
      <c r="K14" s="4">
        <v>0</v>
      </c>
      <c r="L14" s="4">
        <v>5</v>
      </c>
      <c r="M14" s="4">
        <v>2</v>
      </c>
      <c r="N14" s="4">
        <v>0</v>
      </c>
      <c r="O14" s="4"/>
      <c r="P14" s="4"/>
      <c r="Q14" s="4"/>
      <c r="R14" s="4">
        <v>1</v>
      </c>
      <c r="S14" s="4">
        <v>1</v>
      </c>
      <c r="T14" s="4">
        <v>0</v>
      </c>
      <c r="U14" s="4">
        <v>1</v>
      </c>
      <c r="V14" s="4">
        <v>1</v>
      </c>
      <c r="W14" s="4">
        <v>0</v>
      </c>
      <c r="X14" s="4">
        <v>2</v>
      </c>
      <c r="Y14" s="4">
        <v>2</v>
      </c>
      <c r="Z14" s="4">
        <v>0</v>
      </c>
      <c r="AA14" s="4">
        <v>8</v>
      </c>
      <c r="AB14" s="4">
        <v>3</v>
      </c>
      <c r="AC14" s="4">
        <v>4</v>
      </c>
      <c r="AD14" s="4">
        <v>1</v>
      </c>
      <c r="AE14" s="4">
        <v>0</v>
      </c>
      <c r="AF14" s="4">
        <v>1</v>
      </c>
      <c r="AG14" s="4">
        <v>2</v>
      </c>
      <c r="AH14" s="4">
        <v>1</v>
      </c>
      <c r="AI14" s="4">
        <v>0</v>
      </c>
      <c r="AJ14" s="10">
        <v>8</v>
      </c>
      <c r="AK14" s="10">
        <v>4</v>
      </c>
      <c r="AL14" s="10">
        <v>2</v>
      </c>
      <c r="AM14" s="3">
        <f t="shared" si="0"/>
        <v>58.099999999999994</v>
      </c>
      <c r="AN14" s="3">
        <f t="shared" si="1"/>
        <v>27.2</v>
      </c>
    </row>
    <row r="15" spans="1:40" x14ac:dyDescent="0.15">
      <c r="A15" s="3">
        <v>207</v>
      </c>
      <c r="B15" s="3"/>
      <c r="C15" s="3">
        <v>4</v>
      </c>
      <c r="D15" s="3">
        <v>4</v>
      </c>
      <c r="E15" s="3">
        <v>0</v>
      </c>
      <c r="F15" s="3">
        <v>4</v>
      </c>
      <c r="G15" s="3">
        <v>4</v>
      </c>
      <c r="H15" s="3">
        <v>-1</v>
      </c>
      <c r="I15" s="3">
        <v>2</v>
      </c>
      <c r="J15" s="3">
        <v>1</v>
      </c>
      <c r="K15" s="3">
        <v>0</v>
      </c>
      <c r="L15" s="3">
        <v>3</v>
      </c>
      <c r="M15" s="3">
        <v>0</v>
      </c>
      <c r="N15" s="3">
        <v>4</v>
      </c>
      <c r="O15" s="3">
        <v>1</v>
      </c>
      <c r="P15" s="3">
        <v>1</v>
      </c>
      <c r="Q15" s="3">
        <v>-1</v>
      </c>
      <c r="R15" s="20">
        <v>1</v>
      </c>
      <c r="S15" s="20">
        <v>1</v>
      </c>
      <c r="T15" s="20">
        <v>0</v>
      </c>
      <c r="U15" s="20">
        <v>3</v>
      </c>
      <c r="V15" s="20">
        <v>1</v>
      </c>
      <c r="W15" s="20">
        <v>2</v>
      </c>
      <c r="X15" s="20">
        <v>2</v>
      </c>
      <c r="Y15" s="20">
        <v>2</v>
      </c>
      <c r="Z15" s="20">
        <v>-1</v>
      </c>
      <c r="AA15" s="20">
        <v>3</v>
      </c>
      <c r="AB15" s="20">
        <v>1</v>
      </c>
      <c r="AC15" s="20">
        <v>2</v>
      </c>
      <c r="AD15" s="17"/>
      <c r="AE15" s="17"/>
      <c r="AF15" s="17"/>
      <c r="AG15" s="3">
        <v>1</v>
      </c>
      <c r="AH15" s="20">
        <v>1</v>
      </c>
      <c r="AI15" s="20">
        <v>0</v>
      </c>
      <c r="AJ15" s="21">
        <v>2</v>
      </c>
      <c r="AK15" s="21">
        <v>2</v>
      </c>
      <c r="AL15" s="21">
        <v>0</v>
      </c>
      <c r="AM15" s="3">
        <f t="shared" si="0"/>
        <v>40</v>
      </c>
      <c r="AN15" s="3">
        <f t="shared" si="1"/>
        <v>13.1</v>
      </c>
    </row>
    <row r="16" spans="1:40" x14ac:dyDescent="0.15">
      <c r="A16" s="3">
        <v>241</v>
      </c>
      <c r="B16" s="2" t="s">
        <v>18</v>
      </c>
      <c r="C16" s="3">
        <v>10</v>
      </c>
      <c r="D16" s="3">
        <v>10</v>
      </c>
      <c r="E16" s="3">
        <v>-2</v>
      </c>
      <c r="F16" s="3">
        <v>6</v>
      </c>
      <c r="G16" s="3">
        <v>6</v>
      </c>
      <c r="H16" s="3">
        <v>-2</v>
      </c>
      <c r="I16" s="3">
        <v>3</v>
      </c>
      <c r="J16" s="3">
        <v>3</v>
      </c>
      <c r="K16" s="3">
        <v>-1</v>
      </c>
      <c r="L16" s="3">
        <v>2</v>
      </c>
      <c r="M16" s="3">
        <v>1</v>
      </c>
      <c r="N16" s="3">
        <v>1</v>
      </c>
      <c r="O16" s="3"/>
      <c r="P16" s="3"/>
      <c r="Q16" s="3"/>
      <c r="R16" s="3">
        <v>1</v>
      </c>
      <c r="S16" s="3">
        <v>1</v>
      </c>
      <c r="T16" s="3">
        <v>0</v>
      </c>
      <c r="U16" s="3">
        <v>6</v>
      </c>
      <c r="V16" s="3">
        <v>0</v>
      </c>
      <c r="W16" s="3">
        <v>10</v>
      </c>
      <c r="X16" s="3">
        <v>1</v>
      </c>
      <c r="Y16" s="3">
        <v>0</v>
      </c>
      <c r="Z16" s="3">
        <v>5</v>
      </c>
      <c r="AA16" s="3">
        <v>4</v>
      </c>
      <c r="AB16" s="3">
        <v>3</v>
      </c>
      <c r="AC16" s="3">
        <v>0</v>
      </c>
      <c r="AD16" s="3"/>
      <c r="AE16" s="3"/>
      <c r="AF16" s="3"/>
      <c r="AG16" s="3">
        <v>1</v>
      </c>
      <c r="AH16" s="3">
        <v>1</v>
      </c>
      <c r="AI16" s="3">
        <v>0</v>
      </c>
      <c r="AJ16" s="11">
        <v>10</v>
      </c>
      <c r="AK16" s="11">
        <v>4</v>
      </c>
      <c r="AL16" s="11">
        <v>4</v>
      </c>
      <c r="AM16" s="3">
        <f t="shared" si="0"/>
        <v>62</v>
      </c>
      <c r="AN16" s="3">
        <f t="shared" si="1"/>
        <v>19.3</v>
      </c>
    </row>
    <row r="17" spans="1:40" x14ac:dyDescent="0.15">
      <c r="A17" s="4">
        <v>107</v>
      </c>
      <c r="B17" s="18" t="s">
        <v>43</v>
      </c>
      <c r="C17" s="4">
        <v>7</v>
      </c>
      <c r="D17" s="4">
        <v>6</v>
      </c>
      <c r="E17" s="4">
        <v>-2</v>
      </c>
      <c r="F17" s="4">
        <v>3</v>
      </c>
      <c r="G17" s="4">
        <v>3</v>
      </c>
      <c r="H17" s="4">
        <v>-1</v>
      </c>
      <c r="I17" s="4">
        <v>2</v>
      </c>
      <c r="J17" s="4">
        <v>2</v>
      </c>
      <c r="K17" s="4">
        <v>-1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2</v>
      </c>
      <c r="S17" s="4">
        <v>2</v>
      </c>
      <c r="T17" s="4">
        <v>-1</v>
      </c>
      <c r="U17" s="4">
        <v>4</v>
      </c>
      <c r="V17" s="4">
        <v>4</v>
      </c>
      <c r="W17" s="4">
        <v>-1</v>
      </c>
      <c r="X17" s="4">
        <v>4</v>
      </c>
      <c r="Y17" s="4">
        <v>4</v>
      </c>
      <c r="Z17" s="4">
        <v>-2</v>
      </c>
      <c r="AA17" s="4">
        <v>2</v>
      </c>
      <c r="AB17" s="4">
        <v>2</v>
      </c>
      <c r="AC17" s="4">
        <v>0</v>
      </c>
      <c r="AD17" s="4">
        <v>0</v>
      </c>
      <c r="AE17" s="4">
        <v>0</v>
      </c>
      <c r="AF17" s="4">
        <v>0</v>
      </c>
      <c r="AG17" s="4">
        <v>2</v>
      </c>
      <c r="AH17" s="4">
        <v>2</v>
      </c>
      <c r="AI17" s="4">
        <v>0</v>
      </c>
      <c r="AJ17" s="10">
        <v>2</v>
      </c>
      <c r="AK17" s="10">
        <v>2</v>
      </c>
      <c r="AL17" s="10">
        <v>0</v>
      </c>
      <c r="AM17" s="3">
        <f t="shared" si="0"/>
        <v>44.300000000000004</v>
      </c>
      <c r="AN17" s="3">
        <f t="shared" si="1"/>
        <v>2.9</v>
      </c>
    </row>
    <row r="18" spans="1:40" x14ac:dyDescent="0.15">
      <c r="A18" s="3">
        <v>108</v>
      </c>
      <c r="B18" s="2"/>
      <c r="C18" s="3">
        <v>14</v>
      </c>
      <c r="D18" s="3">
        <v>2</v>
      </c>
      <c r="E18" s="3">
        <v>12</v>
      </c>
      <c r="F18" s="3">
        <v>5</v>
      </c>
      <c r="G18" s="3">
        <v>5</v>
      </c>
      <c r="H18" s="3">
        <v>-2</v>
      </c>
      <c r="I18" s="3">
        <v>4</v>
      </c>
      <c r="J18" s="3">
        <v>4</v>
      </c>
      <c r="K18" s="3">
        <v>-2</v>
      </c>
      <c r="L18" s="3">
        <v>1</v>
      </c>
      <c r="M18" s="3">
        <v>1</v>
      </c>
      <c r="N18" s="3">
        <v>0</v>
      </c>
      <c r="O18" s="3"/>
      <c r="P18" s="3"/>
      <c r="Q18" s="3"/>
      <c r="R18" s="3">
        <v>1</v>
      </c>
      <c r="S18" s="3">
        <v>1</v>
      </c>
      <c r="T18" s="3">
        <v>0</v>
      </c>
      <c r="U18" s="3">
        <v>4</v>
      </c>
      <c r="V18" s="3">
        <v>0</v>
      </c>
      <c r="W18" s="3">
        <v>10</v>
      </c>
      <c r="X18" s="3">
        <v>3</v>
      </c>
      <c r="Y18" s="3">
        <v>3</v>
      </c>
      <c r="Z18" s="3">
        <v>-1</v>
      </c>
      <c r="AA18" s="3">
        <v>8</v>
      </c>
      <c r="AB18" s="3">
        <v>7</v>
      </c>
      <c r="AC18" s="3">
        <v>-2</v>
      </c>
      <c r="AD18" s="3"/>
      <c r="AE18" s="3"/>
      <c r="AF18" s="3"/>
      <c r="AG18" s="3">
        <v>2</v>
      </c>
      <c r="AH18" s="3">
        <v>0</v>
      </c>
      <c r="AI18" s="3">
        <v>3</v>
      </c>
      <c r="AJ18" s="11">
        <v>6</v>
      </c>
      <c r="AK18" s="11">
        <v>6</v>
      </c>
      <c r="AL18" s="11">
        <v>-1</v>
      </c>
      <c r="AM18" s="3">
        <f t="shared" si="0"/>
        <v>72.5</v>
      </c>
      <c r="AN18" s="3">
        <f t="shared" si="1"/>
        <v>20.6</v>
      </c>
    </row>
    <row r="19" spans="1:40" x14ac:dyDescent="0.15">
      <c r="A19" s="3">
        <v>125</v>
      </c>
      <c r="B19" s="19" t="s">
        <v>41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  <c r="AK19" s="4"/>
      <c r="AL19" s="4"/>
      <c r="AM19" s="3">
        <f t="shared" si="0"/>
        <v>0</v>
      </c>
      <c r="AN19" s="3">
        <f t="shared" si="1"/>
        <v>0</v>
      </c>
    </row>
    <row r="20" spans="1:40" x14ac:dyDescent="0.15">
      <c r="A20" s="4">
        <v>126</v>
      </c>
      <c r="B20" s="4"/>
      <c r="C20" s="4">
        <v>12</v>
      </c>
      <c r="D20" s="4">
        <v>4</v>
      </c>
      <c r="E20" s="4">
        <v>8</v>
      </c>
      <c r="F20" s="4">
        <v>3</v>
      </c>
      <c r="G20" s="7">
        <v>3</v>
      </c>
      <c r="H20" s="4">
        <v>-1</v>
      </c>
      <c r="I20" s="4">
        <v>2</v>
      </c>
      <c r="J20" s="4">
        <v>1</v>
      </c>
      <c r="K20" s="4">
        <v>1</v>
      </c>
      <c r="L20" s="4">
        <v>6</v>
      </c>
      <c r="M20" s="4">
        <v>1</v>
      </c>
      <c r="N20" s="4">
        <v>5</v>
      </c>
      <c r="O20" s="4">
        <v>0</v>
      </c>
      <c r="P20" s="4">
        <v>0</v>
      </c>
      <c r="Q20" s="4">
        <v>0</v>
      </c>
      <c r="R20" s="4">
        <v>4</v>
      </c>
      <c r="S20" s="4">
        <v>3</v>
      </c>
      <c r="T20" s="4">
        <v>-1</v>
      </c>
      <c r="U20" s="4">
        <v>4</v>
      </c>
      <c r="V20" s="4">
        <v>1</v>
      </c>
      <c r="W20" s="4">
        <v>3</v>
      </c>
      <c r="X20" s="4">
        <v>3</v>
      </c>
      <c r="Y20" s="4">
        <v>3</v>
      </c>
      <c r="Z20" s="4">
        <v>-1</v>
      </c>
      <c r="AA20" s="4">
        <v>5</v>
      </c>
      <c r="AB20" s="4">
        <v>3</v>
      </c>
      <c r="AC20" s="4">
        <v>0</v>
      </c>
      <c r="AD20" s="4">
        <v>0</v>
      </c>
      <c r="AE20" s="4">
        <v>0</v>
      </c>
      <c r="AF20" s="4">
        <v>1</v>
      </c>
      <c r="AG20" s="4">
        <v>2</v>
      </c>
      <c r="AH20" s="4">
        <v>1</v>
      </c>
      <c r="AI20" s="4">
        <v>1</v>
      </c>
      <c r="AJ20" s="11">
        <v>6</v>
      </c>
      <c r="AK20" s="11">
        <v>6</v>
      </c>
      <c r="AL20" s="11">
        <v>0</v>
      </c>
      <c r="AM20" s="3">
        <f t="shared" si="0"/>
        <v>62.7</v>
      </c>
      <c r="AN20" s="3">
        <f t="shared" si="1"/>
        <v>26.3</v>
      </c>
    </row>
    <row r="21" spans="1:40" x14ac:dyDescent="0.15">
      <c r="A21" s="3">
        <v>138</v>
      </c>
      <c r="B21" s="2"/>
      <c r="C21" s="3">
        <v>8</v>
      </c>
      <c r="D21" s="3">
        <v>8</v>
      </c>
      <c r="E21" s="3">
        <v>-3</v>
      </c>
      <c r="F21" s="3">
        <v>3</v>
      </c>
      <c r="G21" s="3">
        <v>3</v>
      </c>
      <c r="H21" s="3">
        <v>-1</v>
      </c>
      <c r="I21" s="3">
        <v>1</v>
      </c>
      <c r="J21" s="3">
        <v>1</v>
      </c>
      <c r="K21" s="3">
        <v>0</v>
      </c>
      <c r="L21" s="3">
        <v>4</v>
      </c>
      <c r="M21" s="3">
        <v>4</v>
      </c>
      <c r="N21" s="3">
        <v>-1</v>
      </c>
      <c r="O21" s="3">
        <v>0</v>
      </c>
      <c r="P21" s="3">
        <v>0</v>
      </c>
      <c r="Q21" s="3">
        <v>0</v>
      </c>
      <c r="R21" s="3">
        <v>6</v>
      </c>
      <c r="S21" s="3">
        <v>0</v>
      </c>
      <c r="T21" s="3">
        <v>3</v>
      </c>
      <c r="U21" s="3">
        <v>4</v>
      </c>
      <c r="V21" s="3">
        <v>4</v>
      </c>
      <c r="W21" s="3">
        <v>-1</v>
      </c>
      <c r="X21" s="3">
        <v>5</v>
      </c>
      <c r="Y21" s="3">
        <v>2</v>
      </c>
      <c r="Z21" s="3">
        <v>0</v>
      </c>
      <c r="AA21" s="3">
        <v>5</v>
      </c>
      <c r="AB21" s="3">
        <v>4</v>
      </c>
      <c r="AC21" s="3">
        <v>0</v>
      </c>
      <c r="AD21" s="3"/>
      <c r="AE21" s="3"/>
      <c r="AF21" s="3"/>
      <c r="AG21" s="3">
        <v>3</v>
      </c>
      <c r="AH21" s="3">
        <v>1</v>
      </c>
      <c r="AI21" s="3">
        <v>2</v>
      </c>
      <c r="AJ21" s="10">
        <v>5</v>
      </c>
      <c r="AK21" s="10">
        <v>4</v>
      </c>
      <c r="AL21" s="10">
        <v>0</v>
      </c>
      <c r="AM21" s="3">
        <f t="shared" si="0"/>
        <v>58.1</v>
      </c>
      <c r="AN21" s="3">
        <f t="shared" si="1"/>
        <v>17.8</v>
      </c>
    </row>
    <row r="22" spans="1:40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11"/>
      <c r="AK22" s="11"/>
      <c r="AL22" s="11"/>
      <c r="AM22" s="3">
        <f t="shared" si="0"/>
        <v>0</v>
      </c>
      <c r="AN22" s="3">
        <f t="shared" si="1"/>
        <v>0</v>
      </c>
    </row>
    <row r="23" spans="1:40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10"/>
      <c r="AK23" s="10"/>
      <c r="AL23" s="10"/>
      <c r="AM23" s="3">
        <f t="shared" si="0"/>
        <v>0</v>
      </c>
      <c r="AN23" s="3">
        <f t="shared" si="1"/>
        <v>0</v>
      </c>
    </row>
    <row r="24" spans="1:40" x14ac:dyDescent="0.15">
      <c r="A24" s="8" t="s">
        <v>13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>
        <f>SUM(AM3:AM23)</f>
        <v>1023.5</v>
      </c>
      <c r="AN24" s="8">
        <f>SUM(AN3:AN23)</f>
        <v>445.70000000000005</v>
      </c>
    </row>
    <row r="25" spans="1:40" x14ac:dyDescent="0.15">
      <c r="AN25">
        <v>445.7</v>
      </c>
    </row>
  </sheetData>
  <mergeCells count="14">
    <mergeCell ref="AG1:AI1"/>
    <mergeCell ref="AJ1:AL1"/>
    <mergeCell ref="O1:Q1"/>
    <mergeCell ref="R1:T1"/>
    <mergeCell ref="U1:W1"/>
    <mergeCell ref="X1:Z1"/>
    <mergeCell ref="AA1:AC1"/>
    <mergeCell ref="AD1:AF1"/>
    <mergeCell ref="L1:N1"/>
    <mergeCell ref="A1:A2"/>
    <mergeCell ref="B1:B2"/>
    <mergeCell ref="C1:E1"/>
    <mergeCell ref="F1:H1"/>
    <mergeCell ref="I1:K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workbookViewId="0">
      <selection activeCell="AA13" sqref="AA13"/>
    </sheetView>
  </sheetViews>
  <sheetFormatPr defaultColWidth="3.375" defaultRowHeight="13.5" x14ac:dyDescent="0.15"/>
  <cols>
    <col min="1" max="1" width="5.625" customWidth="1"/>
    <col min="2" max="2" width="9.125" customWidth="1"/>
    <col min="38" max="38" width="4.5" bestFit="1" customWidth="1"/>
    <col min="42" max="43" width="6.875" customWidth="1"/>
  </cols>
  <sheetData>
    <row r="1" spans="1:43" x14ac:dyDescent="0.15">
      <c r="A1" s="24" t="s">
        <v>0</v>
      </c>
      <c r="B1" s="26" t="s">
        <v>1</v>
      </c>
      <c r="C1" s="23" t="s">
        <v>2</v>
      </c>
      <c r="D1" s="23"/>
      <c r="E1" s="28"/>
      <c r="F1" s="27" t="s">
        <v>3</v>
      </c>
      <c r="G1" s="23"/>
      <c r="H1" s="28"/>
      <c r="I1" s="27" t="s">
        <v>4</v>
      </c>
      <c r="J1" s="23"/>
      <c r="K1" s="28"/>
      <c r="L1" s="27" t="s">
        <v>5</v>
      </c>
      <c r="M1" s="23"/>
      <c r="N1" s="28"/>
      <c r="O1" s="23" t="s">
        <v>6</v>
      </c>
      <c r="P1" s="23"/>
      <c r="Q1" s="28"/>
      <c r="R1" s="27" t="s">
        <v>7</v>
      </c>
      <c r="S1" s="23"/>
      <c r="T1" s="28"/>
      <c r="U1" s="27" t="s">
        <v>8</v>
      </c>
      <c r="V1" s="23"/>
      <c r="W1" s="28"/>
      <c r="X1" s="23" t="s">
        <v>9</v>
      </c>
      <c r="Y1" s="23"/>
      <c r="Z1" s="28"/>
      <c r="AA1" s="23" t="s">
        <v>10</v>
      </c>
      <c r="AB1" s="23"/>
      <c r="AC1" s="28"/>
      <c r="AD1" s="23" t="s">
        <v>11</v>
      </c>
      <c r="AE1" s="23"/>
      <c r="AF1" s="28"/>
      <c r="AG1" s="29" t="s">
        <v>46</v>
      </c>
      <c r="AH1" s="26"/>
      <c r="AI1" s="26"/>
      <c r="AJ1" s="29" t="s">
        <v>45</v>
      </c>
      <c r="AK1" s="26"/>
      <c r="AL1" s="26"/>
      <c r="AM1" s="26" t="s">
        <v>35</v>
      </c>
      <c r="AN1" s="26"/>
      <c r="AO1" s="26"/>
      <c r="AP1" s="3"/>
      <c r="AQ1" s="3"/>
    </row>
    <row r="2" spans="1:43" x14ac:dyDescent="0.15">
      <c r="A2" s="25"/>
      <c r="B2" s="26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9" t="s">
        <v>17</v>
      </c>
      <c r="AJ2" s="2" t="s">
        <v>15</v>
      </c>
      <c r="AK2" s="2" t="s">
        <v>16</v>
      </c>
      <c r="AL2" s="9" t="s">
        <v>17</v>
      </c>
      <c r="AM2" s="2" t="s">
        <v>15</v>
      </c>
      <c r="AN2" s="2" t="s">
        <v>16</v>
      </c>
      <c r="AO2" s="9" t="s">
        <v>17</v>
      </c>
      <c r="AP2" s="3" t="s">
        <v>13</v>
      </c>
      <c r="AQ2" s="3" t="s">
        <v>14</v>
      </c>
    </row>
    <row r="3" spans="1:43" x14ac:dyDescent="0.15">
      <c r="A3" s="12">
        <v>707</v>
      </c>
      <c r="B3" s="13" t="s">
        <v>18</v>
      </c>
      <c r="C3" s="4">
        <v>9</v>
      </c>
      <c r="D3" s="4">
        <v>7</v>
      </c>
      <c r="E3" s="4">
        <v>-6</v>
      </c>
      <c r="F3" s="4">
        <v>3</v>
      </c>
      <c r="G3" s="4">
        <v>3</v>
      </c>
      <c r="H3" s="4">
        <v>-3</v>
      </c>
      <c r="I3" s="4">
        <v>3</v>
      </c>
      <c r="J3" s="4">
        <v>0</v>
      </c>
      <c r="K3" s="4">
        <v>2</v>
      </c>
      <c r="L3" s="4">
        <v>5</v>
      </c>
      <c r="M3" s="4">
        <v>4</v>
      </c>
      <c r="N3" s="4">
        <v>-3</v>
      </c>
      <c r="O3" s="4">
        <v>0</v>
      </c>
      <c r="P3" s="4"/>
      <c r="Q3" s="4"/>
      <c r="R3" s="4">
        <v>2</v>
      </c>
      <c r="S3" s="4">
        <v>0</v>
      </c>
      <c r="T3" s="4"/>
      <c r="U3" s="4">
        <v>10</v>
      </c>
      <c r="V3" s="4">
        <v>0</v>
      </c>
      <c r="W3" s="4"/>
      <c r="X3" s="4">
        <v>2</v>
      </c>
      <c r="Y3" s="4">
        <v>2</v>
      </c>
      <c r="Z3" s="4">
        <v>0</v>
      </c>
      <c r="AA3" s="4">
        <v>15</v>
      </c>
      <c r="AB3" s="4">
        <v>0</v>
      </c>
      <c r="AC3" s="4">
        <v>0</v>
      </c>
      <c r="AD3" s="4">
        <v>0</v>
      </c>
      <c r="AE3" s="4"/>
      <c r="AF3" s="4"/>
      <c r="AG3" s="4">
        <v>4</v>
      </c>
      <c r="AH3" s="4">
        <v>1</v>
      </c>
      <c r="AI3" s="4">
        <v>2</v>
      </c>
      <c r="AJ3" s="4">
        <v>4</v>
      </c>
      <c r="AK3" s="4">
        <v>0</v>
      </c>
      <c r="AL3" s="4"/>
      <c r="AM3" s="4">
        <v>1</v>
      </c>
      <c r="AN3" s="4">
        <v>0</v>
      </c>
      <c r="AO3" s="4">
        <v>2</v>
      </c>
      <c r="AP3" s="4">
        <f>(C3)*0.9+(F3)*0.8+(I3)*4.5+(L3)+(O3)*3.8+R3+U3+X3*1.5+AA3*1.8+AD3*1.8+AJ3*2+AM3*1.5</f>
        <v>80.5</v>
      </c>
      <c r="AQ3" s="4">
        <f>(C3-D3)*0.9+(F3-G3)*0.8+(I3-J3)*4.5+(L3-M3)+(O3-P3)*3.8+(R3-S3)+(U3-V3)+(X3-Y3)*1.5+(AA3-AB3)*1.8+(AD3-AE3)*1.8+(AJ3-AK3)*2+(AM3-AN3)*1.5</f>
        <v>64.8</v>
      </c>
    </row>
    <row r="4" spans="1:43" x14ac:dyDescent="0.15">
      <c r="A4" s="3">
        <v>711</v>
      </c>
      <c r="B4" s="3"/>
      <c r="C4" s="3">
        <v>15</v>
      </c>
      <c r="D4" s="3">
        <v>2</v>
      </c>
      <c r="E4" s="3">
        <v>3</v>
      </c>
      <c r="F4" s="3">
        <v>3</v>
      </c>
      <c r="G4" s="3">
        <v>3</v>
      </c>
      <c r="H4" s="3">
        <v>-3</v>
      </c>
      <c r="I4" s="3">
        <v>4</v>
      </c>
      <c r="J4" s="3">
        <v>0</v>
      </c>
      <c r="K4" s="3">
        <v>2</v>
      </c>
      <c r="L4" s="3">
        <v>2</v>
      </c>
      <c r="M4" s="3">
        <v>1</v>
      </c>
      <c r="N4" s="3">
        <v>0</v>
      </c>
      <c r="O4" s="3"/>
      <c r="P4" s="3"/>
      <c r="Q4" s="3"/>
      <c r="R4" s="3">
        <v>2</v>
      </c>
      <c r="S4" s="3">
        <v>0</v>
      </c>
      <c r="T4" s="3"/>
      <c r="U4" s="3">
        <v>2</v>
      </c>
      <c r="V4" s="3">
        <v>1</v>
      </c>
      <c r="W4" s="3"/>
      <c r="X4" s="3">
        <v>0</v>
      </c>
      <c r="Y4" s="3">
        <v>0</v>
      </c>
      <c r="Z4" s="3">
        <v>2</v>
      </c>
      <c r="AA4" s="3">
        <v>3</v>
      </c>
      <c r="AB4" s="3">
        <v>0</v>
      </c>
      <c r="AC4" s="3">
        <v>0</v>
      </c>
      <c r="AD4" s="3"/>
      <c r="AE4" s="3"/>
      <c r="AF4" s="3"/>
      <c r="AG4" s="3">
        <v>1</v>
      </c>
      <c r="AH4" s="3">
        <v>0</v>
      </c>
      <c r="AI4" s="3">
        <v>2</v>
      </c>
      <c r="AJ4" s="3">
        <v>4</v>
      </c>
      <c r="AK4" s="3">
        <v>3</v>
      </c>
      <c r="AL4" s="3">
        <v>-2</v>
      </c>
      <c r="AM4" s="3">
        <v>3</v>
      </c>
      <c r="AN4" s="3">
        <v>3</v>
      </c>
      <c r="AO4" s="3">
        <v>-3</v>
      </c>
      <c r="AP4" s="4">
        <f t="shared" ref="AP4:AP25" si="0">(C4)*0.9+(F4)*0.8+(I4)*4.5+(L4)+(O4)*3.8+R4+U4+X4*1.5+AA4*1.8+AD4*1.8+AJ4*2+AM4*1.5</f>
        <v>57.8</v>
      </c>
      <c r="AQ4" s="4">
        <f t="shared" ref="AQ4:AQ25" si="1">(C4-D4)*0.9+(F4-G4)*0.8+(I4-J4)*4.5+(L4-M4)+(O4-P4)*3.8+(R4-S4)+(U4-V4)+(X4-Y4)*1.5+(AA4-AB4)*1.8+(AD4-AE4)*1.8+(AJ4-AK4)*2+(AM4-AN4)*1.5</f>
        <v>41.1</v>
      </c>
    </row>
    <row r="5" spans="1:43" x14ac:dyDescent="0.15">
      <c r="A5" s="4">
        <v>713</v>
      </c>
      <c r="B5" s="4" t="s">
        <v>18</v>
      </c>
      <c r="C5" s="4">
        <v>7</v>
      </c>
      <c r="D5" s="4">
        <v>0</v>
      </c>
      <c r="E5" s="4">
        <v>3</v>
      </c>
      <c r="F5" s="4">
        <v>0</v>
      </c>
      <c r="G5" s="4">
        <v>0</v>
      </c>
      <c r="H5" s="4">
        <v>1</v>
      </c>
      <c r="I5" s="4">
        <v>3</v>
      </c>
      <c r="J5" s="4">
        <v>1</v>
      </c>
      <c r="K5" s="4">
        <v>0</v>
      </c>
      <c r="L5" s="4">
        <v>3</v>
      </c>
      <c r="M5" s="4">
        <v>0</v>
      </c>
      <c r="N5" s="4">
        <v>3</v>
      </c>
      <c r="O5" s="4"/>
      <c r="P5" s="4"/>
      <c r="Q5" s="4"/>
      <c r="R5" s="4">
        <v>0</v>
      </c>
      <c r="S5" s="4"/>
      <c r="T5" s="4"/>
      <c r="U5" s="4"/>
      <c r="V5" s="4"/>
      <c r="W5" s="4"/>
      <c r="X5" s="4">
        <v>6</v>
      </c>
      <c r="Y5" s="4">
        <v>0</v>
      </c>
      <c r="Z5" s="4">
        <v>10</v>
      </c>
      <c r="AA5" s="4">
        <v>5</v>
      </c>
      <c r="AB5" s="4">
        <v>0</v>
      </c>
      <c r="AC5" s="4">
        <v>0</v>
      </c>
      <c r="AD5" s="4">
        <v>1</v>
      </c>
      <c r="AE5" s="4">
        <v>0</v>
      </c>
      <c r="AF5" s="4">
        <v>0</v>
      </c>
      <c r="AG5" s="4">
        <v>6</v>
      </c>
      <c r="AH5" s="4">
        <v>0</v>
      </c>
      <c r="AI5" s="10">
        <v>10</v>
      </c>
      <c r="AJ5" s="10">
        <v>6</v>
      </c>
      <c r="AK5" s="10">
        <v>1</v>
      </c>
      <c r="AL5" s="10">
        <v>2</v>
      </c>
      <c r="AM5" s="4">
        <v>4</v>
      </c>
      <c r="AN5" s="4">
        <v>4</v>
      </c>
      <c r="AO5" s="4">
        <v>-4</v>
      </c>
      <c r="AP5" s="4">
        <f t="shared" si="0"/>
        <v>60.599999999999994</v>
      </c>
      <c r="AQ5" s="4">
        <f t="shared" si="1"/>
        <v>48.099999999999994</v>
      </c>
    </row>
    <row r="6" spans="1:43" x14ac:dyDescent="0.15">
      <c r="A6" s="3">
        <v>716</v>
      </c>
      <c r="B6" s="2" t="s">
        <v>18</v>
      </c>
      <c r="C6" s="3">
        <v>8</v>
      </c>
      <c r="D6" s="3">
        <v>1</v>
      </c>
      <c r="E6" s="3">
        <v>2</v>
      </c>
      <c r="F6" s="3">
        <v>3</v>
      </c>
      <c r="G6" s="3">
        <v>3</v>
      </c>
      <c r="H6" s="3">
        <v>-3</v>
      </c>
      <c r="I6" s="3">
        <v>3</v>
      </c>
      <c r="J6" s="3">
        <v>3</v>
      </c>
      <c r="K6" s="3">
        <v>-2</v>
      </c>
      <c r="L6" s="3">
        <v>6</v>
      </c>
      <c r="M6" s="3">
        <v>0</v>
      </c>
      <c r="N6" s="3">
        <v>4</v>
      </c>
      <c r="O6" s="3">
        <v>0</v>
      </c>
      <c r="P6" s="3"/>
      <c r="Q6" s="3"/>
      <c r="R6" s="3">
        <v>0</v>
      </c>
      <c r="S6" s="3"/>
      <c r="T6" s="3"/>
      <c r="U6" s="3">
        <v>5</v>
      </c>
      <c r="V6" s="3">
        <v>0</v>
      </c>
      <c r="W6" s="3"/>
      <c r="X6" s="3">
        <v>3</v>
      </c>
      <c r="Y6" s="3">
        <v>2</v>
      </c>
      <c r="Z6" s="3">
        <v>0</v>
      </c>
      <c r="AA6" s="3">
        <v>3</v>
      </c>
      <c r="AB6" s="3">
        <v>0</v>
      </c>
      <c r="AC6" s="3">
        <v>0</v>
      </c>
      <c r="AD6" s="3">
        <v>0</v>
      </c>
      <c r="AE6" s="3"/>
      <c r="AF6" s="3"/>
      <c r="AG6" s="3">
        <v>3</v>
      </c>
      <c r="AH6" s="3">
        <v>2</v>
      </c>
      <c r="AI6" s="11">
        <v>0</v>
      </c>
      <c r="AJ6" s="11">
        <v>6</v>
      </c>
      <c r="AK6" s="11">
        <v>0</v>
      </c>
      <c r="AL6" s="11">
        <v>0</v>
      </c>
      <c r="AM6" s="3">
        <v>10</v>
      </c>
      <c r="AN6" s="3">
        <v>0</v>
      </c>
      <c r="AO6" s="3">
        <v>9</v>
      </c>
      <c r="AP6" s="4">
        <f t="shared" si="0"/>
        <v>71</v>
      </c>
      <c r="AQ6" s="4">
        <f t="shared" si="1"/>
        <v>51.2</v>
      </c>
    </row>
    <row r="7" spans="1:43" x14ac:dyDescent="0.15">
      <c r="A7" s="4">
        <v>717</v>
      </c>
      <c r="B7" s="5" t="s">
        <v>18</v>
      </c>
      <c r="C7" s="4">
        <v>10</v>
      </c>
      <c r="D7" s="4">
        <v>3</v>
      </c>
      <c r="E7" s="4">
        <v>0</v>
      </c>
      <c r="F7" s="4">
        <v>1</v>
      </c>
      <c r="G7" s="4">
        <v>1</v>
      </c>
      <c r="H7" s="4">
        <v>0</v>
      </c>
      <c r="I7" s="4">
        <v>2</v>
      </c>
      <c r="J7" s="4">
        <v>2</v>
      </c>
      <c r="K7" s="4">
        <v>-1</v>
      </c>
      <c r="L7" s="4">
        <v>3</v>
      </c>
      <c r="M7" s="4">
        <v>3</v>
      </c>
      <c r="N7" s="4">
        <v>-2</v>
      </c>
      <c r="O7" s="4"/>
      <c r="P7" s="4"/>
      <c r="Q7" s="4"/>
      <c r="R7" s="4">
        <v>1</v>
      </c>
      <c r="S7" s="4">
        <v>0</v>
      </c>
      <c r="T7" s="4"/>
      <c r="U7" s="4">
        <v>5</v>
      </c>
      <c r="V7" s="4">
        <v>2</v>
      </c>
      <c r="W7" s="4"/>
      <c r="X7" s="4">
        <v>3</v>
      </c>
      <c r="Y7" s="4">
        <v>3</v>
      </c>
      <c r="Z7" s="4">
        <v>-1</v>
      </c>
      <c r="AA7" s="4">
        <v>5</v>
      </c>
      <c r="AB7" s="4">
        <v>5</v>
      </c>
      <c r="AC7" s="4">
        <v>-5</v>
      </c>
      <c r="AD7" s="4"/>
      <c r="AE7" s="4"/>
      <c r="AF7" s="4"/>
      <c r="AG7" s="4">
        <v>6</v>
      </c>
      <c r="AH7" s="4">
        <v>0</v>
      </c>
      <c r="AI7" s="10">
        <v>10</v>
      </c>
      <c r="AJ7" s="10">
        <v>4</v>
      </c>
      <c r="AK7" s="10">
        <v>0</v>
      </c>
      <c r="AL7" s="10">
        <v>0</v>
      </c>
      <c r="AM7" s="4">
        <v>6</v>
      </c>
      <c r="AN7" s="4">
        <v>5</v>
      </c>
      <c r="AO7" s="4">
        <v>-4</v>
      </c>
      <c r="AP7" s="4">
        <f t="shared" si="0"/>
        <v>58.3</v>
      </c>
      <c r="AQ7" s="4">
        <f t="shared" si="1"/>
        <v>19.8</v>
      </c>
    </row>
    <row r="8" spans="1:43" x14ac:dyDescent="0.15">
      <c r="A8" s="3">
        <v>718</v>
      </c>
      <c r="B8" s="3" t="s">
        <v>18</v>
      </c>
      <c r="C8" s="3">
        <v>3</v>
      </c>
      <c r="D8" s="3">
        <v>0</v>
      </c>
      <c r="E8" s="3">
        <v>3</v>
      </c>
      <c r="F8" s="3">
        <v>2</v>
      </c>
      <c r="G8" s="3">
        <v>2</v>
      </c>
      <c r="H8" s="3">
        <v>-1</v>
      </c>
      <c r="I8" s="3">
        <v>3</v>
      </c>
      <c r="J8" s="3">
        <v>0</v>
      </c>
      <c r="K8" s="3">
        <v>3</v>
      </c>
      <c r="L8" s="3">
        <v>2</v>
      </c>
      <c r="M8" s="3">
        <v>2</v>
      </c>
      <c r="N8" s="3">
        <v>-1</v>
      </c>
      <c r="O8" s="3">
        <v>0</v>
      </c>
      <c r="P8" s="3"/>
      <c r="Q8" s="3"/>
      <c r="R8" s="3">
        <v>0</v>
      </c>
      <c r="S8" s="3"/>
      <c r="T8" s="3"/>
      <c r="U8" s="3">
        <v>2</v>
      </c>
      <c r="V8" s="3">
        <v>0</v>
      </c>
      <c r="W8" s="3"/>
      <c r="X8" s="3">
        <v>4</v>
      </c>
      <c r="Y8" s="3">
        <v>0</v>
      </c>
      <c r="Z8" s="3">
        <v>5</v>
      </c>
      <c r="AA8" s="3">
        <v>10</v>
      </c>
      <c r="AB8" s="3">
        <v>0</v>
      </c>
      <c r="AC8" s="3">
        <v>5</v>
      </c>
      <c r="AD8" s="3"/>
      <c r="AE8" s="3"/>
      <c r="AF8" s="3"/>
      <c r="AG8" s="3">
        <v>4</v>
      </c>
      <c r="AH8" s="3">
        <v>3</v>
      </c>
      <c r="AI8" s="3">
        <v>0</v>
      </c>
      <c r="AJ8" s="3">
        <v>4</v>
      </c>
      <c r="AK8" s="3">
        <v>3</v>
      </c>
      <c r="AL8" s="3">
        <v>-2</v>
      </c>
      <c r="AM8" s="3">
        <v>6</v>
      </c>
      <c r="AN8" s="3">
        <v>6</v>
      </c>
      <c r="AO8" s="3">
        <v>-6</v>
      </c>
      <c r="AP8" s="4">
        <f t="shared" si="0"/>
        <v>62.8</v>
      </c>
      <c r="AQ8" s="4">
        <f t="shared" si="1"/>
        <v>44.2</v>
      </c>
    </row>
    <row r="9" spans="1:43" x14ac:dyDescent="0.15">
      <c r="A9" s="4">
        <v>719</v>
      </c>
      <c r="B9" s="4"/>
      <c r="C9" s="4">
        <v>7</v>
      </c>
      <c r="D9" s="4">
        <v>3</v>
      </c>
      <c r="E9" s="4">
        <v>0</v>
      </c>
      <c r="F9" s="4">
        <v>3</v>
      </c>
      <c r="G9" s="4">
        <v>0</v>
      </c>
      <c r="H9" s="4">
        <v>3</v>
      </c>
      <c r="I9" s="4">
        <v>3</v>
      </c>
      <c r="J9" s="4">
        <v>3</v>
      </c>
      <c r="K9" s="4">
        <v>-2</v>
      </c>
      <c r="L9" s="4">
        <v>1</v>
      </c>
      <c r="M9" s="4">
        <v>0</v>
      </c>
      <c r="N9" s="4">
        <v>1</v>
      </c>
      <c r="O9" s="4"/>
      <c r="P9" s="4"/>
      <c r="Q9" s="4"/>
      <c r="R9" s="4">
        <v>3</v>
      </c>
      <c r="S9" s="4">
        <v>1</v>
      </c>
      <c r="T9" s="4">
        <v>0</v>
      </c>
      <c r="U9" s="4">
        <v>2</v>
      </c>
      <c r="V9" s="4">
        <v>0</v>
      </c>
      <c r="W9" s="4"/>
      <c r="X9" s="4">
        <v>0</v>
      </c>
      <c r="Y9" s="4">
        <v>0</v>
      </c>
      <c r="Z9" s="4">
        <v>1</v>
      </c>
      <c r="AA9" s="4">
        <v>10</v>
      </c>
      <c r="AB9" s="4">
        <v>0</v>
      </c>
      <c r="AC9" s="4">
        <v>0</v>
      </c>
      <c r="AD9" s="4"/>
      <c r="AE9" s="4"/>
      <c r="AF9" s="4"/>
      <c r="AG9" s="4">
        <v>5</v>
      </c>
      <c r="AH9" s="4">
        <v>3</v>
      </c>
      <c r="AI9" s="4">
        <v>0</v>
      </c>
      <c r="AJ9" s="4">
        <v>6</v>
      </c>
      <c r="AK9" s="4">
        <v>0</v>
      </c>
      <c r="AL9" s="4">
        <v>0</v>
      </c>
      <c r="AM9" s="4">
        <v>6</v>
      </c>
      <c r="AN9" s="4">
        <v>2</v>
      </c>
      <c r="AO9" s="4">
        <v>2</v>
      </c>
      <c r="AP9" s="4">
        <f t="shared" si="0"/>
        <v>67.2</v>
      </c>
      <c r="AQ9" s="4">
        <f t="shared" si="1"/>
        <v>47</v>
      </c>
    </row>
    <row r="10" spans="1:43" x14ac:dyDescent="0.15">
      <c r="A10" s="4">
        <v>721</v>
      </c>
      <c r="B10" s="4" t="s">
        <v>18</v>
      </c>
      <c r="C10" s="4">
        <v>7</v>
      </c>
      <c r="D10" s="4">
        <v>4</v>
      </c>
      <c r="E10" s="4">
        <v>-1</v>
      </c>
      <c r="F10" s="4">
        <v>2</v>
      </c>
      <c r="G10" s="4">
        <v>0</v>
      </c>
      <c r="H10" s="4">
        <v>3</v>
      </c>
      <c r="I10" s="4">
        <v>2</v>
      </c>
      <c r="J10" s="4">
        <v>1</v>
      </c>
      <c r="K10" s="4">
        <v>0</v>
      </c>
      <c r="L10" s="4">
        <v>1</v>
      </c>
      <c r="M10" s="4">
        <v>1</v>
      </c>
      <c r="N10" s="4">
        <v>0</v>
      </c>
      <c r="O10" s="4"/>
      <c r="P10" s="4"/>
      <c r="Q10" s="4"/>
      <c r="R10" s="4"/>
      <c r="S10" s="4"/>
      <c r="T10" s="4"/>
      <c r="U10" s="4">
        <v>2</v>
      </c>
      <c r="V10" s="4">
        <v>2</v>
      </c>
      <c r="W10" s="4">
        <v>-2</v>
      </c>
      <c r="X10" s="4">
        <v>2</v>
      </c>
      <c r="Y10" s="4">
        <v>2</v>
      </c>
      <c r="Z10" s="4">
        <v>0</v>
      </c>
      <c r="AA10" s="4">
        <v>7</v>
      </c>
      <c r="AB10" s="4">
        <v>1</v>
      </c>
      <c r="AC10" s="4">
        <v>0</v>
      </c>
      <c r="AD10" s="4"/>
      <c r="AE10" s="4"/>
      <c r="AF10" s="4"/>
      <c r="AG10" s="4">
        <v>2</v>
      </c>
      <c r="AH10" s="4">
        <v>2</v>
      </c>
      <c r="AI10" s="10">
        <v>0</v>
      </c>
      <c r="AJ10" s="10">
        <v>6</v>
      </c>
      <c r="AK10" s="10">
        <v>0</v>
      </c>
      <c r="AL10" s="10">
        <v>2</v>
      </c>
      <c r="AM10" s="4">
        <v>10</v>
      </c>
      <c r="AN10" s="4">
        <v>0</v>
      </c>
      <c r="AO10" s="4">
        <v>12</v>
      </c>
      <c r="AP10" s="4">
        <f t="shared" si="0"/>
        <v>62.5</v>
      </c>
      <c r="AQ10" s="4">
        <f t="shared" si="1"/>
        <v>46.6</v>
      </c>
    </row>
    <row r="11" spans="1:43" x14ac:dyDescent="0.15">
      <c r="A11" s="3">
        <v>727</v>
      </c>
      <c r="B11" s="3"/>
      <c r="C11" s="3">
        <v>15</v>
      </c>
      <c r="D11" s="3">
        <v>2</v>
      </c>
      <c r="E11" s="3">
        <v>1</v>
      </c>
      <c r="F11" s="3">
        <v>2</v>
      </c>
      <c r="G11" s="3">
        <v>2</v>
      </c>
      <c r="H11" s="3">
        <v>-1</v>
      </c>
      <c r="I11" s="3">
        <v>2</v>
      </c>
      <c r="J11" s="3">
        <v>1</v>
      </c>
      <c r="K11" s="3">
        <v>1</v>
      </c>
      <c r="L11" s="3">
        <v>2</v>
      </c>
      <c r="M11" s="3">
        <v>0</v>
      </c>
      <c r="N11" s="3">
        <v>2</v>
      </c>
      <c r="O11" s="3"/>
      <c r="P11" s="3"/>
      <c r="Q11" s="3"/>
      <c r="R11" s="3">
        <v>2</v>
      </c>
      <c r="S11" s="3">
        <v>2</v>
      </c>
      <c r="T11" s="3">
        <v>-2</v>
      </c>
      <c r="U11" s="3">
        <v>3</v>
      </c>
      <c r="V11" s="3">
        <v>2</v>
      </c>
      <c r="W11" s="3">
        <v>0</v>
      </c>
      <c r="X11" s="3">
        <v>2</v>
      </c>
      <c r="Y11" s="3">
        <v>0</v>
      </c>
      <c r="Z11" s="3">
        <v>2</v>
      </c>
      <c r="AA11" s="3">
        <v>8</v>
      </c>
      <c r="AB11" s="3">
        <v>0</v>
      </c>
      <c r="AC11" s="3">
        <v>0</v>
      </c>
      <c r="AD11" s="3"/>
      <c r="AE11" s="3"/>
      <c r="AF11" s="3"/>
      <c r="AG11" s="3">
        <v>2</v>
      </c>
      <c r="AH11" s="3">
        <v>2</v>
      </c>
      <c r="AI11" s="3">
        <v>0</v>
      </c>
      <c r="AJ11" s="3">
        <v>6</v>
      </c>
      <c r="AK11" s="3">
        <v>1</v>
      </c>
      <c r="AL11" s="3">
        <v>0</v>
      </c>
      <c r="AM11" s="3">
        <v>5</v>
      </c>
      <c r="AN11" s="3">
        <v>0</v>
      </c>
      <c r="AO11" s="3">
        <v>6</v>
      </c>
      <c r="AP11" s="4">
        <f t="shared" si="0"/>
        <v>68</v>
      </c>
      <c r="AQ11" s="4">
        <f t="shared" si="1"/>
        <v>54.1</v>
      </c>
    </row>
    <row r="12" spans="1:43" x14ac:dyDescent="0.15">
      <c r="A12" s="3">
        <v>730</v>
      </c>
      <c r="B12" s="3"/>
      <c r="C12" s="3">
        <v>15</v>
      </c>
      <c r="D12" s="3"/>
      <c r="E12" s="3"/>
      <c r="F12" s="3">
        <v>4</v>
      </c>
      <c r="G12" s="3"/>
      <c r="H12" s="3"/>
      <c r="I12" s="3">
        <v>2</v>
      </c>
      <c r="J12" s="3"/>
      <c r="K12" s="3"/>
      <c r="L12" s="3">
        <v>2</v>
      </c>
      <c r="M12" s="3"/>
      <c r="N12" s="3"/>
      <c r="O12" s="3">
        <v>0</v>
      </c>
      <c r="P12" s="3"/>
      <c r="Q12" s="3"/>
      <c r="R12" s="3">
        <v>2</v>
      </c>
      <c r="S12" s="3">
        <v>0</v>
      </c>
      <c r="T12" s="3"/>
      <c r="U12" s="3">
        <v>5</v>
      </c>
      <c r="V12" s="3"/>
      <c r="W12" s="3"/>
      <c r="X12" s="3">
        <v>2</v>
      </c>
      <c r="Y12" s="3"/>
      <c r="Z12" s="3"/>
      <c r="AA12" s="3">
        <v>5</v>
      </c>
      <c r="AB12" s="3"/>
      <c r="AC12" s="3"/>
      <c r="AD12" s="3"/>
      <c r="AE12" s="3"/>
      <c r="AF12" s="3"/>
      <c r="AG12" s="3">
        <v>2</v>
      </c>
      <c r="AH12" s="3"/>
      <c r="AI12" s="11"/>
      <c r="AJ12" s="11">
        <v>4</v>
      </c>
      <c r="AK12" s="11"/>
      <c r="AL12" s="11"/>
      <c r="AM12" s="3">
        <v>7</v>
      </c>
      <c r="AN12" s="3"/>
      <c r="AO12" s="3"/>
      <c r="AP12" s="4">
        <f t="shared" si="0"/>
        <v>65.2</v>
      </c>
      <c r="AQ12" s="4">
        <f t="shared" si="1"/>
        <v>65.2</v>
      </c>
    </row>
    <row r="13" spans="1:43" x14ac:dyDescent="0.15">
      <c r="A13" s="3">
        <v>601</v>
      </c>
      <c r="B13" s="3"/>
      <c r="C13" s="3">
        <v>3</v>
      </c>
      <c r="D13" s="3"/>
      <c r="E13" s="3"/>
      <c r="F13" s="3">
        <v>3</v>
      </c>
      <c r="G13" s="3"/>
      <c r="H13" s="3"/>
      <c r="I13" s="3">
        <v>2</v>
      </c>
      <c r="J13" s="3"/>
      <c r="K13" s="3"/>
      <c r="L13" s="3">
        <v>2</v>
      </c>
      <c r="M13" s="3"/>
      <c r="N13" s="3"/>
      <c r="O13" s="3"/>
      <c r="P13" s="3"/>
      <c r="Q13" s="3"/>
      <c r="R13" s="3">
        <v>0</v>
      </c>
      <c r="S13" s="3"/>
      <c r="T13" s="3"/>
      <c r="U13" s="3">
        <v>5</v>
      </c>
      <c r="V13" s="3"/>
      <c r="W13" s="3"/>
      <c r="X13" s="3">
        <v>0</v>
      </c>
      <c r="Y13" s="3"/>
      <c r="Z13" s="3"/>
      <c r="AA13" s="3">
        <v>5</v>
      </c>
      <c r="AB13" s="3"/>
      <c r="AC13" s="3"/>
      <c r="AD13" s="3"/>
      <c r="AE13" s="3"/>
      <c r="AF13" s="3"/>
      <c r="AG13" s="3">
        <v>4</v>
      </c>
      <c r="AH13" s="3"/>
      <c r="AI13" s="11"/>
      <c r="AJ13" s="11">
        <v>4</v>
      </c>
      <c r="AK13" s="11"/>
      <c r="AL13" s="11"/>
      <c r="AM13" s="3">
        <v>6</v>
      </c>
      <c r="AN13" s="3"/>
      <c r="AO13" s="3"/>
      <c r="AP13" s="4">
        <f t="shared" si="0"/>
        <v>47.1</v>
      </c>
      <c r="AQ13" s="4">
        <f t="shared" si="1"/>
        <v>47.1</v>
      </c>
    </row>
    <row r="14" spans="1:43" x14ac:dyDescent="0.15">
      <c r="A14" s="4">
        <v>602</v>
      </c>
      <c r="B14" s="4" t="s">
        <v>18</v>
      </c>
      <c r="C14" s="4">
        <v>7</v>
      </c>
      <c r="D14" s="4">
        <v>0</v>
      </c>
      <c r="E14" s="4">
        <v>6</v>
      </c>
      <c r="F14" s="4">
        <v>3</v>
      </c>
      <c r="G14" s="4">
        <v>0</v>
      </c>
      <c r="H14" s="4">
        <v>3</v>
      </c>
      <c r="I14" s="4">
        <v>6</v>
      </c>
      <c r="J14" s="4">
        <v>2</v>
      </c>
      <c r="K14" s="4">
        <v>0</v>
      </c>
      <c r="L14" s="4">
        <v>3</v>
      </c>
      <c r="M14" s="4">
        <v>1</v>
      </c>
      <c r="N14" s="4">
        <v>0</v>
      </c>
      <c r="O14" s="4">
        <v>2</v>
      </c>
      <c r="P14" s="4">
        <v>2</v>
      </c>
      <c r="Q14" s="4">
        <v>-2</v>
      </c>
      <c r="R14" s="4">
        <v>3</v>
      </c>
      <c r="S14" s="4">
        <v>0</v>
      </c>
      <c r="T14" s="4"/>
      <c r="U14" s="4">
        <v>10</v>
      </c>
      <c r="V14" s="4">
        <v>1</v>
      </c>
      <c r="W14" s="4">
        <v>0</v>
      </c>
      <c r="X14" s="4">
        <v>3</v>
      </c>
      <c r="Y14" s="4">
        <v>2</v>
      </c>
      <c r="Z14" s="4">
        <v>0</v>
      </c>
      <c r="AA14" s="4">
        <v>5</v>
      </c>
      <c r="AB14" s="4">
        <v>0</v>
      </c>
      <c r="AC14" s="4">
        <v>0</v>
      </c>
      <c r="AD14" s="4"/>
      <c r="AE14" s="4"/>
      <c r="AF14" s="4"/>
      <c r="AG14" s="4">
        <v>4</v>
      </c>
      <c r="AH14" s="4">
        <v>1</v>
      </c>
      <c r="AI14" s="10">
        <v>2</v>
      </c>
      <c r="AJ14" s="10">
        <v>6</v>
      </c>
      <c r="AK14" s="10">
        <v>0</v>
      </c>
      <c r="AL14" s="10">
        <v>4</v>
      </c>
      <c r="AM14" s="4">
        <v>10</v>
      </c>
      <c r="AN14" s="4">
        <v>0</v>
      </c>
      <c r="AO14" s="4">
        <v>10</v>
      </c>
      <c r="AP14" s="4">
        <f t="shared" si="0"/>
        <v>99.800000000000011</v>
      </c>
      <c r="AQ14" s="4">
        <f t="shared" si="1"/>
        <v>78.2</v>
      </c>
    </row>
    <row r="15" spans="1:43" x14ac:dyDescent="0.15">
      <c r="A15" s="3">
        <v>604</v>
      </c>
      <c r="B15" s="2" t="s">
        <v>18</v>
      </c>
      <c r="C15" s="3">
        <v>10</v>
      </c>
      <c r="D15" s="3">
        <v>0</v>
      </c>
      <c r="E15" s="3">
        <v>10</v>
      </c>
      <c r="F15" s="3">
        <v>3</v>
      </c>
      <c r="G15" s="3">
        <v>0</v>
      </c>
      <c r="H15" s="3">
        <v>1</v>
      </c>
      <c r="I15" s="3">
        <v>3</v>
      </c>
      <c r="J15" s="3">
        <v>1</v>
      </c>
      <c r="K15" s="3">
        <v>0</v>
      </c>
      <c r="L15" s="3">
        <v>3</v>
      </c>
      <c r="M15" s="3">
        <v>0</v>
      </c>
      <c r="N15" s="3"/>
      <c r="O15" s="3">
        <v>0</v>
      </c>
      <c r="P15" s="3"/>
      <c r="Q15" s="3"/>
      <c r="R15" s="3">
        <v>3</v>
      </c>
      <c r="S15" s="3">
        <v>0</v>
      </c>
      <c r="T15" s="3"/>
      <c r="U15" s="3">
        <v>10</v>
      </c>
      <c r="V15" s="3">
        <v>0</v>
      </c>
      <c r="W15" s="3">
        <v>2</v>
      </c>
      <c r="X15" s="3">
        <v>2</v>
      </c>
      <c r="Y15" s="3">
        <v>0</v>
      </c>
      <c r="Z15" s="3">
        <v>10</v>
      </c>
      <c r="AA15" s="3">
        <v>10</v>
      </c>
      <c r="AB15" s="3">
        <v>0</v>
      </c>
      <c r="AC15" s="3"/>
      <c r="AD15" s="3"/>
      <c r="AE15" s="3"/>
      <c r="AF15" s="3"/>
      <c r="AG15" s="3">
        <v>5</v>
      </c>
      <c r="AH15" s="3">
        <v>0</v>
      </c>
      <c r="AI15" s="11">
        <v>6</v>
      </c>
      <c r="AJ15" s="11">
        <v>4</v>
      </c>
      <c r="AK15" s="11">
        <v>2</v>
      </c>
      <c r="AL15" s="11">
        <v>-1</v>
      </c>
      <c r="AM15" s="3">
        <v>5</v>
      </c>
      <c r="AN15" s="3">
        <v>4</v>
      </c>
      <c r="AO15" s="3">
        <v>-3</v>
      </c>
      <c r="AP15" s="4">
        <f t="shared" si="0"/>
        <v>77.400000000000006</v>
      </c>
      <c r="AQ15" s="4">
        <f t="shared" si="1"/>
        <v>62.9</v>
      </c>
    </row>
    <row r="16" spans="1:43" x14ac:dyDescent="0.15">
      <c r="A16" s="4">
        <v>606</v>
      </c>
      <c r="B16" s="4"/>
      <c r="C16" s="4">
        <v>5</v>
      </c>
      <c r="D16" s="4">
        <v>0</v>
      </c>
      <c r="E16" s="4">
        <v>3</v>
      </c>
      <c r="F16" s="4">
        <v>3</v>
      </c>
      <c r="G16" s="4">
        <v>3</v>
      </c>
      <c r="H16" s="4">
        <v>-3</v>
      </c>
      <c r="I16" s="4">
        <v>3</v>
      </c>
      <c r="J16" s="4">
        <v>3</v>
      </c>
      <c r="K16" s="4">
        <v>-2</v>
      </c>
      <c r="L16" s="4">
        <v>5</v>
      </c>
      <c r="M16" s="4">
        <v>0</v>
      </c>
      <c r="N16" s="4"/>
      <c r="O16" s="4"/>
      <c r="P16" s="4"/>
      <c r="Q16" s="4"/>
      <c r="R16" s="4">
        <v>2</v>
      </c>
      <c r="S16" s="4">
        <v>0</v>
      </c>
      <c r="T16" s="4"/>
      <c r="U16" s="4">
        <v>2</v>
      </c>
      <c r="V16" s="4">
        <v>0</v>
      </c>
      <c r="W16" s="4">
        <v>0</v>
      </c>
      <c r="X16" s="4">
        <v>2</v>
      </c>
      <c r="Y16" s="4">
        <v>0</v>
      </c>
      <c r="Z16" s="4">
        <v>3</v>
      </c>
      <c r="AA16" s="4">
        <v>5</v>
      </c>
      <c r="AB16" s="4">
        <v>0</v>
      </c>
      <c r="AC16" s="4"/>
      <c r="AD16" s="4"/>
      <c r="AE16" s="4"/>
      <c r="AF16" s="4"/>
      <c r="AG16" s="4">
        <v>4</v>
      </c>
      <c r="AH16" s="4">
        <v>0</v>
      </c>
      <c r="AI16" s="10">
        <v>4</v>
      </c>
      <c r="AJ16" s="10">
        <v>4</v>
      </c>
      <c r="AK16" s="10">
        <v>3</v>
      </c>
      <c r="AL16" s="10">
        <v>-3</v>
      </c>
      <c r="AM16" s="4">
        <v>8</v>
      </c>
      <c r="AN16" s="4">
        <v>7</v>
      </c>
      <c r="AO16" s="4">
        <v>-6</v>
      </c>
      <c r="AP16" s="4">
        <f t="shared" si="0"/>
        <v>61.4</v>
      </c>
      <c r="AQ16" s="4">
        <f t="shared" si="1"/>
        <v>29</v>
      </c>
    </row>
    <row r="17" spans="1:43" x14ac:dyDescent="0.15">
      <c r="A17" s="3">
        <v>607</v>
      </c>
      <c r="B17" s="3"/>
      <c r="C17" s="3">
        <v>9</v>
      </c>
      <c r="D17" s="3">
        <v>9</v>
      </c>
      <c r="E17" s="3">
        <v>-8</v>
      </c>
      <c r="F17" s="3">
        <v>0</v>
      </c>
      <c r="G17" s="3">
        <v>0</v>
      </c>
      <c r="H17" s="3"/>
      <c r="I17" s="3">
        <v>3</v>
      </c>
      <c r="J17" s="3">
        <v>2</v>
      </c>
      <c r="K17" s="3">
        <v>-1</v>
      </c>
      <c r="L17" s="3">
        <v>4</v>
      </c>
      <c r="M17" s="3">
        <v>0</v>
      </c>
      <c r="N17" s="3"/>
      <c r="O17" s="3"/>
      <c r="P17" s="3"/>
      <c r="Q17" s="3"/>
      <c r="R17" s="3">
        <v>0</v>
      </c>
      <c r="S17" s="3"/>
      <c r="T17" s="3"/>
      <c r="U17" s="3">
        <v>5</v>
      </c>
      <c r="V17" s="3">
        <v>0</v>
      </c>
      <c r="W17" s="3"/>
      <c r="X17" s="3">
        <v>0</v>
      </c>
      <c r="Y17" s="3"/>
      <c r="Z17" s="3">
        <v>3</v>
      </c>
      <c r="AA17" s="3">
        <v>6</v>
      </c>
      <c r="AB17" s="3">
        <v>6</v>
      </c>
      <c r="AC17" s="3">
        <v>-6</v>
      </c>
      <c r="AD17" s="3"/>
      <c r="AE17" s="3"/>
      <c r="AF17" s="3"/>
      <c r="AG17" s="3">
        <v>5</v>
      </c>
      <c r="AH17" s="3">
        <v>2</v>
      </c>
      <c r="AI17" s="11">
        <v>6</v>
      </c>
      <c r="AJ17" s="11">
        <v>4</v>
      </c>
      <c r="AK17" s="11">
        <v>0</v>
      </c>
      <c r="AL17" s="11">
        <v>2</v>
      </c>
      <c r="AM17" s="3">
        <v>10</v>
      </c>
      <c r="AN17" s="3">
        <v>4</v>
      </c>
      <c r="AO17" s="3">
        <v>0</v>
      </c>
      <c r="AP17" s="4">
        <f t="shared" si="0"/>
        <v>64.400000000000006</v>
      </c>
      <c r="AQ17" s="4">
        <f t="shared" si="1"/>
        <v>30.5</v>
      </c>
    </row>
    <row r="18" spans="1:43" x14ac:dyDescent="0.15">
      <c r="A18" s="22">
        <v>609</v>
      </c>
      <c r="B18" s="18" t="s">
        <v>39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>
        <v>4</v>
      </c>
      <c r="AK18" s="22"/>
      <c r="AL18" s="22"/>
      <c r="AM18" s="22"/>
      <c r="AN18" s="22"/>
      <c r="AO18" s="22"/>
      <c r="AP18" s="4">
        <f t="shared" si="0"/>
        <v>8</v>
      </c>
      <c r="AQ18" s="4">
        <f t="shared" si="1"/>
        <v>8</v>
      </c>
    </row>
    <row r="19" spans="1:43" x14ac:dyDescent="0.15">
      <c r="A19" s="8">
        <v>615</v>
      </c>
      <c r="B19" s="4" t="s">
        <v>18</v>
      </c>
      <c r="C19" s="4">
        <v>20</v>
      </c>
      <c r="D19" s="4">
        <v>0</v>
      </c>
      <c r="E19" s="4">
        <v>12</v>
      </c>
      <c r="F19" s="4">
        <v>0</v>
      </c>
      <c r="G19" s="4">
        <v>0</v>
      </c>
      <c r="H19" s="4">
        <v>4</v>
      </c>
      <c r="I19" s="4">
        <v>4</v>
      </c>
      <c r="J19" s="4">
        <v>0</v>
      </c>
      <c r="K19" s="4">
        <v>4</v>
      </c>
      <c r="L19" s="4">
        <v>0</v>
      </c>
      <c r="M19" s="4"/>
      <c r="N19" s="4"/>
      <c r="O19" s="4">
        <v>0</v>
      </c>
      <c r="P19" s="4"/>
      <c r="Q19" s="4"/>
      <c r="R19" s="4">
        <v>9</v>
      </c>
      <c r="S19" s="4">
        <v>0</v>
      </c>
      <c r="T19" s="4"/>
      <c r="U19" s="4">
        <v>10</v>
      </c>
      <c r="V19" s="4">
        <v>0</v>
      </c>
      <c r="W19" s="4">
        <v>2</v>
      </c>
      <c r="X19" s="4">
        <v>0</v>
      </c>
      <c r="Y19" s="4"/>
      <c r="Z19" s="4">
        <v>10</v>
      </c>
      <c r="AA19" s="4">
        <v>15</v>
      </c>
      <c r="AB19" s="4">
        <v>0</v>
      </c>
      <c r="AC19" s="4">
        <v>7</v>
      </c>
      <c r="AD19" s="4"/>
      <c r="AE19" s="4"/>
      <c r="AF19" s="4"/>
      <c r="AG19" s="4">
        <v>0</v>
      </c>
      <c r="AH19" s="4">
        <v>0</v>
      </c>
      <c r="AI19" s="10">
        <v>6</v>
      </c>
      <c r="AJ19" s="10">
        <v>6</v>
      </c>
      <c r="AK19" s="10">
        <v>0</v>
      </c>
      <c r="AL19" s="10">
        <v>6</v>
      </c>
      <c r="AM19" s="4">
        <v>8</v>
      </c>
      <c r="AN19" s="4">
        <v>0</v>
      </c>
      <c r="AO19" s="4">
        <v>8</v>
      </c>
      <c r="AP19" s="4">
        <f t="shared" si="0"/>
        <v>106</v>
      </c>
      <c r="AQ19" s="4">
        <f t="shared" si="1"/>
        <v>106</v>
      </c>
    </row>
    <row r="20" spans="1:43" x14ac:dyDescent="0.15">
      <c r="A20" s="3">
        <v>616</v>
      </c>
      <c r="B20" s="2"/>
      <c r="C20" s="3">
        <v>6</v>
      </c>
      <c r="D20" s="3">
        <v>0</v>
      </c>
      <c r="E20" s="3">
        <v>3</v>
      </c>
      <c r="F20" s="3">
        <v>2</v>
      </c>
      <c r="G20" s="3">
        <v>0</v>
      </c>
      <c r="H20" s="3">
        <v>2</v>
      </c>
      <c r="I20" s="3">
        <v>1</v>
      </c>
      <c r="J20" s="3">
        <v>0</v>
      </c>
      <c r="K20" s="3">
        <v>1</v>
      </c>
      <c r="L20" s="3">
        <v>2</v>
      </c>
      <c r="M20" s="3">
        <v>2</v>
      </c>
      <c r="N20" s="3">
        <v>-2</v>
      </c>
      <c r="O20" s="3"/>
      <c r="P20" s="3"/>
      <c r="Q20" s="3"/>
      <c r="R20" s="3">
        <v>2</v>
      </c>
      <c r="S20" s="3">
        <v>1</v>
      </c>
      <c r="T20" s="3">
        <v>0</v>
      </c>
      <c r="U20" s="3">
        <v>5</v>
      </c>
      <c r="V20" s="3">
        <v>2</v>
      </c>
      <c r="W20" s="3">
        <v>-1</v>
      </c>
      <c r="X20" s="3"/>
      <c r="Y20" s="3"/>
      <c r="Z20" s="3">
        <v>5</v>
      </c>
      <c r="AA20" s="3">
        <v>2</v>
      </c>
      <c r="AB20" s="3">
        <v>2</v>
      </c>
      <c r="AC20" s="3">
        <v>-2</v>
      </c>
      <c r="AD20" s="3"/>
      <c r="AE20" s="3"/>
      <c r="AF20" s="3"/>
      <c r="AG20" s="3">
        <v>12</v>
      </c>
      <c r="AH20" s="3">
        <v>0</v>
      </c>
      <c r="AI20" s="11">
        <v>12</v>
      </c>
      <c r="AJ20" s="11">
        <v>6</v>
      </c>
      <c r="AK20" s="11">
        <v>1</v>
      </c>
      <c r="AL20" s="11">
        <v>1</v>
      </c>
      <c r="AM20" s="3">
        <v>6</v>
      </c>
      <c r="AN20" s="3">
        <v>4</v>
      </c>
      <c r="AO20" s="3">
        <v>-2</v>
      </c>
      <c r="AP20" s="4">
        <f t="shared" si="0"/>
        <v>45.1</v>
      </c>
      <c r="AQ20" s="4">
        <f t="shared" si="1"/>
        <v>28.5</v>
      </c>
    </row>
    <row r="21" spans="1:43" x14ac:dyDescent="0.15">
      <c r="A21" s="4">
        <v>622</v>
      </c>
      <c r="B21" s="5" t="s">
        <v>37</v>
      </c>
      <c r="C21" s="4">
        <v>30</v>
      </c>
      <c r="D21" s="4">
        <v>9</v>
      </c>
      <c r="E21" s="4">
        <v>0</v>
      </c>
      <c r="F21" s="4">
        <v>10</v>
      </c>
      <c r="G21" s="4">
        <v>0</v>
      </c>
      <c r="H21" s="4">
        <v>2</v>
      </c>
      <c r="I21" s="4">
        <v>4</v>
      </c>
      <c r="J21" s="4">
        <v>1</v>
      </c>
      <c r="K21" s="4">
        <v>1</v>
      </c>
      <c r="L21" s="4">
        <v>3</v>
      </c>
      <c r="M21" s="4">
        <v>3</v>
      </c>
      <c r="N21" s="4">
        <v>-3</v>
      </c>
      <c r="O21" s="4"/>
      <c r="P21" s="4"/>
      <c r="Q21" s="4"/>
      <c r="R21" s="4">
        <v>3</v>
      </c>
      <c r="S21" s="4">
        <v>0</v>
      </c>
      <c r="T21" s="4">
        <v>2</v>
      </c>
      <c r="U21" s="4">
        <v>10</v>
      </c>
      <c r="V21" s="4">
        <v>0</v>
      </c>
      <c r="W21" s="4">
        <v>1</v>
      </c>
      <c r="X21" s="4">
        <v>10</v>
      </c>
      <c r="Y21" s="4"/>
      <c r="Z21" s="4">
        <v>10</v>
      </c>
      <c r="AA21" s="4">
        <v>10</v>
      </c>
      <c r="AB21" s="4">
        <v>0</v>
      </c>
      <c r="AC21" s="4">
        <v>2</v>
      </c>
      <c r="AD21" s="4"/>
      <c r="AE21" s="4"/>
      <c r="AF21" s="4"/>
      <c r="AG21" s="4">
        <v>12</v>
      </c>
      <c r="AH21" s="4">
        <v>0</v>
      </c>
      <c r="AI21" s="4">
        <v>12</v>
      </c>
      <c r="AJ21" s="4">
        <v>12</v>
      </c>
      <c r="AK21" s="4">
        <v>0</v>
      </c>
      <c r="AL21" s="4">
        <v>3</v>
      </c>
      <c r="AM21" s="4">
        <v>15</v>
      </c>
      <c r="AN21" s="4">
        <v>0</v>
      </c>
      <c r="AO21" s="4">
        <v>15</v>
      </c>
      <c r="AP21" s="4">
        <f t="shared" si="0"/>
        <v>148.5</v>
      </c>
      <c r="AQ21" s="4">
        <f t="shared" si="1"/>
        <v>132.9</v>
      </c>
    </row>
    <row r="22" spans="1:43" x14ac:dyDescent="0.15">
      <c r="A22" s="3">
        <v>623</v>
      </c>
      <c r="B22" s="3">
        <v>0</v>
      </c>
      <c r="C22" s="3">
        <v>5</v>
      </c>
      <c r="D22" s="3">
        <v>1</v>
      </c>
      <c r="E22" s="3">
        <v>2</v>
      </c>
      <c r="F22" s="3"/>
      <c r="G22" s="3">
        <v>0</v>
      </c>
      <c r="H22" s="3">
        <v>0</v>
      </c>
      <c r="I22" s="3">
        <v>2</v>
      </c>
      <c r="J22" s="3">
        <v>2</v>
      </c>
      <c r="K22" s="3">
        <v>-1</v>
      </c>
      <c r="L22" s="3">
        <v>2</v>
      </c>
      <c r="M22" s="3">
        <v>0</v>
      </c>
      <c r="N22" s="3">
        <v>0</v>
      </c>
      <c r="O22" s="3"/>
      <c r="P22" s="3"/>
      <c r="Q22" s="3"/>
      <c r="R22" s="3">
        <v>2</v>
      </c>
      <c r="S22" s="3">
        <v>2</v>
      </c>
      <c r="T22" s="3">
        <v>-2</v>
      </c>
      <c r="U22" s="3">
        <v>2</v>
      </c>
      <c r="V22" s="3">
        <v>1</v>
      </c>
      <c r="W22" s="3"/>
      <c r="X22" s="3"/>
      <c r="Y22" s="3"/>
      <c r="Z22" s="3"/>
      <c r="AA22" s="3">
        <v>5</v>
      </c>
      <c r="AB22" s="3">
        <v>0</v>
      </c>
      <c r="AC22" s="3">
        <v>1</v>
      </c>
      <c r="AD22" s="3"/>
      <c r="AE22" s="3"/>
      <c r="AF22" s="3"/>
      <c r="AG22" s="3">
        <v>6</v>
      </c>
      <c r="AH22" s="3">
        <v>5</v>
      </c>
      <c r="AI22" s="11">
        <v>-2</v>
      </c>
      <c r="AJ22" s="11">
        <v>2</v>
      </c>
      <c r="AK22" s="11">
        <v>2</v>
      </c>
      <c r="AL22" s="11">
        <v>-2</v>
      </c>
      <c r="AM22" s="3">
        <v>6</v>
      </c>
      <c r="AN22" s="3">
        <v>5</v>
      </c>
      <c r="AO22" s="3">
        <v>-3</v>
      </c>
      <c r="AP22" s="4">
        <f t="shared" si="0"/>
        <v>41.5</v>
      </c>
      <c r="AQ22" s="4">
        <f t="shared" si="1"/>
        <v>17.100000000000001</v>
      </c>
    </row>
    <row r="23" spans="1:43" x14ac:dyDescent="0.15">
      <c r="A23" s="4">
        <v>627</v>
      </c>
      <c r="B23" s="5" t="s">
        <v>18</v>
      </c>
      <c r="C23" s="4">
        <v>5</v>
      </c>
      <c r="D23" s="4">
        <v>4</v>
      </c>
      <c r="E23" s="4">
        <v>-3</v>
      </c>
      <c r="F23" s="4"/>
      <c r="G23" s="4"/>
      <c r="H23" s="4">
        <v>2</v>
      </c>
      <c r="I23" s="4">
        <v>3</v>
      </c>
      <c r="J23" s="4">
        <v>1</v>
      </c>
      <c r="K23" s="4">
        <v>1</v>
      </c>
      <c r="L23" s="4"/>
      <c r="M23" s="4">
        <v>0</v>
      </c>
      <c r="N23" s="4">
        <v>1</v>
      </c>
      <c r="O23" s="4"/>
      <c r="P23" s="4"/>
      <c r="Q23" s="4"/>
      <c r="R23" s="4">
        <v>4</v>
      </c>
      <c r="S23" s="4">
        <v>0</v>
      </c>
      <c r="T23" s="4">
        <v>0</v>
      </c>
      <c r="U23" s="4"/>
      <c r="V23" s="4">
        <v>0</v>
      </c>
      <c r="W23" s="4"/>
      <c r="X23" s="4"/>
      <c r="Y23" s="4"/>
      <c r="Z23" s="4">
        <v>5</v>
      </c>
      <c r="AA23" s="4">
        <v>10</v>
      </c>
      <c r="AB23" s="4">
        <v>0</v>
      </c>
      <c r="AC23" s="4">
        <v>0</v>
      </c>
      <c r="AD23" s="4"/>
      <c r="AE23" s="4"/>
      <c r="AF23" s="4"/>
      <c r="AG23" s="4">
        <v>4</v>
      </c>
      <c r="AH23" s="4">
        <v>4</v>
      </c>
      <c r="AI23" s="10">
        <v>-2</v>
      </c>
      <c r="AJ23" s="10">
        <v>4</v>
      </c>
      <c r="AK23" s="10">
        <v>0</v>
      </c>
      <c r="AL23" s="10">
        <v>0</v>
      </c>
      <c r="AM23" s="4">
        <v>8</v>
      </c>
      <c r="AN23" s="4">
        <v>0</v>
      </c>
      <c r="AO23" s="4">
        <v>12</v>
      </c>
      <c r="AP23" s="4">
        <f t="shared" si="0"/>
        <v>60</v>
      </c>
      <c r="AQ23" s="4">
        <f t="shared" si="1"/>
        <v>51.9</v>
      </c>
    </row>
    <row r="24" spans="1:43" x14ac:dyDescent="0.15">
      <c r="A24" s="3">
        <v>630</v>
      </c>
      <c r="B24" s="2" t="s">
        <v>18</v>
      </c>
      <c r="C24" s="3">
        <v>20</v>
      </c>
      <c r="D24" s="3">
        <v>4</v>
      </c>
      <c r="E24" s="3">
        <v>4</v>
      </c>
      <c r="F24" s="3">
        <v>3</v>
      </c>
      <c r="G24" s="3">
        <v>3</v>
      </c>
      <c r="H24" s="3">
        <v>-2</v>
      </c>
      <c r="I24" s="3">
        <v>3</v>
      </c>
      <c r="J24" s="3">
        <v>0</v>
      </c>
      <c r="K24" s="3">
        <v>3</v>
      </c>
      <c r="L24" s="3">
        <v>2</v>
      </c>
      <c r="M24" s="3">
        <v>0</v>
      </c>
      <c r="N24" s="3">
        <v>4</v>
      </c>
      <c r="O24" s="3"/>
      <c r="P24" s="3"/>
      <c r="Q24" s="3"/>
      <c r="R24" s="3">
        <v>3</v>
      </c>
      <c r="S24" s="3">
        <v>0</v>
      </c>
      <c r="T24" s="3">
        <v>1</v>
      </c>
      <c r="U24" s="3">
        <v>5</v>
      </c>
      <c r="V24" s="3">
        <v>0</v>
      </c>
      <c r="W24" s="3">
        <v>3</v>
      </c>
      <c r="X24" s="3"/>
      <c r="Y24" s="3"/>
      <c r="Z24" s="3">
        <v>10</v>
      </c>
      <c r="AA24" s="3">
        <v>20</v>
      </c>
      <c r="AB24" s="3">
        <v>0</v>
      </c>
      <c r="AC24" s="3">
        <v>2</v>
      </c>
      <c r="AD24" s="3"/>
      <c r="AE24" s="3"/>
      <c r="AF24" s="3"/>
      <c r="AG24" s="3">
        <v>4</v>
      </c>
      <c r="AH24" s="3">
        <v>0</v>
      </c>
      <c r="AI24" s="11">
        <v>10</v>
      </c>
      <c r="AJ24" s="11">
        <v>4</v>
      </c>
      <c r="AK24" s="11">
        <v>0</v>
      </c>
      <c r="AL24" s="11">
        <v>1</v>
      </c>
      <c r="AM24" s="3">
        <v>10</v>
      </c>
      <c r="AN24" s="3">
        <v>0</v>
      </c>
      <c r="AO24" s="3">
        <v>12</v>
      </c>
      <c r="AP24" s="4">
        <f t="shared" si="0"/>
        <v>102.9</v>
      </c>
      <c r="AQ24" s="4">
        <f t="shared" si="1"/>
        <v>96.9</v>
      </c>
    </row>
    <row r="25" spans="1:43" x14ac:dyDescent="0.15">
      <c r="A25" s="4">
        <v>632</v>
      </c>
      <c r="B25" s="18" t="s">
        <v>40</v>
      </c>
      <c r="C25" s="4">
        <v>15</v>
      </c>
      <c r="D25" s="4">
        <v>1</v>
      </c>
      <c r="E25" s="4">
        <v>5</v>
      </c>
      <c r="F25" s="4"/>
      <c r="G25" s="4">
        <v>0</v>
      </c>
      <c r="H25" s="4">
        <v>1</v>
      </c>
      <c r="I25" s="4">
        <v>0</v>
      </c>
      <c r="J25" s="4">
        <v>0</v>
      </c>
      <c r="K25" s="4">
        <v>2</v>
      </c>
      <c r="L25" s="4">
        <v>2</v>
      </c>
      <c r="M25" s="4">
        <v>2</v>
      </c>
      <c r="N25" s="4">
        <v>-2</v>
      </c>
      <c r="O25" s="4"/>
      <c r="P25" s="4"/>
      <c r="Q25" s="4"/>
      <c r="R25" s="4">
        <v>0</v>
      </c>
      <c r="S25" s="4">
        <v>0</v>
      </c>
      <c r="T25" s="4"/>
      <c r="U25" s="4">
        <v>5</v>
      </c>
      <c r="V25" s="4">
        <v>0</v>
      </c>
      <c r="W25" s="4"/>
      <c r="X25" s="4"/>
      <c r="Y25" s="4"/>
      <c r="Z25" s="4">
        <v>10</v>
      </c>
      <c r="AA25" s="4">
        <v>2</v>
      </c>
      <c r="AB25" s="4">
        <v>0</v>
      </c>
      <c r="AC25" s="4">
        <v>0</v>
      </c>
      <c r="AD25" s="4"/>
      <c r="AE25" s="4"/>
      <c r="AF25" s="4"/>
      <c r="AG25" s="4">
        <v>0</v>
      </c>
      <c r="AH25" s="4">
        <v>0</v>
      </c>
      <c r="AI25" s="10">
        <v>5</v>
      </c>
      <c r="AJ25" s="10">
        <v>6</v>
      </c>
      <c r="AK25" s="10">
        <v>0</v>
      </c>
      <c r="AL25" s="10">
        <v>0</v>
      </c>
      <c r="AM25" s="4">
        <v>5</v>
      </c>
      <c r="AN25" s="4">
        <v>1</v>
      </c>
      <c r="AO25" s="4">
        <v>3</v>
      </c>
      <c r="AP25" s="4">
        <f t="shared" si="0"/>
        <v>43.6</v>
      </c>
      <c r="AQ25" s="4">
        <f t="shared" si="1"/>
        <v>39.200000000000003</v>
      </c>
    </row>
    <row r="26" spans="1:43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11"/>
      <c r="AM26" s="11"/>
      <c r="AN26" s="11"/>
      <c r="AO26" s="11"/>
      <c r="AP26" s="4">
        <f>(C26)*0.9+(F26)*0.8+(I26)*4.5+(L26)+(O26)*3.8+R26+U26+X26*1.5+AA26*1.8+AD26*1.8+AJ26*2+AM26*1.5</f>
        <v>0</v>
      </c>
      <c r="AQ26" s="4">
        <f>(C26-D26)*0.9+(F26-G26)*0.8+(I26-J26)*4.5+(L26-M26)+(O26-P26)*3.8+(R26-S26)+(U26-V26)+(X26-Y26)*1.5+(AA26-AB26)*1.8+(AD26-AE26)*1.8+(AJ26-AK26)*2+(AM26-AN26)*1.5</f>
        <v>0</v>
      </c>
    </row>
    <row r="27" spans="1:43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4">
        <f>(C27)*0.9+(F27)*0.8+(I27)*4.5+(L27)+(O27)*3.8+R27+U27+X27*1.5+AA27*1.8+AD27*1.8+AJ27*2+AM27*1.5</f>
        <v>0</v>
      </c>
      <c r="AQ27" s="4">
        <f>(C27-D27)*0.9+(F27-G27)*0.8+(I27-J27)*4.5+(L27-M27)+(O27-P27)*3.8+(R27-S27)+(U27-V27)+(X27-Y27)*1.5+(AA27-AB27)*1.8+(AD27-AE27)*1.8+(AJ27-AK27)*2+(AM27-AN27)*1.5</f>
        <v>0</v>
      </c>
    </row>
    <row r="28" spans="1:43" x14ac:dyDescent="0.15">
      <c r="A28" s="8" t="s">
        <v>24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>
        <f>SUM(AP3:AP27)</f>
        <v>1559.6</v>
      </c>
      <c r="AQ28" s="8">
        <f>SUM(AQ3:AQ27)</f>
        <v>1210.3000000000002</v>
      </c>
    </row>
    <row r="29" spans="1:43" x14ac:dyDescent="0.15">
      <c r="AQ29">
        <v>786.5</v>
      </c>
    </row>
  </sheetData>
  <mergeCells count="15">
    <mergeCell ref="L1:N1"/>
    <mergeCell ref="A1:A2"/>
    <mergeCell ref="B1:B2"/>
    <mergeCell ref="C1:E1"/>
    <mergeCell ref="F1:H1"/>
    <mergeCell ref="I1:K1"/>
    <mergeCell ref="AJ1:AL1"/>
    <mergeCell ref="AM1:AO1"/>
    <mergeCell ref="AG1:AI1"/>
    <mergeCell ref="O1:Q1"/>
    <mergeCell ref="R1:T1"/>
    <mergeCell ref="U1:W1"/>
    <mergeCell ref="X1:Z1"/>
    <mergeCell ref="AA1:AC1"/>
    <mergeCell ref="AD1:AF1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tabSelected="1" workbookViewId="0">
      <selection activeCell="W3" sqref="W3"/>
    </sheetView>
  </sheetViews>
  <sheetFormatPr defaultColWidth="9" defaultRowHeight="13.5" x14ac:dyDescent="0.15"/>
  <cols>
    <col min="1" max="1" width="8" customWidth="1"/>
    <col min="2" max="2" width="11.125" customWidth="1"/>
    <col min="3" max="41" width="3.25" customWidth="1"/>
    <col min="42" max="43" width="7.5" customWidth="1"/>
  </cols>
  <sheetData>
    <row r="1" spans="1:43" x14ac:dyDescent="0.15">
      <c r="A1" s="24" t="s">
        <v>0</v>
      </c>
      <c r="B1" s="26" t="s">
        <v>1</v>
      </c>
      <c r="C1" s="23" t="s">
        <v>2</v>
      </c>
      <c r="D1" s="23"/>
      <c r="E1" s="28"/>
      <c r="F1" s="27" t="s">
        <v>3</v>
      </c>
      <c r="G1" s="23"/>
      <c r="H1" s="28"/>
      <c r="I1" s="27" t="s">
        <v>4</v>
      </c>
      <c r="J1" s="23"/>
      <c r="K1" s="28"/>
      <c r="L1" s="27" t="s">
        <v>5</v>
      </c>
      <c r="M1" s="23"/>
      <c r="N1" s="28"/>
      <c r="O1" s="23" t="s">
        <v>6</v>
      </c>
      <c r="P1" s="23"/>
      <c r="Q1" s="28"/>
      <c r="R1" s="27" t="s">
        <v>7</v>
      </c>
      <c r="S1" s="23"/>
      <c r="T1" s="28"/>
      <c r="U1" s="27" t="s">
        <v>8</v>
      </c>
      <c r="V1" s="23"/>
      <c r="W1" s="28"/>
      <c r="X1" s="23" t="s">
        <v>9</v>
      </c>
      <c r="Y1" s="23"/>
      <c r="Z1" s="28"/>
      <c r="AA1" s="23" t="s">
        <v>10</v>
      </c>
      <c r="AB1" s="23"/>
      <c r="AC1" s="28"/>
      <c r="AD1" s="23" t="s">
        <v>11</v>
      </c>
      <c r="AE1" s="23"/>
      <c r="AF1" s="28"/>
      <c r="AG1" s="23" t="s">
        <v>27</v>
      </c>
      <c r="AH1" s="23"/>
      <c r="AI1" s="28"/>
      <c r="AJ1" s="30" t="s">
        <v>47</v>
      </c>
      <c r="AK1" s="23"/>
      <c r="AL1" s="23"/>
      <c r="AM1" s="23" t="s">
        <v>35</v>
      </c>
      <c r="AN1" s="23"/>
      <c r="AO1" s="23"/>
      <c r="AP1" s="3"/>
      <c r="AQ1" s="3"/>
    </row>
    <row r="2" spans="1:43" x14ac:dyDescent="0.15">
      <c r="A2" s="25"/>
      <c r="B2" s="26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2" t="s">
        <v>15</v>
      </c>
      <c r="AK2" s="2" t="s">
        <v>16</v>
      </c>
      <c r="AL2" s="2" t="s">
        <v>17</v>
      </c>
      <c r="AM2" s="2" t="s">
        <v>15</v>
      </c>
      <c r="AN2" s="2" t="s">
        <v>16</v>
      </c>
      <c r="AO2" s="9" t="s">
        <v>17</v>
      </c>
      <c r="AP2" s="3" t="s">
        <v>13</v>
      </c>
      <c r="AQ2" s="3" t="s">
        <v>14</v>
      </c>
    </row>
    <row r="3" spans="1:43" x14ac:dyDescent="0.15">
      <c r="A3" s="3">
        <v>505</v>
      </c>
      <c r="B3" s="3"/>
      <c r="C3" s="3">
        <v>6</v>
      </c>
      <c r="D3" s="3">
        <v>2</v>
      </c>
      <c r="E3" s="3"/>
      <c r="F3" s="3">
        <v>2</v>
      </c>
      <c r="G3" s="3">
        <v>2</v>
      </c>
      <c r="H3" s="3">
        <v>-2</v>
      </c>
      <c r="I3" s="3">
        <v>2</v>
      </c>
      <c r="J3" s="3">
        <v>0</v>
      </c>
      <c r="K3" s="3"/>
      <c r="L3" s="3">
        <v>3</v>
      </c>
      <c r="M3" s="3">
        <v>3</v>
      </c>
      <c r="N3" s="3"/>
      <c r="O3" s="3"/>
      <c r="P3" s="3"/>
      <c r="Q3" s="3"/>
      <c r="R3" s="3"/>
      <c r="S3" s="3"/>
      <c r="T3" s="3"/>
      <c r="U3" s="3">
        <v>5</v>
      </c>
      <c r="V3" s="3">
        <v>5</v>
      </c>
      <c r="W3" s="3">
        <v>-4</v>
      </c>
      <c r="X3" s="3">
        <v>2</v>
      </c>
      <c r="Y3" s="3">
        <v>1</v>
      </c>
      <c r="Z3" s="3">
        <v>0</v>
      </c>
      <c r="AA3" s="3">
        <v>2</v>
      </c>
      <c r="AB3" s="3">
        <v>0</v>
      </c>
      <c r="AC3" s="3"/>
      <c r="AD3" s="3"/>
      <c r="AE3" s="3"/>
      <c r="AF3" s="3"/>
      <c r="AG3" s="3">
        <v>3</v>
      </c>
      <c r="AH3" s="3">
        <v>2</v>
      </c>
      <c r="AI3" s="3">
        <v>0</v>
      </c>
      <c r="AJ3" s="3">
        <v>6</v>
      </c>
      <c r="AK3" s="3">
        <v>1</v>
      </c>
      <c r="AL3" s="3">
        <v>0</v>
      </c>
      <c r="AM3" s="4">
        <v>8</v>
      </c>
      <c r="AN3" s="4">
        <v>4</v>
      </c>
      <c r="AO3" s="4">
        <v>-2</v>
      </c>
      <c r="AP3" s="3">
        <f t="shared" ref="AP3:AP21" si="0">(C3)*0.9+(F3)*0.8+(I3)*4.5+(L3)+(O3)*3.8+R3+U3+X3*1.5+AA3*1.8+AD3*1.8+AG3*2+AM3*1.5</f>
        <v>48.6</v>
      </c>
      <c r="AQ3" s="3">
        <f t="shared" ref="AQ3:AQ21" si="1">(C3-D3)*0.9+(F3-G3)*0.8+(I3-J3)*4.5+(L3-M3)+(O3-P3)*3.8+(R3-S3)+(U3-V3)+(X3-Y3)*1.5+(AA3-AB3)*1.8+(AD3-AE3)*1.8+(AG3-AH3)*2+(AM3-AN3)*1.5</f>
        <v>25.7</v>
      </c>
    </row>
    <row r="4" spans="1:43" x14ac:dyDescent="0.15">
      <c r="A4" s="4">
        <v>506</v>
      </c>
      <c r="B4" s="4"/>
      <c r="C4" s="4">
        <v>12</v>
      </c>
      <c r="D4" s="4">
        <v>0</v>
      </c>
      <c r="E4" s="4"/>
      <c r="F4" s="4">
        <v>2</v>
      </c>
      <c r="G4" s="4">
        <v>2</v>
      </c>
      <c r="H4" s="4">
        <v>-1</v>
      </c>
      <c r="I4" s="4">
        <v>2</v>
      </c>
      <c r="J4" s="4">
        <v>1</v>
      </c>
      <c r="K4" s="4"/>
      <c r="L4" s="4">
        <v>2</v>
      </c>
      <c r="M4" s="4">
        <v>0</v>
      </c>
      <c r="N4" s="4"/>
      <c r="O4" s="4"/>
      <c r="P4" s="4"/>
      <c r="Q4" s="4"/>
      <c r="R4" s="4">
        <v>0</v>
      </c>
      <c r="S4" s="4"/>
      <c r="T4" s="4"/>
      <c r="U4" s="4">
        <v>5</v>
      </c>
      <c r="V4" s="4">
        <v>2</v>
      </c>
      <c r="W4" s="4">
        <v>0</v>
      </c>
      <c r="X4" s="4">
        <v>2</v>
      </c>
      <c r="Y4" s="4">
        <v>0</v>
      </c>
      <c r="Z4" s="4">
        <v>0</v>
      </c>
      <c r="AA4" s="4">
        <v>8</v>
      </c>
      <c r="AB4" s="4">
        <v>2</v>
      </c>
      <c r="AC4" s="4">
        <v>-1</v>
      </c>
      <c r="AD4" s="4">
        <v>1</v>
      </c>
      <c r="AE4" s="4">
        <v>0</v>
      </c>
      <c r="AF4" s="4"/>
      <c r="AG4" s="4">
        <v>8</v>
      </c>
      <c r="AH4" s="4">
        <v>2</v>
      </c>
      <c r="AI4" s="4">
        <v>4</v>
      </c>
      <c r="AJ4" s="4">
        <v>0</v>
      </c>
      <c r="AK4" s="4">
        <v>0</v>
      </c>
      <c r="AL4" s="4"/>
      <c r="AM4" s="3">
        <v>2</v>
      </c>
      <c r="AN4" s="3">
        <v>0</v>
      </c>
      <c r="AO4" s="3"/>
      <c r="AP4" s="3">
        <f t="shared" si="0"/>
        <v>66.599999999999994</v>
      </c>
      <c r="AQ4" s="3">
        <f t="shared" si="1"/>
        <v>50.9</v>
      </c>
    </row>
    <row r="5" spans="1:43" x14ac:dyDescent="0.15">
      <c r="A5" s="3">
        <v>507</v>
      </c>
      <c r="B5" s="2" t="s">
        <v>18</v>
      </c>
      <c r="C5" s="3">
        <v>6</v>
      </c>
      <c r="D5" s="3">
        <v>0</v>
      </c>
      <c r="E5" s="3"/>
      <c r="F5" s="3">
        <v>5</v>
      </c>
      <c r="G5" s="3">
        <v>0</v>
      </c>
      <c r="H5" s="3"/>
      <c r="I5" s="3">
        <v>2</v>
      </c>
      <c r="J5" s="3">
        <v>1</v>
      </c>
      <c r="K5" s="3"/>
      <c r="L5" s="3"/>
      <c r="M5" s="3"/>
      <c r="N5" s="3"/>
      <c r="O5" s="3">
        <v>2</v>
      </c>
      <c r="P5" s="3">
        <v>0</v>
      </c>
      <c r="Q5" s="3"/>
      <c r="R5" s="3"/>
      <c r="S5" s="3"/>
      <c r="T5" s="3"/>
      <c r="U5" s="3">
        <v>5</v>
      </c>
      <c r="V5" s="3">
        <v>0</v>
      </c>
      <c r="W5" s="3"/>
      <c r="X5" s="3">
        <v>3</v>
      </c>
      <c r="Y5" s="3">
        <v>0</v>
      </c>
      <c r="Z5" s="3">
        <v>2</v>
      </c>
      <c r="AA5" s="3">
        <v>12</v>
      </c>
      <c r="AB5" s="3">
        <v>0</v>
      </c>
      <c r="AC5" s="3"/>
      <c r="AD5" s="3"/>
      <c r="AE5" s="3"/>
      <c r="AF5" s="3"/>
      <c r="AG5" s="3"/>
      <c r="AH5" s="3">
        <v>0</v>
      </c>
      <c r="AI5" s="3">
        <v>3</v>
      </c>
      <c r="AJ5" s="11">
        <v>2</v>
      </c>
      <c r="AK5" s="11">
        <v>3</v>
      </c>
      <c r="AL5" s="11">
        <v>-2</v>
      </c>
      <c r="AM5" s="4">
        <v>4</v>
      </c>
      <c r="AN5" s="4">
        <v>1</v>
      </c>
      <c r="AO5" s="4">
        <v>3</v>
      </c>
      <c r="AP5" s="3">
        <f t="shared" si="0"/>
        <v>63.1</v>
      </c>
      <c r="AQ5" s="3">
        <f t="shared" si="1"/>
        <v>57.1</v>
      </c>
    </row>
    <row r="6" spans="1:43" x14ac:dyDescent="0.15">
      <c r="A6" s="4">
        <v>512</v>
      </c>
      <c r="B6" s="5" t="s">
        <v>18</v>
      </c>
      <c r="C6" s="4">
        <v>15</v>
      </c>
      <c r="D6" s="4">
        <v>0</v>
      </c>
      <c r="E6" s="4"/>
      <c r="F6" s="4">
        <v>3</v>
      </c>
      <c r="G6" s="4">
        <v>0</v>
      </c>
      <c r="H6" s="4"/>
      <c r="I6" s="4">
        <v>2</v>
      </c>
      <c r="J6" s="4"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v>2</v>
      </c>
      <c r="Y6" s="4">
        <v>0</v>
      </c>
      <c r="Z6" s="4"/>
      <c r="AA6" s="4">
        <v>6</v>
      </c>
      <c r="AB6" s="4">
        <v>0</v>
      </c>
      <c r="AC6" s="4"/>
      <c r="AD6" s="4"/>
      <c r="AE6" s="4"/>
      <c r="AF6" s="4"/>
      <c r="AG6" s="4">
        <v>5</v>
      </c>
      <c r="AH6" s="4">
        <v>0</v>
      </c>
      <c r="AI6" s="4">
        <v>5</v>
      </c>
      <c r="AJ6" s="10">
        <v>4</v>
      </c>
      <c r="AK6" s="10">
        <v>0</v>
      </c>
      <c r="AL6" s="10">
        <v>2</v>
      </c>
      <c r="AM6" s="3">
        <v>10</v>
      </c>
      <c r="AN6" s="3">
        <v>2</v>
      </c>
      <c r="AO6" s="3">
        <v>5</v>
      </c>
      <c r="AP6" s="3">
        <f t="shared" si="0"/>
        <v>63.7</v>
      </c>
      <c r="AQ6" s="3">
        <f t="shared" si="1"/>
        <v>60.7</v>
      </c>
    </row>
    <row r="7" spans="1:43" x14ac:dyDescent="0.15">
      <c r="A7" s="3">
        <v>518</v>
      </c>
      <c r="B7" s="3" t="s">
        <v>18</v>
      </c>
      <c r="C7" s="3">
        <v>6</v>
      </c>
      <c r="D7" s="3">
        <v>0</v>
      </c>
      <c r="E7" s="3">
        <v>0</v>
      </c>
      <c r="F7" s="3">
        <v>4</v>
      </c>
      <c r="G7" s="3">
        <v>0</v>
      </c>
      <c r="H7" s="3">
        <v>2</v>
      </c>
      <c r="I7" s="3">
        <v>2</v>
      </c>
      <c r="J7" s="3">
        <v>0</v>
      </c>
      <c r="K7" s="3"/>
      <c r="L7" s="3">
        <v>3</v>
      </c>
      <c r="M7" s="3">
        <v>0</v>
      </c>
      <c r="N7" s="3"/>
      <c r="O7" s="3"/>
      <c r="P7" s="3"/>
      <c r="Q7" s="3"/>
      <c r="R7" s="3">
        <v>0</v>
      </c>
      <c r="S7" s="3"/>
      <c r="T7" s="3"/>
      <c r="U7" s="3">
        <v>6</v>
      </c>
      <c r="V7" s="3">
        <v>0</v>
      </c>
      <c r="W7" s="3">
        <v>4</v>
      </c>
      <c r="X7" s="3">
        <v>2</v>
      </c>
      <c r="Y7" s="3">
        <v>0</v>
      </c>
      <c r="Z7" s="3">
        <v>0</v>
      </c>
      <c r="AA7" s="3">
        <v>10</v>
      </c>
      <c r="AB7" s="3">
        <v>0</v>
      </c>
      <c r="AC7" s="3">
        <v>1</v>
      </c>
      <c r="AD7" s="3"/>
      <c r="AE7" s="3"/>
      <c r="AF7" s="3"/>
      <c r="AG7" s="3">
        <v>10</v>
      </c>
      <c r="AH7" s="3">
        <v>0</v>
      </c>
      <c r="AI7" s="3">
        <v>10</v>
      </c>
      <c r="AJ7" s="11">
        <v>4</v>
      </c>
      <c r="AK7" s="11">
        <v>0</v>
      </c>
      <c r="AL7" s="11">
        <v>0</v>
      </c>
      <c r="AM7" s="4">
        <v>10</v>
      </c>
      <c r="AN7" s="4">
        <v>4</v>
      </c>
      <c r="AO7" s="4">
        <v>-1</v>
      </c>
      <c r="AP7" s="3">
        <f t="shared" si="0"/>
        <v>82.6</v>
      </c>
      <c r="AQ7" s="3">
        <f t="shared" si="1"/>
        <v>76.599999999999994</v>
      </c>
    </row>
    <row r="8" spans="1:43" x14ac:dyDescent="0.15">
      <c r="A8" s="3">
        <v>522</v>
      </c>
      <c r="B8" s="3" t="s">
        <v>5</v>
      </c>
      <c r="C8" s="3">
        <v>9</v>
      </c>
      <c r="D8" s="3">
        <v>6</v>
      </c>
      <c r="E8" s="3">
        <v>-4</v>
      </c>
      <c r="F8" s="3">
        <v>6</v>
      </c>
      <c r="G8" s="3">
        <v>0</v>
      </c>
      <c r="H8" s="3">
        <v>1</v>
      </c>
      <c r="I8" s="3">
        <v>3</v>
      </c>
      <c r="J8" s="3">
        <v>0</v>
      </c>
      <c r="K8" s="3"/>
      <c r="L8" s="3">
        <v>10</v>
      </c>
      <c r="M8" s="3">
        <v>1</v>
      </c>
      <c r="N8" s="3"/>
      <c r="O8" s="3"/>
      <c r="P8" s="3"/>
      <c r="Q8" s="3"/>
      <c r="R8" s="3">
        <v>5</v>
      </c>
      <c r="S8" s="3">
        <v>1</v>
      </c>
      <c r="T8" s="3"/>
      <c r="U8" s="3">
        <v>2</v>
      </c>
      <c r="V8" s="3">
        <v>1</v>
      </c>
      <c r="W8" s="3">
        <v>0</v>
      </c>
      <c r="X8" s="3">
        <v>2</v>
      </c>
      <c r="Y8" s="3">
        <v>2</v>
      </c>
      <c r="Z8" s="3">
        <v>-1</v>
      </c>
      <c r="AA8" s="3">
        <v>6</v>
      </c>
      <c r="AB8" s="3">
        <v>6</v>
      </c>
      <c r="AC8" s="3">
        <v>-6</v>
      </c>
      <c r="AD8" s="3"/>
      <c r="AE8" s="3"/>
      <c r="AF8" s="3"/>
      <c r="AG8" s="3">
        <v>2</v>
      </c>
      <c r="AH8" s="3">
        <v>1</v>
      </c>
      <c r="AI8" s="3">
        <v>0</v>
      </c>
      <c r="AJ8" s="3">
        <v>1</v>
      </c>
      <c r="AK8" s="3">
        <v>1</v>
      </c>
      <c r="AL8" s="3">
        <v>-1</v>
      </c>
      <c r="AM8" s="3">
        <v>10</v>
      </c>
      <c r="AN8" s="3">
        <v>8</v>
      </c>
      <c r="AO8" s="3">
        <v>-7</v>
      </c>
      <c r="AP8" s="3">
        <f t="shared" si="0"/>
        <v>76.2</v>
      </c>
      <c r="AQ8" s="3">
        <f t="shared" si="1"/>
        <v>40</v>
      </c>
    </row>
    <row r="9" spans="1:43" x14ac:dyDescent="0.15">
      <c r="A9" s="4">
        <v>535</v>
      </c>
      <c r="B9" s="4">
        <v>5.4</v>
      </c>
      <c r="C9" s="4">
        <v>5</v>
      </c>
      <c r="D9" s="4">
        <v>3</v>
      </c>
      <c r="E9" s="4">
        <v>0</v>
      </c>
      <c r="F9" s="4">
        <v>0</v>
      </c>
      <c r="G9" s="4"/>
      <c r="H9" s="4"/>
      <c r="I9" s="4">
        <v>2</v>
      </c>
      <c r="J9" s="3">
        <v>0</v>
      </c>
      <c r="K9" s="4"/>
      <c r="L9" s="4"/>
      <c r="M9" s="4"/>
      <c r="N9" s="4"/>
      <c r="O9" s="4"/>
      <c r="P9" s="4"/>
      <c r="Q9" s="4"/>
      <c r="R9" s="4">
        <v>1</v>
      </c>
      <c r="S9" s="4">
        <v>0</v>
      </c>
      <c r="T9" s="4"/>
      <c r="U9" s="4">
        <v>4</v>
      </c>
      <c r="V9" s="4">
        <v>3</v>
      </c>
      <c r="W9" s="4"/>
      <c r="X9" s="4">
        <v>3</v>
      </c>
      <c r="Y9" s="4">
        <v>2</v>
      </c>
      <c r="Z9" s="4">
        <v>-1</v>
      </c>
      <c r="AA9" s="4">
        <v>5</v>
      </c>
      <c r="AB9" s="4">
        <v>0</v>
      </c>
      <c r="AC9" s="4"/>
      <c r="AD9" s="4"/>
      <c r="AE9" s="4"/>
      <c r="AF9" s="4"/>
      <c r="AG9" s="4">
        <v>2</v>
      </c>
      <c r="AH9" s="4">
        <v>1</v>
      </c>
      <c r="AI9" s="4">
        <v>0</v>
      </c>
      <c r="AJ9" s="4">
        <v>1</v>
      </c>
      <c r="AK9" s="4">
        <v>0</v>
      </c>
      <c r="AL9" s="4"/>
      <c r="AM9" s="4">
        <v>10</v>
      </c>
      <c r="AN9" s="4">
        <v>0</v>
      </c>
      <c r="AO9" s="4">
        <v>1</v>
      </c>
      <c r="AP9" s="3">
        <f t="shared" si="0"/>
        <v>51</v>
      </c>
      <c r="AQ9" s="3">
        <f t="shared" si="1"/>
        <v>40.299999999999997</v>
      </c>
    </row>
    <row r="10" spans="1:43" x14ac:dyDescent="0.15">
      <c r="A10" s="3">
        <v>304</v>
      </c>
      <c r="B10" s="19"/>
      <c r="C10" s="3">
        <v>3</v>
      </c>
      <c r="D10" s="3">
        <v>3</v>
      </c>
      <c r="E10" s="3">
        <v>-1</v>
      </c>
      <c r="F10" s="3">
        <v>3</v>
      </c>
      <c r="G10" s="3">
        <v>3</v>
      </c>
      <c r="H10" s="3">
        <v>-2</v>
      </c>
      <c r="I10" s="3">
        <v>0</v>
      </c>
      <c r="J10" s="3">
        <v>0</v>
      </c>
      <c r="K10" s="3"/>
      <c r="L10" s="3">
        <v>1</v>
      </c>
      <c r="M10" s="3">
        <v>1</v>
      </c>
      <c r="N10" s="3"/>
      <c r="O10" s="3"/>
      <c r="P10" s="3"/>
      <c r="Q10" s="3"/>
      <c r="R10" s="3">
        <v>2</v>
      </c>
      <c r="S10" s="3">
        <v>2</v>
      </c>
      <c r="T10" s="3">
        <v>-1</v>
      </c>
      <c r="U10" s="3"/>
      <c r="V10" s="3">
        <v>1</v>
      </c>
      <c r="W10" s="3"/>
      <c r="X10" s="3"/>
      <c r="Y10" s="3">
        <v>1</v>
      </c>
      <c r="Z10" s="3"/>
      <c r="AA10" s="3"/>
      <c r="AB10" s="3">
        <v>1</v>
      </c>
      <c r="AC10" s="3"/>
      <c r="AD10" s="3"/>
      <c r="AE10" s="3"/>
      <c r="AF10" s="3"/>
      <c r="AG10" s="3"/>
      <c r="AH10" s="3">
        <v>2</v>
      </c>
      <c r="AI10" s="3"/>
      <c r="AJ10" s="11"/>
      <c r="AK10" s="11"/>
      <c r="AL10" s="11"/>
      <c r="AM10" s="3"/>
      <c r="AN10" s="3">
        <v>0</v>
      </c>
      <c r="AO10" s="3"/>
      <c r="AP10" s="3">
        <f t="shared" si="0"/>
        <v>8.1000000000000014</v>
      </c>
      <c r="AQ10" s="3">
        <f t="shared" si="1"/>
        <v>-8.3000000000000007</v>
      </c>
    </row>
    <row r="11" spans="1:43" x14ac:dyDescent="0.15">
      <c r="A11" s="4">
        <v>325</v>
      </c>
      <c r="B11" s="5" t="s">
        <v>18</v>
      </c>
      <c r="C11" s="4">
        <v>10</v>
      </c>
      <c r="D11" s="4">
        <v>0</v>
      </c>
      <c r="E11" s="4">
        <v>3</v>
      </c>
      <c r="F11" s="4">
        <v>4</v>
      </c>
      <c r="G11" s="4">
        <v>0</v>
      </c>
      <c r="H11" s="4">
        <v>2</v>
      </c>
      <c r="I11" s="4">
        <v>4</v>
      </c>
      <c r="J11" s="3">
        <v>0</v>
      </c>
      <c r="K11" s="4"/>
      <c r="L11" s="4">
        <v>2</v>
      </c>
      <c r="M11" s="4"/>
      <c r="N11" s="4"/>
      <c r="O11" s="4">
        <v>1</v>
      </c>
      <c r="P11" s="4">
        <v>0</v>
      </c>
      <c r="Q11" s="4"/>
      <c r="R11" s="4">
        <v>0</v>
      </c>
      <c r="S11" s="4"/>
      <c r="T11" s="4"/>
      <c r="U11" s="4">
        <v>4</v>
      </c>
      <c r="V11" s="4">
        <v>0</v>
      </c>
      <c r="W11" s="4"/>
      <c r="X11" s="4">
        <v>1</v>
      </c>
      <c r="Y11" s="4">
        <v>0</v>
      </c>
      <c r="Z11" s="4">
        <v>1</v>
      </c>
      <c r="AA11" s="4">
        <v>12</v>
      </c>
      <c r="AB11" s="4">
        <v>0</v>
      </c>
      <c r="AC11" s="4">
        <v>3</v>
      </c>
      <c r="AD11" s="4">
        <v>2</v>
      </c>
      <c r="AE11" s="4">
        <v>0</v>
      </c>
      <c r="AF11" s="4"/>
      <c r="AG11" s="4">
        <v>4</v>
      </c>
      <c r="AH11" s="4">
        <v>2</v>
      </c>
      <c r="AI11" s="4">
        <v>0</v>
      </c>
      <c r="AJ11" s="10">
        <v>9</v>
      </c>
      <c r="AK11" s="10">
        <v>4</v>
      </c>
      <c r="AL11" s="10">
        <v>0</v>
      </c>
      <c r="AM11" s="4">
        <v>14</v>
      </c>
      <c r="AN11" s="4">
        <v>0</v>
      </c>
      <c r="AO11" s="4">
        <v>5</v>
      </c>
      <c r="AP11" s="3">
        <f t="shared" si="0"/>
        <v>95.7</v>
      </c>
      <c r="AQ11" s="3">
        <f t="shared" si="1"/>
        <v>91.7</v>
      </c>
    </row>
    <row r="12" spans="1:43" x14ac:dyDescent="0.15">
      <c r="A12" s="3">
        <v>326</v>
      </c>
      <c r="B12" s="6" t="s">
        <v>18</v>
      </c>
      <c r="C12" s="3">
        <v>6</v>
      </c>
      <c r="D12" s="3">
        <v>0</v>
      </c>
      <c r="E12" s="3">
        <v>2</v>
      </c>
      <c r="F12" s="3">
        <v>3</v>
      </c>
      <c r="G12" s="3">
        <v>3</v>
      </c>
      <c r="H12" s="3">
        <v>-2</v>
      </c>
      <c r="I12" s="3">
        <v>2</v>
      </c>
      <c r="J12" s="3">
        <v>0</v>
      </c>
      <c r="K12" s="3"/>
      <c r="L12" s="3">
        <v>3</v>
      </c>
      <c r="M12" s="3"/>
      <c r="N12" s="3"/>
      <c r="O12" s="3"/>
      <c r="P12" s="3"/>
      <c r="Q12" s="3"/>
      <c r="R12" s="3">
        <v>1</v>
      </c>
      <c r="S12" s="3">
        <v>1</v>
      </c>
      <c r="T12" s="3"/>
      <c r="U12" s="3">
        <v>2</v>
      </c>
      <c r="V12" s="3">
        <v>2</v>
      </c>
      <c r="W12" s="3">
        <v>-1</v>
      </c>
      <c r="X12" s="3">
        <v>2</v>
      </c>
      <c r="Y12" s="3">
        <v>0</v>
      </c>
      <c r="Z12" s="3">
        <v>1</v>
      </c>
      <c r="AA12" s="3">
        <v>15</v>
      </c>
      <c r="AB12" s="3">
        <v>0</v>
      </c>
      <c r="AC12" s="3">
        <v>3</v>
      </c>
      <c r="AD12" s="3">
        <v>0</v>
      </c>
      <c r="AE12" s="3"/>
      <c r="AF12" s="3"/>
      <c r="AG12" s="3">
        <v>3</v>
      </c>
      <c r="AH12" s="3">
        <v>3</v>
      </c>
      <c r="AI12" s="3">
        <v>0</v>
      </c>
      <c r="AJ12" s="11">
        <v>1</v>
      </c>
      <c r="AK12" s="11">
        <v>0</v>
      </c>
      <c r="AL12" s="11">
        <v>1</v>
      </c>
      <c r="AM12" s="3">
        <v>4</v>
      </c>
      <c r="AN12" s="3">
        <v>4</v>
      </c>
      <c r="AO12" s="3">
        <v>-2</v>
      </c>
      <c r="AP12" s="3">
        <f t="shared" si="0"/>
        <v>64.8</v>
      </c>
      <c r="AQ12" s="3">
        <f t="shared" si="1"/>
        <v>47.4</v>
      </c>
    </row>
    <row r="13" spans="1:43" x14ac:dyDescent="0.15">
      <c r="A13" s="4">
        <v>203</v>
      </c>
      <c r="B13" s="4"/>
      <c r="C13" s="4">
        <v>4</v>
      </c>
      <c r="D13" s="4">
        <v>0</v>
      </c>
      <c r="E13" s="4"/>
      <c r="F13" s="4">
        <v>2</v>
      </c>
      <c r="G13" s="4">
        <v>0</v>
      </c>
      <c r="H13" s="4">
        <v>2</v>
      </c>
      <c r="I13" s="4">
        <v>1</v>
      </c>
      <c r="J13" s="3">
        <v>0</v>
      </c>
      <c r="K13" s="4"/>
      <c r="L13" s="4">
        <v>2</v>
      </c>
      <c r="M13" s="4"/>
      <c r="N13" s="4"/>
      <c r="O13" s="4"/>
      <c r="P13" s="4"/>
      <c r="Q13" s="4"/>
      <c r="R13" s="4">
        <v>1</v>
      </c>
      <c r="S13" s="4">
        <v>1</v>
      </c>
      <c r="T13" s="4">
        <v>-1</v>
      </c>
      <c r="U13" s="4">
        <v>1</v>
      </c>
      <c r="V13" s="4">
        <v>0</v>
      </c>
      <c r="W13" s="4">
        <v>1</v>
      </c>
      <c r="X13" s="4">
        <v>2</v>
      </c>
      <c r="Y13" s="4">
        <v>1</v>
      </c>
      <c r="Z13" s="4">
        <v>0</v>
      </c>
      <c r="AA13" s="4">
        <v>7</v>
      </c>
      <c r="AB13" s="4">
        <v>0</v>
      </c>
      <c r="AC13" s="4">
        <v>0</v>
      </c>
      <c r="AD13" s="4">
        <v>1</v>
      </c>
      <c r="AE13" s="4">
        <v>0</v>
      </c>
      <c r="AF13" s="4"/>
      <c r="AG13" s="4">
        <v>1</v>
      </c>
      <c r="AH13" s="4">
        <v>0</v>
      </c>
      <c r="AI13" s="4">
        <v>2</v>
      </c>
      <c r="AJ13" s="10">
        <v>5</v>
      </c>
      <c r="AK13" s="10">
        <v>0</v>
      </c>
      <c r="AL13" s="10"/>
      <c r="AM13" s="4">
        <v>6</v>
      </c>
      <c r="AN13" s="4">
        <v>1</v>
      </c>
      <c r="AO13" s="4">
        <v>1</v>
      </c>
      <c r="AP13" s="3">
        <f t="shared" si="0"/>
        <v>42.099999999999994</v>
      </c>
      <c r="AQ13" s="3">
        <f t="shared" si="1"/>
        <v>38.099999999999994</v>
      </c>
    </row>
    <row r="14" spans="1:43" x14ac:dyDescent="0.15">
      <c r="A14" s="3">
        <v>207</v>
      </c>
      <c r="B14" s="3"/>
      <c r="C14" s="3">
        <v>4</v>
      </c>
      <c r="D14" s="3">
        <v>0</v>
      </c>
      <c r="E14" s="3"/>
      <c r="F14" s="3">
        <v>3</v>
      </c>
      <c r="G14" s="3">
        <v>0</v>
      </c>
      <c r="H14" s="3"/>
      <c r="I14" s="3">
        <v>1</v>
      </c>
      <c r="J14" s="3">
        <v>0</v>
      </c>
      <c r="K14" s="3"/>
      <c r="L14" s="3">
        <v>4</v>
      </c>
      <c r="M14" s="3"/>
      <c r="N14" s="3"/>
      <c r="O14" s="3">
        <v>0</v>
      </c>
      <c r="P14" s="3"/>
      <c r="Q14" s="3"/>
      <c r="R14" s="20">
        <v>1</v>
      </c>
      <c r="S14" s="20">
        <v>1</v>
      </c>
      <c r="T14" s="20">
        <v>-1</v>
      </c>
      <c r="U14" s="20">
        <v>3</v>
      </c>
      <c r="V14" s="20">
        <v>0</v>
      </c>
      <c r="W14" s="20"/>
      <c r="X14" s="20">
        <v>1</v>
      </c>
      <c r="Y14" s="20">
        <v>0</v>
      </c>
      <c r="Z14" s="20"/>
      <c r="AA14" s="20">
        <v>3</v>
      </c>
      <c r="AB14" s="20">
        <v>0</v>
      </c>
      <c r="AC14" s="20"/>
      <c r="AD14" s="17"/>
      <c r="AE14" s="17"/>
      <c r="AF14" s="17"/>
      <c r="AG14" s="3">
        <v>1</v>
      </c>
      <c r="AH14" s="20">
        <v>0</v>
      </c>
      <c r="AI14" s="20">
        <v>5</v>
      </c>
      <c r="AJ14" s="21">
        <v>1</v>
      </c>
      <c r="AK14" s="21">
        <v>0</v>
      </c>
      <c r="AL14" s="21"/>
      <c r="AM14" s="3">
        <v>2</v>
      </c>
      <c r="AN14" s="3">
        <v>2</v>
      </c>
      <c r="AO14" s="3">
        <v>-1</v>
      </c>
      <c r="AP14" s="3">
        <f t="shared" si="0"/>
        <v>30.4</v>
      </c>
      <c r="AQ14" s="3">
        <f t="shared" si="1"/>
        <v>26.4</v>
      </c>
    </row>
    <row r="15" spans="1:43" x14ac:dyDescent="0.15">
      <c r="A15" s="3">
        <v>241</v>
      </c>
      <c r="B15" s="2" t="s">
        <v>18</v>
      </c>
      <c r="C15" s="3">
        <v>8</v>
      </c>
      <c r="D15" s="3">
        <v>6</v>
      </c>
      <c r="E15" s="3">
        <v>-4</v>
      </c>
      <c r="F15" s="3">
        <v>4</v>
      </c>
      <c r="G15" s="3">
        <v>0</v>
      </c>
      <c r="H15" s="3"/>
      <c r="I15" s="3">
        <v>2</v>
      </c>
      <c r="J15" s="3">
        <v>0</v>
      </c>
      <c r="K15" s="3"/>
      <c r="L15" s="3">
        <v>2</v>
      </c>
      <c r="M15" s="3"/>
      <c r="N15" s="3"/>
      <c r="O15" s="3"/>
      <c r="P15" s="3"/>
      <c r="Q15" s="3"/>
      <c r="R15" s="3">
        <v>1</v>
      </c>
      <c r="S15" s="3">
        <v>0</v>
      </c>
      <c r="T15" s="3">
        <v>2</v>
      </c>
      <c r="U15" s="3">
        <v>10</v>
      </c>
      <c r="V15" s="3">
        <v>0</v>
      </c>
      <c r="W15" s="3"/>
      <c r="X15" s="3">
        <v>5</v>
      </c>
      <c r="Y15" s="3">
        <v>0</v>
      </c>
      <c r="Z15" s="3"/>
      <c r="AA15" s="3">
        <v>3</v>
      </c>
      <c r="AB15" s="3">
        <v>3</v>
      </c>
      <c r="AC15" s="3">
        <v>-2</v>
      </c>
      <c r="AD15" s="3"/>
      <c r="AE15" s="3"/>
      <c r="AF15" s="3"/>
      <c r="AG15" s="3">
        <v>1</v>
      </c>
      <c r="AH15" s="3">
        <v>1</v>
      </c>
      <c r="AI15" s="3"/>
      <c r="AJ15" s="11">
        <v>6</v>
      </c>
      <c r="AK15" s="11">
        <v>0</v>
      </c>
      <c r="AL15" s="11"/>
      <c r="AM15" s="3">
        <v>8</v>
      </c>
      <c r="AN15" s="3">
        <v>0</v>
      </c>
      <c r="AO15" s="3">
        <v>3</v>
      </c>
      <c r="AP15" s="3">
        <f t="shared" si="0"/>
        <v>59.3</v>
      </c>
      <c r="AQ15" s="3">
        <f t="shared" si="1"/>
        <v>46.5</v>
      </c>
    </row>
    <row r="16" spans="1:43" x14ac:dyDescent="0.15">
      <c r="A16" s="4">
        <v>107</v>
      </c>
      <c r="B16" s="18" t="s">
        <v>43</v>
      </c>
      <c r="C16" s="22">
        <v>4</v>
      </c>
      <c r="D16" s="22">
        <v>4</v>
      </c>
      <c r="E16" s="22"/>
      <c r="F16" s="22">
        <v>2</v>
      </c>
      <c r="G16" s="22">
        <v>2</v>
      </c>
      <c r="H16" s="22"/>
      <c r="I16" s="22">
        <v>1</v>
      </c>
      <c r="J16" s="22">
        <v>1</v>
      </c>
      <c r="K16" s="22"/>
      <c r="L16" s="22">
        <v>2</v>
      </c>
      <c r="M16" s="22">
        <v>2</v>
      </c>
      <c r="N16" s="22"/>
      <c r="O16" s="22">
        <v>0</v>
      </c>
      <c r="P16" s="22"/>
      <c r="Q16" s="22"/>
      <c r="R16" s="22">
        <v>1</v>
      </c>
      <c r="S16" s="22">
        <v>1</v>
      </c>
      <c r="T16" s="22"/>
      <c r="U16" s="22">
        <v>3</v>
      </c>
      <c r="V16" s="22">
        <v>3</v>
      </c>
      <c r="W16" s="22"/>
      <c r="X16" s="22">
        <v>2</v>
      </c>
      <c r="Y16" s="22">
        <v>2</v>
      </c>
      <c r="Z16" s="22"/>
      <c r="AA16" s="22">
        <v>2</v>
      </c>
      <c r="AB16" s="22">
        <v>2</v>
      </c>
      <c r="AC16" s="22"/>
      <c r="AD16" s="22">
        <v>0</v>
      </c>
      <c r="AE16" s="22"/>
      <c r="AF16" s="22"/>
      <c r="AG16" s="22">
        <v>2</v>
      </c>
      <c r="AH16" s="22">
        <v>2</v>
      </c>
      <c r="AI16" s="22"/>
      <c r="AJ16" s="31">
        <v>1</v>
      </c>
      <c r="AK16" s="31">
        <v>1</v>
      </c>
      <c r="AL16" s="31"/>
      <c r="AM16" s="22">
        <v>2</v>
      </c>
      <c r="AN16" s="22">
        <v>2</v>
      </c>
      <c r="AO16" s="22"/>
      <c r="AP16" s="3">
        <f t="shared" si="0"/>
        <v>29.3</v>
      </c>
      <c r="AQ16" s="3">
        <f t="shared" si="1"/>
        <v>0</v>
      </c>
    </row>
    <row r="17" spans="1:43" x14ac:dyDescent="0.15">
      <c r="A17" s="3">
        <v>108</v>
      </c>
      <c r="B17" s="2"/>
      <c r="C17" s="3">
        <v>14</v>
      </c>
      <c r="D17" s="3">
        <v>0</v>
      </c>
      <c r="E17" s="3"/>
      <c r="F17" s="3">
        <v>3</v>
      </c>
      <c r="G17" s="3">
        <v>1</v>
      </c>
      <c r="H17" s="3">
        <v>1</v>
      </c>
      <c r="I17" s="3">
        <v>2</v>
      </c>
      <c r="J17" s="3">
        <v>0</v>
      </c>
      <c r="K17" s="3"/>
      <c r="L17" s="3">
        <v>1</v>
      </c>
      <c r="M17" s="3">
        <v>1</v>
      </c>
      <c r="N17" s="3"/>
      <c r="O17" s="3"/>
      <c r="P17" s="3"/>
      <c r="Q17" s="3"/>
      <c r="R17" s="3">
        <v>1</v>
      </c>
      <c r="S17" s="3">
        <v>1</v>
      </c>
      <c r="T17" s="3"/>
      <c r="U17" s="3">
        <v>10</v>
      </c>
      <c r="V17" s="3">
        <v>2</v>
      </c>
      <c r="W17" s="3"/>
      <c r="X17" s="3">
        <v>2</v>
      </c>
      <c r="Y17" s="3">
        <v>2</v>
      </c>
      <c r="Z17" s="3">
        <v>-1</v>
      </c>
      <c r="AA17" s="3">
        <v>5</v>
      </c>
      <c r="AB17" s="3">
        <v>0</v>
      </c>
      <c r="AC17" s="3">
        <v>1</v>
      </c>
      <c r="AD17" s="3"/>
      <c r="AE17" s="3"/>
      <c r="AF17" s="3"/>
      <c r="AG17" s="3">
        <v>3</v>
      </c>
      <c r="AH17" s="3">
        <v>0</v>
      </c>
      <c r="AI17" s="3">
        <v>5</v>
      </c>
      <c r="AJ17" s="11">
        <v>1</v>
      </c>
      <c r="AK17" s="11">
        <v>0</v>
      </c>
      <c r="AL17" s="11"/>
      <c r="AM17" s="3">
        <v>5</v>
      </c>
      <c r="AN17" s="3">
        <v>5</v>
      </c>
      <c r="AO17" s="3">
        <v>-3</v>
      </c>
      <c r="AP17" s="3">
        <f t="shared" si="0"/>
        <v>61.5</v>
      </c>
      <c r="AQ17" s="3">
        <f t="shared" si="1"/>
        <v>46.2</v>
      </c>
    </row>
    <row r="18" spans="1:43" x14ac:dyDescent="0.15">
      <c r="A18" s="4">
        <v>126</v>
      </c>
      <c r="B18" s="4"/>
      <c r="C18" s="4">
        <v>12</v>
      </c>
      <c r="D18" s="4">
        <v>1</v>
      </c>
      <c r="E18" s="4">
        <v>5</v>
      </c>
      <c r="F18" s="4">
        <v>2</v>
      </c>
      <c r="G18" s="7">
        <v>1</v>
      </c>
      <c r="H18" s="4"/>
      <c r="I18" s="4">
        <v>2</v>
      </c>
      <c r="J18" s="4">
        <v>0</v>
      </c>
      <c r="K18" s="4"/>
      <c r="L18" s="4">
        <v>6</v>
      </c>
      <c r="M18" s="4">
        <v>0</v>
      </c>
      <c r="N18" s="4"/>
      <c r="O18" s="4">
        <v>0</v>
      </c>
      <c r="P18" s="4"/>
      <c r="Q18" s="4"/>
      <c r="R18" s="4">
        <v>2</v>
      </c>
      <c r="S18" s="4">
        <v>0</v>
      </c>
      <c r="T18" s="4"/>
      <c r="U18" s="4">
        <v>4</v>
      </c>
      <c r="V18" s="4">
        <v>0</v>
      </c>
      <c r="W18" s="4">
        <v>2</v>
      </c>
      <c r="X18" s="4">
        <v>2</v>
      </c>
      <c r="Y18" s="4">
        <v>2</v>
      </c>
      <c r="Z18" s="4">
        <v>-1</v>
      </c>
      <c r="AA18" s="4">
        <v>3</v>
      </c>
      <c r="AB18" s="4">
        <v>0</v>
      </c>
      <c r="AC18" s="4">
        <v>3</v>
      </c>
      <c r="AD18" s="4">
        <v>1</v>
      </c>
      <c r="AE18" s="4">
        <v>0</v>
      </c>
      <c r="AF18" s="4"/>
      <c r="AG18" s="4">
        <v>2</v>
      </c>
      <c r="AH18" s="4">
        <v>0</v>
      </c>
      <c r="AI18" s="4">
        <v>4</v>
      </c>
      <c r="AJ18" s="10">
        <v>1</v>
      </c>
      <c r="AK18" s="10">
        <v>0</v>
      </c>
      <c r="AL18" s="10"/>
      <c r="AM18" s="3">
        <v>6</v>
      </c>
      <c r="AN18" s="3">
        <v>6</v>
      </c>
      <c r="AO18" s="3">
        <v>-3</v>
      </c>
      <c r="AP18" s="3">
        <f t="shared" si="0"/>
        <v>56.599999999999994</v>
      </c>
      <c r="AQ18" s="3">
        <f t="shared" si="1"/>
        <v>42.9</v>
      </c>
    </row>
    <row r="19" spans="1:43" x14ac:dyDescent="0.15">
      <c r="A19" s="3">
        <v>138</v>
      </c>
      <c r="B19" s="2"/>
      <c r="C19" s="3">
        <v>5</v>
      </c>
      <c r="D19" s="3">
        <v>3</v>
      </c>
      <c r="E19" s="3">
        <v>-1</v>
      </c>
      <c r="F19" s="3">
        <v>2</v>
      </c>
      <c r="G19" s="3">
        <v>2</v>
      </c>
      <c r="H19" s="3">
        <v>-1</v>
      </c>
      <c r="I19" s="3">
        <v>1</v>
      </c>
      <c r="J19" s="3">
        <v>0</v>
      </c>
      <c r="K19" s="3"/>
      <c r="L19" s="3">
        <v>3</v>
      </c>
      <c r="M19" s="3">
        <v>1</v>
      </c>
      <c r="N19" s="3"/>
      <c r="O19" s="3">
        <v>0</v>
      </c>
      <c r="P19" s="3"/>
      <c r="Q19" s="3"/>
      <c r="R19" s="3">
        <v>3</v>
      </c>
      <c r="S19" s="3">
        <v>0</v>
      </c>
      <c r="T19" s="3">
        <v>1</v>
      </c>
      <c r="U19" s="3">
        <v>3</v>
      </c>
      <c r="V19" s="3">
        <v>3</v>
      </c>
      <c r="W19" s="3">
        <v>-2</v>
      </c>
      <c r="X19" s="3">
        <v>2</v>
      </c>
      <c r="Y19" s="3">
        <v>0</v>
      </c>
      <c r="Z19" s="3"/>
      <c r="AA19" s="3">
        <v>4</v>
      </c>
      <c r="AB19" s="3">
        <v>3</v>
      </c>
      <c r="AC19" s="3">
        <v>-2</v>
      </c>
      <c r="AD19" s="3"/>
      <c r="AE19" s="3"/>
      <c r="AF19" s="3"/>
      <c r="AG19" s="3">
        <v>3</v>
      </c>
      <c r="AH19" s="3">
        <v>0</v>
      </c>
      <c r="AI19" s="3">
        <v>5</v>
      </c>
      <c r="AJ19" s="11">
        <v>1</v>
      </c>
      <c r="AK19" s="11">
        <v>1</v>
      </c>
      <c r="AL19" s="11"/>
      <c r="AM19" s="4">
        <v>4</v>
      </c>
      <c r="AN19" s="4">
        <v>4</v>
      </c>
      <c r="AO19" s="4">
        <v>-2</v>
      </c>
      <c r="AP19" s="3">
        <f t="shared" si="0"/>
        <v>41.8</v>
      </c>
      <c r="AQ19" s="3">
        <f t="shared" si="1"/>
        <v>22.1</v>
      </c>
    </row>
    <row r="20" spans="1:43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11"/>
      <c r="AK20" s="11"/>
      <c r="AL20" s="11"/>
      <c r="AM20" s="11"/>
      <c r="AN20" s="11"/>
      <c r="AO20" s="11"/>
      <c r="AP20" s="3">
        <f t="shared" si="0"/>
        <v>0</v>
      </c>
      <c r="AQ20" s="3">
        <f t="shared" si="1"/>
        <v>0</v>
      </c>
    </row>
    <row r="21" spans="1:43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11"/>
      <c r="AK21" s="11"/>
      <c r="AL21" s="11"/>
      <c r="AM21" s="10"/>
      <c r="AN21" s="10"/>
      <c r="AO21" s="10"/>
      <c r="AP21" s="3">
        <f t="shared" si="0"/>
        <v>0</v>
      </c>
      <c r="AQ21" s="3">
        <f t="shared" si="1"/>
        <v>0</v>
      </c>
    </row>
    <row r="22" spans="1:43" x14ac:dyDescent="0.15">
      <c r="A22" s="8" t="s">
        <v>13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>
        <f>SUM(AP3:AP21)</f>
        <v>941.39999999999986</v>
      </c>
      <c r="AQ22" s="8">
        <f>SUM(AQ3:AQ21)</f>
        <v>704.3</v>
      </c>
    </row>
    <row r="23" spans="1:43" x14ac:dyDescent="0.15">
      <c r="AQ23">
        <v>445.7</v>
      </c>
    </row>
  </sheetData>
  <mergeCells count="15">
    <mergeCell ref="L1:N1"/>
    <mergeCell ref="AJ1:AL1"/>
    <mergeCell ref="A1:A2"/>
    <mergeCell ref="B1:B2"/>
    <mergeCell ref="C1:E1"/>
    <mergeCell ref="F1:H1"/>
    <mergeCell ref="I1:K1"/>
    <mergeCell ref="AG1:AI1"/>
    <mergeCell ref="AM1:AO1"/>
    <mergeCell ref="O1:Q1"/>
    <mergeCell ref="R1:T1"/>
    <mergeCell ref="U1:W1"/>
    <mergeCell ref="X1:Z1"/>
    <mergeCell ref="AA1:AC1"/>
    <mergeCell ref="AD1:A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selection activeCell="K15" sqref="K15"/>
    </sheetView>
  </sheetViews>
  <sheetFormatPr defaultColWidth="4" defaultRowHeight="13.5" x14ac:dyDescent="0.15"/>
  <cols>
    <col min="1" max="1" width="4.75" style="14" customWidth="1"/>
    <col min="2" max="2" width="9.875" style="14" customWidth="1"/>
    <col min="3" max="35" width="3.5" style="3" customWidth="1"/>
    <col min="36" max="37" width="7.125" style="14" customWidth="1"/>
    <col min="38" max="16382" width="4" style="14" customWidth="1"/>
    <col min="16383" max="16384" width="4" style="14"/>
  </cols>
  <sheetData>
    <row r="1" spans="1:37" x14ac:dyDescent="0.15">
      <c r="A1" s="24" t="s">
        <v>0</v>
      </c>
      <c r="B1" s="26" t="s">
        <v>1</v>
      </c>
      <c r="C1" s="23" t="s">
        <v>2</v>
      </c>
      <c r="D1" s="23"/>
      <c r="E1" s="28"/>
      <c r="F1" s="27" t="s">
        <v>3</v>
      </c>
      <c r="G1" s="23"/>
      <c r="H1" s="28"/>
      <c r="I1" s="27" t="s">
        <v>4</v>
      </c>
      <c r="J1" s="23"/>
      <c r="K1" s="28"/>
      <c r="L1" s="27" t="s">
        <v>5</v>
      </c>
      <c r="M1" s="23"/>
      <c r="N1" s="28"/>
      <c r="O1" s="23" t="s">
        <v>6</v>
      </c>
      <c r="P1" s="23"/>
      <c r="Q1" s="28"/>
      <c r="R1" s="27" t="s">
        <v>7</v>
      </c>
      <c r="S1" s="23"/>
      <c r="T1" s="28"/>
      <c r="U1" s="27" t="s">
        <v>8</v>
      </c>
      <c r="V1" s="23"/>
      <c r="W1" s="28"/>
      <c r="X1" s="23" t="s">
        <v>9</v>
      </c>
      <c r="Y1" s="23"/>
      <c r="Z1" s="28"/>
      <c r="AA1" s="23" t="s">
        <v>10</v>
      </c>
      <c r="AB1" s="23"/>
      <c r="AC1" s="28"/>
      <c r="AD1" s="23" t="s">
        <v>11</v>
      </c>
      <c r="AE1" s="23"/>
      <c r="AF1" s="28"/>
      <c r="AG1" s="23" t="s">
        <v>27</v>
      </c>
      <c r="AH1" s="23"/>
      <c r="AI1" s="28"/>
      <c r="AJ1" s="3"/>
      <c r="AK1" s="3"/>
    </row>
    <row r="2" spans="1:37" x14ac:dyDescent="0.15">
      <c r="A2" s="25"/>
      <c r="B2" s="26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3" t="s">
        <v>13</v>
      </c>
      <c r="AK2" s="3" t="s">
        <v>14</v>
      </c>
    </row>
    <row r="3" spans="1:37" x14ac:dyDescent="0.15">
      <c r="A3" s="3">
        <v>505</v>
      </c>
      <c r="B3" s="3"/>
      <c r="C3" s="3">
        <v>8</v>
      </c>
      <c r="D3" s="3">
        <v>3</v>
      </c>
      <c r="E3" s="3">
        <v>5</v>
      </c>
      <c r="F3" s="3">
        <v>0</v>
      </c>
      <c r="G3" s="3">
        <v>0</v>
      </c>
      <c r="H3" s="3">
        <v>3</v>
      </c>
      <c r="I3" s="3">
        <v>1</v>
      </c>
      <c r="J3" s="3">
        <v>0</v>
      </c>
      <c r="K3" s="3">
        <v>3</v>
      </c>
      <c r="L3" s="3">
        <v>3</v>
      </c>
      <c r="M3" s="3">
        <v>1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1</v>
      </c>
      <c r="V3" s="3">
        <v>1</v>
      </c>
      <c r="W3" s="3">
        <v>0</v>
      </c>
      <c r="X3" s="3">
        <v>3</v>
      </c>
      <c r="Y3" s="3">
        <v>1</v>
      </c>
      <c r="Z3" s="3">
        <v>1</v>
      </c>
      <c r="AA3" s="3">
        <v>1</v>
      </c>
      <c r="AB3" s="3">
        <v>1</v>
      </c>
      <c r="AC3" s="3">
        <v>0</v>
      </c>
      <c r="AD3" s="3">
        <v>2</v>
      </c>
      <c r="AE3" s="3">
        <v>2</v>
      </c>
      <c r="AF3" s="3">
        <v>0</v>
      </c>
      <c r="AG3" s="3">
        <v>0</v>
      </c>
      <c r="AH3" s="3">
        <v>0</v>
      </c>
      <c r="AI3" s="3">
        <v>3</v>
      </c>
      <c r="AJ3" s="3">
        <f>(C3)*0.9+(F3)*0.8+(I3)*4.5+(L3)+(O3)*3.8+R3+U3+X3*1.5+AA3*1.8+AD3*1.8+AG3*2</f>
        <v>30.400000000000002</v>
      </c>
      <c r="AK3" s="3">
        <f>(C3-D3)*0.9+(F3-G3)*0.8+(I3-J3)*4.5+(L3-M3)+(O3-P3)*3.8+(R3-S3)+(U3-V3)+(X3-Y3)*1.5+(AA3-AB3)*1.8+(AD3-AE3)*1.8+(AG3-AH3)*2</f>
        <v>14</v>
      </c>
    </row>
    <row r="4" spans="1:37" s="7" customFormat="1" x14ac:dyDescent="0.15">
      <c r="A4" s="4">
        <v>506</v>
      </c>
      <c r="B4" s="4"/>
      <c r="C4" s="4">
        <v>15</v>
      </c>
      <c r="D4" s="4">
        <v>0</v>
      </c>
      <c r="E4" s="4">
        <v>12</v>
      </c>
      <c r="F4" s="4">
        <v>2</v>
      </c>
      <c r="G4" s="4">
        <v>2</v>
      </c>
      <c r="H4" s="4">
        <v>0</v>
      </c>
      <c r="I4" s="4">
        <v>0</v>
      </c>
      <c r="J4" s="4">
        <v>0</v>
      </c>
      <c r="K4" s="4">
        <v>3</v>
      </c>
      <c r="L4" s="4">
        <v>3</v>
      </c>
      <c r="M4" s="4">
        <v>2</v>
      </c>
      <c r="N4" s="4">
        <v>0</v>
      </c>
      <c r="O4" s="4">
        <v>1</v>
      </c>
      <c r="P4" s="4">
        <v>1</v>
      </c>
      <c r="Q4" s="4">
        <v>0</v>
      </c>
      <c r="R4" s="4">
        <v>1</v>
      </c>
      <c r="S4" s="4">
        <v>1</v>
      </c>
      <c r="T4" s="4">
        <v>0</v>
      </c>
      <c r="U4" s="4">
        <v>2</v>
      </c>
      <c r="V4" s="4">
        <v>0</v>
      </c>
      <c r="W4" s="4">
        <v>0</v>
      </c>
      <c r="X4" s="4">
        <v>1</v>
      </c>
      <c r="Y4" s="4">
        <v>1</v>
      </c>
      <c r="Z4" s="4">
        <v>0</v>
      </c>
      <c r="AA4" s="4">
        <v>1</v>
      </c>
      <c r="AB4" s="4">
        <v>0</v>
      </c>
      <c r="AC4" s="4">
        <v>5</v>
      </c>
      <c r="AD4" s="4">
        <v>4</v>
      </c>
      <c r="AE4" s="4">
        <v>1</v>
      </c>
      <c r="AF4" s="4">
        <v>0</v>
      </c>
      <c r="AG4" s="4">
        <v>0</v>
      </c>
      <c r="AH4" s="4">
        <v>0</v>
      </c>
      <c r="AI4" s="4">
        <v>3</v>
      </c>
      <c r="AJ4" s="3">
        <f t="shared" ref="AJ4:AJ30" si="0">(C4)*0.9+(F4)*0.8+(I4)*4.5+(L4)+(O4)*3.8+R4+U4+X4*1.5+AA4*1.8+AD4*1.8+AG4*2</f>
        <v>35.400000000000006</v>
      </c>
      <c r="AK4" s="3">
        <f t="shared" ref="AK4:AK30" si="1">(C4-D4)*0.9+(F4-G4)*0.8+(I4-J4)*4.5+(L4-M4)+(O4-P4)*3.8+(R4-S4)+(U4-V4)+(X4-Y4)*1.5+(AA4-AB4)*1.8+(AD4-AE4)*1.8+(AG4-AH4)*2</f>
        <v>23.700000000000003</v>
      </c>
    </row>
    <row r="5" spans="1:37" x14ac:dyDescent="0.15">
      <c r="A5" s="3">
        <v>507</v>
      </c>
      <c r="B5" s="2" t="s">
        <v>18</v>
      </c>
      <c r="C5" s="3">
        <v>10</v>
      </c>
      <c r="D5" s="3">
        <v>1</v>
      </c>
      <c r="E5" s="3">
        <v>11</v>
      </c>
      <c r="F5" s="3">
        <v>5</v>
      </c>
      <c r="G5" s="3">
        <v>0</v>
      </c>
      <c r="H5" s="3">
        <v>4</v>
      </c>
      <c r="I5" s="3">
        <v>0</v>
      </c>
      <c r="J5" s="3">
        <v>0</v>
      </c>
      <c r="K5" s="3">
        <v>6</v>
      </c>
      <c r="L5" s="3">
        <v>2</v>
      </c>
      <c r="M5" s="3">
        <v>2</v>
      </c>
      <c r="N5" s="3">
        <v>0</v>
      </c>
      <c r="O5" s="3">
        <v>2</v>
      </c>
      <c r="P5" s="3">
        <v>1</v>
      </c>
      <c r="Q5" s="3">
        <v>0</v>
      </c>
      <c r="R5" s="3">
        <v>5</v>
      </c>
      <c r="S5" s="3">
        <v>5</v>
      </c>
      <c r="T5" s="3">
        <v>-2</v>
      </c>
      <c r="U5" s="3">
        <v>5</v>
      </c>
      <c r="V5" s="3">
        <v>2</v>
      </c>
      <c r="W5" s="3">
        <v>0</v>
      </c>
      <c r="X5" s="3">
        <v>7</v>
      </c>
      <c r="Y5" s="3">
        <v>4</v>
      </c>
      <c r="Z5" s="3">
        <v>0</v>
      </c>
      <c r="AA5" s="3">
        <v>0</v>
      </c>
      <c r="AB5" s="3">
        <v>0</v>
      </c>
      <c r="AC5" s="3">
        <v>8</v>
      </c>
      <c r="AD5" s="3">
        <v>9</v>
      </c>
      <c r="AE5" s="3">
        <v>0</v>
      </c>
      <c r="AF5" s="3">
        <v>5</v>
      </c>
      <c r="AG5" s="3">
        <v>1</v>
      </c>
      <c r="AH5" s="3">
        <v>1</v>
      </c>
      <c r="AI5" s="3">
        <v>1</v>
      </c>
      <c r="AJ5" s="3">
        <f t="shared" si="0"/>
        <v>61.3</v>
      </c>
      <c r="AK5" s="3">
        <f t="shared" si="1"/>
        <v>39.599999999999994</v>
      </c>
    </row>
    <row r="6" spans="1:37" s="7" customFormat="1" x14ac:dyDescent="0.15">
      <c r="A6" s="4">
        <v>512</v>
      </c>
      <c r="B6" s="5" t="s">
        <v>18</v>
      </c>
      <c r="C6" s="4">
        <v>24</v>
      </c>
      <c r="D6" s="4">
        <v>2</v>
      </c>
      <c r="E6" s="4">
        <v>15</v>
      </c>
      <c r="F6" s="4">
        <v>10</v>
      </c>
      <c r="G6" s="4">
        <v>10</v>
      </c>
      <c r="H6" s="4">
        <v>-5</v>
      </c>
      <c r="I6" s="4">
        <v>0</v>
      </c>
      <c r="J6" s="4">
        <v>0</v>
      </c>
      <c r="K6" s="4">
        <v>6</v>
      </c>
      <c r="L6" s="4">
        <v>5</v>
      </c>
      <c r="M6" s="4">
        <v>5</v>
      </c>
      <c r="N6" s="4">
        <v>-2</v>
      </c>
      <c r="O6" s="4">
        <v>4</v>
      </c>
      <c r="P6" s="4">
        <v>4</v>
      </c>
      <c r="Q6" s="4">
        <v>-2</v>
      </c>
      <c r="R6" s="4">
        <v>10</v>
      </c>
      <c r="S6" s="4">
        <v>2</v>
      </c>
      <c r="T6" s="4">
        <v>2</v>
      </c>
      <c r="U6" s="4">
        <v>10</v>
      </c>
      <c r="V6" s="4">
        <v>2</v>
      </c>
      <c r="W6" s="4">
        <v>0</v>
      </c>
      <c r="X6" s="4">
        <v>10</v>
      </c>
      <c r="Y6" s="4">
        <v>3</v>
      </c>
      <c r="Z6" s="4">
        <v>5</v>
      </c>
      <c r="AA6" s="4">
        <v>0</v>
      </c>
      <c r="AB6" s="4">
        <v>0</v>
      </c>
      <c r="AC6" s="4">
        <v>8</v>
      </c>
      <c r="AD6" s="4">
        <v>10</v>
      </c>
      <c r="AE6" s="4">
        <v>0</v>
      </c>
      <c r="AF6" s="4">
        <v>5</v>
      </c>
      <c r="AG6" s="4">
        <v>2</v>
      </c>
      <c r="AH6" s="4">
        <v>0</v>
      </c>
      <c r="AI6" s="4">
        <v>6</v>
      </c>
      <c r="AJ6" s="3">
        <f t="shared" si="0"/>
        <v>106.8</v>
      </c>
      <c r="AK6" s="3">
        <f t="shared" si="1"/>
        <v>68.3</v>
      </c>
    </row>
    <row r="7" spans="1:37" x14ac:dyDescent="0.15">
      <c r="A7" s="3">
        <v>518</v>
      </c>
      <c r="B7" s="3" t="s">
        <v>18</v>
      </c>
      <c r="C7" s="3">
        <v>5</v>
      </c>
      <c r="D7" s="3">
        <v>5</v>
      </c>
      <c r="E7" s="3">
        <v>0</v>
      </c>
      <c r="F7" s="3">
        <v>2</v>
      </c>
      <c r="G7" s="3">
        <v>0</v>
      </c>
      <c r="H7" s="3">
        <v>3</v>
      </c>
      <c r="I7" s="3">
        <v>1</v>
      </c>
      <c r="J7" s="3">
        <v>1</v>
      </c>
      <c r="K7" s="3">
        <v>0</v>
      </c>
      <c r="L7" s="3">
        <v>5</v>
      </c>
      <c r="M7" s="3">
        <v>0</v>
      </c>
      <c r="N7" s="3">
        <v>3</v>
      </c>
      <c r="O7" s="3">
        <v>1</v>
      </c>
      <c r="P7" s="3">
        <v>1</v>
      </c>
      <c r="Q7" s="3">
        <v>0</v>
      </c>
      <c r="R7" s="3">
        <v>0</v>
      </c>
      <c r="S7" s="3">
        <v>0</v>
      </c>
      <c r="T7" s="3">
        <v>1</v>
      </c>
      <c r="U7" s="3">
        <v>0</v>
      </c>
      <c r="V7" s="3">
        <v>0</v>
      </c>
      <c r="W7" s="3">
        <v>1</v>
      </c>
      <c r="X7" s="3">
        <v>3</v>
      </c>
      <c r="Y7" s="3">
        <v>2</v>
      </c>
      <c r="Z7" s="3">
        <v>0</v>
      </c>
      <c r="AA7" s="3">
        <v>2</v>
      </c>
      <c r="AB7" s="3">
        <v>0</v>
      </c>
      <c r="AC7" s="3">
        <v>2</v>
      </c>
      <c r="AD7" s="3">
        <v>4</v>
      </c>
      <c r="AE7" s="3">
        <v>2</v>
      </c>
      <c r="AF7" s="3">
        <v>0</v>
      </c>
      <c r="AG7" s="3">
        <v>0</v>
      </c>
      <c r="AH7" s="3">
        <v>0</v>
      </c>
      <c r="AI7" s="3">
        <v>4</v>
      </c>
      <c r="AJ7" s="3">
        <f t="shared" si="0"/>
        <v>34.700000000000003</v>
      </c>
      <c r="AK7" s="3">
        <f t="shared" si="1"/>
        <v>15.299999999999999</v>
      </c>
    </row>
    <row r="8" spans="1:37" s="7" customFormat="1" x14ac:dyDescent="0.15">
      <c r="A8" s="4">
        <v>520</v>
      </c>
      <c r="B8" s="5" t="s">
        <v>19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">
        <f t="shared" si="0"/>
        <v>0</v>
      </c>
      <c r="AK8" s="3">
        <f t="shared" si="1"/>
        <v>0</v>
      </c>
    </row>
    <row r="9" spans="1:37" x14ac:dyDescent="0.15">
      <c r="A9" s="3">
        <v>522</v>
      </c>
      <c r="B9" s="3" t="s">
        <v>5</v>
      </c>
      <c r="C9" s="3">
        <v>11</v>
      </c>
      <c r="D9" s="3">
        <v>11</v>
      </c>
      <c r="E9" s="3">
        <v>0</v>
      </c>
      <c r="F9" s="3">
        <v>4</v>
      </c>
      <c r="G9" s="3">
        <v>2</v>
      </c>
      <c r="H9" s="3">
        <v>0</v>
      </c>
      <c r="I9" s="3">
        <v>1</v>
      </c>
      <c r="J9" s="3">
        <v>1</v>
      </c>
      <c r="K9" s="3">
        <v>0</v>
      </c>
      <c r="L9" s="3">
        <v>5</v>
      </c>
      <c r="M9" s="3">
        <v>0</v>
      </c>
      <c r="N9" s="3">
        <v>2</v>
      </c>
      <c r="O9" s="3">
        <v>1</v>
      </c>
      <c r="P9" s="3">
        <v>1</v>
      </c>
      <c r="Q9" s="3">
        <v>0</v>
      </c>
      <c r="R9" s="3">
        <v>3</v>
      </c>
      <c r="S9" s="3">
        <v>2</v>
      </c>
      <c r="T9" s="3">
        <v>0</v>
      </c>
      <c r="U9" s="3">
        <v>4</v>
      </c>
      <c r="V9" s="3">
        <v>4</v>
      </c>
      <c r="W9" s="3">
        <v>0</v>
      </c>
      <c r="X9" s="3">
        <v>3</v>
      </c>
      <c r="Y9" s="3">
        <v>2</v>
      </c>
      <c r="Z9" s="3">
        <v>0</v>
      </c>
      <c r="AA9" s="3">
        <v>2</v>
      </c>
      <c r="AB9" s="3">
        <v>1</v>
      </c>
      <c r="AC9" s="3">
        <v>0</v>
      </c>
      <c r="AD9" s="3">
        <v>5</v>
      </c>
      <c r="AE9" s="3">
        <v>5</v>
      </c>
      <c r="AF9" s="3">
        <v>-3</v>
      </c>
      <c r="AG9" s="3">
        <v>0</v>
      </c>
      <c r="AH9" s="3">
        <v>0</v>
      </c>
      <c r="AI9" s="3">
        <v>2</v>
      </c>
      <c r="AJ9" s="3">
        <f t="shared" si="0"/>
        <v>50.500000000000007</v>
      </c>
      <c r="AK9" s="3">
        <f t="shared" si="1"/>
        <v>10.9</v>
      </c>
    </row>
    <row r="10" spans="1:37" s="7" customFormat="1" x14ac:dyDescent="0.15">
      <c r="A10" s="4">
        <v>535</v>
      </c>
      <c r="B10" s="4"/>
      <c r="C10" s="4">
        <v>4</v>
      </c>
      <c r="D10" s="4">
        <v>0</v>
      </c>
      <c r="E10" s="4">
        <v>7</v>
      </c>
      <c r="F10" s="4">
        <v>3</v>
      </c>
      <c r="G10" s="4">
        <v>3</v>
      </c>
      <c r="H10" s="4">
        <v>0</v>
      </c>
      <c r="I10" s="4">
        <v>1</v>
      </c>
      <c r="J10" s="4">
        <v>1</v>
      </c>
      <c r="K10" s="4">
        <v>1</v>
      </c>
      <c r="L10" s="4">
        <v>5</v>
      </c>
      <c r="M10" s="4">
        <v>5</v>
      </c>
      <c r="N10" s="4">
        <v>-3</v>
      </c>
      <c r="O10" s="4">
        <v>1</v>
      </c>
      <c r="P10" s="4">
        <v>1</v>
      </c>
      <c r="Q10" s="4">
        <v>0</v>
      </c>
      <c r="R10" s="4">
        <v>4</v>
      </c>
      <c r="S10" s="4">
        <v>1</v>
      </c>
      <c r="T10" s="4">
        <v>0</v>
      </c>
      <c r="U10" s="4">
        <v>1</v>
      </c>
      <c r="V10" s="4">
        <v>0</v>
      </c>
      <c r="W10" s="4">
        <v>0</v>
      </c>
      <c r="X10" s="4">
        <v>3</v>
      </c>
      <c r="Y10" s="4">
        <v>1</v>
      </c>
      <c r="Z10" s="4">
        <v>1</v>
      </c>
      <c r="AA10" s="4">
        <v>2</v>
      </c>
      <c r="AB10" s="4">
        <v>0</v>
      </c>
      <c r="AC10" s="4">
        <v>5</v>
      </c>
      <c r="AD10" s="4">
        <v>3</v>
      </c>
      <c r="AE10" s="4">
        <v>0</v>
      </c>
      <c r="AF10" s="4">
        <v>3</v>
      </c>
      <c r="AG10" s="4">
        <v>0</v>
      </c>
      <c r="AH10" s="4">
        <v>0</v>
      </c>
      <c r="AI10" s="4">
        <v>3</v>
      </c>
      <c r="AJ10" s="3">
        <f t="shared" si="0"/>
        <v>37.799999999999997</v>
      </c>
      <c r="AK10" s="3">
        <f t="shared" si="1"/>
        <v>19.600000000000001</v>
      </c>
    </row>
    <row r="11" spans="1:37" x14ac:dyDescent="0.15">
      <c r="A11" s="3">
        <v>537</v>
      </c>
      <c r="B11" s="2" t="s">
        <v>22</v>
      </c>
      <c r="C11" s="3">
        <v>24</v>
      </c>
      <c r="D11" s="3">
        <v>0</v>
      </c>
      <c r="E11" s="3">
        <v>24</v>
      </c>
      <c r="F11" s="3">
        <v>10</v>
      </c>
      <c r="G11" s="3">
        <v>2</v>
      </c>
      <c r="H11" s="3">
        <v>2</v>
      </c>
      <c r="I11" s="3">
        <v>0</v>
      </c>
      <c r="J11" s="3">
        <v>0</v>
      </c>
      <c r="K11" s="3">
        <v>3</v>
      </c>
      <c r="L11" s="3">
        <v>5</v>
      </c>
      <c r="M11" s="3">
        <v>2</v>
      </c>
      <c r="N11" s="3">
        <v>0</v>
      </c>
      <c r="O11" s="3">
        <v>2</v>
      </c>
      <c r="P11" s="3">
        <v>0</v>
      </c>
      <c r="Q11" s="3">
        <v>0</v>
      </c>
      <c r="R11" s="3">
        <v>2</v>
      </c>
      <c r="S11" s="3">
        <v>2</v>
      </c>
      <c r="T11" s="3">
        <v>0</v>
      </c>
      <c r="U11" s="3">
        <v>10</v>
      </c>
      <c r="V11" s="3">
        <v>0</v>
      </c>
      <c r="W11" s="3">
        <v>0</v>
      </c>
      <c r="X11" s="3">
        <v>5</v>
      </c>
      <c r="Y11" s="3">
        <v>3</v>
      </c>
      <c r="Z11" s="3">
        <v>0</v>
      </c>
      <c r="AA11" s="3">
        <v>0</v>
      </c>
      <c r="AB11" s="3">
        <v>0</v>
      </c>
      <c r="AC11" s="3">
        <v>6</v>
      </c>
      <c r="AD11" s="3">
        <v>10</v>
      </c>
      <c r="AE11" s="3">
        <v>0</v>
      </c>
      <c r="AF11" s="3">
        <v>0</v>
      </c>
      <c r="AG11" s="3">
        <v>0</v>
      </c>
      <c r="AH11" s="3">
        <v>0</v>
      </c>
      <c r="AI11" s="3">
        <v>6</v>
      </c>
      <c r="AJ11" s="3">
        <f t="shared" si="0"/>
        <v>79.7</v>
      </c>
      <c r="AK11" s="3">
        <f t="shared" si="1"/>
        <v>69.599999999999994</v>
      </c>
    </row>
    <row r="12" spans="1:37" s="7" customFormat="1" x14ac:dyDescent="0.15">
      <c r="A12" s="4">
        <v>540</v>
      </c>
      <c r="B12" s="5" t="s">
        <v>18</v>
      </c>
      <c r="C12" s="4">
        <v>24</v>
      </c>
      <c r="D12" s="4">
        <v>0</v>
      </c>
      <c r="E12" s="4">
        <v>16</v>
      </c>
      <c r="F12" s="4">
        <v>10</v>
      </c>
      <c r="G12" s="4">
        <v>0</v>
      </c>
      <c r="H12" s="4">
        <v>5</v>
      </c>
      <c r="I12" s="4">
        <v>4</v>
      </c>
      <c r="J12" s="4">
        <v>0</v>
      </c>
      <c r="K12" s="4">
        <v>6</v>
      </c>
      <c r="L12" s="4">
        <v>10</v>
      </c>
      <c r="M12" s="4">
        <v>0</v>
      </c>
      <c r="N12" s="4">
        <v>4</v>
      </c>
      <c r="O12" s="4">
        <v>4</v>
      </c>
      <c r="P12" s="4">
        <v>0</v>
      </c>
      <c r="Q12" s="4">
        <v>1</v>
      </c>
      <c r="R12" s="4">
        <v>10</v>
      </c>
      <c r="S12" s="4">
        <v>7</v>
      </c>
      <c r="T12" s="4">
        <v>-5</v>
      </c>
      <c r="U12" s="4">
        <v>10</v>
      </c>
      <c r="V12" s="4">
        <v>0</v>
      </c>
      <c r="W12" s="4">
        <v>2</v>
      </c>
      <c r="X12" s="4">
        <v>10</v>
      </c>
      <c r="Y12" s="4">
        <v>0</v>
      </c>
      <c r="Z12" s="4">
        <v>3</v>
      </c>
      <c r="AA12" s="4">
        <v>10</v>
      </c>
      <c r="AB12" s="4">
        <v>2</v>
      </c>
      <c r="AC12" s="4">
        <v>3</v>
      </c>
      <c r="AD12" s="4">
        <v>10</v>
      </c>
      <c r="AE12" s="4">
        <v>0</v>
      </c>
      <c r="AF12" s="4">
        <v>2</v>
      </c>
      <c r="AG12" s="4">
        <v>4</v>
      </c>
      <c r="AH12" s="4">
        <v>3</v>
      </c>
      <c r="AI12" s="4">
        <v>-1</v>
      </c>
      <c r="AJ12" s="3">
        <f t="shared" si="0"/>
        <v>151.80000000000001</v>
      </c>
      <c r="AK12" s="3">
        <f t="shared" si="1"/>
        <v>135.19999999999999</v>
      </c>
    </row>
    <row r="13" spans="1:37" x14ac:dyDescent="0.15">
      <c r="A13" s="3"/>
      <c r="B13" s="3"/>
      <c r="AJ13" s="3">
        <f t="shared" si="0"/>
        <v>0</v>
      </c>
      <c r="AK13" s="3">
        <f t="shared" si="1"/>
        <v>0</v>
      </c>
    </row>
    <row r="14" spans="1:37" x14ac:dyDescent="0.15">
      <c r="A14" s="3">
        <v>304</v>
      </c>
      <c r="B14" s="3"/>
      <c r="AJ14" s="3">
        <f t="shared" si="0"/>
        <v>0</v>
      </c>
      <c r="AK14" s="3">
        <f t="shared" si="1"/>
        <v>0</v>
      </c>
    </row>
    <row r="15" spans="1:37" s="7" customFormat="1" x14ac:dyDescent="0.15">
      <c r="A15" s="4">
        <v>318</v>
      </c>
      <c r="B15" s="5" t="s">
        <v>19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3">
        <f t="shared" si="0"/>
        <v>0</v>
      </c>
      <c r="AK15" s="3">
        <f t="shared" si="1"/>
        <v>0</v>
      </c>
    </row>
    <row r="16" spans="1:37" x14ac:dyDescent="0.15">
      <c r="A16" s="3">
        <v>324</v>
      </c>
      <c r="B16" s="3">
        <v>0</v>
      </c>
      <c r="C16" s="3">
        <v>3</v>
      </c>
      <c r="D16" s="3">
        <v>3</v>
      </c>
      <c r="E16" s="3">
        <v>0</v>
      </c>
      <c r="F16" s="3">
        <v>3</v>
      </c>
      <c r="G16" s="3">
        <v>0</v>
      </c>
      <c r="H16" s="3">
        <v>0</v>
      </c>
      <c r="I16" s="3">
        <v>0</v>
      </c>
      <c r="J16" s="3">
        <v>0</v>
      </c>
      <c r="K16" s="3">
        <v>2</v>
      </c>
      <c r="L16" s="3">
        <v>2</v>
      </c>
      <c r="M16" s="3">
        <v>0</v>
      </c>
      <c r="N16" s="3">
        <v>0</v>
      </c>
      <c r="O16" s="3">
        <v>1</v>
      </c>
      <c r="P16" s="3">
        <v>1</v>
      </c>
      <c r="Q16" s="3">
        <v>0</v>
      </c>
      <c r="R16" s="3">
        <v>2</v>
      </c>
      <c r="S16" s="3">
        <v>2</v>
      </c>
      <c r="T16" s="3">
        <v>0</v>
      </c>
      <c r="U16" s="3">
        <v>3</v>
      </c>
      <c r="V16" s="3">
        <v>3</v>
      </c>
      <c r="W16" s="3">
        <v>0</v>
      </c>
      <c r="X16" s="3">
        <v>2</v>
      </c>
      <c r="Y16" s="3">
        <v>2</v>
      </c>
      <c r="Z16" s="3">
        <v>0</v>
      </c>
      <c r="AA16" s="3">
        <v>3</v>
      </c>
      <c r="AB16" s="3">
        <v>3</v>
      </c>
      <c r="AC16" s="3">
        <v>-2</v>
      </c>
      <c r="AD16" s="3">
        <v>3</v>
      </c>
      <c r="AE16" s="3">
        <v>3</v>
      </c>
      <c r="AF16" s="3">
        <v>-2</v>
      </c>
      <c r="AG16" s="3">
        <v>1</v>
      </c>
      <c r="AH16" s="3">
        <v>1</v>
      </c>
      <c r="AI16" s="3">
        <v>0</v>
      </c>
      <c r="AJ16" s="3">
        <f t="shared" si="0"/>
        <v>31.699999999999996</v>
      </c>
      <c r="AK16" s="3">
        <f t="shared" si="1"/>
        <v>4.4000000000000004</v>
      </c>
    </row>
    <row r="17" spans="1:37" s="7" customFormat="1" x14ac:dyDescent="0.15">
      <c r="A17" s="4">
        <v>325</v>
      </c>
      <c r="B17" s="5" t="s">
        <v>18</v>
      </c>
      <c r="C17" s="4">
        <v>20</v>
      </c>
      <c r="D17" s="4">
        <v>5</v>
      </c>
      <c r="E17" s="4">
        <v>0</v>
      </c>
      <c r="F17" s="4">
        <v>5</v>
      </c>
      <c r="G17" s="4">
        <v>0</v>
      </c>
      <c r="H17" s="4">
        <v>0</v>
      </c>
      <c r="I17" s="4">
        <v>1</v>
      </c>
      <c r="J17" s="4">
        <v>1</v>
      </c>
      <c r="K17" s="4">
        <v>1</v>
      </c>
      <c r="L17" s="4">
        <v>2</v>
      </c>
      <c r="M17" s="4">
        <v>2</v>
      </c>
      <c r="N17" s="4">
        <v>0</v>
      </c>
      <c r="O17" s="4">
        <v>2</v>
      </c>
      <c r="P17" s="4">
        <v>0</v>
      </c>
      <c r="Q17" s="4">
        <v>0</v>
      </c>
      <c r="R17" s="4">
        <v>2</v>
      </c>
      <c r="S17" s="4">
        <v>1</v>
      </c>
      <c r="T17" s="4">
        <v>0</v>
      </c>
      <c r="U17" s="4">
        <v>6</v>
      </c>
      <c r="V17" s="4">
        <v>3</v>
      </c>
      <c r="W17" s="4">
        <v>0</v>
      </c>
      <c r="X17" s="4">
        <v>5</v>
      </c>
      <c r="Y17" s="4">
        <v>3</v>
      </c>
      <c r="Z17" s="4">
        <v>0</v>
      </c>
      <c r="AA17" s="4">
        <v>10</v>
      </c>
      <c r="AB17" s="4">
        <v>0</v>
      </c>
      <c r="AC17" s="4">
        <v>0</v>
      </c>
      <c r="AD17" s="4">
        <v>5</v>
      </c>
      <c r="AE17" s="4">
        <v>1</v>
      </c>
      <c r="AF17" s="4">
        <v>2</v>
      </c>
      <c r="AG17" s="4">
        <v>1</v>
      </c>
      <c r="AH17" s="4">
        <v>0</v>
      </c>
      <c r="AI17" s="4">
        <v>5</v>
      </c>
      <c r="AJ17" s="3">
        <f t="shared" si="0"/>
        <v>80.599999999999994</v>
      </c>
      <c r="AK17" s="3">
        <f t="shared" si="1"/>
        <v>59.300000000000004</v>
      </c>
    </row>
    <row r="18" spans="1:37" x14ac:dyDescent="0.15">
      <c r="A18" s="3">
        <v>326</v>
      </c>
      <c r="B18" s="3" t="s">
        <v>28</v>
      </c>
      <c r="C18" s="3">
        <v>21</v>
      </c>
      <c r="D18" s="3">
        <v>3</v>
      </c>
      <c r="E18" s="3">
        <v>14</v>
      </c>
      <c r="F18" s="3">
        <v>3</v>
      </c>
      <c r="G18" s="3">
        <v>2</v>
      </c>
      <c r="H18" s="3">
        <v>0</v>
      </c>
      <c r="I18" s="3">
        <v>0</v>
      </c>
      <c r="J18" s="3">
        <v>0</v>
      </c>
      <c r="K18" s="3">
        <v>6</v>
      </c>
      <c r="L18" s="3">
        <v>3</v>
      </c>
      <c r="M18" s="3">
        <v>1</v>
      </c>
      <c r="N18" s="3">
        <v>0</v>
      </c>
      <c r="O18" s="3">
        <v>1</v>
      </c>
      <c r="P18" s="3">
        <v>1</v>
      </c>
      <c r="Q18" s="3">
        <v>0</v>
      </c>
      <c r="R18" s="3">
        <v>2</v>
      </c>
      <c r="S18" s="3">
        <v>2</v>
      </c>
      <c r="T18" s="3">
        <v>0</v>
      </c>
      <c r="U18" s="3">
        <v>2</v>
      </c>
      <c r="V18" s="3">
        <v>2</v>
      </c>
      <c r="W18" s="3">
        <v>0</v>
      </c>
      <c r="X18" s="3">
        <v>3</v>
      </c>
      <c r="Y18" s="3">
        <v>3</v>
      </c>
      <c r="Z18" s="3">
        <v>-1</v>
      </c>
      <c r="AA18" s="3">
        <v>5</v>
      </c>
      <c r="AB18" s="3">
        <v>0</v>
      </c>
      <c r="AC18" s="3">
        <v>2</v>
      </c>
      <c r="AD18" s="3">
        <v>3</v>
      </c>
      <c r="AE18" s="3">
        <v>2</v>
      </c>
      <c r="AF18" s="3">
        <v>0</v>
      </c>
      <c r="AG18" s="3">
        <v>0</v>
      </c>
      <c r="AH18" s="3">
        <v>0</v>
      </c>
      <c r="AI18" s="3">
        <v>5</v>
      </c>
      <c r="AJ18" s="3">
        <f t="shared" si="0"/>
        <v>51.000000000000007</v>
      </c>
      <c r="AK18" s="3">
        <f t="shared" si="1"/>
        <v>29.8</v>
      </c>
    </row>
    <row r="19" spans="1:37" s="7" customFormat="1" x14ac:dyDescent="0.15">
      <c r="A19" s="4">
        <v>203</v>
      </c>
      <c r="B19" s="4"/>
      <c r="C19" s="4">
        <v>12</v>
      </c>
      <c r="D19" s="4">
        <v>11</v>
      </c>
      <c r="E19" s="4">
        <v>-2</v>
      </c>
      <c r="F19" s="4">
        <v>5</v>
      </c>
      <c r="G19" s="4">
        <v>3</v>
      </c>
      <c r="H19" s="4">
        <v>0</v>
      </c>
      <c r="I19" s="4">
        <v>2</v>
      </c>
      <c r="J19" s="4">
        <v>0</v>
      </c>
      <c r="K19" s="4">
        <v>4</v>
      </c>
      <c r="L19" s="4">
        <v>5</v>
      </c>
      <c r="M19" s="4">
        <v>1</v>
      </c>
      <c r="N19" s="4">
        <v>1</v>
      </c>
      <c r="O19" s="4">
        <v>2</v>
      </c>
      <c r="P19" s="4">
        <v>1</v>
      </c>
      <c r="Q19" s="4">
        <v>0</v>
      </c>
      <c r="R19" s="4">
        <v>4</v>
      </c>
      <c r="S19" s="4">
        <v>3</v>
      </c>
      <c r="T19" s="4">
        <v>0</v>
      </c>
      <c r="U19" s="4">
        <v>2</v>
      </c>
      <c r="V19" s="4">
        <v>2</v>
      </c>
      <c r="W19" s="4">
        <v>0</v>
      </c>
      <c r="X19" s="4">
        <v>5</v>
      </c>
      <c r="Y19" s="4">
        <v>4</v>
      </c>
      <c r="Z19" s="4">
        <v>0</v>
      </c>
      <c r="AA19" s="4">
        <v>5</v>
      </c>
      <c r="AB19" s="4">
        <v>0</v>
      </c>
      <c r="AC19" s="4">
        <v>1</v>
      </c>
      <c r="AD19" s="4">
        <v>5</v>
      </c>
      <c r="AE19" s="4">
        <v>0</v>
      </c>
      <c r="AF19" s="4">
        <v>4</v>
      </c>
      <c r="AG19" s="4">
        <v>1</v>
      </c>
      <c r="AH19" s="4">
        <v>0</v>
      </c>
      <c r="AI19" s="4">
        <v>3</v>
      </c>
      <c r="AJ19" s="3">
        <f t="shared" si="0"/>
        <v>69.900000000000006</v>
      </c>
      <c r="AK19" s="3">
        <f t="shared" si="1"/>
        <v>41.8</v>
      </c>
    </row>
    <row r="20" spans="1:37" x14ac:dyDescent="0.15">
      <c r="A20" s="3">
        <v>207</v>
      </c>
      <c r="B20" s="3"/>
      <c r="C20" s="3">
        <v>8</v>
      </c>
      <c r="D20" s="3">
        <v>6</v>
      </c>
      <c r="E20" s="3">
        <v>0</v>
      </c>
      <c r="F20" s="3">
        <v>6</v>
      </c>
      <c r="G20" s="3">
        <v>6</v>
      </c>
      <c r="H20" s="3">
        <v>0</v>
      </c>
      <c r="I20" s="3">
        <v>4</v>
      </c>
      <c r="J20" s="3">
        <v>3</v>
      </c>
      <c r="K20" s="3">
        <v>0</v>
      </c>
      <c r="L20" s="3">
        <v>5</v>
      </c>
      <c r="M20" s="3">
        <v>4</v>
      </c>
      <c r="N20" s="3">
        <v>0</v>
      </c>
      <c r="O20" s="3">
        <v>4</v>
      </c>
      <c r="P20" s="3">
        <v>2</v>
      </c>
      <c r="Q20" s="3">
        <v>0</v>
      </c>
      <c r="R20" s="3">
        <v>5</v>
      </c>
      <c r="S20" s="3">
        <v>5</v>
      </c>
      <c r="T20" s="3">
        <v>0</v>
      </c>
      <c r="U20" s="3">
        <v>5</v>
      </c>
      <c r="V20" s="3">
        <v>5</v>
      </c>
      <c r="W20" s="3">
        <v>-2</v>
      </c>
      <c r="X20" s="3">
        <v>5</v>
      </c>
      <c r="Y20" s="3">
        <v>5</v>
      </c>
      <c r="Z20" s="3">
        <v>-2</v>
      </c>
      <c r="AA20" s="3">
        <v>5</v>
      </c>
      <c r="AB20" s="3">
        <v>4</v>
      </c>
      <c r="AC20" s="3">
        <v>-1</v>
      </c>
      <c r="AD20" s="3">
        <v>4</v>
      </c>
      <c r="AE20" s="3">
        <v>3</v>
      </c>
      <c r="AF20" s="3">
        <v>0</v>
      </c>
      <c r="AG20" s="3">
        <v>2</v>
      </c>
      <c r="AH20" s="3">
        <v>1</v>
      </c>
      <c r="AI20" s="3">
        <v>1</v>
      </c>
      <c r="AJ20" s="3">
        <f t="shared" si="0"/>
        <v>87.9</v>
      </c>
      <c r="AK20" s="3">
        <f t="shared" si="1"/>
        <v>20.5</v>
      </c>
    </row>
    <row r="21" spans="1:37" s="7" customFormat="1" x14ac:dyDescent="0.15">
      <c r="A21" s="4">
        <v>213</v>
      </c>
      <c r="B21" s="5" t="s">
        <v>19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3">
        <f t="shared" si="0"/>
        <v>0</v>
      </c>
      <c r="AK21" s="3">
        <f t="shared" si="1"/>
        <v>0</v>
      </c>
    </row>
    <row r="22" spans="1:37" x14ac:dyDescent="0.15">
      <c r="A22" s="3">
        <v>241</v>
      </c>
      <c r="B22" s="2" t="s">
        <v>18</v>
      </c>
      <c r="C22" s="3">
        <v>24</v>
      </c>
      <c r="D22" s="3">
        <v>22</v>
      </c>
      <c r="E22" s="3">
        <v>-10</v>
      </c>
      <c r="F22" s="3">
        <v>10</v>
      </c>
      <c r="G22" s="3">
        <v>8</v>
      </c>
      <c r="H22" s="3">
        <v>-3</v>
      </c>
      <c r="I22" s="3">
        <v>2</v>
      </c>
      <c r="J22" s="3">
        <v>1</v>
      </c>
      <c r="K22" s="3">
        <v>1</v>
      </c>
      <c r="L22" s="3">
        <v>10</v>
      </c>
      <c r="M22" s="3">
        <v>4</v>
      </c>
      <c r="N22" s="3">
        <v>0</v>
      </c>
      <c r="O22" s="3">
        <v>2</v>
      </c>
      <c r="P22" s="3">
        <v>0</v>
      </c>
      <c r="Q22" s="3">
        <v>0</v>
      </c>
      <c r="R22" s="3">
        <v>9</v>
      </c>
      <c r="S22" s="3">
        <v>5</v>
      </c>
      <c r="T22" s="3">
        <v>0</v>
      </c>
      <c r="U22" s="3">
        <v>0</v>
      </c>
      <c r="V22" s="3">
        <v>0</v>
      </c>
      <c r="W22" s="3">
        <v>0</v>
      </c>
      <c r="X22" s="3">
        <v>10</v>
      </c>
      <c r="Y22" s="3">
        <v>1</v>
      </c>
      <c r="Z22" s="3">
        <v>4</v>
      </c>
      <c r="AA22" s="3">
        <v>6</v>
      </c>
      <c r="AB22" s="3">
        <v>6</v>
      </c>
      <c r="AC22" s="3">
        <v>0</v>
      </c>
      <c r="AD22" s="3">
        <v>10</v>
      </c>
      <c r="AE22" s="3">
        <v>9</v>
      </c>
      <c r="AF22" s="3">
        <v>-4</v>
      </c>
      <c r="AG22" s="3">
        <v>1</v>
      </c>
      <c r="AH22" s="3">
        <v>1</v>
      </c>
      <c r="AI22" s="3">
        <v>1</v>
      </c>
      <c r="AJ22" s="3">
        <f t="shared" si="0"/>
        <v>111</v>
      </c>
      <c r="AK22" s="3">
        <f t="shared" si="1"/>
        <v>40.799999999999997</v>
      </c>
    </row>
    <row r="23" spans="1:37" s="7" customFormat="1" x14ac:dyDescent="0.15">
      <c r="A23" s="4">
        <v>107</v>
      </c>
      <c r="B23" s="4"/>
      <c r="C23" s="4">
        <v>12</v>
      </c>
      <c r="D23" s="4">
        <v>0</v>
      </c>
      <c r="E23" s="4">
        <v>14</v>
      </c>
      <c r="F23" s="4">
        <v>5</v>
      </c>
      <c r="G23" s="4">
        <v>0</v>
      </c>
      <c r="H23" s="4">
        <v>6</v>
      </c>
      <c r="I23" s="4">
        <v>10</v>
      </c>
      <c r="J23" s="4">
        <v>0</v>
      </c>
      <c r="K23" s="4">
        <v>3</v>
      </c>
      <c r="L23" s="4">
        <v>5</v>
      </c>
      <c r="M23" s="4">
        <v>0</v>
      </c>
      <c r="N23" s="4">
        <v>6</v>
      </c>
      <c r="O23" s="4">
        <v>2</v>
      </c>
      <c r="P23" s="4">
        <v>0</v>
      </c>
      <c r="Q23" s="4">
        <v>1</v>
      </c>
      <c r="R23" s="4">
        <v>4</v>
      </c>
      <c r="S23" s="4">
        <v>4</v>
      </c>
      <c r="T23" s="4">
        <v>0</v>
      </c>
      <c r="U23" s="4">
        <v>5</v>
      </c>
      <c r="V23" s="4">
        <v>1</v>
      </c>
      <c r="W23" s="4">
        <v>0</v>
      </c>
      <c r="X23" s="4">
        <v>5</v>
      </c>
      <c r="Y23" s="4">
        <v>5</v>
      </c>
      <c r="Z23" s="4">
        <v>0</v>
      </c>
      <c r="AA23" s="4">
        <v>0</v>
      </c>
      <c r="AB23" s="4">
        <v>0</v>
      </c>
      <c r="AC23" s="4">
        <v>2</v>
      </c>
      <c r="AD23" s="4">
        <v>5</v>
      </c>
      <c r="AE23" s="4">
        <v>0</v>
      </c>
      <c r="AF23" s="4">
        <v>0</v>
      </c>
      <c r="AG23" s="4">
        <v>0</v>
      </c>
      <c r="AH23" s="4">
        <v>0</v>
      </c>
      <c r="AI23" s="4">
        <v>3</v>
      </c>
      <c r="AJ23" s="3">
        <f t="shared" si="0"/>
        <v>97.899999999999991</v>
      </c>
      <c r="AK23" s="3">
        <f t="shared" si="1"/>
        <v>85.399999999999991</v>
      </c>
    </row>
    <row r="24" spans="1:37" x14ac:dyDescent="0.15">
      <c r="A24" s="3">
        <v>108</v>
      </c>
      <c r="B24" s="2" t="s">
        <v>18</v>
      </c>
      <c r="C24" s="3">
        <v>24</v>
      </c>
      <c r="D24" s="3">
        <v>0</v>
      </c>
      <c r="E24" s="3">
        <v>0</v>
      </c>
      <c r="F24" s="3">
        <v>10</v>
      </c>
      <c r="G24" s="3">
        <v>4</v>
      </c>
      <c r="H24" s="3">
        <v>6</v>
      </c>
      <c r="I24" s="3">
        <v>4</v>
      </c>
      <c r="J24" s="3">
        <v>0</v>
      </c>
      <c r="K24" s="3">
        <v>6</v>
      </c>
      <c r="L24" s="3">
        <v>10</v>
      </c>
      <c r="M24" s="3">
        <v>2</v>
      </c>
      <c r="N24" s="3">
        <v>2</v>
      </c>
      <c r="O24" s="3">
        <v>4</v>
      </c>
      <c r="P24" s="3">
        <v>0</v>
      </c>
      <c r="Q24" s="3">
        <v>0</v>
      </c>
      <c r="R24" s="3">
        <v>5</v>
      </c>
      <c r="S24" s="3">
        <v>5</v>
      </c>
      <c r="T24" s="3">
        <v>0</v>
      </c>
      <c r="U24" s="3">
        <v>10</v>
      </c>
      <c r="V24" s="3">
        <v>0</v>
      </c>
      <c r="W24" s="3">
        <v>0</v>
      </c>
      <c r="X24" s="3">
        <v>10</v>
      </c>
      <c r="Y24" s="3">
        <v>9</v>
      </c>
      <c r="Z24" s="3">
        <v>-4</v>
      </c>
      <c r="AA24" s="3">
        <v>10</v>
      </c>
      <c r="AB24" s="3">
        <v>0</v>
      </c>
      <c r="AC24" s="3">
        <v>0</v>
      </c>
      <c r="AD24" s="3">
        <v>10</v>
      </c>
      <c r="AE24" s="3">
        <v>0</v>
      </c>
      <c r="AF24" s="3">
        <v>0</v>
      </c>
      <c r="AG24" s="3">
        <v>4</v>
      </c>
      <c r="AH24" s="3">
        <v>0</v>
      </c>
      <c r="AI24" s="3">
        <v>6</v>
      </c>
      <c r="AJ24" s="3">
        <f t="shared" si="0"/>
        <v>146.80000000000001</v>
      </c>
      <c r="AK24" s="3">
        <f t="shared" si="1"/>
        <v>123.10000000000001</v>
      </c>
    </row>
    <row r="25" spans="1:37" s="7" customFormat="1" x14ac:dyDescent="0.15">
      <c r="A25" s="4">
        <v>111</v>
      </c>
      <c r="B25" s="5" t="s">
        <v>23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">
        <f t="shared" si="0"/>
        <v>0</v>
      </c>
      <c r="AK25" s="3">
        <f t="shared" si="1"/>
        <v>0</v>
      </c>
    </row>
    <row r="26" spans="1:37" x14ac:dyDescent="0.15">
      <c r="A26" s="3">
        <v>125</v>
      </c>
      <c r="B26" s="2" t="s">
        <v>18</v>
      </c>
      <c r="AJ26" s="3">
        <f t="shared" si="0"/>
        <v>0</v>
      </c>
      <c r="AK26" s="3">
        <f t="shared" si="1"/>
        <v>0</v>
      </c>
    </row>
    <row r="27" spans="1:37" s="7" customFormat="1" x14ac:dyDescent="0.15">
      <c r="A27" s="4">
        <v>126</v>
      </c>
      <c r="B27" s="4" t="s">
        <v>18</v>
      </c>
      <c r="C27" s="4">
        <v>12</v>
      </c>
      <c r="D27" s="4">
        <v>8</v>
      </c>
      <c r="E27" s="4">
        <v>0</v>
      </c>
      <c r="F27" s="4">
        <v>7</v>
      </c>
      <c r="G27" s="7">
        <v>4</v>
      </c>
      <c r="H27" s="4">
        <v>0</v>
      </c>
      <c r="I27" s="4">
        <v>0</v>
      </c>
      <c r="J27" s="4">
        <v>0</v>
      </c>
      <c r="K27" s="4">
        <v>3</v>
      </c>
      <c r="L27" s="4">
        <v>5</v>
      </c>
      <c r="M27" s="4">
        <v>1</v>
      </c>
      <c r="N27" s="4">
        <v>4</v>
      </c>
      <c r="O27" s="4">
        <v>2</v>
      </c>
      <c r="P27" s="4">
        <v>2</v>
      </c>
      <c r="Q27" s="4">
        <v>0</v>
      </c>
      <c r="R27" s="4">
        <v>0</v>
      </c>
      <c r="S27" s="4">
        <v>0</v>
      </c>
      <c r="T27" s="4">
        <v>0</v>
      </c>
      <c r="U27" s="4">
        <v>5</v>
      </c>
      <c r="V27" s="4">
        <v>1</v>
      </c>
      <c r="W27" s="4">
        <v>0</v>
      </c>
      <c r="X27" s="4">
        <v>5</v>
      </c>
      <c r="Y27" s="4">
        <v>4</v>
      </c>
      <c r="Z27" s="4">
        <v>5</v>
      </c>
      <c r="AA27" s="4">
        <v>1</v>
      </c>
      <c r="AB27" s="4">
        <v>0</v>
      </c>
      <c r="AC27" s="4">
        <v>4</v>
      </c>
      <c r="AD27" s="4">
        <v>10</v>
      </c>
      <c r="AE27" s="4">
        <v>7</v>
      </c>
      <c r="AF27" s="4">
        <v>0</v>
      </c>
      <c r="AG27" s="4">
        <v>0</v>
      </c>
      <c r="AH27" s="4">
        <v>0</v>
      </c>
      <c r="AI27" s="4">
        <v>6</v>
      </c>
      <c r="AJ27" s="3">
        <f t="shared" si="0"/>
        <v>61.3</v>
      </c>
      <c r="AK27" s="3">
        <f t="shared" si="1"/>
        <v>22.700000000000003</v>
      </c>
    </row>
    <row r="28" spans="1:37" x14ac:dyDescent="0.15">
      <c r="A28" s="3">
        <v>138</v>
      </c>
      <c r="B28" s="2" t="s">
        <v>18</v>
      </c>
      <c r="AJ28" s="3">
        <f t="shared" si="0"/>
        <v>0</v>
      </c>
      <c r="AK28" s="3">
        <f t="shared" si="1"/>
        <v>0</v>
      </c>
    </row>
    <row r="29" spans="1:37" x14ac:dyDescent="0.15">
      <c r="A29" s="3"/>
      <c r="B29" s="3"/>
      <c r="AJ29" s="3">
        <f t="shared" si="0"/>
        <v>0</v>
      </c>
      <c r="AK29" s="3">
        <f t="shared" si="1"/>
        <v>0</v>
      </c>
    </row>
    <row r="30" spans="1:37" x14ac:dyDescent="0.15">
      <c r="A30" s="3"/>
      <c r="B30" s="3"/>
      <c r="AJ30" s="3">
        <f t="shared" si="0"/>
        <v>0</v>
      </c>
      <c r="AK30" s="3">
        <f t="shared" si="1"/>
        <v>0</v>
      </c>
    </row>
    <row r="31" spans="1:37" x14ac:dyDescent="0.15">
      <c r="A31" s="8" t="s">
        <v>13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>
        <f>SUM(AJ3:AJ30)</f>
        <v>1326.5</v>
      </c>
      <c r="AK31" s="8">
        <f>SUM(AK3:AK30)</f>
        <v>824</v>
      </c>
    </row>
    <row r="32" spans="1:37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K32" s="14">
        <v>824</v>
      </c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</sheetData>
  <mergeCells count="13">
    <mergeCell ref="AG1:AI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workbookViewId="0">
      <selection sqref="A1:AK28"/>
    </sheetView>
  </sheetViews>
  <sheetFormatPr defaultColWidth="4" defaultRowHeight="13.5" x14ac:dyDescent="0.15"/>
  <cols>
    <col min="1" max="1" width="4.75" style="14" customWidth="1"/>
    <col min="2" max="2" width="9.875" style="14" customWidth="1"/>
    <col min="3" max="35" width="3.5" style="3" customWidth="1"/>
    <col min="36" max="36" width="6" style="14" customWidth="1"/>
    <col min="37" max="37" width="6.625" style="14" customWidth="1"/>
    <col min="38" max="16382" width="4" style="14" customWidth="1"/>
    <col min="16383" max="16384" width="4" style="14"/>
  </cols>
  <sheetData>
    <row r="1" spans="1:37" x14ac:dyDescent="0.15">
      <c r="A1" s="24" t="s">
        <v>0</v>
      </c>
      <c r="B1" s="26" t="s">
        <v>1</v>
      </c>
      <c r="C1" s="23" t="s">
        <v>2</v>
      </c>
      <c r="D1" s="23"/>
      <c r="E1" s="28"/>
      <c r="F1" s="27" t="s">
        <v>3</v>
      </c>
      <c r="G1" s="23"/>
      <c r="H1" s="28"/>
      <c r="I1" s="27" t="s">
        <v>4</v>
      </c>
      <c r="J1" s="23"/>
      <c r="K1" s="28"/>
      <c r="L1" s="27" t="s">
        <v>5</v>
      </c>
      <c r="M1" s="23"/>
      <c r="N1" s="28"/>
      <c r="O1" s="23" t="s">
        <v>6</v>
      </c>
      <c r="P1" s="23"/>
      <c r="Q1" s="28"/>
      <c r="R1" s="27" t="s">
        <v>7</v>
      </c>
      <c r="S1" s="23"/>
      <c r="T1" s="28"/>
      <c r="U1" s="27" t="s">
        <v>8</v>
      </c>
      <c r="V1" s="23"/>
      <c r="W1" s="28"/>
      <c r="X1" s="23" t="s">
        <v>9</v>
      </c>
      <c r="Y1" s="23"/>
      <c r="Z1" s="28"/>
      <c r="AA1" s="23" t="s">
        <v>10</v>
      </c>
      <c r="AB1" s="23"/>
      <c r="AC1" s="28"/>
      <c r="AD1" s="23" t="s">
        <v>11</v>
      </c>
      <c r="AE1" s="23"/>
      <c r="AF1" s="28"/>
      <c r="AG1" s="23" t="s">
        <v>12</v>
      </c>
      <c r="AH1" s="23"/>
      <c r="AI1" s="23"/>
      <c r="AJ1" s="3"/>
      <c r="AK1" s="3"/>
    </row>
    <row r="2" spans="1:37" x14ac:dyDescent="0.15">
      <c r="A2" s="25"/>
      <c r="B2" s="26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9" t="s">
        <v>17</v>
      </c>
      <c r="AJ2" s="3" t="s">
        <v>13</v>
      </c>
      <c r="AK2" s="3" t="s">
        <v>14</v>
      </c>
    </row>
    <row r="3" spans="1:37" s="7" customFormat="1" x14ac:dyDescent="0.15">
      <c r="A3" s="12">
        <v>707</v>
      </c>
      <c r="B3" s="12" t="s">
        <v>29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>
        <f t="shared" ref="AJ3:AJ11" si="0">(C3)*0.9+(F3)*0.8+(I3)*4.5+(L3)+(O3)*3.8+R3+U3+X3*1.5+AA3*1.8+AD3*1.8+AG3*2</f>
        <v>0</v>
      </c>
      <c r="AK3" s="4">
        <f t="shared" ref="AK3:AK11" si="1">(C3-D3)*0.9+(F3-G3)*0.8+(I3-J3)*4.5+(L3-M3)+(O3-P3)*3.8+(R3-S3)+(U3-V3)+(X3-Y3)*1.5+(AA3-AB3)*1.8+(AD3-AE3)*1.8+(AG3-AH3)*2</f>
        <v>0</v>
      </c>
    </row>
    <row r="4" spans="1:37" x14ac:dyDescent="0.15">
      <c r="A4" s="3">
        <v>711</v>
      </c>
      <c r="B4" s="3" t="s">
        <v>29</v>
      </c>
      <c r="AJ4" s="4">
        <f t="shared" si="0"/>
        <v>0</v>
      </c>
      <c r="AK4" s="4">
        <f t="shared" si="1"/>
        <v>0</v>
      </c>
    </row>
    <row r="5" spans="1:37" s="7" customFormat="1" x14ac:dyDescent="0.15">
      <c r="A5" s="4">
        <v>713</v>
      </c>
      <c r="B5" s="4" t="s">
        <v>18</v>
      </c>
      <c r="C5" s="4">
        <v>15</v>
      </c>
      <c r="D5" s="4">
        <v>1</v>
      </c>
      <c r="E5" s="4">
        <v>14</v>
      </c>
      <c r="F5" s="4">
        <v>1</v>
      </c>
      <c r="G5" s="4">
        <v>0</v>
      </c>
      <c r="H5" s="4">
        <v>2</v>
      </c>
      <c r="I5" s="4">
        <v>3</v>
      </c>
      <c r="J5" s="4">
        <v>0</v>
      </c>
      <c r="K5" s="4">
        <v>4</v>
      </c>
      <c r="L5" s="4">
        <v>2</v>
      </c>
      <c r="M5" s="4">
        <v>0</v>
      </c>
      <c r="N5" s="4">
        <v>4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3</v>
      </c>
      <c r="V5" s="4">
        <v>1</v>
      </c>
      <c r="W5" s="4">
        <v>1</v>
      </c>
      <c r="X5" s="4">
        <v>10</v>
      </c>
      <c r="Y5" s="4">
        <v>2</v>
      </c>
      <c r="Z5" s="4">
        <v>5</v>
      </c>
      <c r="AA5" s="4">
        <v>12</v>
      </c>
      <c r="AB5" s="4">
        <v>2</v>
      </c>
      <c r="AC5" s="4">
        <v>8</v>
      </c>
      <c r="AD5" s="4">
        <v>1</v>
      </c>
      <c r="AE5" s="4">
        <v>1</v>
      </c>
      <c r="AF5" s="4">
        <v>0</v>
      </c>
      <c r="AG5" s="4">
        <v>10</v>
      </c>
      <c r="AH5" s="4">
        <v>0</v>
      </c>
      <c r="AI5" s="10">
        <v>4</v>
      </c>
      <c r="AJ5" s="4">
        <f t="shared" si="0"/>
        <v>91.2</v>
      </c>
      <c r="AK5" s="4">
        <f t="shared" si="1"/>
        <v>80.900000000000006</v>
      </c>
    </row>
    <row r="6" spans="1:37" x14ac:dyDescent="0.15">
      <c r="A6" s="3">
        <v>716</v>
      </c>
      <c r="B6" s="2" t="s">
        <v>18</v>
      </c>
      <c r="C6" s="3">
        <v>10</v>
      </c>
      <c r="D6" s="3">
        <v>0</v>
      </c>
      <c r="E6" s="3">
        <v>15</v>
      </c>
      <c r="F6" s="3">
        <v>2</v>
      </c>
      <c r="G6" s="3">
        <v>0</v>
      </c>
      <c r="H6" s="3">
        <v>4</v>
      </c>
      <c r="I6" s="3">
        <v>2</v>
      </c>
      <c r="J6" s="3">
        <v>0</v>
      </c>
      <c r="K6" s="3">
        <v>4</v>
      </c>
      <c r="L6" s="3">
        <v>3</v>
      </c>
      <c r="M6" s="3">
        <v>1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5</v>
      </c>
      <c r="V6" s="3">
        <v>3</v>
      </c>
      <c r="W6" s="3">
        <v>0</v>
      </c>
      <c r="X6" s="3">
        <v>4</v>
      </c>
      <c r="Y6" s="3">
        <v>0</v>
      </c>
      <c r="Z6" s="3">
        <v>5</v>
      </c>
      <c r="AA6" s="3">
        <v>5</v>
      </c>
      <c r="AB6" s="3">
        <v>1</v>
      </c>
      <c r="AC6" s="3">
        <v>4</v>
      </c>
      <c r="AD6" s="3">
        <v>1</v>
      </c>
      <c r="AE6" s="3">
        <v>0</v>
      </c>
      <c r="AF6" s="3">
        <v>0</v>
      </c>
      <c r="AG6" s="3">
        <v>3</v>
      </c>
      <c r="AH6" s="3">
        <v>3</v>
      </c>
      <c r="AI6" s="11">
        <v>-2</v>
      </c>
      <c r="AJ6" s="4">
        <f t="shared" si="0"/>
        <v>50.4</v>
      </c>
      <c r="AK6" s="4">
        <f t="shared" si="1"/>
        <v>38.6</v>
      </c>
    </row>
    <row r="7" spans="1:37" s="7" customFormat="1" x14ac:dyDescent="0.15">
      <c r="A7" s="4">
        <v>717</v>
      </c>
      <c r="B7" s="5" t="s">
        <v>18</v>
      </c>
      <c r="C7" s="4">
        <v>21</v>
      </c>
      <c r="D7" s="4">
        <v>1</v>
      </c>
      <c r="E7" s="4">
        <v>19</v>
      </c>
      <c r="F7" s="4">
        <v>2</v>
      </c>
      <c r="G7" s="4">
        <v>2</v>
      </c>
      <c r="H7" s="4">
        <v>0</v>
      </c>
      <c r="I7" s="4">
        <v>4</v>
      </c>
      <c r="J7" s="4">
        <v>0</v>
      </c>
      <c r="K7" s="4">
        <v>5</v>
      </c>
      <c r="L7" s="4">
        <v>3</v>
      </c>
      <c r="M7" s="4">
        <v>3</v>
      </c>
      <c r="N7" s="4">
        <v>0</v>
      </c>
      <c r="O7" s="4">
        <v>2</v>
      </c>
      <c r="P7" s="4">
        <v>1</v>
      </c>
      <c r="Q7" s="4">
        <v>-1</v>
      </c>
      <c r="R7" s="4">
        <v>1</v>
      </c>
      <c r="S7" s="4">
        <v>0</v>
      </c>
      <c r="T7" s="4">
        <v>0</v>
      </c>
      <c r="U7" s="4">
        <v>3</v>
      </c>
      <c r="V7" s="4">
        <v>2</v>
      </c>
      <c r="W7" s="4">
        <v>0</v>
      </c>
      <c r="X7" s="4">
        <v>4</v>
      </c>
      <c r="Y7" s="4">
        <v>4</v>
      </c>
      <c r="Z7" s="4">
        <v>0</v>
      </c>
      <c r="AA7" s="4">
        <v>12</v>
      </c>
      <c r="AB7" s="4">
        <v>6</v>
      </c>
      <c r="AC7" s="4">
        <v>0</v>
      </c>
      <c r="AD7" s="4">
        <v>3</v>
      </c>
      <c r="AE7" s="4">
        <v>1</v>
      </c>
      <c r="AF7" s="4">
        <v>0</v>
      </c>
      <c r="AG7" s="4">
        <v>10</v>
      </c>
      <c r="AH7" s="4">
        <v>0</v>
      </c>
      <c r="AI7" s="10">
        <v>2</v>
      </c>
      <c r="AJ7" s="4">
        <f t="shared" si="0"/>
        <v>106.10000000000001</v>
      </c>
      <c r="AK7" s="4">
        <f t="shared" si="1"/>
        <v>76.199999999999989</v>
      </c>
    </row>
    <row r="8" spans="1:37" x14ac:dyDescent="0.15">
      <c r="A8" s="3">
        <v>718</v>
      </c>
      <c r="B8" s="3" t="s">
        <v>29</v>
      </c>
      <c r="AJ8" s="4">
        <f t="shared" si="0"/>
        <v>0</v>
      </c>
      <c r="AK8" s="4">
        <f t="shared" si="1"/>
        <v>0</v>
      </c>
    </row>
    <row r="9" spans="1:37" s="7" customFormat="1" x14ac:dyDescent="0.15">
      <c r="A9" s="4">
        <v>719</v>
      </c>
      <c r="B9" s="4" t="s">
        <v>29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>
        <f t="shared" si="0"/>
        <v>0</v>
      </c>
      <c r="AK9" s="4">
        <f t="shared" si="1"/>
        <v>0</v>
      </c>
    </row>
    <row r="10" spans="1:37" s="7" customFormat="1" x14ac:dyDescent="0.15">
      <c r="A10" s="4">
        <v>721</v>
      </c>
      <c r="B10" s="4" t="s">
        <v>18</v>
      </c>
      <c r="C10" s="4">
        <v>19</v>
      </c>
      <c r="D10" s="4">
        <v>1</v>
      </c>
      <c r="E10" s="4">
        <v>20</v>
      </c>
      <c r="F10" s="4">
        <v>3</v>
      </c>
      <c r="G10" s="4">
        <v>0</v>
      </c>
      <c r="H10" s="4">
        <v>5</v>
      </c>
      <c r="I10" s="4">
        <v>5</v>
      </c>
      <c r="J10" s="4">
        <v>3</v>
      </c>
      <c r="K10" s="4">
        <v>0</v>
      </c>
      <c r="L10" s="4">
        <v>4</v>
      </c>
      <c r="M10" s="4">
        <v>2</v>
      </c>
      <c r="N10" s="4">
        <v>0</v>
      </c>
      <c r="O10" s="4">
        <v>2</v>
      </c>
      <c r="P10" s="4">
        <v>2</v>
      </c>
      <c r="Q10" s="4">
        <v>-2</v>
      </c>
      <c r="R10" s="4">
        <v>0</v>
      </c>
      <c r="S10" s="4">
        <v>0</v>
      </c>
      <c r="T10" s="4">
        <v>0</v>
      </c>
      <c r="U10" s="4">
        <v>2</v>
      </c>
      <c r="V10" s="4">
        <v>2</v>
      </c>
      <c r="W10" s="4">
        <v>0</v>
      </c>
      <c r="X10" s="4">
        <v>4</v>
      </c>
      <c r="Y10" s="4">
        <v>1</v>
      </c>
      <c r="Z10" s="4">
        <v>3</v>
      </c>
      <c r="AA10" s="4">
        <v>12</v>
      </c>
      <c r="AB10" s="4">
        <v>0</v>
      </c>
      <c r="AC10" s="4">
        <v>15</v>
      </c>
      <c r="AD10" s="4">
        <v>1</v>
      </c>
      <c r="AE10" s="4">
        <v>0</v>
      </c>
      <c r="AF10" s="4">
        <v>0</v>
      </c>
      <c r="AG10" s="4">
        <v>3</v>
      </c>
      <c r="AH10" s="4">
        <v>2</v>
      </c>
      <c r="AI10" s="10">
        <v>0</v>
      </c>
      <c r="AJ10" s="4">
        <f t="shared" si="0"/>
        <v>91</v>
      </c>
      <c r="AK10" s="4">
        <f t="shared" si="1"/>
        <v>59.5</v>
      </c>
    </row>
    <row r="11" spans="1:37" x14ac:dyDescent="0.15">
      <c r="A11" s="3">
        <v>727</v>
      </c>
      <c r="B11" s="3" t="s">
        <v>26</v>
      </c>
      <c r="C11" s="3">
        <v>12</v>
      </c>
      <c r="D11" s="3">
        <v>0</v>
      </c>
      <c r="E11" s="3">
        <v>15</v>
      </c>
      <c r="F11" s="3">
        <v>5</v>
      </c>
      <c r="G11" s="3">
        <v>3</v>
      </c>
      <c r="H11" s="3">
        <v>0</v>
      </c>
      <c r="I11" s="3">
        <v>2</v>
      </c>
      <c r="J11" s="3">
        <v>1</v>
      </c>
      <c r="K11" s="3">
        <v>1</v>
      </c>
      <c r="L11" s="3">
        <v>4</v>
      </c>
      <c r="M11" s="3">
        <v>0</v>
      </c>
      <c r="N11" s="3">
        <v>5</v>
      </c>
      <c r="O11" s="3">
        <v>1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>
        <v>2</v>
      </c>
      <c r="V11" s="3">
        <v>2</v>
      </c>
      <c r="W11" s="3">
        <v>0</v>
      </c>
      <c r="X11" s="3">
        <v>4</v>
      </c>
      <c r="Y11" s="3">
        <v>0</v>
      </c>
      <c r="Z11" s="3">
        <v>5</v>
      </c>
      <c r="AA11" s="3">
        <v>5</v>
      </c>
      <c r="AB11" s="3">
        <v>0</v>
      </c>
      <c r="AC11" s="3">
        <v>10</v>
      </c>
      <c r="AD11" s="3">
        <v>4</v>
      </c>
      <c r="AE11" s="3">
        <v>0</v>
      </c>
      <c r="AF11" s="3">
        <v>0</v>
      </c>
      <c r="AG11" s="3">
        <v>2</v>
      </c>
      <c r="AH11" s="3">
        <v>0</v>
      </c>
      <c r="AI11" s="3">
        <v>3</v>
      </c>
      <c r="AJ11" s="4">
        <f t="shared" si="0"/>
        <v>60.800000000000004</v>
      </c>
      <c r="AK11" s="4">
        <f t="shared" si="1"/>
        <v>50.900000000000006</v>
      </c>
    </row>
    <row r="12" spans="1:37" x14ac:dyDescent="0.15">
      <c r="A12" s="3">
        <v>601</v>
      </c>
      <c r="B12" s="3"/>
      <c r="C12" s="3">
        <v>5</v>
      </c>
      <c r="D12" s="3">
        <v>2</v>
      </c>
      <c r="E12" s="3">
        <v>1</v>
      </c>
      <c r="F12" s="3">
        <v>3</v>
      </c>
      <c r="G12" s="3">
        <v>3</v>
      </c>
      <c r="H12" s="3">
        <v>0</v>
      </c>
      <c r="I12" s="3">
        <v>2</v>
      </c>
      <c r="J12" s="3">
        <v>1</v>
      </c>
      <c r="K12" s="3">
        <v>1</v>
      </c>
      <c r="L12" s="3">
        <v>0</v>
      </c>
      <c r="M12" s="3">
        <v>0</v>
      </c>
      <c r="N12" s="3">
        <v>2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3</v>
      </c>
      <c r="V12" s="3">
        <v>2</v>
      </c>
      <c r="W12" s="3">
        <v>0</v>
      </c>
      <c r="X12" s="3">
        <v>5</v>
      </c>
      <c r="Y12" s="3">
        <v>5</v>
      </c>
      <c r="Z12" s="3">
        <v>0</v>
      </c>
      <c r="AA12" s="3">
        <v>11</v>
      </c>
      <c r="AB12" s="3">
        <v>1</v>
      </c>
      <c r="AC12" s="3">
        <v>9</v>
      </c>
      <c r="AD12" s="3">
        <v>2</v>
      </c>
      <c r="AE12" s="3">
        <v>0</v>
      </c>
      <c r="AF12" s="3">
        <v>0</v>
      </c>
      <c r="AG12" s="3">
        <v>4</v>
      </c>
      <c r="AH12" s="3">
        <v>1</v>
      </c>
      <c r="AI12" s="11">
        <v>1</v>
      </c>
      <c r="AJ12" s="4">
        <f t="shared" ref="AJ12:AJ27" si="2">(C12)*0.9+(F12)*0.8+(I12)*4.5+(L12)+(O12)*3.8+R12+U12+X12*1.5+AA12*1.8+AD12*1.8+AG12*2</f>
        <v>57.800000000000004</v>
      </c>
      <c r="AK12" s="4">
        <f t="shared" ref="AK12:AK27" si="3">(C12-D12)*0.9+(F12-G12)*0.8+(I12-J12)*4.5+(L12-M12)+(O12-P12)*3.8+(R12-S12)+(U12-V12)+(X12-Y12)*1.5+(AA12-AB12)*1.8+(AD12-AE12)*1.8+(AG12-AH12)*2</f>
        <v>35.799999999999997</v>
      </c>
    </row>
    <row r="13" spans="1:37" s="7" customFormat="1" x14ac:dyDescent="0.15">
      <c r="A13" s="4">
        <v>602</v>
      </c>
      <c r="B13" s="4" t="s">
        <v>20</v>
      </c>
      <c r="C13" s="4">
        <v>10</v>
      </c>
      <c r="D13" s="4">
        <v>1</v>
      </c>
      <c r="E13" s="4">
        <v>9</v>
      </c>
      <c r="F13" s="4">
        <v>0</v>
      </c>
      <c r="G13" s="4">
        <v>0</v>
      </c>
      <c r="H13" s="4">
        <v>5</v>
      </c>
      <c r="I13" s="4">
        <v>8</v>
      </c>
      <c r="J13" s="4">
        <v>0</v>
      </c>
      <c r="K13" s="4">
        <v>10</v>
      </c>
      <c r="L13" s="4">
        <v>0</v>
      </c>
      <c r="M13" s="4">
        <v>0</v>
      </c>
      <c r="N13" s="4">
        <v>5</v>
      </c>
      <c r="O13" s="4">
        <v>1</v>
      </c>
      <c r="P13" s="4">
        <v>0</v>
      </c>
      <c r="Q13" s="4">
        <v>3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5</v>
      </c>
      <c r="X13" s="4">
        <v>4</v>
      </c>
      <c r="Y13" s="4">
        <v>0</v>
      </c>
      <c r="Z13" s="4">
        <v>5</v>
      </c>
      <c r="AA13" s="4">
        <v>10</v>
      </c>
      <c r="AB13" s="4">
        <v>0</v>
      </c>
      <c r="AC13" s="4">
        <v>10</v>
      </c>
      <c r="AD13" s="4">
        <v>10</v>
      </c>
      <c r="AE13" s="4">
        <v>0</v>
      </c>
      <c r="AF13" s="4">
        <v>0</v>
      </c>
      <c r="AG13" s="4">
        <v>11</v>
      </c>
      <c r="AH13" s="4">
        <v>0</v>
      </c>
      <c r="AI13" s="10">
        <v>8</v>
      </c>
      <c r="AJ13" s="4">
        <f t="shared" si="2"/>
        <v>112.8</v>
      </c>
      <c r="AK13" s="4">
        <f t="shared" si="3"/>
        <v>111.9</v>
      </c>
    </row>
    <row r="14" spans="1:37" x14ac:dyDescent="0.15">
      <c r="A14" s="3">
        <v>604</v>
      </c>
      <c r="B14" s="2" t="s">
        <v>18</v>
      </c>
      <c r="C14" s="3">
        <v>25</v>
      </c>
      <c r="D14" s="3">
        <v>0</v>
      </c>
      <c r="E14" s="3">
        <v>25</v>
      </c>
      <c r="F14" s="3">
        <v>0</v>
      </c>
      <c r="G14" s="3">
        <v>0</v>
      </c>
      <c r="H14" s="3">
        <v>5</v>
      </c>
      <c r="I14" s="3">
        <v>6</v>
      </c>
      <c r="J14" s="3">
        <v>2</v>
      </c>
      <c r="K14" s="3">
        <v>3</v>
      </c>
      <c r="L14" s="3">
        <v>0</v>
      </c>
      <c r="M14" s="3">
        <v>0</v>
      </c>
      <c r="N14" s="3">
        <v>2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5</v>
      </c>
      <c r="X14" s="3">
        <v>4</v>
      </c>
      <c r="Y14" s="3">
        <v>0</v>
      </c>
      <c r="Z14" s="3">
        <v>5</v>
      </c>
      <c r="AA14" s="3">
        <v>10</v>
      </c>
      <c r="AB14" s="3">
        <v>0</v>
      </c>
      <c r="AC14" s="3">
        <v>10</v>
      </c>
      <c r="AD14" s="3">
        <v>0</v>
      </c>
      <c r="AE14" s="3">
        <v>0</v>
      </c>
      <c r="AF14" s="3">
        <v>0</v>
      </c>
      <c r="AG14" s="3">
        <v>7</v>
      </c>
      <c r="AH14" s="3">
        <v>0</v>
      </c>
      <c r="AI14" s="11">
        <v>5</v>
      </c>
      <c r="AJ14" s="4">
        <f t="shared" si="2"/>
        <v>91.3</v>
      </c>
      <c r="AK14" s="4">
        <f t="shared" si="3"/>
        <v>82.3</v>
      </c>
    </row>
    <row r="15" spans="1:37" s="7" customFormat="1" x14ac:dyDescent="0.15">
      <c r="A15" s="4">
        <v>606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10"/>
      <c r="AJ15" s="4">
        <f t="shared" si="2"/>
        <v>0</v>
      </c>
      <c r="AK15" s="4">
        <f t="shared" si="3"/>
        <v>0</v>
      </c>
    </row>
    <row r="16" spans="1:37" x14ac:dyDescent="0.15">
      <c r="A16" s="3">
        <v>607</v>
      </c>
      <c r="B16" s="3"/>
      <c r="AI16" s="11"/>
      <c r="AJ16" s="4">
        <f t="shared" si="2"/>
        <v>0</v>
      </c>
      <c r="AK16" s="4">
        <f t="shared" si="3"/>
        <v>0</v>
      </c>
    </row>
    <row r="17" spans="1:37" s="7" customFormat="1" x14ac:dyDescent="0.15">
      <c r="A17" s="4">
        <v>609</v>
      </c>
      <c r="B17" s="4">
        <v>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>
        <f t="shared" si="2"/>
        <v>0</v>
      </c>
      <c r="AK17" s="4">
        <f t="shared" si="3"/>
        <v>0</v>
      </c>
    </row>
    <row r="18" spans="1:37" s="7" customFormat="1" x14ac:dyDescent="0.15">
      <c r="A18" s="8">
        <v>615</v>
      </c>
      <c r="B18" s="4" t="s">
        <v>18</v>
      </c>
      <c r="C18" s="4">
        <v>9</v>
      </c>
      <c r="D18" s="4">
        <v>0</v>
      </c>
      <c r="E18" s="4">
        <v>10</v>
      </c>
      <c r="F18" s="4">
        <v>4</v>
      </c>
      <c r="G18" s="4">
        <v>0</v>
      </c>
      <c r="H18" s="4">
        <v>0</v>
      </c>
      <c r="I18" s="4">
        <v>4</v>
      </c>
      <c r="J18" s="4">
        <v>0</v>
      </c>
      <c r="K18" s="4">
        <v>5</v>
      </c>
      <c r="L18" s="4">
        <v>2</v>
      </c>
      <c r="M18" s="4">
        <v>0</v>
      </c>
      <c r="N18" s="4">
        <v>5</v>
      </c>
      <c r="O18" s="4">
        <v>1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5</v>
      </c>
      <c r="X18" s="4">
        <v>5</v>
      </c>
      <c r="Y18" s="4">
        <v>0</v>
      </c>
      <c r="Z18" s="4">
        <v>5</v>
      </c>
      <c r="AA18" s="4">
        <v>6</v>
      </c>
      <c r="AB18" s="4">
        <v>0</v>
      </c>
      <c r="AC18" s="4">
        <v>8</v>
      </c>
      <c r="AD18" s="4">
        <v>0</v>
      </c>
      <c r="AE18" s="4">
        <v>0</v>
      </c>
      <c r="AF18" s="4">
        <v>0</v>
      </c>
      <c r="AG18" s="4">
        <v>4</v>
      </c>
      <c r="AH18" s="4">
        <v>0</v>
      </c>
      <c r="AI18" s="10">
        <v>3</v>
      </c>
      <c r="AJ18" s="4">
        <f t="shared" si="2"/>
        <v>61.400000000000006</v>
      </c>
      <c r="AK18" s="4">
        <f t="shared" si="3"/>
        <v>61.400000000000006</v>
      </c>
    </row>
    <row r="19" spans="1:37" x14ac:dyDescent="0.15">
      <c r="A19" s="3">
        <v>616</v>
      </c>
      <c r="B19" s="2" t="s">
        <v>18</v>
      </c>
      <c r="C19" s="3">
        <v>7</v>
      </c>
      <c r="D19" s="3">
        <v>0</v>
      </c>
      <c r="E19" s="3">
        <v>10</v>
      </c>
      <c r="F19" s="3">
        <v>5</v>
      </c>
      <c r="G19" s="3">
        <v>5</v>
      </c>
      <c r="H19" s="3">
        <v>0</v>
      </c>
      <c r="I19" s="3">
        <v>2</v>
      </c>
      <c r="J19" s="3">
        <v>2</v>
      </c>
      <c r="K19" s="3">
        <v>0</v>
      </c>
      <c r="L19" s="3">
        <v>3</v>
      </c>
      <c r="M19" s="3">
        <v>2</v>
      </c>
      <c r="N19" s="3">
        <v>0</v>
      </c>
      <c r="O19" s="3">
        <v>1</v>
      </c>
      <c r="P19" s="3">
        <v>1</v>
      </c>
      <c r="Q19" s="3">
        <v>-1</v>
      </c>
      <c r="R19" s="3">
        <v>4</v>
      </c>
      <c r="S19" s="3">
        <v>1</v>
      </c>
      <c r="T19" s="3">
        <v>0</v>
      </c>
      <c r="U19" s="3">
        <v>2</v>
      </c>
      <c r="V19" s="3">
        <v>1</v>
      </c>
      <c r="W19" s="3">
        <v>1</v>
      </c>
      <c r="X19" s="3">
        <v>4</v>
      </c>
      <c r="Y19" s="3">
        <v>3</v>
      </c>
      <c r="Z19" s="3">
        <v>0</v>
      </c>
      <c r="AA19" s="3">
        <v>2</v>
      </c>
      <c r="AB19" s="3">
        <v>0</v>
      </c>
      <c r="AC19" s="3">
        <v>4</v>
      </c>
      <c r="AD19" s="3">
        <v>4</v>
      </c>
      <c r="AE19" s="3">
        <v>2</v>
      </c>
      <c r="AF19" s="3">
        <v>0</v>
      </c>
      <c r="AG19" s="3">
        <v>6</v>
      </c>
      <c r="AH19" s="3">
        <v>0</v>
      </c>
      <c r="AI19" s="11">
        <v>5</v>
      </c>
      <c r="AJ19" s="4">
        <f t="shared" si="2"/>
        <v>60.900000000000006</v>
      </c>
      <c r="AK19" s="4">
        <f t="shared" si="3"/>
        <v>32</v>
      </c>
    </row>
    <row r="20" spans="1:37" s="7" customFormat="1" x14ac:dyDescent="0.15">
      <c r="A20" s="4">
        <v>622</v>
      </c>
      <c r="B20" s="5" t="s">
        <v>18</v>
      </c>
      <c r="C20" s="4">
        <v>24</v>
      </c>
      <c r="D20" s="4">
        <v>0</v>
      </c>
      <c r="E20" s="4">
        <v>25</v>
      </c>
      <c r="F20" s="4">
        <v>6</v>
      </c>
      <c r="G20" s="4">
        <v>0</v>
      </c>
      <c r="H20" s="4">
        <v>5</v>
      </c>
      <c r="I20" s="4">
        <v>2</v>
      </c>
      <c r="J20" s="4">
        <v>0</v>
      </c>
      <c r="K20" s="4">
        <v>4</v>
      </c>
      <c r="L20" s="4">
        <v>3</v>
      </c>
      <c r="M20" s="4">
        <v>0</v>
      </c>
      <c r="N20" s="4">
        <v>5</v>
      </c>
      <c r="O20" s="4">
        <v>1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5</v>
      </c>
      <c r="X20" s="4">
        <v>2</v>
      </c>
      <c r="Y20" s="4">
        <v>0</v>
      </c>
      <c r="Z20" s="4">
        <v>5</v>
      </c>
      <c r="AA20" s="4">
        <v>3</v>
      </c>
      <c r="AB20" s="4">
        <v>0</v>
      </c>
      <c r="AC20" s="4">
        <v>5</v>
      </c>
      <c r="AD20" s="4">
        <v>7</v>
      </c>
      <c r="AE20" s="4">
        <v>0</v>
      </c>
      <c r="AF20" s="4">
        <v>0</v>
      </c>
      <c r="AG20" s="4">
        <v>6</v>
      </c>
      <c r="AH20" s="4">
        <v>0</v>
      </c>
      <c r="AI20" s="4">
        <v>5</v>
      </c>
      <c r="AJ20" s="4">
        <f t="shared" si="2"/>
        <v>75.2</v>
      </c>
      <c r="AK20" s="4">
        <f t="shared" si="3"/>
        <v>75.2</v>
      </c>
    </row>
    <row r="21" spans="1:37" x14ac:dyDescent="0.15">
      <c r="A21" s="3">
        <v>623</v>
      </c>
      <c r="B21" s="3"/>
      <c r="C21" s="3">
        <v>1</v>
      </c>
      <c r="D21" s="3">
        <v>0</v>
      </c>
      <c r="E21" s="3">
        <v>2</v>
      </c>
      <c r="F21" s="3">
        <v>3</v>
      </c>
      <c r="G21" s="3">
        <v>1</v>
      </c>
      <c r="H21" s="3">
        <v>2</v>
      </c>
      <c r="I21" s="3">
        <v>3</v>
      </c>
      <c r="J21" s="3">
        <v>0</v>
      </c>
      <c r="K21" s="3">
        <v>4</v>
      </c>
      <c r="L21" s="3">
        <v>3</v>
      </c>
      <c r="M21" s="3">
        <v>0</v>
      </c>
      <c r="N21" s="3">
        <v>4</v>
      </c>
      <c r="O21" s="3">
        <v>2</v>
      </c>
      <c r="P21" s="3">
        <v>2</v>
      </c>
      <c r="Q21" s="3">
        <v>-2</v>
      </c>
      <c r="R21" s="3">
        <v>0</v>
      </c>
      <c r="S21" s="3">
        <v>0</v>
      </c>
      <c r="T21" s="3">
        <v>0</v>
      </c>
      <c r="U21" s="3">
        <v>1</v>
      </c>
      <c r="V21" s="3">
        <v>1</v>
      </c>
      <c r="W21" s="3">
        <v>0</v>
      </c>
      <c r="X21" s="3">
        <v>3</v>
      </c>
      <c r="Y21" s="3">
        <v>2</v>
      </c>
      <c r="Z21" s="3">
        <v>0</v>
      </c>
      <c r="AA21" s="3">
        <v>6</v>
      </c>
      <c r="AB21" s="3">
        <v>0</v>
      </c>
      <c r="AC21" s="3">
        <v>10</v>
      </c>
      <c r="AD21" s="3">
        <v>0</v>
      </c>
      <c r="AE21" s="3">
        <v>0</v>
      </c>
      <c r="AF21" s="3">
        <v>0</v>
      </c>
      <c r="AG21" s="3">
        <v>2</v>
      </c>
      <c r="AH21" s="3">
        <v>0</v>
      </c>
      <c r="AI21" s="11">
        <v>0</v>
      </c>
      <c r="AJ21" s="4">
        <f t="shared" si="2"/>
        <v>47.7</v>
      </c>
      <c r="AK21" s="4">
        <f t="shared" si="3"/>
        <v>35.299999999999997</v>
      </c>
    </row>
    <row r="22" spans="1:37" s="7" customFormat="1" x14ac:dyDescent="0.15">
      <c r="A22" s="4">
        <v>627</v>
      </c>
      <c r="B22" s="5" t="s">
        <v>18</v>
      </c>
      <c r="C22" s="4">
        <v>12</v>
      </c>
      <c r="D22" s="4">
        <v>4</v>
      </c>
      <c r="E22" s="4">
        <v>6</v>
      </c>
      <c r="F22" s="4">
        <v>5</v>
      </c>
      <c r="G22" s="4">
        <v>2</v>
      </c>
      <c r="H22" s="4">
        <v>3</v>
      </c>
      <c r="I22" s="4">
        <v>3</v>
      </c>
      <c r="J22" s="4">
        <v>2</v>
      </c>
      <c r="K22" s="4">
        <v>0</v>
      </c>
      <c r="L22" s="4">
        <v>2</v>
      </c>
      <c r="M22" s="4">
        <v>2</v>
      </c>
      <c r="N22" s="4">
        <v>0</v>
      </c>
      <c r="O22" s="4">
        <v>2</v>
      </c>
      <c r="P22" s="4">
        <v>2</v>
      </c>
      <c r="Q22" s="4">
        <v>-2</v>
      </c>
      <c r="R22" s="4">
        <v>0</v>
      </c>
      <c r="S22" s="4">
        <v>0</v>
      </c>
      <c r="T22" s="4">
        <v>0</v>
      </c>
      <c r="U22" s="4">
        <v>3</v>
      </c>
      <c r="V22" s="4">
        <v>1</v>
      </c>
      <c r="W22" s="4">
        <v>2</v>
      </c>
      <c r="X22" s="4">
        <v>3</v>
      </c>
      <c r="Y22" s="4">
        <v>3</v>
      </c>
      <c r="Z22" s="4">
        <v>0</v>
      </c>
      <c r="AA22" s="4">
        <v>5</v>
      </c>
      <c r="AB22" s="4">
        <v>0</v>
      </c>
      <c r="AC22" s="4">
        <v>8</v>
      </c>
      <c r="AD22" s="4">
        <v>0</v>
      </c>
      <c r="AE22" s="4">
        <v>0</v>
      </c>
      <c r="AF22" s="4">
        <v>0</v>
      </c>
      <c r="AG22" s="4">
        <v>8</v>
      </c>
      <c r="AH22" s="4">
        <v>0</v>
      </c>
      <c r="AI22" s="10">
        <v>5</v>
      </c>
      <c r="AJ22" s="4">
        <f t="shared" si="2"/>
        <v>70.400000000000006</v>
      </c>
      <c r="AK22" s="4">
        <f t="shared" si="3"/>
        <v>41.1</v>
      </c>
    </row>
    <row r="23" spans="1:37" x14ac:dyDescent="0.15">
      <c r="A23" s="3">
        <v>630</v>
      </c>
      <c r="B23" s="2" t="s">
        <v>18</v>
      </c>
      <c r="C23" s="3">
        <v>14</v>
      </c>
      <c r="D23" s="3">
        <v>0</v>
      </c>
      <c r="E23" s="3">
        <v>20</v>
      </c>
      <c r="F23" s="3">
        <v>5</v>
      </c>
      <c r="G23" s="3">
        <v>5</v>
      </c>
      <c r="H23" s="3">
        <v>0</v>
      </c>
      <c r="I23" s="3">
        <v>5</v>
      </c>
      <c r="J23" s="3">
        <v>4</v>
      </c>
      <c r="K23" s="3">
        <v>0</v>
      </c>
      <c r="L23" s="3">
        <v>5</v>
      </c>
      <c r="M23" s="3">
        <v>3</v>
      </c>
      <c r="N23" s="3">
        <v>0</v>
      </c>
      <c r="O23" s="3">
        <v>1</v>
      </c>
      <c r="P23" s="3">
        <v>1</v>
      </c>
      <c r="Q23" s="3">
        <v>-1</v>
      </c>
      <c r="R23" s="3">
        <v>0</v>
      </c>
      <c r="S23" s="3">
        <v>0</v>
      </c>
      <c r="T23" s="3">
        <v>3</v>
      </c>
      <c r="U23" s="3">
        <v>1</v>
      </c>
      <c r="V23" s="3">
        <v>0</v>
      </c>
      <c r="W23" s="3">
        <v>5</v>
      </c>
      <c r="X23" s="3">
        <v>9</v>
      </c>
      <c r="Y23" s="3">
        <v>3</v>
      </c>
      <c r="Z23" s="3">
        <v>2</v>
      </c>
      <c r="AA23" s="3">
        <v>12</v>
      </c>
      <c r="AB23" s="3">
        <v>0</v>
      </c>
      <c r="AC23" s="3">
        <v>15</v>
      </c>
      <c r="AD23" s="3">
        <v>0</v>
      </c>
      <c r="AE23" s="3">
        <v>0</v>
      </c>
      <c r="AF23" s="3">
        <v>0</v>
      </c>
      <c r="AG23" s="3">
        <v>8</v>
      </c>
      <c r="AH23" s="3">
        <v>0</v>
      </c>
      <c r="AI23" s="11">
        <v>5</v>
      </c>
      <c r="AJ23" s="4">
        <f t="shared" si="2"/>
        <v>100</v>
      </c>
      <c r="AK23" s="4">
        <f t="shared" si="3"/>
        <v>66.7</v>
      </c>
    </row>
    <row r="24" spans="1:37" s="7" customFormat="1" x14ac:dyDescent="0.15">
      <c r="A24" s="4">
        <v>632</v>
      </c>
      <c r="B24" s="5" t="s">
        <v>18</v>
      </c>
      <c r="C24" s="4">
        <v>5</v>
      </c>
      <c r="D24" s="4">
        <v>3</v>
      </c>
      <c r="E24" s="4">
        <v>0</v>
      </c>
      <c r="F24" s="4">
        <v>4</v>
      </c>
      <c r="G24" s="4">
        <v>3</v>
      </c>
      <c r="H24" s="4">
        <v>0</v>
      </c>
      <c r="I24" s="4">
        <v>4</v>
      </c>
      <c r="J24" s="4">
        <v>1</v>
      </c>
      <c r="K24" s="4">
        <v>3</v>
      </c>
      <c r="L24" s="4">
        <v>5</v>
      </c>
      <c r="M24" s="4">
        <v>5</v>
      </c>
      <c r="N24" s="4">
        <v>-2</v>
      </c>
      <c r="O24" s="4">
        <v>1</v>
      </c>
      <c r="P24" s="4">
        <v>1</v>
      </c>
      <c r="Q24" s="4">
        <v>-1</v>
      </c>
      <c r="R24" s="4">
        <v>4</v>
      </c>
      <c r="S24" s="4">
        <v>4</v>
      </c>
      <c r="T24" s="4">
        <v>-4</v>
      </c>
      <c r="U24" s="4">
        <v>0</v>
      </c>
      <c r="V24" s="4">
        <v>0</v>
      </c>
      <c r="W24" s="4">
        <v>0</v>
      </c>
      <c r="X24" s="4">
        <v>5</v>
      </c>
      <c r="Y24" s="4">
        <v>1</v>
      </c>
      <c r="Z24" s="4">
        <v>4</v>
      </c>
      <c r="AA24" s="4">
        <v>4</v>
      </c>
      <c r="AB24" s="4">
        <v>0</v>
      </c>
      <c r="AC24" s="4">
        <v>5</v>
      </c>
      <c r="AD24" s="4">
        <v>3</v>
      </c>
      <c r="AE24" s="4">
        <v>0</v>
      </c>
      <c r="AF24" s="4">
        <v>0</v>
      </c>
      <c r="AG24" s="4">
        <v>8</v>
      </c>
      <c r="AH24" s="4">
        <v>4</v>
      </c>
      <c r="AI24" s="10">
        <v>0</v>
      </c>
      <c r="AJ24" s="4">
        <f t="shared" si="2"/>
        <v>74.599999999999994</v>
      </c>
      <c r="AK24" s="4">
        <f t="shared" si="3"/>
        <v>42.7</v>
      </c>
    </row>
    <row r="25" spans="1:37" x14ac:dyDescent="0.15">
      <c r="A25" s="3">
        <v>635</v>
      </c>
      <c r="B25" s="3"/>
      <c r="C25" s="3">
        <v>12</v>
      </c>
      <c r="D25" s="3">
        <v>1</v>
      </c>
      <c r="E25" s="3">
        <v>9</v>
      </c>
      <c r="F25" s="4">
        <v>11</v>
      </c>
      <c r="G25" s="3">
        <v>7</v>
      </c>
      <c r="H25" s="3">
        <v>0</v>
      </c>
      <c r="I25" s="3">
        <v>2</v>
      </c>
      <c r="J25" s="3">
        <v>0</v>
      </c>
      <c r="K25" s="3">
        <v>3</v>
      </c>
      <c r="L25" s="3">
        <v>5</v>
      </c>
      <c r="M25" s="3">
        <v>2</v>
      </c>
      <c r="N25" s="3">
        <v>0</v>
      </c>
      <c r="O25" s="3">
        <v>2</v>
      </c>
      <c r="P25" s="3">
        <v>0</v>
      </c>
      <c r="Q25" s="3">
        <v>2</v>
      </c>
      <c r="R25" s="3">
        <v>5</v>
      </c>
      <c r="S25" s="3">
        <v>2</v>
      </c>
      <c r="T25" s="3">
        <v>0</v>
      </c>
      <c r="U25" s="3">
        <v>5</v>
      </c>
      <c r="V25" s="3">
        <v>1</v>
      </c>
      <c r="W25" s="3">
        <v>4</v>
      </c>
      <c r="X25" s="3">
        <v>5</v>
      </c>
      <c r="Y25" s="3">
        <v>1</v>
      </c>
      <c r="Z25" s="3">
        <v>4</v>
      </c>
      <c r="AA25" s="3">
        <v>1</v>
      </c>
      <c r="AB25" s="3">
        <v>0</v>
      </c>
      <c r="AC25" s="3">
        <v>2</v>
      </c>
      <c r="AD25" s="3">
        <v>5</v>
      </c>
      <c r="AE25" s="3">
        <v>0</v>
      </c>
      <c r="AF25" s="3">
        <v>1</v>
      </c>
      <c r="AG25" s="3">
        <v>0</v>
      </c>
      <c r="AH25" s="3">
        <v>0</v>
      </c>
      <c r="AI25" s="3">
        <v>0</v>
      </c>
      <c r="AJ25" s="4">
        <f t="shared" si="2"/>
        <v>69.5</v>
      </c>
      <c r="AK25" s="4">
        <f t="shared" si="3"/>
        <v>56.5</v>
      </c>
    </row>
    <row r="26" spans="1:37" x14ac:dyDescent="0.15">
      <c r="A26" s="3"/>
      <c r="B26" s="3"/>
      <c r="AI26" s="11"/>
      <c r="AJ26" s="4">
        <f t="shared" si="2"/>
        <v>0</v>
      </c>
      <c r="AK26" s="4">
        <f t="shared" si="3"/>
        <v>0</v>
      </c>
    </row>
    <row r="27" spans="1:37" x14ac:dyDescent="0.15">
      <c r="A27" s="3"/>
      <c r="B27" s="3"/>
      <c r="AJ27" s="4">
        <f t="shared" si="2"/>
        <v>0</v>
      </c>
      <c r="AK27" s="4">
        <f t="shared" si="3"/>
        <v>0</v>
      </c>
    </row>
    <row r="28" spans="1:37" s="15" customFormat="1" x14ac:dyDescent="0.15">
      <c r="A28" s="8" t="s">
        <v>24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f>SUM(AJ3:AJ27)</f>
        <v>1221.0999999999999</v>
      </c>
      <c r="AK28" s="8">
        <f>SUM(AK3:AK27)</f>
        <v>947.00000000000011</v>
      </c>
    </row>
    <row r="29" spans="1:37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K29" s="14">
        <v>947</v>
      </c>
    </row>
    <row r="30" spans="1:37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7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7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</sheetData>
  <mergeCells count="13">
    <mergeCell ref="AG1:AI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workbookViewId="0">
      <selection sqref="A1:AK26"/>
    </sheetView>
  </sheetViews>
  <sheetFormatPr defaultColWidth="4" defaultRowHeight="13.5" x14ac:dyDescent="0.15"/>
  <cols>
    <col min="1" max="1" width="4.75" style="14" customWidth="1"/>
    <col min="2" max="2" width="9.875" style="14" customWidth="1"/>
    <col min="3" max="35" width="3.5" style="3" customWidth="1"/>
    <col min="36" max="37" width="7.125" style="14" customWidth="1"/>
    <col min="38" max="16382" width="4" style="14" customWidth="1"/>
    <col min="16383" max="16384" width="4" style="14"/>
  </cols>
  <sheetData>
    <row r="1" spans="1:37" x14ac:dyDescent="0.15">
      <c r="A1" s="24" t="s">
        <v>0</v>
      </c>
      <c r="B1" s="26" t="s">
        <v>1</v>
      </c>
      <c r="C1" s="23" t="s">
        <v>2</v>
      </c>
      <c r="D1" s="23"/>
      <c r="E1" s="28"/>
      <c r="F1" s="27" t="s">
        <v>3</v>
      </c>
      <c r="G1" s="23"/>
      <c r="H1" s="28"/>
      <c r="I1" s="27" t="s">
        <v>4</v>
      </c>
      <c r="J1" s="23"/>
      <c r="K1" s="28"/>
      <c r="L1" s="27" t="s">
        <v>5</v>
      </c>
      <c r="M1" s="23"/>
      <c r="N1" s="28"/>
      <c r="O1" s="23" t="s">
        <v>6</v>
      </c>
      <c r="P1" s="23"/>
      <c r="Q1" s="28"/>
      <c r="R1" s="27" t="s">
        <v>7</v>
      </c>
      <c r="S1" s="23"/>
      <c r="T1" s="28"/>
      <c r="U1" s="27" t="s">
        <v>8</v>
      </c>
      <c r="V1" s="23"/>
      <c r="W1" s="28"/>
      <c r="X1" s="23" t="s">
        <v>9</v>
      </c>
      <c r="Y1" s="23"/>
      <c r="Z1" s="28"/>
      <c r="AA1" s="23" t="s">
        <v>10</v>
      </c>
      <c r="AB1" s="23"/>
      <c r="AC1" s="28"/>
      <c r="AD1" s="23" t="s">
        <v>11</v>
      </c>
      <c r="AE1" s="23"/>
      <c r="AF1" s="28"/>
      <c r="AG1" s="23" t="s">
        <v>27</v>
      </c>
      <c r="AH1" s="23"/>
      <c r="AI1" s="28"/>
      <c r="AJ1" s="3"/>
      <c r="AK1" s="3"/>
    </row>
    <row r="2" spans="1:37" x14ac:dyDescent="0.15">
      <c r="A2" s="25"/>
      <c r="B2" s="26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3" t="s">
        <v>13</v>
      </c>
      <c r="AK2" s="3" t="s">
        <v>14</v>
      </c>
    </row>
    <row r="3" spans="1:37" x14ac:dyDescent="0.15">
      <c r="A3" s="3">
        <v>505</v>
      </c>
      <c r="B3" s="3"/>
      <c r="AJ3" s="3">
        <f t="shared" ref="AJ3:AJ25" si="0">(C3)*0.9+(F3)*0.8+(I3)*4.5+(L3)+(O3)*3.8+R3+U3+X3*1.5+AA3*1.8+AD3*1.8+AG3*2</f>
        <v>0</v>
      </c>
      <c r="AK3" s="3">
        <f t="shared" ref="AK3:AK25" si="1">(C3-D3)*0.9+(F3-G3)*0.8+(I3-J3)*4.5+(L3-M3)+(O3-P3)*3.8+(R3-S3)+(U3-V3)+(X3-Y3)*1.5+(AA3-AB3)*1.8+(AD3-AE3)*1.8+(AG3-AH3)*2</f>
        <v>0</v>
      </c>
    </row>
    <row r="4" spans="1:37" s="7" customFormat="1" x14ac:dyDescent="0.15">
      <c r="A4" s="4">
        <v>506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">
        <f t="shared" si="0"/>
        <v>0</v>
      </c>
      <c r="AK4" s="3">
        <f t="shared" si="1"/>
        <v>0</v>
      </c>
    </row>
    <row r="5" spans="1:37" x14ac:dyDescent="0.15">
      <c r="A5" s="3">
        <v>507</v>
      </c>
      <c r="B5" s="2" t="s">
        <v>18</v>
      </c>
      <c r="C5" s="3">
        <v>12</v>
      </c>
      <c r="D5" s="3">
        <v>3</v>
      </c>
      <c r="E5" s="3">
        <v>9</v>
      </c>
      <c r="F5" s="3">
        <v>0</v>
      </c>
      <c r="G5" s="3">
        <v>0</v>
      </c>
      <c r="H5" s="3">
        <v>10</v>
      </c>
      <c r="I5" s="3">
        <v>4</v>
      </c>
      <c r="J5" s="3">
        <v>2</v>
      </c>
      <c r="K5" s="3">
        <v>1</v>
      </c>
      <c r="L5" s="3">
        <v>2</v>
      </c>
      <c r="M5" s="3">
        <v>1</v>
      </c>
      <c r="N5" s="3">
        <v>4</v>
      </c>
      <c r="O5" s="3">
        <v>0</v>
      </c>
      <c r="P5" s="3">
        <v>0</v>
      </c>
      <c r="Q5" s="3">
        <v>4</v>
      </c>
      <c r="R5" s="3">
        <v>2</v>
      </c>
      <c r="S5" s="3">
        <v>2</v>
      </c>
      <c r="T5" s="3">
        <v>-2</v>
      </c>
      <c r="U5" s="3">
        <v>2</v>
      </c>
      <c r="V5" s="3">
        <v>0</v>
      </c>
      <c r="W5" s="3">
        <v>10</v>
      </c>
      <c r="X5" s="3">
        <v>6</v>
      </c>
      <c r="Y5" s="3">
        <v>4</v>
      </c>
      <c r="Z5" s="3">
        <v>0</v>
      </c>
      <c r="AA5" s="3">
        <v>15</v>
      </c>
      <c r="AB5" s="3">
        <v>0</v>
      </c>
      <c r="AC5" s="3">
        <v>15</v>
      </c>
      <c r="AD5" s="3">
        <v>0</v>
      </c>
      <c r="AE5" s="3">
        <v>0</v>
      </c>
      <c r="AF5" s="3">
        <v>0</v>
      </c>
      <c r="AG5" s="3">
        <v>2</v>
      </c>
      <c r="AH5" s="3">
        <v>2</v>
      </c>
      <c r="AI5" s="3">
        <v>0</v>
      </c>
      <c r="AJ5" s="3">
        <f t="shared" si="0"/>
        <v>74.8</v>
      </c>
      <c r="AK5" s="3">
        <f t="shared" si="1"/>
        <v>50.1</v>
      </c>
    </row>
    <row r="6" spans="1:37" s="7" customFormat="1" x14ac:dyDescent="0.15">
      <c r="A6" s="4">
        <v>512</v>
      </c>
      <c r="B6" s="5" t="s">
        <v>18</v>
      </c>
      <c r="C6" s="4">
        <v>26</v>
      </c>
      <c r="D6" s="4">
        <v>0</v>
      </c>
      <c r="E6" s="4">
        <v>26</v>
      </c>
      <c r="F6" s="4">
        <v>2</v>
      </c>
      <c r="G6" s="4">
        <v>0</v>
      </c>
      <c r="H6" s="4">
        <v>10</v>
      </c>
      <c r="I6" s="4">
        <v>5</v>
      </c>
      <c r="J6" s="4">
        <v>1</v>
      </c>
      <c r="K6" s="4">
        <v>4</v>
      </c>
      <c r="L6" s="4">
        <v>3</v>
      </c>
      <c r="M6" s="4">
        <v>3</v>
      </c>
      <c r="N6" s="4">
        <v>0</v>
      </c>
      <c r="O6" s="4">
        <v>2</v>
      </c>
      <c r="P6" s="4">
        <v>1</v>
      </c>
      <c r="Q6" s="4">
        <v>0</v>
      </c>
      <c r="R6" s="4">
        <v>3</v>
      </c>
      <c r="S6" s="4">
        <v>3</v>
      </c>
      <c r="T6" s="4">
        <v>-2</v>
      </c>
      <c r="U6" s="4">
        <v>1</v>
      </c>
      <c r="V6" s="4">
        <v>0</v>
      </c>
      <c r="W6" s="4">
        <v>10</v>
      </c>
      <c r="X6" s="4">
        <v>10</v>
      </c>
      <c r="Y6" s="4">
        <v>1</v>
      </c>
      <c r="Z6" s="4">
        <v>9</v>
      </c>
      <c r="AA6" s="4">
        <v>10</v>
      </c>
      <c r="AB6" s="4">
        <v>0</v>
      </c>
      <c r="AC6" s="4">
        <v>15</v>
      </c>
      <c r="AD6" s="4">
        <v>2</v>
      </c>
      <c r="AE6" s="4">
        <v>0</v>
      </c>
      <c r="AF6" s="4">
        <v>0</v>
      </c>
      <c r="AG6" s="4">
        <v>10</v>
      </c>
      <c r="AH6" s="4">
        <v>0</v>
      </c>
      <c r="AI6" s="4">
        <v>10</v>
      </c>
      <c r="AJ6" s="3">
        <f t="shared" si="0"/>
        <v>118.69999999999999</v>
      </c>
      <c r="AK6" s="3">
        <f t="shared" si="1"/>
        <v>102.89999999999999</v>
      </c>
    </row>
    <row r="7" spans="1:37" x14ac:dyDescent="0.15">
      <c r="A7" s="3">
        <v>518</v>
      </c>
      <c r="B7" s="3" t="s">
        <v>18</v>
      </c>
      <c r="C7" s="3">
        <v>9</v>
      </c>
      <c r="D7" s="3">
        <v>0</v>
      </c>
      <c r="E7" s="3">
        <v>24</v>
      </c>
      <c r="F7" s="3">
        <v>3</v>
      </c>
      <c r="G7" s="3">
        <v>0</v>
      </c>
      <c r="H7" s="3">
        <v>10</v>
      </c>
      <c r="I7" s="3">
        <v>2</v>
      </c>
      <c r="J7" s="3">
        <v>1</v>
      </c>
      <c r="K7" s="3">
        <v>2</v>
      </c>
      <c r="L7" s="3">
        <v>0</v>
      </c>
      <c r="M7" s="3">
        <v>0</v>
      </c>
      <c r="N7" s="3">
        <v>10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2</v>
      </c>
      <c r="U7" s="3">
        <v>2</v>
      </c>
      <c r="V7" s="3">
        <v>0</v>
      </c>
      <c r="W7" s="3">
        <v>10</v>
      </c>
      <c r="X7" s="3">
        <v>2</v>
      </c>
      <c r="Y7" s="3">
        <v>0</v>
      </c>
      <c r="Z7" s="3">
        <v>10</v>
      </c>
      <c r="AA7" s="3">
        <v>4</v>
      </c>
      <c r="AB7" s="3">
        <v>0</v>
      </c>
      <c r="AC7" s="3">
        <v>10</v>
      </c>
      <c r="AD7" s="3">
        <v>0</v>
      </c>
      <c r="AE7" s="3">
        <v>0</v>
      </c>
      <c r="AF7" s="3">
        <v>1</v>
      </c>
      <c r="AG7" s="3">
        <v>3</v>
      </c>
      <c r="AH7" s="3">
        <v>0</v>
      </c>
      <c r="AI7" s="3">
        <v>3</v>
      </c>
      <c r="AJ7" s="3">
        <f t="shared" si="0"/>
        <v>41.5</v>
      </c>
      <c r="AK7" s="3">
        <f t="shared" si="1"/>
        <v>37</v>
      </c>
    </row>
    <row r="8" spans="1:37" x14ac:dyDescent="0.15">
      <c r="A8" s="3">
        <v>522</v>
      </c>
      <c r="B8" s="3" t="s">
        <v>30</v>
      </c>
      <c r="AJ8" s="3">
        <f t="shared" si="0"/>
        <v>0</v>
      </c>
      <c r="AK8" s="3">
        <f t="shared" si="1"/>
        <v>0</v>
      </c>
    </row>
    <row r="9" spans="1:37" s="7" customFormat="1" x14ac:dyDescent="0.15">
      <c r="A9" s="4">
        <v>535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3">
        <f t="shared" si="0"/>
        <v>0</v>
      </c>
      <c r="AK9" s="3">
        <f t="shared" si="1"/>
        <v>0</v>
      </c>
    </row>
    <row r="10" spans="1:37" x14ac:dyDescent="0.15">
      <c r="A10" s="3">
        <v>537</v>
      </c>
      <c r="B10" s="2" t="s">
        <v>31</v>
      </c>
      <c r="AJ10" s="3">
        <f t="shared" si="0"/>
        <v>0</v>
      </c>
      <c r="AK10" s="3">
        <f t="shared" si="1"/>
        <v>0</v>
      </c>
    </row>
    <row r="11" spans="1:37" s="7" customFormat="1" x14ac:dyDescent="0.15">
      <c r="A11" s="4">
        <v>540</v>
      </c>
      <c r="B11" s="5" t="s">
        <v>32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>
        <f t="shared" si="0"/>
        <v>0</v>
      </c>
      <c r="AK11" s="3">
        <f t="shared" si="1"/>
        <v>0</v>
      </c>
    </row>
    <row r="12" spans="1:37" x14ac:dyDescent="0.15">
      <c r="A12" s="3">
        <v>304</v>
      </c>
      <c r="B12" s="3" t="s">
        <v>26</v>
      </c>
      <c r="AJ12" s="3">
        <f t="shared" si="0"/>
        <v>0</v>
      </c>
      <c r="AK12" s="3">
        <f t="shared" si="1"/>
        <v>0</v>
      </c>
    </row>
    <row r="13" spans="1:37" x14ac:dyDescent="0.15">
      <c r="A13" s="3">
        <v>324</v>
      </c>
      <c r="B13" s="3" t="s">
        <v>33</v>
      </c>
      <c r="AJ13" s="3">
        <f t="shared" si="0"/>
        <v>0</v>
      </c>
      <c r="AK13" s="3">
        <f t="shared" si="1"/>
        <v>0</v>
      </c>
    </row>
    <row r="14" spans="1:37" s="7" customFormat="1" x14ac:dyDescent="0.15">
      <c r="A14" s="4">
        <v>325</v>
      </c>
      <c r="B14" s="5" t="s">
        <v>18</v>
      </c>
      <c r="C14" s="4">
        <v>6</v>
      </c>
      <c r="D14" s="4">
        <v>0</v>
      </c>
      <c r="E14" s="4">
        <v>8</v>
      </c>
      <c r="F14" s="4">
        <v>3</v>
      </c>
      <c r="G14" s="4">
        <v>0</v>
      </c>
      <c r="H14" s="4">
        <v>10</v>
      </c>
      <c r="I14" s="4">
        <v>3</v>
      </c>
      <c r="J14" s="4">
        <v>1</v>
      </c>
      <c r="K14" s="4">
        <v>3</v>
      </c>
      <c r="L14" s="4">
        <v>2</v>
      </c>
      <c r="M14" s="4">
        <v>1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  <c r="V14" s="4">
        <v>0</v>
      </c>
      <c r="W14" s="4">
        <v>10</v>
      </c>
      <c r="X14" s="4">
        <v>3</v>
      </c>
      <c r="Y14" s="4">
        <v>3</v>
      </c>
      <c r="Z14" s="4">
        <v>0</v>
      </c>
      <c r="AA14" s="4">
        <v>5</v>
      </c>
      <c r="AB14" s="4">
        <v>0</v>
      </c>
      <c r="AC14" s="4">
        <v>15</v>
      </c>
      <c r="AD14" s="4">
        <v>1</v>
      </c>
      <c r="AE14" s="4">
        <v>0</v>
      </c>
      <c r="AF14" s="4">
        <v>0</v>
      </c>
      <c r="AG14" s="4">
        <v>10</v>
      </c>
      <c r="AH14" s="4">
        <v>2</v>
      </c>
      <c r="AI14" s="4">
        <v>6</v>
      </c>
      <c r="AJ14" s="3">
        <f t="shared" si="0"/>
        <v>59.599999999999994</v>
      </c>
      <c r="AK14" s="3">
        <f t="shared" si="1"/>
        <v>45.6</v>
      </c>
    </row>
    <row r="15" spans="1:37" x14ac:dyDescent="0.15">
      <c r="A15" s="3">
        <v>326</v>
      </c>
      <c r="B15" s="6" t="s">
        <v>34</v>
      </c>
      <c r="C15" s="3">
        <v>26</v>
      </c>
      <c r="D15" s="3">
        <v>6</v>
      </c>
      <c r="E15" s="3">
        <v>18</v>
      </c>
      <c r="F15" s="3">
        <v>0</v>
      </c>
      <c r="G15" s="3">
        <v>0</v>
      </c>
      <c r="H15" s="3">
        <v>10</v>
      </c>
      <c r="I15" s="3">
        <v>4</v>
      </c>
      <c r="J15" s="3">
        <v>3</v>
      </c>
      <c r="K15" s="3">
        <v>0</v>
      </c>
      <c r="L15" s="3">
        <v>1</v>
      </c>
      <c r="M15" s="3">
        <v>1</v>
      </c>
      <c r="N15" s="3">
        <v>2</v>
      </c>
      <c r="O15" s="3">
        <v>1</v>
      </c>
      <c r="P15" s="3">
        <v>1</v>
      </c>
      <c r="Q15" s="3">
        <v>-1</v>
      </c>
      <c r="R15" s="3">
        <v>2</v>
      </c>
      <c r="S15" s="3">
        <v>2</v>
      </c>
      <c r="T15" s="3">
        <v>-1</v>
      </c>
      <c r="U15" s="3">
        <v>1</v>
      </c>
      <c r="V15" s="3">
        <v>1</v>
      </c>
      <c r="W15" s="3">
        <v>2</v>
      </c>
      <c r="X15" s="3">
        <v>3</v>
      </c>
      <c r="Y15" s="3">
        <v>3</v>
      </c>
      <c r="Z15" s="3">
        <v>0</v>
      </c>
      <c r="AA15" s="3">
        <v>8</v>
      </c>
      <c r="AB15" s="3">
        <v>0</v>
      </c>
      <c r="AC15" s="3">
        <v>15</v>
      </c>
      <c r="AD15" s="3">
        <v>0</v>
      </c>
      <c r="AE15" s="3">
        <v>0</v>
      </c>
      <c r="AF15" s="3">
        <v>0</v>
      </c>
      <c r="AG15" s="3">
        <v>10</v>
      </c>
      <c r="AH15" s="3">
        <v>8</v>
      </c>
      <c r="AI15" s="3">
        <v>-5</v>
      </c>
      <c r="AJ15" s="3">
        <f t="shared" si="0"/>
        <v>88.100000000000009</v>
      </c>
      <c r="AK15" s="3">
        <f t="shared" si="1"/>
        <v>40.9</v>
      </c>
    </row>
    <row r="16" spans="1:37" s="7" customFormat="1" x14ac:dyDescent="0.15">
      <c r="A16" s="4">
        <v>203</v>
      </c>
      <c r="B16" s="4" t="s">
        <v>29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3">
        <f t="shared" si="0"/>
        <v>0</v>
      </c>
      <c r="AK16" s="3">
        <f t="shared" si="1"/>
        <v>0</v>
      </c>
    </row>
    <row r="17" spans="1:37" x14ac:dyDescent="0.15">
      <c r="A17" s="3">
        <v>207</v>
      </c>
      <c r="B17" s="3" t="s">
        <v>29</v>
      </c>
      <c r="AJ17" s="3">
        <f t="shared" si="0"/>
        <v>0</v>
      </c>
      <c r="AK17" s="3">
        <f t="shared" si="1"/>
        <v>0</v>
      </c>
    </row>
    <row r="18" spans="1:37" x14ac:dyDescent="0.15">
      <c r="A18" s="3">
        <v>241</v>
      </c>
      <c r="B18" s="2" t="s">
        <v>18</v>
      </c>
      <c r="C18" s="3">
        <v>10</v>
      </c>
      <c r="D18" s="3">
        <v>10</v>
      </c>
      <c r="E18" s="3">
        <v>0</v>
      </c>
      <c r="F18" s="3">
        <v>4</v>
      </c>
      <c r="G18" s="3">
        <v>0</v>
      </c>
      <c r="H18" s="3">
        <v>10</v>
      </c>
      <c r="I18" s="3">
        <v>3</v>
      </c>
      <c r="J18" s="3">
        <v>1</v>
      </c>
      <c r="K18" s="3">
        <v>2</v>
      </c>
      <c r="L18" s="3">
        <v>0</v>
      </c>
      <c r="M18" s="3">
        <v>0</v>
      </c>
      <c r="N18" s="3">
        <v>5</v>
      </c>
      <c r="O18" s="3">
        <v>0</v>
      </c>
      <c r="P18" s="3">
        <v>0</v>
      </c>
      <c r="Q18" s="3">
        <v>0</v>
      </c>
      <c r="R18" s="3">
        <v>4</v>
      </c>
      <c r="S18" s="3">
        <v>9</v>
      </c>
      <c r="T18" s="3">
        <v>-2</v>
      </c>
      <c r="U18" s="3">
        <v>0</v>
      </c>
      <c r="V18" s="3">
        <v>0</v>
      </c>
      <c r="W18" s="3">
        <v>5</v>
      </c>
      <c r="X18" s="3">
        <v>8</v>
      </c>
      <c r="Y18" s="3">
        <v>0</v>
      </c>
      <c r="Z18" s="3">
        <v>10</v>
      </c>
      <c r="AA18" s="3">
        <v>5</v>
      </c>
      <c r="AB18" s="3">
        <v>4</v>
      </c>
      <c r="AC18" s="3">
        <v>0</v>
      </c>
      <c r="AD18" s="3">
        <v>4</v>
      </c>
      <c r="AE18" s="3">
        <v>0</v>
      </c>
      <c r="AF18" s="3">
        <v>0</v>
      </c>
      <c r="AG18" s="3">
        <v>2</v>
      </c>
      <c r="AH18" s="3">
        <v>2</v>
      </c>
      <c r="AI18" s="3">
        <v>0</v>
      </c>
      <c r="AJ18" s="3">
        <f t="shared" si="0"/>
        <v>61.900000000000006</v>
      </c>
      <c r="AK18" s="3">
        <f t="shared" si="1"/>
        <v>28.2</v>
      </c>
    </row>
    <row r="19" spans="1:37" s="7" customFormat="1" x14ac:dyDescent="0.15">
      <c r="A19" s="4">
        <v>107</v>
      </c>
      <c r="B19" s="4" t="s">
        <v>29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3">
        <f t="shared" si="0"/>
        <v>0</v>
      </c>
      <c r="AK19" s="3">
        <f t="shared" si="1"/>
        <v>0</v>
      </c>
    </row>
    <row r="20" spans="1:37" x14ac:dyDescent="0.15">
      <c r="A20" s="3">
        <v>108</v>
      </c>
      <c r="B20" s="2" t="s">
        <v>18</v>
      </c>
      <c r="C20" s="3">
        <v>8</v>
      </c>
      <c r="D20" s="3">
        <v>0</v>
      </c>
      <c r="E20" s="3">
        <v>24</v>
      </c>
      <c r="F20" s="3">
        <v>9</v>
      </c>
      <c r="G20" s="3">
        <v>8</v>
      </c>
      <c r="H20" s="3">
        <v>0</v>
      </c>
      <c r="I20" s="3">
        <v>6</v>
      </c>
      <c r="J20" s="3">
        <v>5</v>
      </c>
      <c r="K20" s="3">
        <v>-1</v>
      </c>
      <c r="L20" s="3">
        <v>3</v>
      </c>
      <c r="M20" s="3">
        <v>2</v>
      </c>
      <c r="N20" s="3">
        <v>0</v>
      </c>
      <c r="O20" s="3">
        <v>1</v>
      </c>
      <c r="P20" s="3">
        <v>0</v>
      </c>
      <c r="Q20" s="3">
        <v>0</v>
      </c>
      <c r="R20" s="3">
        <v>5</v>
      </c>
      <c r="S20" s="3">
        <v>5</v>
      </c>
      <c r="T20" s="3">
        <v>-3</v>
      </c>
      <c r="U20" s="3">
        <v>0</v>
      </c>
      <c r="V20" s="3">
        <v>0</v>
      </c>
      <c r="W20" s="3">
        <v>10</v>
      </c>
      <c r="X20" s="3">
        <v>4</v>
      </c>
      <c r="Y20" s="3">
        <v>3</v>
      </c>
      <c r="Z20" s="3">
        <v>0</v>
      </c>
      <c r="AA20" s="3">
        <v>10</v>
      </c>
      <c r="AB20" s="3">
        <v>0</v>
      </c>
      <c r="AC20" s="3">
        <v>15</v>
      </c>
      <c r="AD20" s="3">
        <v>0</v>
      </c>
      <c r="AE20" s="3">
        <v>0</v>
      </c>
      <c r="AF20" s="3">
        <v>2</v>
      </c>
      <c r="AG20" s="3">
        <v>6</v>
      </c>
      <c r="AH20" s="3">
        <v>0</v>
      </c>
      <c r="AI20" s="3">
        <v>0</v>
      </c>
      <c r="AJ20" s="3">
        <f t="shared" si="0"/>
        <v>89.199999999999989</v>
      </c>
      <c r="AK20" s="3">
        <f t="shared" si="1"/>
        <v>48.8</v>
      </c>
    </row>
    <row r="21" spans="1:37" x14ac:dyDescent="0.15">
      <c r="A21" s="3">
        <v>125</v>
      </c>
      <c r="B21" s="2" t="s">
        <v>18</v>
      </c>
      <c r="C21" s="3">
        <v>18</v>
      </c>
      <c r="D21" s="3">
        <v>9</v>
      </c>
      <c r="E21" s="3">
        <v>3</v>
      </c>
      <c r="F21" s="3">
        <v>0</v>
      </c>
      <c r="G21" s="3">
        <v>0</v>
      </c>
      <c r="H21" s="3">
        <v>10</v>
      </c>
      <c r="I21" s="3">
        <v>4</v>
      </c>
      <c r="J21" s="3">
        <v>3</v>
      </c>
      <c r="K21" s="3">
        <v>0</v>
      </c>
      <c r="L21" s="3">
        <v>1</v>
      </c>
      <c r="M21" s="3">
        <v>1</v>
      </c>
      <c r="N21" s="3">
        <v>0</v>
      </c>
      <c r="O21" s="3">
        <v>2</v>
      </c>
      <c r="P21" s="3">
        <v>2</v>
      </c>
      <c r="Q21" s="3">
        <v>-2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8</v>
      </c>
      <c r="X21" s="3">
        <v>10</v>
      </c>
      <c r="Y21" s="3">
        <v>9</v>
      </c>
      <c r="Z21" s="3">
        <v>0</v>
      </c>
      <c r="AA21" s="3">
        <v>15</v>
      </c>
      <c r="AB21" s="3">
        <v>3</v>
      </c>
      <c r="AC21" s="3">
        <v>12</v>
      </c>
      <c r="AD21" s="3">
        <v>2</v>
      </c>
      <c r="AE21" s="3">
        <v>2</v>
      </c>
      <c r="AF21" s="3">
        <v>-2</v>
      </c>
      <c r="AG21" s="3">
        <v>8</v>
      </c>
      <c r="AH21" s="3">
        <v>3</v>
      </c>
      <c r="AI21" s="3">
        <v>1</v>
      </c>
      <c r="AJ21" s="3">
        <f t="shared" si="0"/>
        <v>104.4</v>
      </c>
      <c r="AK21" s="3">
        <f t="shared" si="1"/>
        <v>45.7</v>
      </c>
    </row>
    <row r="22" spans="1:37" s="7" customFormat="1" x14ac:dyDescent="0.15">
      <c r="A22" s="4">
        <v>126</v>
      </c>
      <c r="B22" s="4" t="s">
        <v>18</v>
      </c>
      <c r="C22" s="4">
        <v>13</v>
      </c>
      <c r="D22" s="4">
        <v>2</v>
      </c>
      <c r="E22" s="4">
        <v>14</v>
      </c>
      <c r="F22" s="4">
        <v>3</v>
      </c>
      <c r="G22" s="7">
        <v>3</v>
      </c>
      <c r="H22" s="4">
        <v>0</v>
      </c>
      <c r="I22" s="4">
        <v>4</v>
      </c>
      <c r="J22" s="4">
        <v>0</v>
      </c>
      <c r="K22" s="4">
        <v>4</v>
      </c>
      <c r="L22" s="4">
        <v>2</v>
      </c>
      <c r="M22" s="4">
        <v>0</v>
      </c>
      <c r="N22" s="4">
        <v>10</v>
      </c>
      <c r="O22" s="4">
        <v>1</v>
      </c>
      <c r="P22" s="4">
        <v>1</v>
      </c>
      <c r="Q22" s="4">
        <v>-1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10</v>
      </c>
      <c r="X22" s="4">
        <v>5</v>
      </c>
      <c r="Y22" s="4">
        <v>5</v>
      </c>
      <c r="Z22" s="4">
        <v>0</v>
      </c>
      <c r="AA22" s="4">
        <v>8</v>
      </c>
      <c r="AB22" s="4">
        <v>4</v>
      </c>
      <c r="AC22" s="4">
        <v>2</v>
      </c>
      <c r="AD22" s="4">
        <v>5</v>
      </c>
      <c r="AE22" s="4">
        <v>2</v>
      </c>
      <c r="AF22" s="4">
        <v>0</v>
      </c>
      <c r="AG22" s="4">
        <v>6</v>
      </c>
      <c r="AH22" s="4">
        <v>1</v>
      </c>
      <c r="AI22" s="4">
        <v>2</v>
      </c>
      <c r="AJ22" s="3">
        <f t="shared" si="0"/>
        <v>80.8</v>
      </c>
      <c r="AK22" s="3">
        <f t="shared" si="1"/>
        <v>52.5</v>
      </c>
    </row>
    <row r="23" spans="1:37" x14ac:dyDescent="0.15">
      <c r="A23" s="3">
        <v>138</v>
      </c>
      <c r="B23" s="2" t="s">
        <v>18</v>
      </c>
      <c r="C23" s="3">
        <v>15</v>
      </c>
      <c r="D23" s="3">
        <v>4</v>
      </c>
      <c r="E23" s="3">
        <v>12</v>
      </c>
      <c r="F23" s="3">
        <v>4</v>
      </c>
      <c r="G23" s="3">
        <v>4</v>
      </c>
      <c r="H23" s="3">
        <v>0</v>
      </c>
      <c r="I23" s="3">
        <v>1</v>
      </c>
      <c r="J23" s="3">
        <v>1</v>
      </c>
      <c r="K23" s="3">
        <v>0</v>
      </c>
      <c r="L23" s="3">
        <v>2</v>
      </c>
      <c r="M23" s="3">
        <v>0</v>
      </c>
      <c r="N23" s="3">
        <v>5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2</v>
      </c>
      <c r="U23" s="3">
        <v>0</v>
      </c>
      <c r="V23" s="3">
        <v>0</v>
      </c>
      <c r="W23" s="3">
        <v>10</v>
      </c>
      <c r="X23" s="3">
        <v>10</v>
      </c>
      <c r="Y23" s="3">
        <v>0</v>
      </c>
      <c r="Z23" s="3">
        <v>10</v>
      </c>
      <c r="AA23" s="3">
        <v>6</v>
      </c>
      <c r="AB23" s="3">
        <v>2</v>
      </c>
      <c r="AC23" s="3">
        <v>4</v>
      </c>
      <c r="AD23" s="3">
        <v>0</v>
      </c>
      <c r="AE23" s="3">
        <v>0</v>
      </c>
      <c r="AF23" s="3">
        <v>0</v>
      </c>
      <c r="AG23" s="3">
        <v>4</v>
      </c>
      <c r="AH23" s="3">
        <v>2</v>
      </c>
      <c r="AI23" s="3">
        <v>0</v>
      </c>
      <c r="AJ23" s="3">
        <f t="shared" si="0"/>
        <v>60.8</v>
      </c>
      <c r="AK23" s="3">
        <f t="shared" si="1"/>
        <v>41.9</v>
      </c>
    </row>
    <row r="24" spans="1:37" x14ac:dyDescent="0.15">
      <c r="A24" s="3"/>
      <c r="B24" s="3"/>
      <c r="AJ24" s="3">
        <f t="shared" si="0"/>
        <v>0</v>
      </c>
      <c r="AK24" s="3">
        <f t="shared" si="1"/>
        <v>0</v>
      </c>
    </row>
    <row r="25" spans="1:37" x14ac:dyDescent="0.15">
      <c r="A25" s="3"/>
      <c r="B25" s="3"/>
      <c r="AJ25" s="3">
        <f t="shared" si="0"/>
        <v>0</v>
      </c>
      <c r="AK25" s="3">
        <f t="shared" si="1"/>
        <v>0</v>
      </c>
    </row>
    <row r="26" spans="1:37" x14ac:dyDescent="0.15">
      <c r="A26" s="8" t="s">
        <v>13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>
        <f>SUM(AJ3:AJ25)</f>
        <v>779.79999999999984</v>
      </c>
      <c r="AK26" s="8">
        <f>SUM(AK3:AK25)</f>
        <v>493.59999999999997</v>
      </c>
    </row>
    <row r="27" spans="1:37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K27" s="14">
        <v>493.6</v>
      </c>
    </row>
    <row r="28" spans="1:37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7" x14ac:dyDescent="0.15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</sheetData>
  <mergeCells count="13">
    <mergeCell ref="AG1:AI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>
      <selection sqref="A1:XFD1048576"/>
    </sheetView>
  </sheetViews>
  <sheetFormatPr defaultColWidth="9" defaultRowHeight="13.5" x14ac:dyDescent="0.15"/>
  <cols>
    <col min="3" max="38" width="3.625" customWidth="1"/>
    <col min="39" max="40" width="7.625" customWidth="1"/>
  </cols>
  <sheetData>
    <row r="1" spans="1:40" x14ac:dyDescent="0.15">
      <c r="A1" s="24" t="s">
        <v>0</v>
      </c>
      <c r="B1" s="26" t="s">
        <v>1</v>
      </c>
      <c r="C1" s="23" t="s">
        <v>2</v>
      </c>
      <c r="D1" s="23"/>
      <c r="E1" s="28"/>
      <c r="F1" s="27" t="s">
        <v>3</v>
      </c>
      <c r="G1" s="23"/>
      <c r="H1" s="28"/>
      <c r="I1" s="27" t="s">
        <v>4</v>
      </c>
      <c r="J1" s="23"/>
      <c r="K1" s="28"/>
      <c r="L1" s="27" t="s">
        <v>5</v>
      </c>
      <c r="M1" s="23"/>
      <c r="N1" s="28"/>
      <c r="O1" s="23" t="s">
        <v>6</v>
      </c>
      <c r="P1" s="23"/>
      <c r="Q1" s="28"/>
      <c r="R1" s="27" t="s">
        <v>7</v>
      </c>
      <c r="S1" s="23"/>
      <c r="T1" s="28"/>
      <c r="U1" s="27" t="s">
        <v>8</v>
      </c>
      <c r="V1" s="23"/>
      <c r="W1" s="28"/>
      <c r="X1" s="23" t="s">
        <v>9</v>
      </c>
      <c r="Y1" s="23"/>
      <c r="Z1" s="28"/>
      <c r="AA1" s="23" t="s">
        <v>10</v>
      </c>
      <c r="AB1" s="23"/>
      <c r="AC1" s="28"/>
      <c r="AD1" s="23" t="s">
        <v>11</v>
      </c>
      <c r="AE1" s="23"/>
      <c r="AF1" s="28"/>
      <c r="AG1" s="23" t="s">
        <v>12</v>
      </c>
      <c r="AH1" s="23"/>
      <c r="AI1" s="23"/>
      <c r="AJ1" s="23" t="s">
        <v>35</v>
      </c>
      <c r="AK1" s="23"/>
      <c r="AL1" s="23"/>
      <c r="AM1" s="3"/>
      <c r="AN1" s="3"/>
    </row>
    <row r="2" spans="1:40" x14ac:dyDescent="0.15">
      <c r="A2" s="25"/>
      <c r="B2" s="26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9" t="s">
        <v>17</v>
      </c>
      <c r="AJ2" s="2" t="s">
        <v>15</v>
      </c>
      <c r="AK2" s="2" t="s">
        <v>16</v>
      </c>
      <c r="AL2" s="9" t="s">
        <v>17</v>
      </c>
      <c r="AM2" s="3" t="s">
        <v>13</v>
      </c>
      <c r="AN2" s="3" t="s">
        <v>14</v>
      </c>
    </row>
    <row r="3" spans="1:40" x14ac:dyDescent="0.15">
      <c r="A3" s="12">
        <v>707</v>
      </c>
      <c r="B3" s="13"/>
      <c r="C3" s="4">
        <v>8</v>
      </c>
      <c r="D3" s="4">
        <v>2</v>
      </c>
      <c r="E3" s="4">
        <v>8</v>
      </c>
      <c r="F3" s="4">
        <v>3</v>
      </c>
      <c r="G3" s="4">
        <v>3</v>
      </c>
      <c r="H3" s="4">
        <v>0</v>
      </c>
      <c r="I3" s="4">
        <v>2</v>
      </c>
      <c r="J3" s="4">
        <v>0</v>
      </c>
      <c r="K3" s="4">
        <v>4</v>
      </c>
      <c r="L3" s="4">
        <v>5</v>
      </c>
      <c r="M3" s="4">
        <v>0</v>
      </c>
      <c r="N3" s="4">
        <v>6</v>
      </c>
      <c r="O3" s="4">
        <v>2</v>
      </c>
      <c r="P3" s="4">
        <v>1</v>
      </c>
      <c r="Q3" s="4">
        <v>1</v>
      </c>
      <c r="R3" s="4">
        <v>1</v>
      </c>
      <c r="S3" s="4">
        <v>0</v>
      </c>
      <c r="T3" s="4">
        <v>10</v>
      </c>
      <c r="U3" s="4">
        <v>4</v>
      </c>
      <c r="V3" s="4">
        <v>0</v>
      </c>
      <c r="W3" s="4">
        <v>6</v>
      </c>
      <c r="X3" s="4">
        <v>2</v>
      </c>
      <c r="Y3" s="4">
        <v>0</v>
      </c>
      <c r="Z3" s="4">
        <v>6</v>
      </c>
      <c r="AA3" s="4">
        <v>6</v>
      </c>
      <c r="AB3" s="4">
        <v>0</v>
      </c>
      <c r="AC3" s="4">
        <v>10</v>
      </c>
      <c r="AD3" s="4">
        <v>4</v>
      </c>
      <c r="AE3" s="4">
        <v>0</v>
      </c>
      <c r="AF3" s="4">
        <v>2</v>
      </c>
      <c r="AG3" s="4">
        <v>3</v>
      </c>
      <c r="AH3" s="4">
        <v>0</v>
      </c>
      <c r="AI3" s="4">
        <v>6</v>
      </c>
      <c r="AJ3" s="4"/>
      <c r="AK3" s="4"/>
      <c r="AL3" s="4">
        <v>2</v>
      </c>
      <c r="AM3" s="4">
        <f>(C3)*0.9+(F3)*0.8+(I3)*4.5+(L3)+(O3)*3.8+R3+U3+X3*1.5+AA3*1.8+AD3*1.8+AG3*2</f>
        <v>63.2</v>
      </c>
      <c r="AN3" s="4">
        <f>(C3-D3)*0.9+(F3-G3)*0.8+(I3-J3)*4.5+(L3-M3)+(O3-P3)*3.8+(R3-S3)+(U3-V3)+(X3-Y3)*1.5+(AA3-AB3)*1.8+(AD3-AE3)*1.8+(AG3-AH3)*2</f>
        <v>55.2</v>
      </c>
    </row>
    <row r="4" spans="1:40" x14ac:dyDescent="0.15">
      <c r="A4" s="3">
        <v>711</v>
      </c>
      <c r="B4" s="3"/>
      <c r="C4" s="3">
        <v>6</v>
      </c>
      <c r="D4" s="3">
        <v>0</v>
      </c>
      <c r="E4" s="3">
        <v>10</v>
      </c>
      <c r="F4" s="3">
        <v>2</v>
      </c>
      <c r="G4" s="3">
        <v>2</v>
      </c>
      <c r="H4" s="3">
        <v>1</v>
      </c>
      <c r="I4" s="3">
        <v>3</v>
      </c>
      <c r="J4" s="3">
        <v>0</v>
      </c>
      <c r="K4" s="3">
        <v>5</v>
      </c>
      <c r="L4" s="3">
        <v>2</v>
      </c>
      <c r="M4" s="3">
        <v>0</v>
      </c>
      <c r="N4" s="3">
        <v>5</v>
      </c>
      <c r="O4" s="3">
        <v>0</v>
      </c>
      <c r="P4" s="3">
        <v>0</v>
      </c>
      <c r="Q4" s="3">
        <v>0</v>
      </c>
      <c r="R4" s="3">
        <v>2</v>
      </c>
      <c r="S4" s="3">
        <v>0</v>
      </c>
      <c r="T4" s="3">
        <v>3</v>
      </c>
      <c r="U4" s="3">
        <v>0</v>
      </c>
      <c r="V4" s="3">
        <v>0</v>
      </c>
      <c r="W4" s="3">
        <v>0</v>
      </c>
      <c r="X4" s="3">
        <v>5</v>
      </c>
      <c r="Y4" s="3">
        <v>1</v>
      </c>
      <c r="Z4" s="3">
        <v>0</v>
      </c>
      <c r="AA4" s="3">
        <v>5</v>
      </c>
      <c r="AB4" s="3">
        <v>4</v>
      </c>
      <c r="AC4" s="3">
        <v>1</v>
      </c>
      <c r="AD4" s="3">
        <v>2</v>
      </c>
      <c r="AE4" s="3">
        <v>0</v>
      </c>
      <c r="AF4" s="3">
        <v>0</v>
      </c>
      <c r="AG4" s="3">
        <v>3</v>
      </c>
      <c r="AH4" s="3">
        <v>0</v>
      </c>
      <c r="AI4" s="3">
        <v>6</v>
      </c>
      <c r="AJ4" s="3"/>
      <c r="AK4" s="3"/>
      <c r="AL4" s="3">
        <v>6</v>
      </c>
      <c r="AM4" s="4">
        <f t="shared" ref="AM4:AM28" si="0">(C4)*0.9+(F4)*0.8+(I4)*4.5+(L4)+(O4)*3.8+R4+U4+X4*1.5+AA4*1.8+AD4*1.8+AG4*2</f>
        <v>50.6</v>
      </c>
      <c r="AN4" s="4">
        <f t="shared" ref="AN4:AN28" si="1">(C4-D4)*0.9+(F4-G4)*0.8+(I4-J4)*4.5+(L4-M4)+(O4-P4)*3.8+(R4-S4)+(U4-V4)+(X4-Y4)*1.5+(AA4-AB4)*1.8+(AD4-AE4)*1.8+(AG4-AH4)*2</f>
        <v>40.299999999999997</v>
      </c>
    </row>
    <row r="5" spans="1:40" x14ac:dyDescent="0.15">
      <c r="A5" s="4">
        <v>713</v>
      </c>
      <c r="B5" s="4" t="s">
        <v>18</v>
      </c>
      <c r="C5" s="4">
        <v>15</v>
      </c>
      <c r="D5" s="4">
        <v>10</v>
      </c>
      <c r="E5" s="4">
        <v>0</v>
      </c>
      <c r="F5" s="4">
        <v>2</v>
      </c>
      <c r="G5" s="4">
        <v>1</v>
      </c>
      <c r="H5" s="4">
        <v>0</v>
      </c>
      <c r="I5" s="4">
        <v>4</v>
      </c>
      <c r="J5" s="4">
        <v>2</v>
      </c>
      <c r="K5" s="4">
        <v>1</v>
      </c>
      <c r="L5" s="4">
        <v>4</v>
      </c>
      <c r="M5" s="4">
        <v>2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2</v>
      </c>
      <c r="V5" s="4">
        <v>0</v>
      </c>
      <c r="W5" s="4">
        <v>5</v>
      </c>
      <c r="X5" s="4">
        <v>7</v>
      </c>
      <c r="Y5" s="4">
        <v>5</v>
      </c>
      <c r="Z5" s="4">
        <v>0</v>
      </c>
      <c r="AA5" s="4">
        <v>10</v>
      </c>
      <c r="AB5" s="4">
        <v>8</v>
      </c>
      <c r="AC5" s="4">
        <v>0</v>
      </c>
      <c r="AD5" s="4">
        <v>1</v>
      </c>
      <c r="AE5" s="4">
        <v>1</v>
      </c>
      <c r="AF5" s="4">
        <v>0</v>
      </c>
      <c r="AG5" s="4">
        <v>4</v>
      </c>
      <c r="AH5" s="4">
        <v>0</v>
      </c>
      <c r="AI5" s="10">
        <v>6</v>
      </c>
      <c r="AJ5" s="10"/>
      <c r="AK5" s="10"/>
      <c r="AL5" s="10">
        <v>6</v>
      </c>
      <c r="AM5" s="4">
        <f t="shared" si="0"/>
        <v>77.399999999999991</v>
      </c>
      <c r="AN5" s="4">
        <f t="shared" si="1"/>
        <v>32.900000000000006</v>
      </c>
    </row>
    <row r="6" spans="1:40" x14ac:dyDescent="0.15">
      <c r="A6" s="3">
        <v>716</v>
      </c>
      <c r="B6" s="2" t="s">
        <v>18</v>
      </c>
      <c r="C6" s="3">
        <v>15</v>
      </c>
      <c r="D6" s="3">
        <v>5</v>
      </c>
      <c r="E6" s="3">
        <v>5</v>
      </c>
      <c r="F6" s="3">
        <v>4</v>
      </c>
      <c r="G6" s="3">
        <v>0</v>
      </c>
      <c r="H6" s="3">
        <v>5</v>
      </c>
      <c r="I6" s="3">
        <v>4</v>
      </c>
      <c r="J6" s="3">
        <v>4</v>
      </c>
      <c r="K6" s="3">
        <v>0</v>
      </c>
      <c r="L6" s="3">
        <v>2</v>
      </c>
      <c r="M6" s="3">
        <v>0</v>
      </c>
      <c r="N6" s="3">
        <v>5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3</v>
      </c>
      <c r="U6" s="3">
        <v>3</v>
      </c>
      <c r="V6" s="3">
        <v>2</v>
      </c>
      <c r="W6" s="3">
        <v>0</v>
      </c>
      <c r="X6" s="3">
        <v>5</v>
      </c>
      <c r="Y6" s="3">
        <v>2</v>
      </c>
      <c r="Z6" s="3">
        <v>3</v>
      </c>
      <c r="AA6" s="3">
        <v>5</v>
      </c>
      <c r="AB6" s="3">
        <v>4</v>
      </c>
      <c r="AC6" s="3">
        <v>0</v>
      </c>
      <c r="AD6" s="3">
        <v>0</v>
      </c>
      <c r="AE6" s="3">
        <v>0</v>
      </c>
      <c r="AF6" s="3">
        <v>0</v>
      </c>
      <c r="AG6" s="3">
        <v>1</v>
      </c>
      <c r="AH6" s="3">
        <v>1</v>
      </c>
      <c r="AI6" s="11">
        <v>4</v>
      </c>
      <c r="AJ6" s="11"/>
      <c r="AK6" s="11"/>
      <c r="AL6" s="11">
        <v>6</v>
      </c>
      <c r="AM6" s="4">
        <f t="shared" si="0"/>
        <v>58.2</v>
      </c>
      <c r="AN6" s="4">
        <f t="shared" si="1"/>
        <v>21.5</v>
      </c>
    </row>
    <row r="7" spans="1:40" x14ac:dyDescent="0.15">
      <c r="A7" s="4">
        <v>717</v>
      </c>
      <c r="B7" s="5" t="s">
        <v>18</v>
      </c>
      <c r="C7" s="4">
        <v>20</v>
      </c>
      <c r="D7" s="4">
        <v>2</v>
      </c>
      <c r="E7" s="4">
        <v>18</v>
      </c>
      <c r="F7" s="4">
        <v>2</v>
      </c>
      <c r="G7" s="4">
        <v>2</v>
      </c>
      <c r="H7" s="4">
        <v>0</v>
      </c>
      <c r="I7" s="4">
        <v>5</v>
      </c>
      <c r="J7" s="4">
        <v>4</v>
      </c>
      <c r="K7" s="4">
        <v>0</v>
      </c>
      <c r="L7" s="4">
        <v>3</v>
      </c>
      <c r="M7" s="4">
        <v>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3</v>
      </c>
      <c r="U7" s="4">
        <v>2</v>
      </c>
      <c r="V7" s="4">
        <v>1</v>
      </c>
      <c r="W7" s="4">
        <v>0</v>
      </c>
      <c r="X7" s="4">
        <v>4</v>
      </c>
      <c r="Y7" s="4">
        <v>4</v>
      </c>
      <c r="Z7" s="4">
        <v>0</v>
      </c>
      <c r="AA7" s="4">
        <v>6</v>
      </c>
      <c r="AB7" s="4">
        <v>6</v>
      </c>
      <c r="AC7" s="4">
        <v>0</v>
      </c>
      <c r="AD7" s="4">
        <v>1</v>
      </c>
      <c r="AE7" s="4">
        <v>1</v>
      </c>
      <c r="AF7" s="4">
        <v>0</v>
      </c>
      <c r="AG7" s="4">
        <v>2</v>
      </c>
      <c r="AH7" s="4">
        <v>0</v>
      </c>
      <c r="AI7" s="10">
        <v>5</v>
      </c>
      <c r="AJ7" s="10"/>
      <c r="AK7" s="10"/>
      <c r="AL7" s="10">
        <v>6</v>
      </c>
      <c r="AM7" s="4">
        <f t="shared" si="0"/>
        <v>69.7</v>
      </c>
      <c r="AN7" s="4">
        <f t="shared" si="1"/>
        <v>25.7</v>
      </c>
    </row>
    <row r="8" spans="1:40" x14ac:dyDescent="0.15">
      <c r="A8" s="3">
        <v>718</v>
      </c>
      <c r="B8" s="3"/>
      <c r="C8" s="3">
        <v>6</v>
      </c>
      <c r="D8" s="3">
        <v>2</v>
      </c>
      <c r="E8" s="3">
        <v>3</v>
      </c>
      <c r="F8" s="3">
        <v>2</v>
      </c>
      <c r="G8" s="3">
        <v>2</v>
      </c>
      <c r="H8" s="3">
        <v>0</v>
      </c>
      <c r="I8" s="3">
        <v>2</v>
      </c>
      <c r="J8" s="3">
        <v>0</v>
      </c>
      <c r="K8" s="3">
        <v>4</v>
      </c>
      <c r="L8" s="3">
        <v>2</v>
      </c>
      <c r="M8" s="3">
        <v>2</v>
      </c>
      <c r="N8" s="3">
        <v>0</v>
      </c>
      <c r="O8" s="3">
        <v>1</v>
      </c>
      <c r="P8" s="3">
        <v>1</v>
      </c>
      <c r="Q8" s="3">
        <v>0</v>
      </c>
      <c r="R8" s="3">
        <v>2</v>
      </c>
      <c r="S8" s="3">
        <v>2</v>
      </c>
      <c r="T8" s="3">
        <v>0</v>
      </c>
      <c r="U8" s="3">
        <v>2</v>
      </c>
      <c r="V8" s="3">
        <v>1</v>
      </c>
      <c r="W8" s="3">
        <v>1</v>
      </c>
      <c r="X8" s="3">
        <v>3</v>
      </c>
      <c r="Y8" s="3">
        <v>0</v>
      </c>
      <c r="Z8" s="3">
        <v>5</v>
      </c>
      <c r="AA8" s="3">
        <v>4</v>
      </c>
      <c r="AB8" s="3">
        <v>0</v>
      </c>
      <c r="AC8" s="3">
        <v>10</v>
      </c>
      <c r="AD8" s="3">
        <v>5</v>
      </c>
      <c r="AE8" s="3">
        <v>0</v>
      </c>
      <c r="AF8" s="3">
        <v>1</v>
      </c>
      <c r="AG8" s="3">
        <v>3</v>
      </c>
      <c r="AH8" s="3">
        <v>0</v>
      </c>
      <c r="AI8" s="3">
        <v>6</v>
      </c>
      <c r="AJ8" s="3"/>
      <c r="AK8" s="3"/>
      <c r="AL8" s="3">
        <v>6</v>
      </c>
      <c r="AM8" s="4">
        <f t="shared" si="0"/>
        <v>52.5</v>
      </c>
      <c r="AN8" s="4">
        <f t="shared" si="1"/>
        <v>40.299999999999997</v>
      </c>
    </row>
    <row r="9" spans="1:40" x14ac:dyDescent="0.15">
      <c r="A9" s="4">
        <v>719</v>
      </c>
      <c r="B9" s="4"/>
      <c r="C9" s="4">
        <v>18</v>
      </c>
      <c r="D9" s="4">
        <v>16</v>
      </c>
      <c r="E9" s="4">
        <v>0</v>
      </c>
      <c r="F9" s="4">
        <v>5</v>
      </c>
      <c r="G9" s="4">
        <v>5</v>
      </c>
      <c r="H9" s="4">
        <v>0</v>
      </c>
      <c r="I9" s="4">
        <v>2</v>
      </c>
      <c r="J9" s="4">
        <v>1</v>
      </c>
      <c r="K9" s="4">
        <v>2</v>
      </c>
      <c r="L9" s="4">
        <v>4</v>
      </c>
      <c r="M9" s="4">
        <v>1</v>
      </c>
      <c r="N9" s="4">
        <v>2</v>
      </c>
      <c r="O9" s="4">
        <v>0</v>
      </c>
      <c r="P9" s="4">
        <v>0</v>
      </c>
      <c r="Q9" s="4">
        <v>0</v>
      </c>
      <c r="R9" s="4">
        <v>5</v>
      </c>
      <c r="S9" s="4">
        <v>0</v>
      </c>
      <c r="T9" s="4">
        <v>7</v>
      </c>
      <c r="U9" s="4">
        <v>2</v>
      </c>
      <c r="V9" s="4">
        <v>2</v>
      </c>
      <c r="W9" s="4">
        <v>0</v>
      </c>
      <c r="X9" s="4">
        <v>5</v>
      </c>
      <c r="Y9" s="4">
        <v>5</v>
      </c>
      <c r="Z9" s="4">
        <v>0</v>
      </c>
      <c r="AA9" s="4">
        <v>4</v>
      </c>
      <c r="AB9" s="4">
        <v>0</v>
      </c>
      <c r="AC9" s="4">
        <v>6</v>
      </c>
      <c r="AD9" s="4">
        <v>4</v>
      </c>
      <c r="AE9" s="4">
        <v>0</v>
      </c>
      <c r="AF9" s="4">
        <v>1</v>
      </c>
      <c r="AG9" s="4">
        <v>3</v>
      </c>
      <c r="AH9" s="4">
        <v>0</v>
      </c>
      <c r="AI9" s="4">
        <v>6</v>
      </c>
      <c r="AJ9" s="4"/>
      <c r="AK9" s="4"/>
      <c r="AL9" s="4">
        <v>6</v>
      </c>
      <c r="AM9" s="4">
        <f t="shared" si="0"/>
        <v>68.100000000000009</v>
      </c>
      <c r="AN9" s="4">
        <f t="shared" si="1"/>
        <v>34.700000000000003</v>
      </c>
    </row>
    <row r="10" spans="1:40" x14ac:dyDescent="0.15">
      <c r="A10" s="4">
        <v>721</v>
      </c>
      <c r="B10" s="4" t="s">
        <v>18</v>
      </c>
      <c r="C10" s="4">
        <v>21</v>
      </c>
      <c r="D10" s="4">
        <v>10</v>
      </c>
      <c r="E10" s="4">
        <v>5</v>
      </c>
      <c r="F10" s="4">
        <v>5</v>
      </c>
      <c r="G10" s="4">
        <v>5</v>
      </c>
      <c r="H10" s="4">
        <v>0</v>
      </c>
      <c r="I10" s="4">
        <v>3</v>
      </c>
      <c r="J10" s="4">
        <v>2</v>
      </c>
      <c r="K10" s="4">
        <v>1</v>
      </c>
      <c r="L10" s="4">
        <v>2</v>
      </c>
      <c r="M10" s="4">
        <v>2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3</v>
      </c>
      <c r="U10" s="4">
        <v>2</v>
      </c>
      <c r="V10" s="4">
        <v>1</v>
      </c>
      <c r="W10" s="4">
        <v>1</v>
      </c>
      <c r="X10" s="4">
        <v>4</v>
      </c>
      <c r="Y10" s="4">
        <v>4</v>
      </c>
      <c r="Z10" s="4">
        <v>0</v>
      </c>
      <c r="AA10" s="4">
        <v>15</v>
      </c>
      <c r="AB10" s="4">
        <v>7</v>
      </c>
      <c r="AC10" s="4">
        <v>0</v>
      </c>
      <c r="AD10" s="4">
        <v>0</v>
      </c>
      <c r="AE10" s="4">
        <v>0</v>
      </c>
      <c r="AF10" s="4">
        <v>0</v>
      </c>
      <c r="AG10" s="4">
        <v>2</v>
      </c>
      <c r="AH10" s="4">
        <v>2</v>
      </c>
      <c r="AI10" s="10">
        <v>0</v>
      </c>
      <c r="AJ10" s="10"/>
      <c r="AK10" s="10"/>
      <c r="AL10" s="10">
        <v>6</v>
      </c>
      <c r="AM10" s="4">
        <f t="shared" si="0"/>
        <v>77.400000000000006</v>
      </c>
      <c r="AN10" s="4">
        <f t="shared" si="1"/>
        <v>29.8</v>
      </c>
    </row>
    <row r="11" spans="1:40" x14ac:dyDescent="0.15">
      <c r="A11" s="3">
        <v>727</v>
      </c>
      <c r="B11" s="3"/>
      <c r="C11" s="3">
        <v>15</v>
      </c>
      <c r="D11" s="3">
        <v>2</v>
      </c>
      <c r="E11" s="3">
        <v>13</v>
      </c>
      <c r="F11" s="3">
        <v>3</v>
      </c>
      <c r="G11" s="3">
        <v>3</v>
      </c>
      <c r="H11" s="3">
        <v>0</v>
      </c>
      <c r="I11" s="3">
        <v>2</v>
      </c>
      <c r="J11" s="3">
        <v>2</v>
      </c>
      <c r="K11" s="3">
        <v>0</v>
      </c>
      <c r="L11" s="3">
        <v>5</v>
      </c>
      <c r="M11" s="3">
        <v>2</v>
      </c>
      <c r="N11" s="3">
        <v>3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2</v>
      </c>
      <c r="U11" s="3">
        <v>2</v>
      </c>
      <c r="V11" s="3">
        <v>2</v>
      </c>
      <c r="W11" s="3">
        <v>0</v>
      </c>
      <c r="X11" s="3">
        <v>5</v>
      </c>
      <c r="Y11" s="3">
        <v>3</v>
      </c>
      <c r="Z11" s="3">
        <v>0</v>
      </c>
      <c r="AA11" s="3">
        <v>10</v>
      </c>
      <c r="AB11" s="3">
        <v>2</v>
      </c>
      <c r="AC11" s="3">
        <v>8</v>
      </c>
      <c r="AD11" s="3">
        <v>0</v>
      </c>
      <c r="AE11" s="3">
        <v>0</v>
      </c>
      <c r="AF11" s="3">
        <v>0</v>
      </c>
      <c r="AG11" s="3">
        <v>3</v>
      </c>
      <c r="AH11" s="3">
        <v>3</v>
      </c>
      <c r="AI11" s="3">
        <v>0</v>
      </c>
      <c r="AJ11" s="3"/>
      <c r="AK11" s="3"/>
      <c r="AL11" s="3">
        <v>6</v>
      </c>
      <c r="AM11" s="4">
        <f t="shared" si="0"/>
        <v>64.400000000000006</v>
      </c>
      <c r="AN11" s="4">
        <f t="shared" si="1"/>
        <v>32.1</v>
      </c>
    </row>
    <row r="12" spans="1:40" x14ac:dyDescent="0.15">
      <c r="A12" s="3">
        <v>730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11"/>
      <c r="AJ12" s="11"/>
      <c r="AK12" s="11"/>
      <c r="AL12" s="11"/>
      <c r="AM12" s="4">
        <f t="shared" si="0"/>
        <v>0</v>
      </c>
      <c r="AN12" s="4">
        <f t="shared" si="1"/>
        <v>0</v>
      </c>
    </row>
    <row r="13" spans="1:40" x14ac:dyDescent="0.15">
      <c r="A13" s="3">
        <v>601</v>
      </c>
      <c r="B13" s="3"/>
      <c r="C13" s="3">
        <v>3</v>
      </c>
      <c r="D13" s="3">
        <v>3</v>
      </c>
      <c r="E13" s="3">
        <v>0</v>
      </c>
      <c r="F13" s="3">
        <v>3</v>
      </c>
      <c r="G13" s="3">
        <v>3</v>
      </c>
      <c r="H13" s="3">
        <v>0</v>
      </c>
      <c r="I13" s="3">
        <v>2</v>
      </c>
      <c r="J13" s="3">
        <v>2</v>
      </c>
      <c r="K13" s="3">
        <v>0</v>
      </c>
      <c r="L13" s="3">
        <v>2</v>
      </c>
      <c r="M13" s="3">
        <v>2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3</v>
      </c>
      <c r="U13" s="3">
        <v>2</v>
      </c>
      <c r="V13" s="3">
        <v>2</v>
      </c>
      <c r="W13" s="3">
        <v>0</v>
      </c>
      <c r="X13" s="3">
        <v>5</v>
      </c>
      <c r="Y13" s="3">
        <v>5</v>
      </c>
      <c r="Z13" s="3">
        <v>0</v>
      </c>
      <c r="AA13" s="3">
        <v>10</v>
      </c>
      <c r="AB13" s="3">
        <v>9</v>
      </c>
      <c r="AC13" s="3">
        <v>0</v>
      </c>
      <c r="AD13" s="3">
        <v>0</v>
      </c>
      <c r="AE13" s="3">
        <v>0</v>
      </c>
      <c r="AF13" s="3">
        <v>0</v>
      </c>
      <c r="AG13" s="3">
        <v>2</v>
      </c>
      <c r="AH13" s="3">
        <v>0</v>
      </c>
      <c r="AI13" s="11">
        <v>5</v>
      </c>
      <c r="AJ13" s="11"/>
      <c r="AK13" s="11"/>
      <c r="AL13" s="11">
        <v>6</v>
      </c>
      <c r="AM13" s="4">
        <f t="shared" si="0"/>
        <v>47.6</v>
      </c>
      <c r="AN13" s="4">
        <f t="shared" si="1"/>
        <v>5.8</v>
      </c>
    </row>
    <row r="14" spans="1:40" x14ac:dyDescent="0.15">
      <c r="A14" s="4">
        <v>602</v>
      </c>
      <c r="B14" s="4" t="s">
        <v>36</v>
      </c>
      <c r="C14" s="4">
        <v>10</v>
      </c>
      <c r="D14" s="4">
        <v>4</v>
      </c>
      <c r="E14" s="4">
        <v>6</v>
      </c>
      <c r="F14" s="4">
        <v>5</v>
      </c>
      <c r="G14" s="4">
        <v>0</v>
      </c>
      <c r="H14" s="4">
        <v>9</v>
      </c>
      <c r="I14" s="4">
        <v>10</v>
      </c>
      <c r="J14" s="4">
        <v>8</v>
      </c>
      <c r="K14" s="4">
        <v>0</v>
      </c>
      <c r="L14" s="4">
        <v>5</v>
      </c>
      <c r="M14" s="4">
        <v>3</v>
      </c>
      <c r="N14" s="4">
        <v>0</v>
      </c>
      <c r="O14" s="4">
        <v>3</v>
      </c>
      <c r="P14" s="4">
        <v>2</v>
      </c>
      <c r="Q14" s="4">
        <v>0</v>
      </c>
      <c r="R14" s="4">
        <v>0</v>
      </c>
      <c r="S14" s="4">
        <v>0</v>
      </c>
      <c r="T14" s="4">
        <v>6</v>
      </c>
      <c r="U14" s="4">
        <v>5</v>
      </c>
      <c r="V14" s="4">
        <v>0</v>
      </c>
      <c r="W14" s="4">
        <v>10</v>
      </c>
      <c r="X14" s="4">
        <v>5</v>
      </c>
      <c r="Y14" s="4">
        <v>4</v>
      </c>
      <c r="Z14" s="4">
        <v>0</v>
      </c>
      <c r="AA14" s="4">
        <v>10</v>
      </c>
      <c r="AB14" s="4">
        <v>2</v>
      </c>
      <c r="AC14" s="4">
        <v>8</v>
      </c>
      <c r="AD14" s="4">
        <v>0</v>
      </c>
      <c r="AE14" s="4">
        <v>0</v>
      </c>
      <c r="AF14" s="4">
        <v>0</v>
      </c>
      <c r="AG14" s="4">
        <v>8</v>
      </c>
      <c r="AH14" s="4">
        <v>0</v>
      </c>
      <c r="AI14" s="10">
        <v>8</v>
      </c>
      <c r="AJ14" s="10"/>
      <c r="AK14" s="10"/>
      <c r="AL14" s="10">
        <v>0</v>
      </c>
      <c r="AM14" s="4">
        <f t="shared" si="0"/>
        <v>120.9</v>
      </c>
      <c r="AN14" s="4">
        <f t="shared" si="1"/>
        <v>61.1</v>
      </c>
    </row>
    <row r="15" spans="1:40" x14ac:dyDescent="0.15">
      <c r="A15" s="3">
        <v>604</v>
      </c>
      <c r="B15" s="2" t="s">
        <v>18</v>
      </c>
      <c r="C15" s="3">
        <v>25</v>
      </c>
      <c r="D15" s="3">
        <v>16</v>
      </c>
      <c r="E15" s="3">
        <v>0</v>
      </c>
      <c r="F15" s="3">
        <v>5</v>
      </c>
      <c r="G15" s="3">
        <v>3</v>
      </c>
      <c r="H15" s="3">
        <v>0</v>
      </c>
      <c r="I15" s="3">
        <v>5</v>
      </c>
      <c r="J15" s="3">
        <v>5</v>
      </c>
      <c r="K15" s="3">
        <v>0</v>
      </c>
      <c r="L15" s="3">
        <v>2</v>
      </c>
      <c r="M15" s="3">
        <v>1</v>
      </c>
      <c r="N15" s="3">
        <v>2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3</v>
      </c>
      <c r="U15" s="3">
        <v>5</v>
      </c>
      <c r="V15" s="3">
        <v>0</v>
      </c>
      <c r="W15" s="3">
        <v>6</v>
      </c>
      <c r="X15" s="3">
        <v>5</v>
      </c>
      <c r="Y15" s="3">
        <v>3</v>
      </c>
      <c r="Z15" s="3">
        <v>0</v>
      </c>
      <c r="AA15" s="3">
        <v>10</v>
      </c>
      <c r="AB15" s="3">
        <v>1</v>
      </c>
      <c r="AC15" s="3">
        <v>9</v>
      </c>
      <c r="AD15" s="3">
        <v>0</v>
      </c>
      <c r="AE15" s="3">
        <v>0</v>
      </c>
      <c r="AF15" s="3">
        <v>0</v>
      </c>
      <c r="AG15" s="3">
        <v>5</v>
      </c>
      <c r="AH15" s="3">
        <v>0</v>
      </c>
      <c r="AI15" s="11">
        <v>6</v>
      </c>
      <c r="AJ15" s="11"/>
      <c r="AK15" s="11"/>
      <c r="AL15" s="11">
        <v>6</v>
      </c>
      <c r="AM15" s="4">
        <f t="shared" si="0"/>
        <v>91.5</v>
      </c>
      <c r="AN15" s="4">
        <f t="shared" si="1"/>
        <v>44.9</v>
      </c>
    </row>
    <row r="16" spans="1:40" x14ac:dyDescent="0.15">
      <c r="A16" s="4">
        <v>606</v>
      </c>
      <c r="B16" s="4"/>
      <c r="C16" s="4">
        <v>3</v>
      </c>
      <c r="D16" s="4">
        <v>1</v>
      </c>
      <c r="E16" s="4">
        <v>4</v>
      </c>
      <c r="F16" s="4">
        <v>3</v>
      </c>
      <c r="G16" s="4">
        <v>3</v>
      </c>
      <c r="H16" s="4">
        <v>0</v>
      </c>
      <c r="I16" s="4">
        <v>3</v>
      </c>
      <c r="J16" s="4">
        <v>2</v>
      </c>
      <c r="K16" s="4">
        <v>1</v>
      </c>
      <c r="L16" s="4">
        <v>1</v>
      </c>
      <c r="M16" s="4">
        <v>0</v>
      </c>
      <c r="N16" s="4">
        <v>4</v>
      </c>
      <c r="O16" s="4">
        <v>0</v>
      </c>
      <c r="P16" s="4">
        <v>0</v>
      </c>
      <c r="Q16" s="4">
        <v>0</v>
      </c>
      <c r="R16" s="4">
        <v>2</v>
      </c>
      <c r="S16" s="4">
        <v>2</v>
      </c>
      <c r="T16" s="4">
        <v>1</v>
      </c>
      <c r="U16" s="4">
        <v>1</v>
      </c>
      <c r="V16" s="4">
        <v>1</v>
      </c>
      <c r="W16" s="4">
        <v>2</v>
      </c>
      <c r="X16" s="4">
        <v>2</v>
      </c>
      <c r="Y16" s="4">
        <v>0</v>
      </c>
      <c r="Z16" s="4">
        <v>2</v>
      </c>
      <c r="AA16" s="4">
        <v>5</v>
      </c>
      <c r="AB16" s="4">
        <v>0</v>
      </c>
      <c r="AC16" s="4">
        <v>6</v>
      </c>
      <c r="AD16" s="4">
        <v>4</v>
      </c>
      <c r="AE16" s="4">
        <v>1</v>
      </c>
      <c r="AF16" s="4">
        <v>0</v>
      </c>
      <c r="AG16" s="4">
        <v>2</v>
      </c>
      <c r="AH16" s="4">
        <v>1</v>
      </c>
      <c r="AI16" s="10">
        <v>3</v>
      </c>
      <c r="AJ16" s="10"/>
      <c r="AK16" s="10"/>
      <c r="AL16" s="10">
        <v>6</v>
      </c>
      <c r="AM16" s="4">
        <f t="shared" si="0"/>
        <v>45.800000000000004</v>
      </c>
      <c r="AN16" s="4">
        <f t="shared" si="1"/>
        <v>26.700000000000003</v>
      </c>
    </row>
    <row r="17" spans="1:40" x14ac:dyDescent="0.15">
      <c r="A17" s="3">
        <v>607</v>
      </c>
      <c r="B17" s="3"/>
      <c r="C17" s="3">
        <v>3</v>
      </c>
      <c r="D17" s="3">
        <v>1</v>
      </c>
      <c r="E17" s="3">
        <v>9</v>
      </c>
      <c r="F17" s="3">
        <v>3</v>
      </c>
      <c r="G17" s="3">
        <v>0</v>
      </c>
      <c r="H17" s="3">
        <v>0</v>
      </c>
      <c r="I17" s="3">
        <v>3</v>
      </c>
      <c r="J17" s="3">
        <v>2</v>
      </c>
      <c r="K17" s="3">
        <v>3</v>
      </c>
      <c r="L17" s="3">
        <v>0</v>
      </c>
      <c r="M17" s="3">
        <v>0</v>
      </c>
      <c r="N17" s="3">
        <v>6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3</v>
      </c>
      <c r="U17" s="3">
        <v>0</v>
      </c>
      <c r="V17" s="3">
        <v>0</v>
      </c>
      <c r="W17" s="3">
        <v>6</v>
      </c>
      <c r="X17" s="3">
        <v>4</v>
      </c>
      <c r="Y17" s="3">
        <v>4</v>
      </c>
      <c r="Z17" s="3">
        <v>0</v>
      </c>
      <c r="AA17" s="3">
        <v>2</v>
      </c>
      <c r="AB17" s="3">
        <v>2</v>
      </c>
      <c r="AC17" s="3">
        <v>4</v>
      </c>
      <c r="AD17" s="3">
        <v>0</v>
      </c>
      <c r="AE17" s="3">
        <v>0</v>
      </c>
      <c r="AF17" s="3">
        <v>0</v>
      </c>
      <c r="AG17" s="3">
        <v>4</v>
      </c>
      <c r="AH17" s="3">
        <v>0</v>
      </c>
      <c r="AI17" s="11">
        <v>6</v>
      </c>
      <c r="AJ17" s="11"/>
      <c r="AK17" s="11"/>
      <c r="AL17" s="11">
        <v>6</v>
      </c>
      <c r="AM17" s="4">
        <f t="shared" si="0"/>
        <v>36.200000000000003</v>
      </c>
      <c r="AN17" s="4">
        <f t="shared" si="1"/>
        <v>16.7</v>
      </c>
    </row>
    <row r="18" spans="1:40" x14ac:dyDescent="0.15">
      <c r="A18" s="4">
        <v>609</v>
      </c>
      <c r="B18" s="4">
        <v>0</v>
      </c>
      <c r="C18" s="4">
        <v>4</v>
      </c>
      <c r="D18" s="4">
        <v>2</v>
      </c>
      <c r="E18" s="4">
        <v>3</v>
      </c>
      <c r="F18" s="4">
        <v>2</v>
      </c>
      <c r="G18" s="4">
        <v>0</v>
      </c>
      <c r="H18" s="4">
        <v>5</v>
      </c>
      <c r="I18" s="4">
        <v>2</v>
      </c>
      <c r="J18" s="4">
        <v>0</v>
      </c>
      <c r="K18" s="4">
        <v>5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1</v>
      </c>
      <c r="T18" s="4">
        <v>2</v>
      </c>
      <c r="U18" s="4">
        <v>1</v>
      </c>
      <c r="V18" s="4">
        <v>1</v>
      </c>
      <c r="W18" s="4">
        <v>4</v>
      </c>
      <c r="X18" s="4">
        <v>3</v>
      </c>
      <c r="Y18" s="4">
        <v>3</v>
      </c>
      <c r="Z18" s="4">
        <v>0</v>
      </c>
      <c r="AA18" s="4">
        <v>2</v>
      </c>
      <c r="AB18" s="4">
        <v>2</v>
      </c>
      <c r="AC18" s="4">
        <v>0</v>
      </c>
      <c r="AD18" s="4">
        <v>3</v>
      </c>
      <c r="AE18" s="4">
        <v>3</v>
      </c>
      <c r="AF18" s="4">
        <v>0</v>
      </c>
      <c r="AG18" s="4">
        <v>5</v>
      </c>
      <c r="AH18" s="4">
        <v>5</v>
      </c>
      <c r="AI18" s="4">
        <v>0</v>
      </c>
      <c r="AJ18" s="4"/>
      <c r="AK18" s="4"/>
      <c r="AL18" s="4">
        <v>6</v>
      </c>
      <c r="AM18" s="4">
        <f t="shared" si="0"/>
        <v>39.700000000000003</v>
      </c>
      <c r="AN18" s="4">
        <f t="shared" si="1"/>
        <v>12.4</v>
      </c>
    </row>
    <row r="19" spans="1:40" x14ac:dyDescent="0.15">
      <c r="A19" s="8">
        <v>615</v>
      </c>
      <c r="B19" s="4" t="s">
        <v>18</v>
      </c>
      <c r="C19" s="4">
        <v>10</v>
      </c>
      <c r="D19" s="4">
        <v>0</v>
      </c>
      <c r="E19" s="4">
        <v>15</v>
      </c>
      <c r="F19" s="4">
        <v>0</v>
      </c>
      <c r="G19" s="4">
        <v>0</v>
      </c>
      <c r="H19" s="4">
        <v>0</v>
      </c>
      <c r="I19" s="4">
        <v>5</v>
      </c>
      <c r="J19" s="4">
        <v>3</v>
      </c>
      <c r="K19" s="4">
        <v>0</v>
      </c>
      <c r="L19" s="4">
        <v>5</v>
      </c>
      <c r="M19" s="4">
        <v>3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6</v>
      </c>
      <c r="U19" s="4">
        <v>5</v>
      </c>
      <c r="V19" s="4">
        <v>0</v>
      </c>
      <c r="W19" s="4">
        <v>6</v>
      </c>
      <c r="X19" s="4">
        <v>5</v>
      </c>
      <c r="Y19" s="4">
        <v>4</v>
      </c>
      <c r="Z19" s="4">
        <v>0</v>
      </c>
      <c r="AA19" s="4">
        <v>8</v>
      </c>
      <c r="AB19" s="4">
        <v>0</v>
      </c>
      <c r="AC19" s="4">
        <v>10</v>
      </c>
      <c r="AD19" s="4">
        <v>0</v>
      </c>
      <c r="AE19" s="4">
        <v>0</v>
      </c>
      <c r="AF19" s="4">
        <v>0</v>
      </c>
      <c r="AG19" s="4">
        <v>3</v>
      </c>
      <c r="AH19" s="4">
        <v>1</v>
      </c>
      <c r="AI19" s="10">
        <v>2</v>
      </c>
      <c r="AJ19" s="10"/>
      <c r="AK19" s="10"/>
      <c r="AL19" s="10">
        <v>4</v>
      </c>
      <c r="AM19" s="4">
        <f t="shared" si="0"/>
        <v>69.400000000000006</v>
      </c>
      <c r="AN19" s="4">
        <f t="shared" si="1"/>
        <v>44.9</v>
      </c>
    </row>
    <row r="20" spans="1:40" x14ac:dyDescent="0.15">
      <c r="A20" s="3">
        <v>616</v>
      </c>
      <c r="B20" s="2"/>
      <c r="C20" s="3">
        <v>10</v>
      </c>
      <c r="D20" s="3">
        <v>7</v>
      </c>
      <c r="E20" s="3">
        <v>0</v>
      </c>
      <c r="F20" s="3">
        <v>5</v>
      </c>
      <c r="G20" s="3">
        <v>5</v>
      </c>
      <c r="H20" s="3">
        <v>-5</v>
      </c>
      <c r="I20" s="3">
        <v>2</v>
      </c>
      <c r="J20" s="3">
        <v>2</v>
      </c>
      <c r="K20" s="3">
        <v>-1</v>
      </c>
      <c r="L20" s="3">
        <v>2</v>
      </c>
      <c r="M20" s="3">
        <v>2</v>
      </c>
      <c r="N20" s="3">
        <v>-2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-1</v>
      </c>
      <c r="U20" s="3">
        <v>2</v>
      </c>
      <c r="V20" s="3">
        <v>2</v>
      </c>
      <c r="W20" s="3">
        <v>-2</v>
      </c>
      <c r="X20" s="3">
        <v>3</v>
      </c>
      <c r="Y20" s="3">
        <v>3</v>
      </c>
      <c r="Z20" s="3">
        <v>-3</v>
      </c>
      <c r="AA20" s="3">
        <v>4</v>
      </c>
      <c r="AB20" s="3">
        <v>4</v>
      </c>
      <c r="AC20" s="3">
        <v>-2</v>
      </c>
      <c r="AD20" s="3">
        <v>2</v>
      </c>
      <c r="AE20" s="3">
        <v>2</v>
      </c>
      <c r="AF20" s="3">
        <v>-2</v>
      </c>
      <c r="AG20" s="3">
        <v>5</v>
      </c>
      <c r="AH20" s="3">
        <v>0</v>
      </c>
      <c r="AI20" s="11">
        <v>10</v>
      </c>
      <c r="AJ20" s="11"/>
      <c r="AK20" s="11"/>
      <c r="AL20" s="11">
        <v>6</v>
      </c>
      <c r="AM20" s="4">
        <f t="shared" si="0"/>
        <v>52.300000000000004</v>
      </c>
      <c r="AN20" s="4">
        <f t="shared" si="1"/>
        <v>12.7</v>
      </c>
    </row>
    <row r="21" spans="1:40" x14ac:dyDescent="0.15">
      <c r="A21" s="4">
        <v>622</v>
      </c>
      <c r="B21" s="5" t="s">
        <v>37</v>
      </c>
      <c r="C21" s="4">
        <v>25</v>
      </c>
      <c r="D21" s="4">
        <v>0</v>
      </c>
      <c r="E21" s="4">
        <v>30</v>
      </c>
      <c r="F21" s="4">
        <v>5</v>
      </c>
      <c r="G21" s="4">
        <v>0</v>
      </c>
      <c r="H21" s="4">
        <v>8</v>
      </c>
      <c r="I21" s="4">
        <v>4</v>
      </c>
      <c r="J21" s="4">
        <v>0</v>
      </c>
      <c r="K21" s="4">
        <v>5</v>
      </c>
      <c r="L21" s="4">
        <v>5</v>
      </c>
      <c r="M21" s="4">
        <v>0</v>
      </c>
      <c r="N21" s="4">
        <v>8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6</v>
      </c>
      <c r="U21" s="4">
        <v>5</v>
      </c>
      <c r="V21" s="4">
        <v>0</v>
      </c>
      <c r="W21" s="4">
        <v>8</v>
      </c>
      <c r="X21" s="4">
        <v>5</v>
      </c>
      <c r="Y21" s="4">
        <v>0</v>
      </c>
      <c r="Z21" s="4">
        <v>6</v>
      </c>
      <c r="AA21" s="4">
        <v>5</v>
      </c>
      <c r="AB21" s="4">
        <v>0</v>
      </c>
      <c r="AC21" s="4">
        <v>5</v>
      </c>
      <c r="AD21" s="4">
        <v>0</v>
      </c>
      <c r="AE21" s="4">
        <v>0</v>
      </c>
      <c r="AF21" s="4">
        <v>0</v>
      </c>
      <c r="AG21" s="4">
        <v>5</v>
      </c>
      <c r="AH21" s="4">
        <v>0</v>
      </c>
      <c r="AI21" s="4">
        <v>6</v>
      </c>
      <c r="AJ21" s="4"/>
      <c r="AK21" s="4"/>
      <c r="AL21" s="4">
        <v>6</v>
      </c>
      <c r="AM21" s="4">
        <f t="shared" si="0"/>
        <v>81</v>
      </c>
      <c r="AN21" s="4">
        <f t="shared" si="1"/>
        <v>81</v>
      </c>
    </row>
    <row r="22" spans="1:40" x14ac:dyDescent="0.15">
      <c r="A22" s="3">
        <v>623</v>
      </c>
      <c r="B22" s="3"/>
      <c r="C22" s="3">
        <v>2</v>
      </c>
      <c r="D22" s="3">
        <v>0</v>
      </c>
      <c r="E22" s="3">
        <v>4</v>
      </c>
      <c r="F22" s="3">
        <v>3</v>
      </c>
      <c r="G22" s="3">
        <v>3</v>
      </c>
      <c r="H22" s="3">
        <v>-3</v>
      </c>
      <c r="I22" s="3">
        <v>5</v>
      </c>
      <c r="J22" s="3">
        <v>5</v>
      </c>
      <c r="K22" s="3">
        <v>-3</v>
      </c>
      <c r="L22" s="3">
        <v>4</v>
      </c>
      <c r="M22" s="3">
        <v>3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4</v>
      </c>
      <c r="U22" s="3">
        <v>1</v>
      </c>
      <c r="V22" s="3">
        <v>1</v>
      </c>
      <c r="W22" s="3">
        <v>-1</v>
      </c>
      <c r="X22" s="3">
        <v>2</v>
      </c>
      <c r="Y22" s="3">
        <v>2</v>
      </c>
      <c r="Z22" s="3">
        <v>-2</v>
      </c>
      <c r="AA22" s="3">
        <v>10</v>
      </c>
      <c r="AB22" s="3">
        <v>4</v>
      </c>
      <c r="AC22" s="3">
        <v>2</v>
      </c>
      <c r="AD22" s="3">
        <v>0</v>
      </c>
      <c r="AE22" s="3">
        <v>0</v>
      </c>
      <c r="AF22" s="3">
        <v>2</v>
      </c>
      <c r="AG22" s="3">
        <v>0</v>
      </c>
      <c r="AH22" s="3">
        <v>0</v>
      </c>
      <c r="AI22" s="11">
        <v>6</v>
      </c>
      <c r="AJ22" s="11"/>
      <c r="AK22" s="11"/>
      <c r="AL22" s="11">
        <v>6</v>
      </c>
      <c r="AM22" s="4">
        <f t="shared" si="0"/>
        <v>52.7</v>
      </c>
      <c r="AN22" s="4">
        <f t="shared" si="1"/>
        <v>13.600000000000001</v>
      </c>
    </row>
    <row r="23" spans="1:40" x14ac:dyDescent="0.15">
      <c r="A23" s="4">
        <v>627</v>
      </c>
      <c r="B23" s="5" t="s">
        <v>18</v>
      </c>
      <c r="C23" s="4">
        <v>10</v>
      </c>
      <c r="D23" s="4">
        <v>6</v>
      </c>
      <c r="E23" s="4">
        <v>0</v>
      </c>
      <c r="F23" s="4">
        <v>5</v>
      </c>
      <c r="G23" s="4">
        <v>5</v>
      </c>
      <c r="H23" s="4">
        <v>-5</v>
      </c>
      <c r="I23" s="4">
        <v>2</v>
      </c>
      <c r="J23" s="4">
        <v>2</v>
      </c>
      <c r="K23" s="4">
        <v>-1</v>
      </c>
      <c r="L23" s="4">
        <v>2</v>
      </c>
      <c r="M23" s="4">
        <v>2</v>
      </c>
      <c r="N23" s="4">
        <v>-2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4</v>
      </c>
      <c r="U23" s="4">
        <v>3</v>
      </c>
      <c r="V23" s="4">
        <v>3</v>
      </c>
      <c r="W23" s="4">
        <v>-3</v>
      </c>
      <c r="X23" s="4">
        <v>3</v>
      </c>
      <c r="Y23" s="4">
        <v>3</v>
      </c>
      <c r="Z23" s="4">
        <v>-3</v>
      </c>
      <c r="AA23" s="4">
        <v>8</v>
      </c>
      <c r="AB23" s="4">
        <v>6</v>
      </c>
      <c r="AC23" s="4">
        <v>0</v>
      </c>
      <c r="AD23" s="4">
        <v>0</v>
      </c>
      <c r="AE23" s="4">
        <v>0</v>
      </c>
      <c r="AF23" s="4">
        <v>0</v>
      </c>
      <c r="AG23" s="4">
        <v>5</v>
      </c>
      <c r="AH23" s="4">
        <v>0</v>
      </c>
      <c r="AI23" s="10">
        <v>8</v>
      </c>
      <c r="AJ23" s="10"/>
      <c r="AK23" s="10"/>
      <c r="AL23" s="10">
        <v>6</v>
      </c>
      <c r="AM23" s="4">
        <f t="shared" si="0"/>
        <v>55.9</v>
      </c>
      <c r="AN23" s="4">
        <f t="shared" si="1"/>
        <v>17.2</v>
      </c>
    </row>
    <row r="24" spans="1:40" x14ac:dyDescent="0.15">
      <c r="A24" s="3">
        <v>630</v>
      </c>
      <c r="B24" s="2" t="s">
        <v>18</v>
      </c>
      <c r="C24" s="3">
        <v>20</v>
      </c>
      <c r="D24" s="3">
        <v>8</v>
      </c>
      <c r="E24" s="3">
        <v>5</v>
      </c>
      <c r="F24" s="3">
        <v>5</v>
      </c>
      <c r="G24" s="3">
        <v>5</v>
      </c>
      <c r="H24" s="3">
        <v>-2</v>
      </c>
      <c r="I24" s="3">
        <v>4</v>
      </c>
      <c r="J24" s="3">
        <v>2</v>
      </c>
      <c r="K24" s="3">
        <v>1</v>
      </c>
      <c r="L24" s="3">
        <v>3</v>
      </c>
      <c r="M24" s="3">
        <v>2</v>
      </c>
      <c r="N24" s="3">
        <v>0</v>
      </c>
      <c r="O24" s="3">
        <v>0</v>
      </c>
      <c r="P24" s="3">
        <v>0</v>
      </c>
      <c r="Q24" s="3">
        <v>0</v>
      </c>
      <c r="R24" s="3">
        <v>3</v>
      </c>
      <c r="S24" s="3">
        <v>1</v>
      </c>
      <c r="T24" s="3">
        <v>2</v>
      </c>
      <c r="U24" s="3">
        <v>5</v>
      </c>
      <c r="V24" s="3">
        <v>3</v>
      </c>
      <c r="W24" s="3">
        <v>0</v>
      </c>
      <c r="X24" s="3">
        <v>5</v>
      </c>
      <c r="Y24" s="3">
        <v>5</v>
      </c>
      <c r="Z24" s="3">
        <v>-5</v>
      </c>
      <c r="AA24" s="3">
        <v>15</v>
      </c>
      <c r="AB24" s="3">
        <v>0</v>
      </c>
      <c r="AC24" s="3">
        <v>20</v>
      </c>
      <c r="AD24" s="3">
        <v>0</v>
      </c>
      <c r="AE24" s="3">
        <v>0</v>
      </c>
      <c r="AF24" s="3">
        <v>0</v>
      </c>
      <c r="AG24" s="3">
        <v>5</v>
      </c>
      <c r="AH24" s="3">
        <v>3</v>
      </c>
      <c r="AI24" s="11">
        <v>0</v>
      </c>
      <c r="AJ24" s="11"/>
      <c r="AK24" s="11"/>
      <c r="AL24" s="11">
        <v>6</v>
      </c>
      <c r="AM24" s="4">
        <f t="shared" si="0"/>
        <v>95.5</v>
      </c>
      <c r="AN24" s="4">
        <f t="shared" si="1"/>
        <v>55.8</v>
      </c>
    </row>
    <row r="25" spans="1:40" x14ac:dyDescent="0.15">
      <c r="A25" s="4">
        <v>632</v>
      </c>
      <c r="B25" s="5"/>
      <c r="C25" s="4">
        <v>3</v>
      </c>
      <c r="D25" s="4">
        <v>3</v>
      </c>
      <c r="E25" s="4">
        <v>-3</v>
      </c>
      <c r="F25" s="4">
        <v>3</v>
      </c>
      <c r="G25" s="4">
        <v>3</v>
      </c>
      <c r="H25" s="4">
        <v>-3</v>
      </c>
      <c r="I25" s="4">
        <v>4</v>
      </c>
      <c r="J25" s="4">
        <v>3</v>
      </c>
      <c r="K25" s="4">
        <v>0</v>
      </c>
      <c r="L25" s="4">
        <v>3</v>
      </c>
      <c r="M25" s="4">
        <v>2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3</v>
      </c>
      <c r="U25" s="4">
        <v>0</v>
      </c>
      <c r="V25" s="4">
        <v>0</v>
      </c>
      <c r="W25" s="4">
        <v>3</v>
      </c>
      <c r="X25" s="4">
        <v>5</v>
      </c>
      <c r="Y25" s="4">
        <v>5</v>
      </c>
      <c r="Z25" s="4">
        <v>-5</v>
      </c>
      <c r="AA25" s="4">
        <v>5</v>
      </c>
      <c r="AB25" s="4">
        <v>2</v>
      </c>
      <c r="AC25" s="4">
        <v>2</v>
      </c>
      <c r="AD25" s="4">
        <v>0</v>
      </c>
      <c r="AE25" s="4">
        <v>0</v>
      </c>
      <c r="AF25" s="4">
        <v>0</v>
      </c>
      <c r="AG25" s="4">
        <v>4</v>
      </c>
      <c r="AH25" s="4">
        <v>3</v>
      </c>
      <c r="AI25" s="10">
        <v>0</v>
      </c>
      <c r="AJ25" s="10"/>
      <c r="AK25" s="10"/>
      <c r="AL25" s="10">
        <v>3</v>
      </c>
      <c r="AM25" s="4">
        <f t="shared" si="0"/>
        <v>50.6</v>
      </c>
      <c r="AN25" s="4">
        <f t="shared" si="1"/>
        <v>12.9</v>
      </c>
    </row>
    <row r="26" spans="1:40" x14ac:dyDescent="0.15">
      <c r="A26" s="3">
        <v>635</v>
      </c>
      <c r="B26" s="3" t="s">
        <v>19</v>
      </c>
      <c r="C26" s="3">
        <v>10</v>
      </c>
      <c r="D26" s="3">
        <v>0</v>
      </c>
      <c r="E26" s="3">
        <v>0</v>
      </c>
      <c r="F26" s="4">
        <v>7</v>
      </c>
      <c r="G26" s="3">
        <v>7</v>
      </c>
      <c r="H26" s="3">
        <v>-7</v>
      </c>
      <c r="I26" s="3">
        <v>3</v>
      </c>
      <c r="J26" s="3">
        <v>3</v>
      </c>
      <c r="K26" s="3">
        <v>-3</v>
      </c>
      <c r="L26" s="3">
        <v>2</v>
      </c>
      <c r="M26" s="3">
        <v>2</v>
      </c>
      <c r="N26" s="3">
        <v>-2</v>
      </c>
      <c r="O26" s="3">
        <v>2</v>
      </c>
      <c r="P26" s="3">
        <v>1</v>
      </c>
      <c r="Q26" s="3">
        <v>-1</v>
      </c>
      <c r="R26" s="3">
        <v>2</v>
      </c>
      <c r="S26" s="3">
        <v>2</v>
      </c>
      <c r="T26" s="3">
        <v>-2</v>
      </c>
      <c r="U26" s="3">
        <v>5</v>
      </c>
      <c r="V26" s="3">
        <v>4</v>
      </c>
      <c r="W26" s="3">
        <v>-4</v>
      </c>
      <c r="X26" s="3">
        <v>5</v>
      </c>
      <c r="Y26" s="3">
        <v>2</v>
      </c>
      <c r="Z26" s="3">
        <v>-2</v>
      </c>
      <c r="AA26" s="3">
        <v>2</v>
      </c>
      <c r="AB26" s="3">
        <v>0</v>
      </c>
      <c r="AC26" s="3">
        <v>0</v>
      </c>
      <c r="AD26" s="3">
        <v>1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/>
      <c r="AK26" s="3"/>
      <c r="AL26" s="3">
        <v>0</v>
      </c>
      <c r="AM26" s="4">
        <f t="shared" si="0"/>
        <v>57.6</v>
      </c>
      <c r="AN26" s="4">
        <f t="shared" si="1"/>
        <v>23.700000000000003</v>
      </c>
    </row>
    <row r="27" spans="1:40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11"/>
      <c r="AJ27" s="11"/>
      <c r="AK27" s="11"/>
      <c r="AL27" s="11"/>
      <c r="AM27" s="4">
        <f t="shared" si="0"/>
        <v>0</v>
      </c>
      <c r="AN27" s="4">
        <f t="shared" si="1"/>
        <v>0</v>
      </c>
    </row>
    <row r="28" spans="1:40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4">
        <f t="shared" si="0"/>
        <v>0</v>
      </c>
      <c r="AN28" s="4">
        <f t="shared" si="1"/>
        <v>0</v>
      </c>
    </row>
    <row r="29" spans="1:40" x14ac:dyDescent="0.15">
      <c r="A29" s="8" t="s">
        <v>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>
        <f>SUM(AM3:AM28)</f>
        <v>1478.2</v>
      </c>
      <c r="AN29" s="8">
        <f>SUM(AN3:AN28)</f>
        <v>741.90000000000009</v>
      </c>
    </row>
  </sheetData>
  <mergeCells count="14">
    <mergeCell ref="AG1:AI1"/>
    <mergeCell ref="AJ1:AL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workbookViewId="0">
      <selection activeCell="U41" sqref="U41"/>
    </sheetView>
  </sheetViews>
  <sheetFormatPr defaultColWidth="9" defaultRowHeight="13.5" x14ac:dyDescent="0.15"/>
  <cols>
    <col min="2" max="2" width="10.875" customWidth="1"/>
    <col min="3" max="4" width="3.375" customWidth="1"/>
    <col min="5" max="5" width="3.75" customWidth="1"/>
    <col min="6" max="35" width="3.375" customWidth="1"/>
    <col min="36" max="38" width="3.625" customWidth="1"/>
    <col min="39" max="40" width="7.5" customWidth="1"/>
  </cols>
  <sheetData>
    <row r="1" spans="1:40" x14ac:dyDescent="0.15">
      <c r="A1" s="24" t="s">
        <v>0</v>
      </c>
      <c r="B1" s="26" t="s">
        <v>1</v>
      </c>
      <c r="C1" s="23" t="s">
        <v>2</v>
      </c>
      <c r="D1" s="23"/>
      <c r="E1" s="28"/>
      <c r="F1" s="27" t="s">
        <v>3</v>
      </c>
      <c r="G1" s="23"/>
      <c r="H1" s="28"/>
      <c r="I1" s="27" t="s">
        <v>4</v>
      </c>
      <c r="J1" s="23"/>
      <c r="K1" s="28"/>
      <c r="L1" s="27" t="s">
        <v>5</v>
      </c>
      <c r="M1" s="23"/>
      <c r="N1" s="28"/>
      <c r="O1" s="23" t="s">
        <v>6</v>
      </c>
      <c r="P1" s="23"/>
      <c r="Q1" s="28"/>
      <c r="R1" s="27" t="s">
        <v>7</v>
      </c>
      <c r="S1" s="23"/>
      <c r="T1" s="28"/>
      <c r="U1" s="27" t="s">
        <v>8</v>
      </c>
      <c r="V1" s="23"/>
      <c r="W1" s="28"/>
      <c r="X1" s="23" t="s">
        <v>9</v>
      </c>
      <c r="Y1" s="23"/>
      <c r="Z1" s="28"/>
      <c r="AA1" s="23" t="s">
        <v>10</v>
      </c>
      <c r="AB1" s="23"/>
      <c r="AC1" s="28"/>
      <c r="AD1" s="23" t="s">
        <v>11</v>
      </c>
      <c r="AE1" s="23"/>
      <c r="AF1" s="28"/>
      <c r="AG1" s="23" t="s">
        <v>27</v>
      </c>
      <c r="AH1" s="23"/>
      <c r="AI1" s="28"/>
      <c r="AJ1" s="23" t="s">
        <v>35</v>
      </c>
      <c r="AK1" s="23"/>
      <c r="AL1" s="23"/>
      <c r="AM1" s="3"/>
      <c r="AN1" s="3"/>
    </row>
    <row r="2" spans="1:40" x14ac:dyDescent="0.15">
      <c r="A2" s="25"/>
      <c r="B2" s="26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2" t="s">
        <v>15</v>
      </c>
      <c r="AK2" s="2" t="s">
        <v>16</v>
      </c>
      <c r="AL2" s="9" t="s">
        <v>17</v>
      </c>
      <c r="AM2" s="3" t="s">
        <v>13</v>
      </c>
      <c r="AN2" s="3" t="s">
        <v>14</v>
      </c>
    </row>
    <row r="3" spans="1:40" x14ac:dyDescent="0.15">
      <c r="A3" s="3">
        <v>505</v>
      </c>
      <c r="B3" s="3"/>
      <c r="C3" s="3">
        <v>6</v>
      </c>
      <c r="D3" s="3">
        <v>2</v>
      </c>
      <c r="E3" s="3">
        <v>2</v>
      </c>
      <c r="F3" s="3">
        <v>2</v>
      </c>
      <c r="G3" s="3">
        <v>2</v>
      </c>
      <c r="H3" s="3">
        <v>-2</v>
      </c>
      <c r="I3" s="3">
        <v>2</v>
      </c>
      <c r="J3" s="3">
        <v>1</v>
      </c>
      <c r="K3" s="3">
        <v>1</v>
      </c>
      <c r="L3" s="3">
        <v>0</v>
      </c>
      <c r="M3" s="3">
        <v>0</v>
      </c>
      <c r="N3" s="3">
        <v>2</v>
      </c>
      <c r="O3" s="3">
        <v>1</v>
      </c>
      <c r="P3" s="3">
        <v>1</v>
      </c>
      <c r="Q3" s="3">
        <v>-1</v>
      </c>
      <c r="R3" s="3">
        <v>1</v>
      </c>
      <c r="S3" s="3">
        <v>1</v>
      </c>
      <c r="T3" s="3">
        <v>-1</v>
      </c>
      <c r="U3" s="3">
        <v>1</v>
      </c>
      <c r="V3" s="3">
        <v>1</v>
      </c>
      <c r="W3" s="3">
        <v>-1</v>
      </c>
      <c r="X3" s="3">
        <v>2</v>
      </c>
      <c r="Y3" s="3">
        <v>0</v>
      </c>
      <c r="Z3" s="3">
        <v>4</v>
      </c>
      <c r="AA3" s="3">
        <v>1</v>
      </c>
      <c r="AB3" s="3">
        <v>0</v>
      </c>
      <c r="AC3" s="3">
        <v>2</v>
      </c>
      <c r="AD3" s="3">
        <v>2</v>
      </c>
      <c r="AE3" s="3">
        <v>2</v>
      </c>
      <c r="AF3" s="3">
        <v>-2</v>
      </c>
      <c r="AG3" s="3">
        <v>3</v>
      </c>
      <c r="AH3" s="3">
        <v>1</v>
      </c>
      <c r="AI3" s="3">
        <v>2</v>
      </c>
      <c r="AJ3" s="4"/>
      <c r="AK3" s="4"/>
      <c r="AL3" s="4">
        <v>2</v>
      </c>
      <c r="AM3" s="3">
        <f t="shared" ref="AM3:AM25" si="0">(C3)*0.9+(F3)*0.8+(I3)*4.5+(L3)+(O3)*3.8+R3+U3+X3*1.5+AA3*1.8+AD3*1.8+AG3*2</f>
        <v>36.200000000000003</v>
      </c>
      <c r="AN3" s="3">
        <f t="shared" ref="AN3:AN25" si="1">(C3-D3)*0.9+(F3-G3)*0.8+(I3-J3)*4.5+(L3-M3)+(O3-P3)*3.8+(R3-S3)+(U3-V3)+(X3-Y3)*1.5+(AA3-AB3)*1.8+(AD3-AE3)*1.8+(AG3-AH3)*2</f>
        <v>16.899999999999999</v>
      </c>
    </row>
    <row r="4" spans="1:40" x14ac:dyDescent="0.15">
      <c r="A4" s="4">
        <v>506</v>
      </c>
      <c r="B4" s="4" t="s">
        <v>18</v>
      </c>
      <c r="C4" s="4">
        <v>12</v>
      </c>
      <c r="D4" s="4">
        <v>0</v>
      </c>
      <c r="E4" s="4">
        <v>15</v>
      </c>
      <c r="F4" s="4">
        <v>2</v>
      </c>
      <c r="G4" s="4">
        <v>0</v>
      </c>
      <c r="H4" s="4">
        <v>4</v>
      </c>
      <c r="I4" s="4">
        <v>2</v>
      </c>
      <c r="J4" s="4">
        <v>0</v>
      </c>
      <c r="K4" s="4">
        <v>2</v>
      </c>
      <c r="L4" s="4">
        <v>0</v>
      </c>
      <c r="M4" s="4">
        <v>0</v>
      </c>
      <c r="N4" s="4">
        <v>2</v>
      </c>
      <c r="O4" s="4">
        <v>1</v>
      </c>
      <c r="P4" s="4">
        <v>1</v>
      </c>
      <c r="Q4" s="4">
        <v>-1</v>
      </c>
      <c r="R4" s="4">
        <v>2</v>
      </c>
      <c r="S4" s="4">
        <v>0</v>
      </c>
      <c r="T4" s="4">
        <v>4</v>
      </c>
      <c r="U4" s="4">
        <v>0</v>
      </c>
      <c r="V4" s="4">
        <v>0</v>
      </c>
      <c r="W4" s="4">
        <v>2</v>
      </c>
      <c r="X4" s="4">
        <v>1</v>
      </c>
      <c r="Y4" s="4">
        <v>0</v>
      </c>
      <c r="Z4" s="4">
        <v>0</v>
      </c>
      <c r="AA4" s="4">
        <v>10</v>
      </c>
      <c r="AB4" s="4">
        <v>0</v>
      </c>
      <c r="AC4" s="4">
        <v>15</v>
      </c>
      <c r="AD4" s="4">
        <v>0</v>
      </c>
      <c r="AE4" s="4">
        <v>0</v>
      </c>
      <c r="AF4" s="4">
        <v>0</v>
      </c>
      <c r="AG4" s="4">
        <v>6</v>
      </c>
      <c r="AH4" s="4">
        <v>0</v>
      </c>
      <c r="AI4" s="4">
        <v>8</v>
      </c>
      <c r="AJ4" s="3"/>
      <c r="AK4" s="3"/>
      <c r="AL4" s="3">
        <v>2</v>
      </c>
      <c r="AM4" s="3">
        <f t="shared" si="0"/>
        <v>58.7</v>
      </c>
      <c r="AN4" s="3">
        <f t="shared" si="1"/>
        <v>54.9</v>
      </c>
    </row>
    <row r="5" spans="1:40" x14ac:dyDescent="0.15">
      <c r="A5" s="3">
        <v>507</v>
      </c>
      <c r="B5" s="2" t="s">
        <v>18</v>
      </c>
      <c r="C5" s="3">
        <v>12</v>
      </c>
      <c r="D5" s="3">
        <v>9</v>
      </c>
      <c r="E5" s="3">
        <v>-3</v>
      </c>
      <c r="F5" s="3">
        <v>10</v>
      </c>
      <c r="G5" s="3">
        <v>10</v>
      </c>
      <c r="H5" s="3">
        <v>-5</v>
      </c>
      <c r="I5" s="3">
        <v>3</v>
      </c>
      <c r="J5" s="3">
        <v>2</v>
      </c>
      <c r="K5" s="3">
        <v>0</v>
      </c>
      <c r="L5" s="3">
        <v>5</v>
      </c>
      <c r="M5" s="3">
        <v>5</v>
      </c>
      <c r="N5" s="3">
        <v>-5</v>
      </c>
      <c r="O5" s="3">
        <v>4</v>
      </c>
      <c r="P5" s="3">
        <v>3</v>
      </c>
      <c r="Q5" s="3">
        <v>-1</v>
      </c>
      <c r="R5" s="3">
        <v>0</v>
      </c>
      <c r="S5" s="3">
        <v>0</v>
      </c>
      <c r="T5" s="3">
        <v>4</v>
      </c>
      <c r="U5" s="3">
        <v>10</v>
      </c>
      <c r="V5" s="3">
        <v>10</v>
      </c>
      <c r="W5" s="3">
        <v>-5</v>
      </c>
      <c r="X5" s="3">
        <v>4</v>
      </c>
      <c r="Y5" s="3">
        <v>4</v>
      </c>
      <c r="Z5" s="3">
        <v>-2</v>
      </c>
      <c r="AA5" s="3">
        <v>15</v>
      </c>
      <c r="AB5" s="3">
        <v>10</v>
      </c>
      <c r="AC5" s="3">
        <v>0</v>
      </c>
      <c r="AD5" s="3">
        <v>0</v>
      </c>
      <c r="AE5" s="3">
        <v>0</v>
      </c>
      <c r="AF5" s="3">
        <v>0</v>
      </c>
      <c r="AG5" s="3">
        <v>2</v>
      </c>
      <c r="AH5" s="3">
        <v>2</v>
      </c>
      <c r="AI5" s="3">
        <v>-2</v>
      </c>
      <c r="AJ5" s="10"/>
      <c r="AK5" s="10"/>
      <c r="AL5" s="10">
        <v>4</v>
      </c>
      <c r="AM5" s="3">
        <f t="shared" si="0"/>
        <v>99.5</v>
      </c>
      <c r="AN5" s="3">
        <f t="shared" si="1"/>
        <v>20</v>
      </c>
    </row>
    <row r="6" spans="1:40" x14ac:dyDescent="0.15">
      <c r="A6" s="4">
        <v>512</v>
      </c>
      <c r="B6" s="5" t="s">
        <v>18</v>
      </c>
      <c r="C6" s="4">
        <v>26</v>
      </c>
      <c r="D6" s="4">
        <v>12</v>
      </c>
      <c r="E6" s="4">
        <v>0</v>
      </c>
      <c r="F6" s="4">
        <v>10</v>
      </c>
      <c r="G6" s="4">
        <v>10</v>
      </c>
      <c r="H6" s="4">
        <v>-5</v>
      </c>
      <c r="I6" s="4">
        <v>5</v>
      </c>
      <c r="J6" s="4">
        <v>5</v>
      </c>
      <c r="K6" s="4">
        <v>-3</v>
      </c>
      <c r="L6" s="4">
        <v>3</v>
      </c>
      <c r="M6" s="4">
        <v>3</v>
      </c>
      <c r="N6" s="4">
        <v>-3</v>
      </c>
      <c r="O6" s="4">
        <v>1</v>
      </c>
      <c r="P6" s="4">
        <v>0</v>
      </c>
      <c r="Q6" s="4">
        <v>0</v>
      </c>
      <c r="R6" s="4">
        <v>1</v>
      </c>
      <c r="S6" s="4">
        <v>1</v>
      </c>
      <c r="T6" s="4">
        <v>-1</v>
      </c>
      <c r="U6" s="4">
        <v>10</v>
      </c>
      <c r="V6" s="4">
        <v>2</v>
      </c>
      <c r="W6" s="4">
        <v>4</v>
      </c>
      <c r="X6" s="4">
        <v>10</v>
      </c>
      <c r="Y6" s="4">
        <v>5</v>
      </c>
      <c r="Z6" s="4">
        <v>0</v>
      </c>
      <c r="AA6" s="4">
        <v>15</v>
      </c>
      <c r="AB6" s="4">
        <v>10</v>
      </c>
      <c r="AC6" s="4">
        <v>0</v>
      </c>
      <c r="AD6" s="4">
        <v>0</v>
      </c>
      <c r="AE6" s="4">
        <v>0</v>
      </c>
      <c r="AF6" s="4">
        <v>0</v>
      </c>
      <c r="AG6" s="4">
        <v>10</v>
      </c>
      <c r="AH6" s="4">
        <v>3</v>
      </c>
      <c r="AI6" s="4">
        <v>4</v>
      </c>
      <c r="AJ6" s="11"/>
      <c r="AK6" s="11"/>
      <c r="AL6" s="11">
        <v>4</v>
      </c>
      <c r="AM6" s="3">
        <f t="shared" si="0"/>
        <v>133.69999999999999</v>
      </c>
      <c r="AN6" s="3">
        <f t="shared" si="1"/>
        <v>54.9</v>
      </c>
    </row>
    <row r="7" spans="1:40" x14ac:dyDescent="0.15">
      <c r="A7" s="3">
        <v>518</v>
      </c>
      <c r="B7" s="3" t="s">
        <v>18</v>
      </c>
      <c r="C7" s="3">
        <v>24</v>
      </c>
      <c r="D7" s="3">
        <v>24</v>
      </c>
      <c r="E7" s="3">
        <v>-14</v>
      </c>
      <c r="F7" s="3">
        <v>10</v>
      </c>
      <c r="G7" s="3">
        <v>9</v>
      </c>
      <c r="H7" s="3">
        <v>-5</v>
      </c>
      <c r="I7" s="3">
        <v>3</v>
      </c>
      <c r="J7" s="3">
        <v>3</v>
      </c>
      <c r="K7" s="3">
        <v>-1</v>
      </c>
      <c r="L7" s="3">
        <v>10</v>
      </c>
      <c r="M7" s="3">
        <v>5</v>
      </c>
      <c r="N7" s="3">
        <v>2</v>
      </c>
      <c r="O7" s="3">
        <v>0</v>
      </c>
      <c r="P7" s="3">
        <v>0</v>
      </c>
      <c r="Q7" s="3">
        <v>0</v>
      </c>
      <c r="R7" s="3">
        <v>2</v>
      </c>
      <c r="S7" s="3">
        <v>0</v>
      </c>
      <c r="T7" s="3">
        <v>4</v>
      </c>
      <c r="U7" s="3">
        <v>10</v>
      </c>
      <c r="V7" s="3">
        <v>6</v>
      </c>
      <c r="W7" s="3">
        <v>0</v>
      </c>
      <c r="X7" s="3">
        <v>10</v>
      </c>
      <c r="Y7" s="3">
        <v>9</v>
      </c>
      <c r="Z7" s="3">
        <v>-5</v>
      </c>
      <c r="AA7" s="3">
        <v>10</v>
      </c>
      <c r="AB7" s="3">
        <v>3</v>
      </c>
      <c r="AC7" s="3">
        <v>5</v>
      </c>
      <c r="AD7" s="3">
        <v>1</v>
      </c>
      <c r="AE7" s="3">
        <v>1</v>
      </c>
      <c r="AF7" s="3">
        <v>-1</v>
      </c>
      <c r="AG7" s="3">
        <v>3</v>
      </c>
      <c r="AH7" s="3">
        <v>3</v>
      </c>
      <c r="AI7" s="3">
        <v>-2</v>
      </c>
      <c r="AJ7" s="10"/>
      <c r="AK7" s="10"/>
      <c r="AL7" s="10">
        <v>3</v>
      </c>
      <c r="AM7" s="3">
        <f t="shared" si="0"/>
        <v>105.89999999999999</v>
      </c>
      <c r="AN7" s="3">
        <f t="shared" si="1"/>
        <v>25.9</v>
      </c>
    </row>
    <row r="8" spans="1:40" x14ac:dyDescent="0.15">
      <c r="A8" s="3">
        <v>522</v>
      </c>
      <c r="B8" s="3" t="s">
        <v>38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>
        <f t="shared" si="0"/>
        <v>0</v>
      </c>
      <c r="AN8" s="3">
        <f t="shared" si="1"/>
        <v>0</v>
      </c>
    </row>
    <row r="9" spans="1:40" x14ac:dyDescent="0.15">
      <c r="A9" s="4">
        <v>535</v>
      </c>
      <c r="B9" s="4"/>
      <c r="C9" s="4">
        <v>5</v>
      </c>
      <c r="D9" s="4">
        <v>1</v>
      </c>
      <c r="E9" s="4">
        <v>4</v>
      </c>
      <c r="F9" s="4">
        <v>3</v>
      </c>
      <c r="G9" s="4">
        <v>3</v>
      </c>
      <c r="H9" s="4">
        <v>-3</v>
      </c>
      <c r="I9" s="4">
        <v>2</v>
      </c>
      <c r="J9" s="4">
        <v>0</v>
      </c>
      <c r="K9" s="4">
        <v>2</v>
      </c>
      <c r="L9" s="4">
        <v>2</v>
      </c>
      <c r="M9" s="4">
        <v>2</v>
      </c>
      <c r="N9" s="4">
        <v>-2</v>
      </c>
      <c r="O9" s="4">
        <v>1</v>
      </c>
      <c r="P9" s="4">
        <v>1</v>
      </c>
      <c r="Q9" s="4">
        <v>-1</v>
      </c>
      <c r="R9" s="4">
        <v>1</v>
      </c>
      <c r="S9" s="4">
        <v>0</v>
      </c>
      <c r="T9" s="4">
        <v>3</v>
      </c>
      <c r="U9" s="4">
        <v>0</v>
      </c>
      <c r="V9" s="4">
        <v>0</v>
      </c>
      <c r="W9" s="4">
        <v>3</v>
      </c>
      <c r="X9" s="4">
        <v>2</v>
      </c>
      <c r="Y9" s="4">
        <v>0</v>
      </c>
      <c r="Z9" s="4">
        <v>3</v>
      </c>
      <c r="AA9" s="4">
        <v>4</v>
      </c>
      <c r="AB9" s="4">
        <v>0</v>
      </c>
      <c r="AC9" s="4">
        <v>5</v>
      </c>
      <c r="AD9" s="4">
        <v>3</v>
      </c>
      <c r="AE9" s="4">
        <v>0</v>
      </c>
      <c r="AF9" s="4">
        <v>0</v>
      </c>
      <c r="AG9" s="4">
        <v>3</v>
      </c>
      <c r="AH9" s="4">
        <v>2</v>
      </c>
      <c r="AI9" s="4">
        <v>0</v>
      </c>
      <c r="AJ9" s="4"/>
      <c r="AK9" s="4"/>
      <c r="AL9" s="4">
        <v>0</v>
      </c>
      <c r="AM9" s="3">
        <f t="shared" si="0"/>
        <v>44.3</v>
      </c>
      <c r="AN9" s="3">
        <f t="shared" si="1"/>
        <v>31.200000000000003</v>
      </c>
    </row>
    <row r="10" spans="1:40" x14ac:dyDescent="0.15">
      <c r="A10" s="3">
        <v>537</v>
      </c>
      <c r="B10" s="2" t="s">
        <v>19</v>
      </c>
      <c r="C10" s="3">
        <v>24</v>
      </c>
      <c r="D10" s="3"/>
      <c r="E10" s="3"/>
      <c r="F10" s="3">
        <v>4</v>
      </c>
      <c r="G10" s="3"/>
      <c r="H10" s="3"/>
      <c r="I10" s="3">
        <v>3</v>
      </c>
      <c r="J10" s="3"/>
      <c r="K10" s="3"/>
      <c r="L10" s="3">
        <v>2</v>
      </c>
      <c r="M10" s="3"/>
      <c r="N10" s="3"/>
      <c r="O10" s="3">
        <v>0</v>
      </c>
      <c r="P10" s="3"/>
      <c r="Q10" s="3"/>
      <c r="R10" s="3">
        <v>2</v>
      </c>
      <c r="S10" s="3"/>
      <c r="T10" s="3"/>
      <c r="U10" s="3">
        <v>0</v>
      </c>
      <c r="V10" s="3"/>
      <c r="W10" s="3"/>
      <c r="X10" s="3">
        <v>3</v>
      </c>
      <c r="Y10" s="3"/>
      <c r="Z10" s="3"/>
      <c r="AA10" s="3">
        <v>6</v>
      </c>
      <c r="AB10" s="3"/>
      <c r="AC10" s="3"/>
      <c r="AD10" s="3">
        <v>0</v>
      </c>
      <c r="AE10" s="3"/>
      <c r="AF10" s="3"/>
      <c r="AG10" s="3">
        <v>6</v>
      </c>
      <c r="AH10" s="3"/>
      <c r="AI10" s="3"/>
      <c r="AJ10" s="10"/>
      <c r="AK10" s="10"/>
      <c r="AL10" s="10"/>
      <c r="AM10" s="3">
        <f t="shared" si="0"/>
        <v>69.599999999999994</v>
      </c>
      <c r="AN10" s="3">
        <f t="shared" si="1"/>
        <v>69.599999999999994</v>
      </c>
    </row>
    <row r="11" spans="1:40" x14ac:dyDescent="0.15">
      <c r="A11" s="4">
        <v>540</v>
      </c>
      <c r="B11" s="5" t="s">
        <v>19</v>
      </c>
      <c r="C11" s="4">
        <v>16</v>
      </c>
      <c r="D11" s="4"/>
      <c r="E11" s="4"/>
      <c r="F11" s="4">
        <v>3</v>
      </c>
      <c r="G11" s="4"/>
      <c r="H11" s="4"/>
      <c r="I11" s="4">
        <v>6</v>
      </c>
      <c r="J11" s="4"/>
      <c r="K11" s="4"/>
      <c r="L11" s="4">
        <v>0</v>
      </c>
      <c r="M11" s="4"/>
      <c r="N11" s="4"/>
      <c r="O11" s="4">
        <v>1</v>
      </c>
      <c r="P11" s="4"/>
      <c r="Q11" s="4"/>
      <c r="R11" s="4">
        <v>0</v>
      </c>
      <c r="S11" s="4"/>
      <c r="T11" s="4"/>
      <c r="U11" s="4">
        <v>1</v>
      </c>
      <c r="V11" s="4"/>
      <c r="W11" s="4"/>
      <c r="X11" s="4">
        <v>10</v>
      </c>
      <c r="Y11" s="4"/>
      <c r="Z11" s="4"/>
      <c r="AA11" s="4">
        <v>4</v>
      </c>
      <c r="AB11" s="4"/>
      <c r="AC11" s="4"/>
      <c r="AD11" s="4">
        <v>2</v>
      </c>
      <c r="AE11" s="4"/>
      <c r="AF11" s="4"/>
      <c r="AG11" s="4">
        <v>0</v>
      </c>
      <c r="AH11" s="4"/>
      <c r="AI11" s="4"/>
      <c r="AJ11" s="3"/>
      <c r="AK11" s="3"/>
      <c r="AL11" s="3"/>
      <c r="AM11" s="3">
        <f t="shared" si="0"/>
        <v>74.399999999999991</v>
      </c>
      <c r="AN11" s="3">
        <f t="shared" si="1"/>
        <v>74.399999999999991</v>
      </c>
    </row>
    <row r="12" spans="1:40" x14ac:dyDescent="0.15">
      <c r="A12" s="3">
        <v>304</v>
      </c>
      <c r="B12" s="3"/>
      <c r="C12" s="3">
        <v>8</v>
      </c>
      <c r="D12" s="3">
        <v>0</v>
      </c>
      <c r="E12" s="3">
        <v>5</v>
      </c>
      <c r="F12" s="3">
        <v>3</v>
      </c>
      <c r="G12" s="3">
        <v>3</v>
      </c>
      <c r="H12" s="3">
        <v>0</v>
      </c>
      <c r="I12" s="3">
        <v>2</v>
      </c>
      <c r="J12" s="3">
        <v>0</v>
      </c>
      <c r="K12" s="3">
        <v>2</v>
      </c>
      <c r="L12" s="3">
        <v>1</v>
      </c>
      <c r="M12" s="3">
        <v>0</v>
      </c>
      <c r="N12" s="3">
        <v>2</v>
      </c>
      <c r="O12" s="3">
        <v>2</v>
      </c>
      <c r="P12" s="3">
        <v>2</v>
      </c>
      <c r="Q12" s="3">
        <v>-2</v>
      </c>
      <c r="R12" s="3">
        <v>5</v>
      </c>
      <c r="S12" s="3">
        <v>5</v>
      </c>
      <c r="T12" s="3">
        <v>-3</v>
      </c>
      <c r="U12" s="3">
        <v>5</v>
      </c>
      <c r="V12" s="3">
        <v>0</v>
      </c>
      <c r="W12" s="3">
        <v>5</v>
      </c>
      <c r="X12" s="3">
        <v>5</v>
      </c>
      <c r="Y12" s="3">
        <v>0</v>
      </c>
      <c r="Z12" s="3">
        <v>5</v>
      </c>
      <c r="AA12" s="3">
        <v>5</v>
      </c>
      <c r="AB12" s="3">
        <v>0</v>
      </c>
      <c r="AC12" s="3">
        <v>5</v>
      </c>
      <c r="AD12" s="3">
        <v>3</v>
      </c>
      <c r="AE12" s="3">
        <v>0</v>
      </c>
      <c r="AF12" s="3">
        <v>0</v>
      </c>
      <c r="AG12" s="3">
        <v>2</v>
      </c>
      <c r="AH12" s="3">
        <v>0</v>
      </c>
      <c r="AI12" s="3">
        <v>2</v>
      </c>
      <c r="AJ12" s="11"/>
      <c r="AK12" s="11"/>
      <c r="AL12" s="11">
        <v>2</v>
      </c>
      <c r="AM12" s="3">
        <f t="shared" si="0"/>
        <v>63.1</v>
      </c>
      <c r="AN12" s="3">
        <f t="shared" si="1"/>
        <v>48.1</v>
      </c>
    </row>
    <row r="13" spans="1:40" x14ac:dyDescent="0.15">
      <c r="A13" s="3">
        <v>324</v>
      </c>
      <c r="B13" s="3">
        <v>0</v>
      </c>
      <c r="C13" s="3">
        <v>3</v>
      </c>
      <c r="D13" s="3">
        <v>0</v>
      </c>
      <c r="E13" s="3">
        <v>5</v>
      </c>
      <c r="F13" s="3">
        <v>0</v>
      </c>
      <c r="G13" s="3">
        <v>0</v>
      </c>
      <c r="H13" s="3">
        <v>3</v>
      </c>
      <c r="I13" s="3">
        <v>2</v>
      </c>
      <c r="J13" s="3">
        <v>0</v>
      </c>
      <c r="K13" s="3">
        <v>2</v>
      </c>
      <c r="L13" s="3">
        <v>0</v>
      </c>
      <c r="M13" s="3">
        <v>0</v>
      </c>
      <c r="N13" s="3">
        <v>2</v>
      </c>
      <c r="O13" s="3">
        <v>1</v>
      </c>
      <c r="P13" s="3">
        <v>1</v>
      </c>
      <c r="Q13" s="3">
        <v>-1</v>
      </c>
      <c r="R13" s="3">
        <v>2</v>
      </c>
      <c r="S13" s="3">
        <v>2</v>
      </c>
      <c r="T13" s="3">
        <v>0</v>
      </c>
      <c r="U13" s="3">
        <v>3</v>
      </c>
      <c r="V13" s="3">
        <v>3</v>
      </c>
      <c r="W13" s="3">
        <v>0</v>
      </c>
      <c r="X13" s="3">
        <v>2</v>
      </c>
      <c r="Y13" s="3">
        <v>2</v>
      </c>
      <c r="Z13" s="3">
        <v>0</v>
      </c>
      <c r="AA13" s="3">
        <v>1</v>
      </c>
      <c r="AB13" s="3">
        <v>1</v>
      </c>
      <c r="AC13" s="3">
        <v>0</v>
      </c>
      <c r="AD13" s="3">
        <v>1</v>
      </c>
      <c r="AE13" s="3">
        <v>1</v>
      </c>
      <c r="AF13" s="3">
        <v>-1</v>
      </c>
      <c r="AG13" s="3">
        <v>1</v>
      </c>
      <c r="AH13" s="3">
        <v>0</v>
      </c>
      <c r="AI13" s="3">
        <v>2</v>
      </c>
      <c r="AJ13" s="11"/>
      <c r="AK13" s="11"/>
      <c r="AL13" s="11">
        <v>2</v>
      </c>
      <c r="AM13" s="3">
        <f t="shared" si="0"/>
        <v>29.1</v>
      </c>
      <c r="AN13" s="3">
        <f t="shared" si="1"/>
        <v>13.7</v>
      </c>
    </row>
    <row r="14" spans="1:40" x14ac:dyDescent="0.15">
      <c r="A14" s="4">
        <v>325</v>
      </c>
      <c r="B14" s="5" t="s">
        <v>18</v>
      </c>
      <c r="C14" s="4">
        <v>18</v>
      </c>
      <c r="D14" s="4">
        <v>8</v>
      </c>
      <c r="E14" s="4">
        <v>10</v>
      </c>
      <c r="F14" s="4">
        <v>10</v>
      </c>
      <c r="G14" s="4">
        <v>3</v>
      </c>
      <c r="H14" s="4">
        <v>5</v>
      </c>
      <c r="I14" s="4">
        <v>4</v>
      </c>
      <c r="J14" s="4">
        <v>1</v>
      </c>
      <c r="K14" s="4">
        <v>3</v>
      </c>
      <c r="L14" s="4">
        <v>2</v>
      </c>
      <c r="M14" s="4">
        <v>1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6</v>
      </c>
      <c r="U14" s="4">
        <v>10</v>
      </c>
      <c r="V14" s="4">
        <v>9</v>
      </c>
      <c r="W14" s="4">
        <v>0</v>
      </c>
      <c r="X14" s="4">
        <v>3</v>
      </c>
      <c r="Y14" s="4">
        <v>3</v>
      </c>
      <c r="Z14" s="4">
        <v>0</v>
      </c>
      <c r="AA14" s="4">
        <v>15</v>
      </c>
      <c r="AB14" s="4">
        <v>0</v>
      </c>
      <c r="AC14" s="4">
        <v>15</v>
      </c>
      <c r="AD14" s="4">
        <v>0</v>
      </c>
      <c r="AE14" s="4">
        <v>0</v>
      </c>
      <c r="AF14" s="4">
        <v>0</v>
      </c>
      <c r="AG14" s="4">
        <v>8</v>
      </c>
      <c r="AH14" s="4">
        <v>7</v>
      </c>
      <c r="AI14" s="4">
        <v>0</v>
      </c>
      <c r="AJ14" s="10"/>
      <c r="AK14" s="10"/>
      <c r="AL14" s="10">
        <v>5</v>
      </c>
      <c r="AM14" s="3">
        <f t="shared" si="0"/>
        <v>101.7</v>
      </c>
      <c r="AN14" s="3">
        <f t="shared" si="1"/>
        <v>59.1</v>
      </c>
    </row>
    <row r="15" spans="1:40" x14ac:dyDescent="0.15">
      <c r="A15" s="3">
        <v>326</v>
      </c>
      <c r="B15" s="6" t="s">
        <v>18</v>
      </c>
      <c r="C15" s="3">
        <v>24</v>
      </c>
      <c r="D15" s="3">
        <v>16</v>
      </c>
      <c r="E15" s="3">
        <v>0</v>
      </c>
      <c r="F15" s="3">
        <v>10</v>
      </c>
      <c r="G15" s="3">
        <v>9</v>
      </c>
      <c r="H15" s="3">
        <v>0</v>
      </c>
      <c r="I15" s="3">
        <v>3</v>
      </c>
      <c r="J15" s="3">
        <v>2</v>
      </c>
      <c r="K15" s="3">
        <v>0</v>
      </c>
      <c r="L15" s="3">
        <v>3</v>
      </c>
      <c r="M15" s="3">
        <v>3</v>
      </c>
      <c r="N15" s="3">
        <v>0</v>
      </c>
      <c r="O15" s="3">
        <v>0</v>
      </c>
      <c r="P15" s="3">
        <v>0</v>
      </c>
      <c r="Q15" s="3">
        <v>1</v>
      </c>
      <c r="R15" s="3">
        <v>1</v>
      </c>
      <c r="S15" s="3">
        <v>1</v>
      </c>
      <c r="T15" s="3">
        <v>0</v>
      </c>
      <c r="U15" s="3">
        <v>3</v>
      </c>
      <c r="V15" s="3">
        <v>2</v>
      </c>
      <c r="W15" s="3">
        <v>0</v>
      </c>
      <c r="X15" s="3">
        <v>3</v>
      </c>
      <c r="Y15" s="3">
        <v>3</v>
      </c>
      <c r="Z15" s="3">
        <v>0</v>
      </c>
      <c r="AA15" s="3">
        <v>15</v>
      </c>
      <c r="AB15" s="3">
        <v>7</v>
      </c>
      <c r="AC15" s="3">
        <v>3</v>
      </c>
      <c r="AD15" s="3">
        <v>0</v>
      </c>
      <c r="AE15" s="3">
        <v>0</v>
      </c>
      <c r="AF15" s="3">
        <v>0</v>
      </c>
      <c r="AG15" s="3">
        <v>3</v>
      </c>
      <c r="AH15" s="3">
        <v>2</v>
      </c>
      <c r="AI15" s="3">
        <v>0</v>
      </c>
      <c r="AJ15" s="11"/>
      <c r="AK15" s="11"/>
      <c r="AL15" s="11">
        <v>4</v>
      </c>
      <c r="AM15" s="3">
        <f t="shared" si="0"/>
        <v>87.6</v>
      </c>
      <c r="AN15" s="3">
        <f t="shared" si="1"/>
        <v>29.9</v>
      </c>
    </row>
    <row r="16" spans="1:40" x14ac:dyDescent="0.15">
      <c r="A16" s="4">
        <v>203</v>
      </c>
      <c r="B16" s="4"/>
      <c r="C16" s="4">
        <v>9</v>
      </c>
      <c r="D16" s="4">
        <v>2</v>
      </c>
      <c r="E16" s="4">
        <v>3</v>
      </c>
      <c r="F16" s="4">
        <v>3</v>
      </c>
      <c r="G16" s="4">
        <v>3</v>
      </c>
      <c r="H16" s="4">
        <v>0</v>
      </c>
      <c r="I16" s="4">
        <v>4</v>
      </c>
      <c r="J16" s="4">
        <v>0</v>
      </c>
      <c r="K16" s="4">
        <v>3</v>
      </c>
      <c r="L16" s="4">
        <v>2</v>
      </c>
      <c r="M16" s="4">
        <v>0</v>
      </c>
      <c r="N16" s="4">
        <v>5</v>
      </c>
      <c r="O16" s="4">
        <v>1</v>
      </c>
      <c r="P16" s="4">
        <v>0</v>
      </c>
      <c r="Q16" s="4">
        <v>1</v>
      </c>
      <c r="R16" s="4">
        <v>3</v>
      </c>
      <c r="S16" s="4">
        <v>3</v>
      </c>
      <c r="T16" s="4">
        <v>0</v>
      </c>
      <c r="U16" s="4">
        <v>2</v>
      </c>
      <c r="V16" s="4">
        <v>1</v>
      </c>
      <c r="W16" s="4">
        <v>0</v>
      </c>
      <c r="X16" s="4">
        <v>4</v>
      </c>
      <c r="Y16" s="4">
        <v>1</v>
      </c>
      <c r="Z16" s="4">
        <v>2</v>
      </c>
      <c r="AA16" s="4">
        <v>1</v>
      </c>
      <c r="AB16" s="4">
        <v>0</v>
      </c>
      <c r="AC16" s="4">
        <v>5</v>
      </c>
      <c r="AD16" s="4">
        <v>4</v>
      </c>
      <c r="AE16" s="4">
        <v>0</v>
      </c>
      <c r="AF16" s="4">
        <v>0</v>
      </c>
      <c r="AG16" s="4">
        <v>3</v>
      </c>
      <c r="AH16" s="4">
        <v>3</v>
      </c>
      <c r="AI16" s="4">
        <v>-2</v>
      </c>
      <c r="AJ16" s="10"/>
      <c r="AK16" s="10"/>
      <c r="AL16" s="10">
        <v>2</v>
      </c>
      <c r="AM16" s="3">
        <f t="shared" si="0"/>
        <v>60.3</v>
      </c>
      <c r="AN16" s="3">
        <f t="shared" si="1"/>
        <v>44.6</v>
      </c>
    </row>
    <row r="17" spans="1:40" x14ac:dyDescent="0.15">
      <c r="A17" s="3">
        <v>207</v>
      </c>
      <c r="B17" s="3"/>
      <c r="C17" s="3">
        <v>6</v>
      </c>
      <c r="D17" s="3">
        <v>3</v>
      </c>
      <c r="E17" s="3">
        <v>1</v>
      </c>
      <c r="F17" s="3">
        <v>6</v>
      </c>
      <c r="G17" s="3">
        <v>0</v>
      </c>
      <c r="H17" s="3">
        <v>6</v>
      </c>
      <c r="I17" s="3">
        <v>3</v>
      </c>
      <c r="J17" s="3">
        <v>0</v>
      </c>
      <c r="K17" s="3">
        <v>3</v>
      </c>
      <c r="L17" s="3">
        <v>4</v>
      </c>
      <c r="M17" s="3">
        <v>0</v>
      </c>
      <c r="N17" s="3">
        <v>4</v>
      </c>
      <c r="O17" s="3">
        <v>2</v>
      </c>
      <c r="P17" s="3">
        <v>0</v>
      </c>
      <c r="Q17" s="3">
        <v>1</v>
      </c>
      <c r="R17" s="3">
        <v>5</v>
      </c>
      <c r="S17" s="3">
        <v>3</v>
      </c>
      <c r="T17" s="3">
        <v>0</v>
      </c>
      <c r="U17" s="3">
        <v>3</v>
      </c>
      <c r="V17" s="3">
        <v>0</v>
      </c>
      <c r="W17" s="3">
        <v>5</v>
      </c>
      <c r="X17" s="3">
        <v>3</v>
      </c>
      <c r="Y17" s="3">
        <v>2</v>
      </c>
      <c r="Z17" s="3">
        <v>0</v>
      </c>
      <c r="AA17" s="3">
        <v>3</v>
      </c>
      <c r="AB17" s="3">
        <v>0</v>
      </c>
      <c r="AC17" s="3">
        <v>3</v>
      </c>
      <c r="AD17" s="3">
        <v>3</v>
      </c>
      <c r="AE17" s="3">
        <v>1</v>
      </c>
      <c r="AF17" s="3">
        <v>0</v>
      </c>
      <c r="AG17" s="3">
        <v>2</v>
      </c>
      <c r="AH17" s="3">
        <v>0</v>
      </c>
      <c r="AI17" s="3">
        <v>2</v>
      </c>
      <c r="AJ17" s="11"/>
      <c r="AK17" s="11"/>
      <c r="AL17" s="11">
        <v>2</v>
      </c>
      <c r="AM17" s="3">
        <f t="shared" si="0"/>
        <v>62.6</v>
      </c>
      <c r="AN17" s="3">
        <f t="shared" si="1"/>
        <v>52.1</v>
      </c>
    </row>
    <row r="18" spans="1:40" x14ac:dyDescent="0.15">
      <c r="A18" s="3">
        <v>241</v>
      </c>
      <c r="B18" s="2"/>
      <c r="C18" s="3">
        <v>10</v>
      </c>
      <c r="D18" s="3">
        <v>10</v>
      </c>
      <c r="E18" s="3">
        <v>0</v>
      </c>
      <c r="F18" s="3">
        <v>10</v>
      </c>
      <c r="G18" s="3">
        <v>10</v>
      </c>
      <c r="H18" s="3">
        <v>0</v>
      </c>
      <c r="I18" s="3">
        <v>3</v>
      </c>
      <c r="J18" s="3">
        <v>3</v>
      </c>
      <c r="K18" s="3">
        <v>0</v>
      </c>
      <c r="L18" s="3">
        <v>5</v>
      </c>
      <c r="M18" s="3">
        <v>3</v>
      </c>
      <c r="N18" s="3">
        <v>0</v>
      </c>
      <c r="O18" s="3">
        <v>0</v>
      </c>
      <c r="P18" s="3">
        <v>0</v>
      </c>
      <c r="Q18" s="3">
        <v>1</v>
      </c>
      <c r="R18" s="3">
        <v>1</v>
      </c>
      <c r="S18" s="3">
        <v>1</v>
      </c>
      <c r="T18" s="3">
        <v>0</v>
      </c>
      <c r="U18" s="3">
        <v>5</v>
      </c>
      <c r="V18" s="3">
        <v>0</v>
      </c>
      <c r="W18" s="3">
        <v>10</v>
      </c>
      <c r="X18" s="3">
        <v>10</v>
      </c>
      <c r="Y18" s="3">
        <v>7</v>
      </c>
      <c r="Z18" s="3">
        <v>0</v>
      </c>
      <c r="AA18" s="3">
        <v>4</v>
      </c>
      <c r="AB18" s="3">
        <v>4</v>
      </c>
      <c r="AC18" s="3">
        <v>0</v>
      </c>
      <c r="AD18" s="3">
        <v>0</v>
      </c>
      <c r="AE18" s="3">
        <v>0</v>
      </c>
      <c r="AF18" s="3">
        <v>0</v>
      </c>
      <c r="AG18" s="3">
        <v>2</v>
      </c>
      <c r="AH18" s="3">
        <v>2</v>
      </c>
      <c r="AI18" s="3">
        <v>0</v>
      </c>
      <c r="AJ18" s="4"/>
      <c r="AK18" s="4"/>
      <c r="AL18" s="4">
        <v>1</v>
      </c>
      <c r="AM18" s="3">
        <f t="shared" si="0"/>
        <v>67.7</v>
      </c>
      <c r="AN18" s="3">
        <f t="shared" si="1"/>
        <v>11.5</v>
      </c>
    </row>
    <row r="19" spans="1:40" x14ac:dyDescent="0.15">
      <c r="A19" s="4">
        <v>107</v>
      </c>
      <c r="B19" s="4" t="s">
        <v>29</v>
      </c>
      <c r="C19" s="4">
        <v>14</v>
      </c>
      <c r="D19" s="4">
        <v>1</v>
      </c>
      <c r="E19" s="4">
        <v>10</v>
      </c>
      <c r="F19" s="4">
        <v>6</v>
      </c>
      <c r="G19" s="4">
        <v>5</v>
      </c>
      <c r="H19" s="4">
        <v>0</v>
      </c>
      <c r="I19" s="4">
        <v>3</v>
      </c>
      <c r="J19" s="4">
        <v>0</v>
      </c>
      <c r="K19" s="4">
        <v>2</v>
      </c>
      <c r="L19" s="4">
        <v>6</v>
      </c>
      <c r="M19" s="4">
        <v>0</v>
      </c>
      <c r="N19" s="4">
        <v>5</v>
      </c>
      <c r="O19" s="4">
        <v>1</v>
      </c>
      <c r="P19" s="4">
        <v>0</v>
      </c>
      <c r="Q19" s="4">
        <v>0</v>
      </c>
      <c r="R19" s="4">
        <v>4</v>
      </c>
      <c r="S19" s="4">
        <v>4</v>
      </c>
      <c r="T19" s="4">
        <v>-1</v>
      </c>
      <c r="U19" s="4">
        <v>1</v>
      </c>
      <c r="V19" s="4">
        <v>0</v>
      </c>
      <c r="W19" s="4">
        <v>5</v>
      </c>
      <c r="X19" s="4">
        <v>5</v>
      </c>
      <c r="Y19" s="4">
        <v>1</v>
      </c>
      <c r="Z19" s="4">
        <v>3</v>
      </c>
      <c r="AA19" s="4">
        <v>2</v>
      </c>
      <c r="AB19" s="4">
        <v>1</v>
      </c>
      <c r="AC19" s="4">
        <v>1</v>
      </c>
      <c r="AD19" s="4">
        <v>0</v>
      </c>
      <c r="AE19" s="4">
        <v>0</v>
      </c>
      <c r="AF19" s="4">
        <v>0</v>
      </c>
      <c r="AG19" s="4">
        <v>3</v>
      </c>
      <c r="AH19" s="4">
        <v>1</v>
      </c>
      <c r="AI19" s="4">
        <v>1</v>
      </c>
      <c r="AJ19" s="10"/>
      <c r="AK19" s="10"/>
      <c r="AL19" s="10">
        <v>2</v>
      </c>
      <c r="AM19" s="3">
        <f t="shared" si="0"/>
        <v>62.8</v>
      </c>
      <c r="AN19" s="3">
        <f t="shared" si="1"/>
        <v>48.599999999999994</v>
      </c>
    </row>
    <row r="20" spans="1:40" x14ac:dyDescent="0.15">
      <c r="A20" s="3">
        <v>108</v>
      </c>
      <c r="B20" s="2" t="s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11"/>
      <c r="AK20" s="11"/>
      <c r="AL20" s="11"/>
      <c r="AM20" s="3">
        <f t="shared" si="0"/>
        <v>0</v>
      </c>
      <c r="AN20" s="3">
        <f t="shared" si="1"/>
        <v>0</v>
      </c>
    </row>
    <row r="21" spans="1:40" x14ac:dyDescent="0.15">
      <c r="A21" s="3">
        <v>125</v>
      </c>
      <c r="B21" s="2" t="s">
        <v>18</v>
      </c>
      <c r="C21" s="3">
        <v>12</v>
      </c>
      <c r="D21" s="3">
        <v>9</v>
      </c>
      <c r="E21" s="3">
        <v>0</v>
      </c>
      <c r="F21" s="3">
        <v>10</v>
      </c>
      <c r="G21" s="3">
        <v>8</v>
      </c>
      <c r="H21" s="3">
        <v>0</v>
      </c>
      <c r="I21" s="3">
        <v>3</v>
      </c>
      <c r="J21" s="3">
        <v>2</v>
      </c>
      <c r="K21" s="3">
        <v>0</v>
      </c>
      <c r="L21" s="3">
        <v>1</v>
      </c>
      <c r="M21" s="3">
        <v>0</v>
      </c>
      <c r="N21" s="3">
        <v>5</v>
      </c>
      <c r="O21" s="3">
        <v>0</v>
      </c>
      <c r="P21" s="3">
        <v>0</v>
      </c>
      <c r="Q21" s="3">
        <v>1</v>
      </c>
      <c r="R21" s="3">
        <v>0</v>
      </c>
      <c r="S21" s="3">
        <v>0</v>
      </c>
      <c r="T21" s="3">
        <v>6</v>
      </c>
      <c r="U21" s="3">
        <v>8</v>
      </c>
      <c r="V21" s="3">
        <v>5</v>
      </c>
      <c r="W21" s="3">
        <v>0</v>
      </c>
      <c r="X21" s="3">
        <v>9</v>
      </c>
      <c r="Y21" s="3">
        <v>9</v>
      </c>
      <c r="Z21" s="3">
        <v>-4</v>
      </c>
      <c r="AA21" s="3">
        <v>15</v>
      </c>
      <c r="AB21" s="3">
        <v>10</v>
      </c>
      <c r="AC21" s="3">
        <v>0</v>
      </c>
      <c r="AD21" s="3">
        <v>0</v>
      </c>
      <c r="AE21" s="3">
        <v>0</v>
      </c>
      <c r="AF21" s="3">
        <v>0</v>
      </c>
      <c r="AG21" s="3">
        <v>4</v>
      </c>
      <c r="AH21" s="3">
        <v>2</v>
      </c>
      <c r="AI21" s="3">
        <v>1</v>
      </c>
      <c r="AJ21" s="4"/>
      <c r="AK21" s="4"/>
      <c r="AL21" s="4">
        <v>4</v>
      </c>
      <c r="AM21" s="3">
        <f t="shared" si="0"/>
        <v>89.8</v>
      </c>
      <c r="AN21" s="3">
        <f t="shared" si="1"/>
        <v>25.8</v>
      </c>
    </row>
    <row r="22" spans="1:40" x14ac:dyDescent="0.15">
      <c r="A22" s="4">
        <v>126</v>
      </c>
      <c r="B22" s="4"/>
      <c r="C22" s="4">
        <v>16</v>
      </c>
      <c r="D22" s="4">
        <v>14</v>
      </c>
      <c r="E22" s="4">
        <v>0</v>
      </c>
      <c r="F22" s="4">
        <v>3</v>
      </c>
      <c r="G22" s="7">
        <v>3</v>
      </c>
      <c r="H22" s="4">
        <v>0</v>
      </c>
      <c r="I22" s="4">
        <v>4</v>
      </c>
      <c r="J22" s="4">
        <v>3</v>
      </c>
      <c r="K22" s="4">
        <v>0</v>
      </c>
      <c r="L22" s="4">
        <v>10</v>
      </c>
      <c r="M22" s="4">
        <v>8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6</v>
      </c>
      <c r="U22" s="4">
        <v>10</v>
      </c>
      <c r="V22" s="4">
        <v>6</v>
      </c>
      <c r="W22" s="4">
        <v>0</v>
      </c>
      <c r="X22" s="4">
        <v>5</v>
      </c>
      <c r="Y22" s="4">
        <v>5</v>
      </c>
      <c r="Z22" s="4">
        <v>0</v>
      </c>
      <c r="AA22" s="4">
        <v>6</v>
      </c>
      <c r="AB22" s="4">
        <v>6</v>
      </c>
      <c r="AC22" s="4">
        <v>0</v>
      </c>
      <c r="AD22" s="4">
        <v>2</v>
      </c>
      <c r="AE22" s="4">
        <v>2</v>
      </c>
      <c r="AF22" s="4">
        <v>0</v>
      </c>
      <c r="AG22" s="4">
        <v>3</v>
      </c>
      <c r="AH22" s="4">
        <v>3</v>
      </c>
      <c r="AI22" s="4">
        <v>0</v>
      </c>
      <c r="AJ22" s="11"/>
      <c r="AK22" s="11"/>
      <c r="AL22" s="11">
        <v>6</v>
      </c>
      <c r="AM22" s="3">
        <f t="shared" si="0"/>
        <v>82.699999999999989</v>
      </c>
      <c r="AN22" s="3">
        <f t="shared" si="1"/>
        <v>12.3</v>
      </c>
    </row>
    <row r="23" spans="1:40" x14ac:dyDescent="0.15">
      <c r="A23" s="3">
        <v>138</v>
      </c>
      <c r="B23" s="2" t="s">
        <v>18</v>
      </c>
      <c r="C23" s="3">
        <v>16</v>
      </c>
      <c r="D23" s="3">
        <v>16</v>
      </c>
      <c r="E23" s="3">
        <v>0</v>
      </c>
      <c r="F23" s="3">
        <v>4</v>
      </c>
      <c r="G23" s="3">
        <v>4</v>
      </c>
      <c r="H23" s="3">
        <v>0</v>
      </c>
      <c r="I23" s="3">
        <v>1</v>
      </c>
      <c r="J23" s="3">
        <v>1</v>
      </c>
      <c r="K23" s="3">
        <v>0</v>
      </c>
      <c r="L23" s="3">
        <v>5</v>
      </c>
      <c r="M23" s="3">
        <v>2</v>
      </c>
      <c r="N23" s="3">
        <v>3</v>
      </c>
      <c r="O23" s="3">
        <v>0</v>
      </c>
      <c r="P23" s="3">
        <v>0</v>
      </c>
      <c r="Q23" s="3">
        <v>0</v>
      </c>
      <c r="R23" s="3">
        <v>2</v>
      </c>
      <c r="S23" s="3">
        <v>0</v>
      </c>
      <c r="T23" s="3">
        <v>6</v>
      </c>
      <c r="U23" s="3">
        <v>10</v>
      </c>
      <c r="V23" s="3">
        <v>9</v>
      </c>
      <c r="W23" s="3">
        <v>0</v>
      </c>
      <c r="X23" s="3">
        <v>10</v>
      </c>
      <c r="Y23" s="3">
        <v>10</v>
      </c>
      <c r="Z23" s="3">
        <v>-3</v>
      </c>
      <c r="AA23" s="3">
        <v>6</v>
      </c>
      <c r="AB23" s="3">
        <v>0</v>
      </c>
      <c r="AC23" s="3">
        <v>10</v>
      </c>
      <c r="AD23" s="3">
        <v>0</v>
      </c>
      <c r="AE23" s="3">
        <v>0</v>
      </c>
      <c r="AF23" s="3">
        <v>0</v>
      </c>
      <c r="AG23" s="3">
        <v>2</v>
      </c>
      <c r="AH23" s="3">
        <v>1</v>
      </c>
      <c r="AI23" s="3">
        <v>1</v>
      </c>
      <c r="AJ23" s="10"/>
      <c r="AK23" s="10"/>
      <c r="AL23" s="10">
        <v>6</v>
      </c>
      <c r="AM23" s="3">
        <f t="shared" si="0"/>
        <v>68.900000000000006</v>
      </c>
      <c r="AN23" s="3">
        <f t="shared" si="1"/>
        <v>18.8</v>
      </c>
    </row>
    <row r="24" spans="1:40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11"/>
      <c r="AK24" s="11"/>
      <c r="AL24" s="11"/>
      <c r="AM24" s="3">
        <f t="shared" si="0"/>
        <v>0</v>
      </c>
      <c r="AN24" s="3">
        <f t="shared" si="1"/>
        <v>0</v>
      </c>
    </row>
    <row r="25" spans="1:40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10"/>
      <c r="AK25" s="10"/>
      <c r="AL25" s="10"/>
      <c r="AM25" s="3">
        <f t="shared" si="0"/>
        <v>0</v>
      </c>
      <c r="AN25" s="3">
        <f t="shared" si="1"/>
        <v>0</v>
      </c>
    </row>
    <row r="26" spans="1:40" x14ac:dyDescent="0.15">
      <c r="A26" s="8" t="s">
        <v>13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>
        <f>SUM(AM3:AM25)</f>
        <v>1398.6000000000001</v>
      </c>
      <c r="AN26" s="8">
        <f>SUM(AN3:AN25)</f>
        <v>712.29999999999984</v>
      </c>
    </row>
  </sheetData>
  <mergeCells count="14">
    <mergeCell ref="AG1:AI1"/>
    <mergeCell ref="AJ1:AL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opLeftCell="A13" workbookViewId="0">
      <selection activeCell="AN29" sqref="AN29"/>
    </sheetView>
  </sheetViews>
  <sheetFormatPr defaultColWidth="9" defaultRowHeight="13.5" x14ac:dyDescent="0.15"/>
  <cols>
    <col min="3" max="38" width="3.625" customWidth="1"/>
    <col min="39" max="40" width="7.625" customWidth="1"/>
  </cols>
  <sheetData>
    <row r="1" spans="1:40" x14ac:dyDescent="0.15">
      <c r="A1" s="24" t="s">
        <v>0</v>
      </c>
      <c r="B1" s="26" t="s">
        <v>1</v>
      </c>
      <c r="C1" s="23" t="s">
        <v>2</v>
      </c>
      <c r="D1" s="23"/>
      <c r="E1" s="28"/>
      <c r="F1" s="27" t="s">
        <v>3</v>
      </c>
      <c r="G1" s="23"/>
      <c r="H1" s="28"/>
      <c r="I1" s="27" t="s">
        <v>4</v>
      </c>
      <c r="J1" s="23"/>
      <c r="K1" s="28"/>
      <c r="L1" s="27" t="s">
        <v>5</v>
      </c>
      <c r="M1" s="23"/>
      <c r="N1" s="28"/>
      <c r="O1" s="23" t="s">
        <v>6</v>
      </c>
      <c r="P1" s="23"/>
      <c r="Q1" s="28"/>
      <c r="R1" s="27" t="s">
        <v>7</v>
      </c>
      <c r="S1" s="23"/>
      <c r="T1" s="28"/>
      <c r="U1" s="27" t="s">
        <v>8</v>
      </c>
      <c r="V1" s="23"/>
      <c r="W1" s="28"/>
      <c r="X1" s="23" t="s">
        <v>9</v>
      </c>
      <c r="Y1" s="23"/>
      <c r="Z1" s="28"/>
      <c r="AA1" s="23" t="s">
        <v>10</v>
      </c>
      <c r="AB1" s="23"/>
      <c r="AC1" s="28"/>
      <c r="AD1" s="23" t="s">
        <v>11</v>
      </c>
      <c r="AE1" s="23"/>
      <c r="AF1" s="28"/>
      <c r="AG1" s="23" t="s">
        <v>12</v>
      </c>
      <c r="AH1" s="23"/>
      <c r="AI1" s="23"/>
      <c r="AJ1" s="23" t="s">
        <v>35</v>
      </c>
      <c r="AK1" s="23"/>
      <c r="AL1" s="23"/>
      <c r="AM1" s="3"/>
      <c r="AN1" s="3"/>
    </row>
    <row r="2" spans="1:40" x14ac:dyDescent="0.15">
      <c r="A2" s="25"/>
      <c r="B2" s="26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9" t="s">
        <v>17</v>
      </c>
      <c r="AJ2" s="2" t="s">
        <v>15</v>
      </c>
      <c r="AK2" s="2" t="s">
        <v>16</v>
      </c>
      <c r="AL2" s="9" t="s">
        <v>17</v>
      </c>
      <c r="AM2" s="3" t="s">
        <v>13</v>
      </c>
      <c r="AN2" s="3" t="s">
        <v>14</v>
      </c>
    </row>
    <row r="3" spans="1:40" x14ac:dyDescent="0.15">
      <c r="A3" s="12">
        <v>707</v>
      </c>
      <c r="B3" s="13" t="s">
        <v>18</v>
      </c>
      <c r="C3" s="4">
        <v>10</v>
      </c>
      <c r="D3" s="4">
        <v>9</v>
      </c>
      <c r="E3" s="4">
        <v>0</v>
      </c>
      <c r="F3" s="4">
        <v>3</v>
      </c>
      <c r="G3" s="4">
        <v>3</v>
      </c>
      <c r="H3" s="4">
        <v>0</v>
      </c>
      <c r="I3" s="4">
        <v>4</v>
      </c>
      <c r="J3" s="4">
        <v>3</v>
      </c>
      <c r="K3" s="4">
        <v>0</v>
      </c>
      <c r="L3" s="4">
        <v>6</v>
      </c>
      <c r="M3" s="4">
        <v>5</v>
      </c>
      <c r="N3" s="4">
        <v>0</v>
      </c>
      <c r="O3" s="4">
        <v>2</v>
      </c>
      <c r="P3" s="4">
        <v>1</v>
      </c>
      <c r="Q3" s="4">
        <v>0</v>
      </c>
      <c r="R3" s="4">
        <v>3</v>
      </c>
      <c r="S3" s="4">
        <v>1</v>
      </c>
      <c r="T3" s="4">
        <v>2</v>
      </c>
      <c r="U3" s="4">
        <v>6</v>
      </c>
      <c r="V3" s="4">
        <v>0</v>
      </c>
      <c r="W3" s="4">
        <v>10</v>
      </c>
      <c r="X3" s="4">
        <v>6</v>
      </c>
      <c r="Y3" s="4">
        <v>5</v>
      </c>
      <c r="Z3" s="4">
        <v>0</v>
      </c>
      <c r="AA3" s="4">
        <v>10</v>
      </c>
      <c r="AB3" s="4">
        <v>0</v>
      </c>
      <c r="AC3" s="4">
        <v>15</v>
      </c>
      <c r="AD3" s="4">
        <v>2</v>
      </c>
      <c r="AE3" s="4">
        <v>0</v>
      </c>
      <c r="AF3" s="4">
        <v>0</v>
      </c>
      <c r="AG3" s="4">
        <v>6</v>
      </c>
      <c r="AH3" s="4">
        <v>5</v>
      </c>
      <c r="AI3" s="4">
        <v>0</v>
      </c>
      <c r="AJ3" s="4">
        <v>2</v>
      </c>
      <c r="AK3" s="4">
        <v>2</v>
      </c>
      <c r="AL3" s="4">
        <v>0</v>
      </c>
      <c r="AM3" s="4">
        <f>(C3)*0.9+(F3)*0.8+(I3)*4.5+(L3)+(O3)*3.8+R3+U3+X3*1.5+AA3*1.8+AD3*1.8+AG3*2+AJ3*1.5</f>
        <v>97.6</v>
      </c>
      <c r="AN3" s="4">
        <f>(C3-D3)*0.9+(F3-G3)*0.8+(I3-J3)*4.5+(L3-M3)+(O3-P3)*3.8+(R3-S3)+(U3-V3)+(X3-Y3)*1.5+(AA3-AB3)*1.8+(AD3-AE3)*1.8+(AG3-AH3)*2+(AJ3-AK3)*1.5</f>
        <v>43.300000000000004</v>
      </c>
    </row>
    <row r="4" spans="1:40" x14ac:dyDescent="0.15">
      <c r="A4" s="3">
        <v>711</v>
      </c>
      <c r="B4" s="3"/>
      <c r="C4" s="3">
        <v>10</v>
      </c>
      <c r="D4" s="3">
        <v>10</v>
      </c>
      <c r="E4" s="3">
        <v>0</v>
      </c>
      <c r="F4" s="3">
        <v>3</v>
      </c>
      <c r="G4" s="3">
        <v>3</v>
      </c>
      <c r="H4" s="3">
        <v>0</v>
      </c>
      <c r="I4" s="3">
        <v>5</v>
      </c>
      <c r="J4" s="3">
        <v>2</v>
      </c>
      <c r="K4" s="3">
        <v>1</v>
      </c>
      <c r="L4" s="3">
        <v>5</v>
      </c>
      <c r="M4" s="3">
        <v>3</v>
      </c>
      <c r="N4" s="3">
        <v>2</v>
      </c>
      <c r="O4" s="3">
        <v>0</v>
      </c>
      <c r="P4" s="3">
        <v>0</v>
      </c>
      <c r="Q4" s="3">
        <v>0</v>
      </c>
      <c r="R4" s="3">
        <v>3</v>
      </c>
      <c r="S4" s="3">
        <v>2</v>
      </c>
      <c r="T4" s="3">
        <v>1</v>
      </c>
      <c r="U4" s="3">
        <v>0</v>
      </c>
      <c r="V4" s="3">
        <v>0</v>
      </c>
      <c r="W4" s="3">
        <v>5</v>
      </c>
      <c r="X4" s="3">
        <v>1</v>
      </c>
      <c r="Y4" s="3">
        <v>1</v>
      </c>
      <c r="Z4" s="3">
        <v>0</v>
      </c>
      <c r="AA4" s="3">
        <v>5</v>
      </c>
      <c r="AB4" s="3">
        <v>5</v>
      </c>
      <c r="AC4" s="3">
        <v>0</v>
      </c>
      <c r="AD4" s="3">
        <v>0</v>
      </c>
      <c r="AE4" s="3">
        <v>0</v>
      </c>
      <c r="AF4" s="3">
        <v>0</v>
      </c>
      <c r="AG4" s="3">
        <v>6</v>
      </c>
      <c r="AH4" s="3">
        <v>6</v>
      </c>
      <c r="AI4" s="3">
        <v>0</v>
      </c>
      <c r="AJ4" s="3">
        <v>6</v>
      </c>
      <c r="AK4" s="3">
        <v>6</v>
      </c>
      <c r="AL4" s="3">
        <v>0</v>
      </c>
      <c r="AM4" s="4">
        <f t="shared" ref="AM4:AM25" si="0">(C4)*0.9+(F4)*0.8+(I4)*4.5+(L4)+(O4)*3.8+R4+U4+X4*1.5+AA4*1.8+AD4*1.8+AG4*2+AJ4*1.5</f>
        <v>73.400000000000006</v>
      </c>
      <c r="AN4" s="4">
        <f t="shared" ref="AN4:AN25" si="1">(C4-D4)*0.9+(F4-G4)*0.8+(I4-J4)*4.5+(L4-M4)+(O4-P4)*3.8+(R4-S4)+(U4-V4)+(X4-Y4)*1.5+(AA4-AB4)*1.8+(AD4-AE4)*1.8+(AG4-AH4)*2+(AJ4-AK4)*1.5</f>
        <v>16.5</v>
      </c>
    </row>
    <row r="5" spans="1:40" x14ac:dyDescent="0.15">
      <c r="A5" s="4">
        <v>713</v>
      </c>
      <c r="B5" s="4" t="s">
        <v>18</v>
      </c>
      <c r="C5" s="4">
        <v>10</v>
      </c>
      <c r="D5" s="4">
        <v>3</v>
      </c>
      <c r="E5" s="4">
        <v>7</v>
      </c>
      <c r="F5" s="4">
        <v>1</v>
      </c>
      <c r="G5" s="4">
        <v>1</v>
      </c>
      <c r="H5" s="4">
        <v>-1</v>
      </c>
      <c r="I5" s="4">
        <v>3</v>
      </c>
      <c r="J5" s="4">
        <v>3</v>
      </c>
      <c r="K5" s="4">
        <v>0</v>
      </c>
      <c r="L5" s="4">
        <v>3</v>
      </c>
      <c r="M5" s="4">
        <v>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6</v>
      </c>
      <c r="U5" s="4">
        <v>5</v>
      </c>
      <c r="V5" s="4">
        <v>0</v>
      </c>
      <c r="W5" s="4">
        <v>0</v>
      </c>
      <c r="X5" s="4">
        <v>5</v>
      </c>
      <c r="Y5" s="4">
        <v>0</v>
      </c>
      <c r="Z5" s="4">
        <v>8</v>
      </c>
      <c r="AA5" s="4">
        <v>8</v>
      </c>
      <c r="AB5" s="4">
        <v>4</v>
      </c>
      <c r="AC5" s="4">
        <v>4</v>
      </c>
      <c r="AD5" s="4">
        <v>1</v>
      </c>
      <c r="AE5" s="4">
        <v>0</v>
      </c>
      <c r="AF5" s="4">
        <v>2</v>
      </c>
      <c r="AG5" s="4">
        <v>0</v>
      </c>
      <c r="AH5" s="4">
        <v>0</v>
      </c>
      <c r="AI5" s="10">
        <v>5</v>
      </c>
      <c r="AJ5" s="10">
        <v>6</v>
      </c>
      <c r="AK5" s="10">
        <v>6</v>
      </c>
      <c r="AL5" s="10">
        <v>0</v>
      </c>
      <c r="AM5" s="4">
        <f t="shared" si="0"/>
        <v>63.999999999999993</v>
      </c>
      <c r="AN5" s="4">
        <f t="shared" si="1"/>
        <v>27.8</v>
      </c>
    </row>
    <row r="6" spans="1:40" x14ac:dyDescent="0.15">
      <c r="A6" s="3">
        <v>716</v>
      </c>
      <c r="B6" s="2" t="s">
        <v>18</v>
      </c>
      <c r="C6" s="3">
        <v>10</v>
      </c>
      <c r="D6" s="3">
        <v>0</v>
      </c>
      <c r="E6" s="3">
        <v>15</v>
      </c>
      <c r="F6" s="3">
        <v>5</v>
      </c>
      <c r="G6" s="3">
        <v>1</v>
      </c>
      <c r="H6" s="3">
        <v>4</v>
      </c>
      <c r="I6" s="3">
        <v>4</v>
      </c>
      <c r="J6" s="3">
        <v>2</v>
      </c>
      <c r="K6" s="3">
        <v>1</v>
      </c>
      <c r="L6" s="3">
        <v>5</v>
      </c>
      <c r="M6" s="3">
        <v>0</v>
      </c>
      <c r="N6" s="3">
        <v>5</v>
      </c>
      <c r="O6" s="3">
        <v>0</v>
      </c>
      <c r="P6" s="3">
        <v>0</v>
      </c>
      <c r="Q6" s="3">
        <v>0</v>
      </c>
      <c r="R6" s="3">
        <v>10</v>
      </c>
      <c r="S6" s="3">
        <v>0</v>
      </c>
      <c r="T6" s="3">
        <v>10</v>
      </c>
      <c r="U6" s="3">
        <v>2</v>
      </c>
      <c r="V6" s="3">
        <v>0</v>
      </c>
      <c r="W6" s="3">
        <v>0</v>
      </c>
      <c r="X6" s="3">
        <v>5</v>
      </c>
      <c r="Y6" s="3">
        <v>1</v>
      </c>
      <c r="Z6" s="3">
        <v>4</v>
      </c>
      <c r="AA6" s="3">
        <v>4</v>
      </c>
      <c r="AB6" s="3">
        <v>3</v>
      </c>
      <c r="AC6" s="3">
        <v>0</v>
      </c>
      <c r="AD6" s="3">
        <v>0</v>
      </c>
      <c r="AE6" s="3">
        <v>0</v>
      </c>
      <c r="AF6" s="3">
        <v>0</v>
      </c>
      <c r="AG6" s="3">
        <v>5</v>
      </c>
      <c r="AH6" s="3">
        <v>2</v>
      </c>
      <c r="AI6" s="11">
        <v>3</v>
      </c>
      <c r="AJ6" s="11">
        <v>6</v>
      </c>
      <c r="AK6" s="11">
        <v>0</v>
      </c>
      <c r="AL6" s="11">
        <v>10</v>
      </c>
      <c r="AM6" s="4">
        <f t="shared" si="0"/>
        <v>81.7</v>
      </c>
      <c r="AN6" s="4">
        <f t="shared" si="1"/>
        <v>61</v>
      </c>
    </row>
    <row r="7" spans="1:40" x14ac:dyDescent="0.15">
      <c r="A7" s="4">
        <v>717</v>
      </c>
      <c r="B7" s="5" t="s">
        <v>18</v>
      </c>
      <c r="C7" s="4">
        <v>20</v>
      </c>
      <c r="D7" s="4">
        <v>12</v>
      </c>
      <c r="E7" s="4">
        <v>0</v>
      </c>
      <c r="F7" s="4">
        <v>2</v>
      </c>
      <c r="G7" s="4">
        <v>1</v>
      </c>
      <c r="H7" s="4">
        <v>0</v>
      </c>
      <c r="I7" s="4">
        <v>4</v>
      </c>
      <c r="J7" s="4">
        <v>3</v>
      </c>
      <c r="K7" s="4">
        <v>0</v>
      </c>
      <c r="L7" s="4">
        <v>3</v>
      </c>
      <c r="M7" s="4">
        <v>3</v>
      </c>
      <c r="N7" s="4">
        <v>0</v>
      </c>
      <c r="O7" s="4">
        <v>0</v>
      </c>
      <c r="P7" s="4">
        <v>0</v>
      </c>
      <c r="Q7" s="4">
        <v>0</v>
      </c>
      <c r="R7" s="4">
        <v>3</v>
      </c>
      <c r="S7" s="4">
        <v>2</v>
      </c>
      <c r="T7" s="4">
        <v>1</v>
      </c>
      <c r="U7" s="4">
        <v>1</v>
      </c>
      <c r="V7" s="4">
        <v>1</v>
      </c>
      <c r="W7" s="4">
        <v>0</v>
      </c>
      <c r="X7" s="4">
        <v>4</v>
      </c>
      <c r="Y7" s="4">
        <v>4</v>
      </c>
      <c r="Z7" s="4">
        <v>0</v>
      </c>
      <c r="AA7" s="4">
        <v>6</v>
      </c>
      <c r="AB7" s="4">
        <v>6</v>
      </c>
      <c r="AC7" s="4">
        <v>0</v>
      </c>
      <c r="AD7" s="4">
        <v>0</v>
      </c>
      <c r="AE7" s="4">
        <v>0</v>
      </c>
      <c r="AF7" s="4">
        <v>0</v>
      </c>
      <c r="AG7" s="4">
        <v>5</v>
      </c>
      <c r="AH7" s="4">
        <v>0</v>
      </c>
      <c r="AI7" s="10">
        <v>5</v>
      </c>
      <c r="AJ7" s="10">
        <v>6</v>
      </c>
      <c r="AK7" s="10">
        <v>5</v>
      </c>
      <c r="AL7" s="10">
        <v>1</v>
      </c>
      <c r="AM7" s="4">
        <f t="shared" si="0"/>
        <v>80.400000000000006</v>
      </c>
      <c r="AN7" s="4">
        <f t="shared" si="1"/>
        <v>25</v>
      </c>
    </row>
    <row r="8" spans="1:40" x14ac:dyDescent="0.15">
      <c r="A8" s="3">
        <v>718</v>
      </c>
      <c r="B8" s="3" t="s">
        <v>18</v>
      </c>
      <c r="C8" s="3">
        <v>5</v>
      </c>
      <c r="D8" s="3">
        <v>2</v>
      </c>
      <c r="E8" s="3">
        <v>3</v>
      </c>
      <c r="F8" s="3">
        <v>2</v>
      </c>
      <c r="G8" s="3">
        <v>2</v>
      </c>
      <c r="H8" s="3">
        <v>0</v>
      </c>
      <c r="I8" s="3">
        <v>4</v>
      </c>
      <c r="J8" s="3">
        <v>2</v>
      </c>
      <c r="K8" s="3">
        <v>0</v>
      </c>
      <c r="L8" s="3">
        <v>2</v>
      </c>
      <c r="M8" s="3">
        <v>2</v>
      </c>
      <c r="N8" s="3">
        <v>0</v>
      </c>
      <c r="O8" s="3">
        <v>1</v>
      </c>
      <c r="P8" s="3">
        <v>1</v>
      </c>
      <c r="Q8" s="3">
        <v>-1</v>
      </c>
      <c r="R8" s="3">
        <v>2</v>
      </c>
      <c r="S8" s="3">
        <v>2</v>
      </c>
      <c r="T8" s="3">
        <v>0</v>
      </c>
      <c r="U8" s="3">
        <v>2</v>
      </c>
      <c r="V8" s="3">
        <v>2</v>
      </c>
      <c r="W8" s="3">
        <v>0</v>
      </c>
      <c r="X8" s="3">
        <v>5</v>
      </c>
      <c r="Y8" s="3">
        <v>0</v>
      </c>
      <c r="Z8" s="3">
        <v>2</v>
      </c>
      <c r="AA8" s="3">
        <v>10</v>
      </c>
      <c r="AB8" s="3">
        <v>6</v>
      </c>
      <c r="AC8" s="3">
        <v>0</v>
      </c>
      <c r="AD8" s="3">
        <v>1</v>
      </c>
      <c r="AE8" s="3">
        <v>0</v>
      </c>
      <c r="AF8" s="3">
        <v>0</v>
      </c>
      <c r="AG8" s="3">
        <v>6</v>
      </c>
      <c r="AH8" s="3">
        <v>5</v>
      </c>
      <c r="AI8" s="3">
        <v>0</v>
      </c>
      <c r="AJ8" s="3">
        <v>6</v>
      </c>
      <c r="AK8" s="3">
        <v>6</v>
      </c>
      <c r="AL8" s="3">
        <v>0</v>
      </c>
      <c r="AM8" s="4">
        <f t="shared" si="0"/>
        <v>82.2</v>
      </c>
      <c r="AN8" s="4">
        <f t="shared" si="1"/>
        <v>30.2</v>
      </c>
    </row>
    <row r="9" spans="1:40" x14ac:dyDescent="0.15">
      <c r="A9" s="4">
        <v>719</v>
      </c>
      <c r="B9" s="4"/>
      <c r="C9" s="4">
        <v>16</v>
      </c>
      <c r="D9" s="4">
        <v>16</v>
      </c>
      <c r="E9" s="4">
        <v>-6</v>
      </c>
      <c r="F9" s="4">
        <v>5</v>
      </c>
      <c r="G9" s="4">
        <v>5</v>
      </c>
      <c r="H9" s="4">
        <v>-2</v>
      </c>
      <c r="I9" s="4">
        <v>3</v>
      </c>
      <c r="J9" s="4">
        <v>3</v>
      </c>
      <c r="K9" s="4">
        <v>0</v>
      </c>
      <c r="L9" s="4">
        <v>3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7</v>
      </c>
      <c r="S9" s="4">
        <v>6</v>
      </c>
      <c r="T9" s="4">
        <v>0</v>
      </c>
      <c r="U9" s="4">
        <v>2</v>
      </c>
      <c r="V9" s="4">
        <v>2</v>
      </c>
      <c r="W9" s="4">
        <v>0</v>
      </c>
      <c r="X9" s="4">
        <v>5</v>
      </c>
      <c r="Y9" s="4">
        <v>5</v>
      </c>
      <c r="Z9" s="4">
        <v>0</v>
      </c>
      <c r="AA9" s="4">
        <v>6</v>
      </c>
      <c r="AB9" s="4">
        <v>0</v>
      </c>
      <c r="AC9" s="4">
        <v>10</v>
      </c>
      <c r="AD9" s="4">
        <v>1</v>
      </c>
      <c r="AE9" s="4">
        <v>0</v>
      </c>
      <c r="AF9" s="4">
        <v>0</v>
      </c>
      <c r="AG9" s="4">
        <v>6</v>
      </c>
      <c r="AH9" s="4">
        <v>2</v>
      </c>
      <c r="AI9" s="4">
        <v>0</v>
      </c>
      <c r="AJ9" s="4">
        <v>6</v>
      </c>
      <c r="AK9" s="4">
        <v>5</v>
      </c>
      <c r="AL9" s="4">
        <v>1</v>
      </c>
      <c r="AM9" s="4">
        <f t="shared" si="0"/>
        <v>85</v>
      </c>
      <c r="AN9" s="4">
        <f t="shared" si="1"/>
        <v>24.1</v>
      </c>
    </row>
    <row r="10" spans="1:40" x14ac:dyDescent="0.15">
      <c r="A10" s="4">
        <v>721</v>
      </c>
      <c r="B10" s="4" t="s">
        <v>18</v>
      </c>
      <c r="C10" s="4">
        <v>15</v>
      </c>
      <c r="D10" s="4">
        <v>9</v>
      </c>
      <c r="E10" s="4">
        <v>1</v>
      </c>
      <c r="F10" s="4">
        <v>5</v>
      </c>
      <c r="G10" s="4">
        <v>3</v>
      </c>
      <c r="H10" s="4">
        <v>0</v>
      </c>
      <c r="I10" s="4">
        <v>3</v>
      </c>
      <c r="J10" s="4">
        <v>3</v>
      </c>
      <c r="K10" s="4">
        <v>0</v>
      </c>
      <c r="L10" s="4">
        <v>2</v>
      </c>
      <c r="M10" s="4">
        <v>1</v>
      </c>
      <c r="N10" s="4">
        <v>0</v>
      </c>
      <c r="O10" s="4">
        <v>0</v>
      </c>
      <c r="P10" s="4">
        <v>1</v>
      </c>
      <c r="Q10" s="4">
        <v>-1</v>
      </c>
      <c r="R10" s="4">
        <v>3</v>
      </c>
      <c r="S10" s="4">
        <v>0</v>
      </c>
      <c r="T10" s="4">
        <v>0</v>
      </c>
      <c r="U10" s="4">
        <v>2</v>
      </c>
      <c r="V10" s="4">
        <v>1</v>
      </c>
      <c r="W10" s="4">
        <v>0</v>
      </c>
      <c r="X10" s="4">
        <v>4</v>
      </c>
      <c r="Y10" s="4">
        <v>3</v>
      </c>
      <c r="Z10" s="4">
        <v>0</v>
      </c>
      <c r="AA10" s="4">
        <v>7</v>
      </c>
      <c r="AB10" s="4">
        <v>1</v>
      </c>
      <c r="AC10" s="4">
        <v>9</v>
      </c>
      <c r="AD10" s="4">
        <v>0</v>
      </c>
      <c r="AE10" s="4">
        <v>0</v>
      </c>
      <c r="AF10" s="4">
        <v>0</v>
      </c>
      <c r="AG10" s="4">
        <v>2</v>
      </c>
      <c r="AH10" s="4">
        <v>2</v>
      </c>
      <c r="AI10" s="10">
        <v>0</v>
      </c>
      <c r="AJ10" s="10">
        <v>6</v>
      </c>
      <c r="AK10" s="10">
        <v>1</v>
      </c>
      <c r="AL10" s="10">
        <v>9</v>
      </c>
      <c r="AM10" s="4">
        <f t="shared" si="0"/>
        <v>69.599999999999994</v>
      </c>
      <c r="AN10" s="4">
        <f t="shared" si="1"/>
        <v>28</v>
      </c>
    </row>
    <row r="11" spans="1:40" x14ac:dyDescent="0.15">
      <c r="A11" s="3">
        <v>727</v>
      </c>
      <c r="B11" s="3"/>
      <c r="C11" s="3">
        <v>15</v>
      </c>
      <c r="D11" s="3">
        <v>4</v>
      </c>
      <c r="E11" s="3">
        <v>11</v>
      </c>
      <c r="F11" s="3">
        <v>3</v>
      </c>
      <c r="G11" s="3">
        <v>3</v>
      </c>
      <c r="H11" s="3">
        <v>0</v>
      </c>
      <c r="I11" s="3">
        <v>2</v>
      </c>
      <c r="J11" s="3">
        <v>2</v>
      </c>
      <c r="K11" s="3">
        <v>0</v>
      </c>
      <c r="L11" s="3">
        <v>5</v>
      </c>
      <c r="M11" s="3">
        <v>3</v>
      </c>
      <c r="N11" s="3">
        <v>0</v>
      </c>
      <c r="O11" s="3">
        <v>0</v>
      </c>
      <c r="P11" s="3">
        <v>0</v>
      </c>
      <c r="Q11" s="3">
        <v>0</v>
      </c>
      <c r="R11" s="3">
        <v>3</v>
      </c>
      <c r="S11" s="3">
        <v>3</v>
      </c>
      <c r="T11" s="3">
        <v>0</v>
      </c>
      <c r="U11" s="3">
        <v>2</v>
      </c>
      <c r="V11" s="3">
        <v>2</v>
      </c>
      <c r="W11" s="3">
        <v>0</v>
      </c>
      <c r="X11" s="3">
        <v>3</v>
      </c>
      <c r="Y11" s="3">
        <v>1</v>
      </c>
      <c r="Z11" s="3">
        <v>0</v>
      </c>
      <c r="AA11" s="3">
        <v>10</v>
      </c>
      <c r="AB11" s="3">
        <v>8</v>
      </c>
      <c r="AC11" s="3">
        <v>0</v>
      </c>
      <c r="AD11" s="3">
        <v>0</v>
      </c>
      <c r="AE11" s="3">
        <v>0</v>
      </c>
      <c r="AF11" s="3">
        <v>0</v>
      </c>
      <c r="AG11" s="3">
        <v>3</v>
      </c>
      <c r="AH11" s="3">
        <v>3</v>
      </c>
      <c r="AI11" s="3">
        <v>0</v>
      </c>
      <c r="AJ11" s="3">
        <v>6</v>
      </c>
      <c r="AK11" s="3">
        <v>0</v>
      </c>
      <c r="AL11" s="3">
        <v>10</v>
      </c>
      <c r="AM11" s="4">
        <f t="shared" si="0"/>
        <v>72.400000000000006</v>
      </c>
      <c r="AN11" s="4">
        <f t="shared" si="1"/>
        <v>27.5</v>
      </c>
    </row>
    <row r="12" spans="1:40" x14ac:dyDescent="0.15">
      <c r="A12" s="3">
        <v>730</v>
      </c>
      <c r="B12" s="3"/>
      <c r="C12" s="3">
        <v>10</v>
      </c>
      <c r="D12" s="3">
        <v>0</v>
      </c>
      <c r="E12" s="3">
        <v>15</v>
      </c>
      <c r="F12" s="3">
        <v>2</v>
      </c>
      <c r="G12" s="3">
        <v>2</v>
      </c>
      <c r="H12" s="3">
        <v>0</v>
      </c>
      <c r="I12" s="3">
        <v>2</v>
      </c>
      <c r="J12" s="3">
        <v>1</v>
      </c>
      <c r="K12" s="3">
        <v>1</v>
      </c>
      <c r="L12" s="3">
        <v>2</v>
      </c>
      <c r="M12" s="3">
        <v>1</v>
      </c>
      <c r="N12" s="3">
        <v>1</v>
      </c>
      <c r="O12" s="3">
        <v>1</v>
      </c>
      <c r="P12" s="3">
        <v>0</v>
      </c>
      <c r="Q12" s="3">
        <v>2</v>
      </c>
      <c r="R12" s="3">
        <v>3</v>
      </c>
      <c r="S12" s="3">
        <v>3</v>
      </c>
      <c r="T12" s="3">
        <v>0</v>
      </c>
      <c r="U12" s="3">
        <v>4</v>
      </c>
      <c r="V12" s="3">
        <v>1</v>
      </c>
      <c r="W12" s="3">
        <v>0</v>
      </c>
      <c r="X12" s="3">
        <v>4</v>
      </c>
      <c r="Y12" s="3">
        <v>2</v>
      </c>
      <c r="Z12" s="3">
        <v>0</v>
      </c>
      <c r="AA12" s="3">
        <v>0</v>
      </c>
      <c r="AB12" s="3">
        <v>0</v>
      </c>
      <c r="AC12" s="3">
        <v>10</v>
      </c>
      <c r="AD12" s="3">
        <v>0</v>
      </c>
      <c r="AE12" s="3">
        <v>0</v>
      </c>
      <c r="AF12" s="3">
        <v>0</v>
      </c>
      <c r="AG12" s="3">
        <v>2</v>
      </c>
      <c r="AH12" s="3">
        <v>1</v>
      </c>
      <c r="AI12" s="11">
        <v>1</v>
      </c>
      <c r="AJ12" s="11">
        <v>0</v>
      </c>
      <c r="AK12" s="11">
        <v>0</v>
      </c>
      <c r="AL12" s="11">
        <v>10</v>
      </c>
      <c r="AM12" s="4">
        <f t="shared" si="0"/>
        <v>42.400000000000006</v>
      </c>
      <c r="AN12" s="4">
        <f t="shared" si="1"/>
        <v>26.3</v>
      </c>
    </row>
    <row r="13" spans="1:40" x14ac:dyDescent="0.15">
      <c r="A13" s="3">
        <v>601</v>
      </c>
      <c r="B13" s="3">
        <v>5.3</v>
      </c>
      <c r="C13" s="3">
        <v>3</v>
      </c>
      <c r="D13" s="3">
        <v>3</v>
      </c>
      <c r="E13" s="3">
        <v>0</v>
      </c>
      <c r="F13" s="3">
        <v>3</v>
      </c>
      <c r="G13" s="3">
        <v>3</v>
      </c>
      <c r="H13" s="3">
        <v>0</v>
      </c>
      <c r="I13" s="3">
        <v>2</v>
      </c>
      <c r="J13" s="3">
        <v>2</v>
      </c>
      <c r="K13" s="3">
        <v>0</v>
      </c>
      <c r="L13" s="3">
        <v>2</v>
      </c>
      <c r="M13" s="3">
        <v>2</v>
      </c>
      <c r="N13" s="3">
        <v>0</v>
      </c>
      <c r="O13" s="3">
        <v>0</v>
      </c>
      <c r="P13" s="3">
        <v>0</v>
      </c>
      <c r="Q13" s="3">
        <v>0</v>
      </c>
      <c r="R13" s="3">
        <v>3</v>
      </c>
      <c r="S13" s="3">
        <v>3</v>
      </c>
      <c r="T13" s="3">
        <v>0</v>
      </c>
      <c r="U13" s="3">
        <v>2</v>
      </c>
      <c r="V13" s="3">
        <v>2</v>
      </c>
      <c r="W13" s="3">
        <v>0</v>
      </c>
      <c r="X13" s="3">
        <v>5</v>
      </c>
      <c r="Y13" s="3">
        <v>5</v>
      </c>
      <c r="Z13" s="3">
        <v>-2</v>
      </c>
      <c r="AA13" s="3">
        <v>9</v>
      </c>
      <c r="AB13" s="3">
        <v>8</v>
      </c>
      <c r="AC13" s="3">
        <v>-2</v>
      </c>
      <c r="AD13" s="3">
        <v>0</v>
      </c>
      <c r="AE13" s="3">
        <v>0</v>
      </c>
      <c r="AF13" s="3">
        <v>0</v>
      </c>
      <c r="AG13" s="3">
        <v>5</v>
      </c>
      <c r="AH13" s="3">
        <v>4</v>
      </c>
      <c r="AI13" s="11">
        <v>1</v>
      </c>
      <c r="AJ13" s="11">
        <v>6</v>
      </c>
      <c r="AK13" s="11">
        <v>5</v>
      </c>
      <c r="AL13" s="11">
        <v>1</v>
      </c>
      <c r="AM13" s="4">
        <f t="shared" si="0"/>
        <v>63.8</v>
      </c>
      <c r="AN13" s="4">
        <f t="shared" si="1"/>
        <v>5.3</v>
      </c>
    </row>
    <row r="14" spans="1:40" x14ac:dyDescent="0.15">
      <c r="A14" s="4">
        <v>602</v>
      </c>
      <c r="B14" s="4" t="s">
        <v>18</v>
      </c>
      <c r="C14" s="4">
        <v>10</v>
      </c>
      <c r="D14" s="4">
        <v>7</v>
      </c>
      <c r="E14" s="4">
        <v>1</v>
      </c>
      <c r="F14" s="4">
        <v>9</v>
      </c>
      <c r="G14" s="4">
        <v>5</v>
      </c>
      <c r="H14" s="4">
        <v>0</v>
      </c>
      <c r="I14" s="4">
        <v>8</v>
      </c>
      <c r="J14" s="4">
        <v>6</v>
      </c>
      <c r="K14" s="4">
        <v>0</v>
      </c>
      <c r="L14" s="4">
        <v>3</v>
      </c>
      <c r="M14" s="4">
        <v>3</v>
      </c>
      <c r="N14" s="4">
        <v>0</v>
      </c>
      <c r="O14" s="4">
        <v>2</v>
      </c>
      <c r="P14" s="4">
        <v>1</v>
      </c>
      <c r="Q14" s="4">
        <v>1</v>
      </c>
      <c r="R14" s="4">
        <v>6</v>
      </c>
      <c r="S14" s="4">
        <v>0</v>
      </c>
      <c r="T14" s="4">
        <v>2</v>
      </c>
      <c r="U14" s="4">
        <v>10</v>
      </c>
      <c r="V14" s="4">
        <v>4</v>
      </c>
      <c r="W14" s="4">
        <v>3</v>
      </c>
      <c r="X14" s="4">
        <v>4</v>
      </c>
      <c r="Y14" s="4">
        <v>3</v>
      </c>
      <c r="Z14" s="4">
        <v>2</v>
      </c>
      <c r="AA14" s="4">
        <v>10</v>
      </c>
      <c r="AB14" s="4">
        <v>9</v>
      </c>
      <c r="AC14" s="4">
        <v>0</v>
      </c>
      <c r="AD14" s="4">
        <v>0</v>
      </c>
      <c r="AE14" s="4">
        <v>0</v>
      </c>
      <c r="AF14" s="4">
        <v>0</v>
      </c>
      <c r="AG14" s="4">
        <v>8</v>
      </c>
      <c r="AH14" s="4">
        <v>4</v>
      </c>
      <c r="AI14" s="10">
        <v>4</v>
      </c>
      <c r="AJ14" s="10">
        <v>0</v>
      </c>
      <c r="AK14" s="10">
        <v>0</v>
      </c>
      <c r="AL14" s="10">
        <v>10</v>
      </c>
      <c r="AM14" s="4">
        <f t="shared" si="0"/>
        <v>118.80000000000001</v>
      </c>
      <c r="AN14" s="4">
        <f t="shared" si="1"/>
        <v>42</v>
      </c>
    </row>
    <row r="15" spans="1:40" x14ac:dyDescent="0.15">
      <c r="A15" s="3">
        <v>604</v>
      </c>
      <c r="B15" s="2" t="s">
        <v>18</v>
      </c>
      <c r="C15" s="3">
        <v>16</v>
      </c>
      <c r="D15" s="3">
        <v>5</v>
      </c>
      <c r="E15" s="3">
        <v>10</v>
      </c>
      <c r="F15" s="3">
        <v>3</v>
      </c>
      <c r="G15" s="3">
        <v>0</v>
      </c>
      <c r="H15" s="3">
        <v>6</v>
      </c>
      <c r="I15" s="3">
        <v>5</v>
      </c>
      <c r="J15" s="3">
        <v>4</v>
      </c>
      <c r="K15" s="3">
        <v>0</v>
      </c>
      <c r="L15" s="3">
        <v>3</v>
      </c>
      <c r="M15" s="3">
        <v>1</v>
      </c>
      <c r="N15" s="3">
        <v>2</v>
      </c>
      <c r="O15" s="3">
        <v>0</v>
      </c>
      <c r="P15" s="3">
        <v>0</v>
      </c>
      <c r="Q15" s="3">
        <v>0</v>
      </c>
      <c r="R15" s="3">
        <v>3</v>
      </c>
      <c r="S15" s="3">
        <v>0</v>
      </c>
      <c r="T15" s="3">
        <v>6</v>
      </c>
      <c r="U15" s="3">
        <v>6</v>
      </c>
      <c r="V15" s="3">
        <v>0</v>
      </c>
      <c r="W15" s="3">
        <v>10</v>
      </c>
      <c r="X15" s="3">
        <v>3</v>
      </c>
      <c r="Y15" s="3">
        <v>0</v>
      </c>
      <c r="Z15" s="3">
        <v>5</v>
      </c>
      <c r="AA15" s="3">
        <v>10</v>
      </c>
      <c r="AB15" s="3">
        <v>4</v>
      </c>
      <c r="AC15" s="3">
        <v>6</v>
      </c>
      <c r="AD15" s="3">
        <v>0</v>
      </c>
      <c r="AE15" s="3">
        <v>0</v>
      </c>
      <c r="AF15" s="3">
        <v>0</v>
      </c>
      <c r="AG15" s="3">
        <v>6</v>
      </c>
      <c r="AH15" s="3">
        <v>0</v>
      </c>
      <c r="AI15" s="11">
        <v>8</v>
      </c>
      <c r="AJ15" s="11">
        <v>6</v>
      </c>
      <c r="AK15" s="11">
        <v>4</v>
      </c>
      <c r="AL15" s="11">
        <v>2</v>
      </c>
      <c r="AM15" s="4">
        <f t="shared" si="0"/>
        <v>94.8</v>
      </c>
      <c r="AN15" s="4">
        <f t="shared" si="1"/>
        <v>58.099999999999994</v>
      </c>
    </row>
    <row r="16" spans="1:40" x14ac:dyDescent="0.15">
      <c r="A16" s="4">
        <v>606</v>
      </c>
      <c r="B16" s="4"/>
      <c r="C16" s="4">
        <v>5</v>
      </c>
      <c r="D16" s="4">
        <v>5</v>
      </c>
      <c r="E16" s="4">
        <v>0</v>
      </c>
      <c r="F16" s="4">
        <v>3</v>
      </c>
      <c r="G16" s="4">
        <v>3</v>
      </c>
      <c r="H16" s="4">
        <v>0</v>
      </c>
      <c r="I16" s="4">
        <v>3</v>
      </c>
      <c r="J16" s="4">
        <v>3</v>
      </c>
      <c r="K16" s="4">
        <v>0</v>
      </c>
      <c r="L16" s="4">
        <v>4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3</v>
      </c>
      <c r="S16" s="4">
        <v>3</v>
      </c>
      <c r="T16" s="4">
        <v>0</v>
      </c>
      <c r="U16" s="4">
        <v>3</v>
      </c>
      <c r="V16" s="4">
        <v>3</v>
      </c>
      <c r="W16" s="4">
        <v>0</v>
      </c>
      <c r="X16" s="4">
        <v>2</v>
      </c>
      <c r="Y16" s="4">
        <v>2</v>
      </c>
      <c r="Z16" s="4">
        <v>0</v>
      </c>
      <c r="AA16" s="4">
        <v>6</v>
      </c>
      <c r="AB16" s="4">
        <v>4</v>
      </c>
      <c r="AC16" s="4">
        <v>2</v>
      </c>
      <c r="AD16" s="4">
        <v>1</v>
      </c>
      <c r="AE16" s="4">
        <v>1</v>
      </c>
      <c r="AF16" s="4">
        <v>-1</v>
      </c>
      <c r="AG16" s="4">
        <v>4</v>
      </c>
      <c r="AH16" s="4">
        <v>3</v>
      </c>
      <c r="AI16" s="10">
        <v>1</v>
      </c>
      <c r="AJ16" s="10">
        <v>6</v>
      </c>
      <c r="AK16" s="10">
        <v>6</v>
      </c>
      <c r="AL16" s="10">
        <v>2</v>
      </c>
      <c r="AM16" s="4">
        <f t="shared" si="0"/>
        <v>63</v>
      </c>
      <c r="AN16" s="4">
        <f t="shared" si="1"/>
        <v>6.6</v>
      </c>
    </row>
    <row r="17" spans="1:40" x14ac:dyDescent="0.15">
      <c r="A17" s="3">
        <v>607</v>
      </c>
      <c r="B17" s="3"/>
      <c r="C17" s="3">
        <v>10</v>
      </c>
      <c r="D17" s="3">
        <v>9</v>
      </c>
      <c r="E17" s="3">
        <v>0</v>
      </c>
      <c r="F17" s="3">
        <v>0</v>
      </c>
      <c r="G17" s="3">
        <v>0</v>
      </c>
      <c r="H17" s="3">
        <v>0</v>
      </c>
      <c r="I17" s="3">
        <v>5</v>
      </c>
      <c r="J17" s="3">
        <v>5</v>
      </c>
      <c r="K17" s="3">
        <v>-2</v>
      </c>
      <c r="L17" s="3">
        <v>6</v>
      </c>
      <c r="M17" s="3">
        <v>4</v>
      </c>
      <c r="N17" s="3">
        <v>0</v>
      </c>
      <c r="O17" s="3">
        <v>0</v>
      </c>
      <c r="P17" s="3">
        <v>0</v>
      </c>
      <c r="Q17" s="3">
        <v>0</v>
      </c>
      <c r="R17" s="3">
        <v>3</v>
      </c>
      <c r="S17" s="3">
        <v>3</v>
      </c>
      <c r="T17" s="3">
        <v>0</v>
      </c>
      <c r="U17" s="3">
        <v>6</v>
      </c>
      <c r="V17" s="3">
        <v>3</v>
      </c>
      <c r="W17" s="3">
        <v>3</v>
      </c>
      <c r="X17" s="3">
        <v>4</v>
      </c>
      <c r="Y17" s="3">
        <v>4</v>
      </c>
      <c r="Z17" s="3">
        <v>0</v>
      </c>
      <c r="AA17" s="3">
        <v>6</v>
      </c>
      <c r="AB17" s="3">
        <v>6</v>
      </c>
      <c r="AC17" s="3">
        <v>0</v>
      </c>
      <c r="AD17" s="3">
        <v>0</v>
      </c>
      <c r="AE17" s="3">
        <v>0</v>
      </c>
      <c r="AF17" s="3">
        <v>0</v>
      </c>
      <c r="AG17" s="3">
        <v>6</v>
      </c>
      <c r="AH17" s="3">
        <v>4</v>
      </c>
      <c r="AI17" s="11">
        <v>2</v>
      </c>
      <c r="AJ17" s="11">
        <v>6</v>
      </c>
      <c r="AK17" s="11">
        <v>5</v>
      </c>
      <c r="AL17" s="11">
        <v>1</v>
      </c>
      <c r="AM17" s="4">
        <f t="shared" si="0"/>
        <v>84.3</v>
      </c>
      <c r="AN17" s="4">
        <f t="shared" si="1"/>
        <v>11.4</v>
      </c>
    </row>
    <row r="18" spans="1:40" x14ac:dyDescent="0.15">
      <c r="A18" s="4">
        <v>609</v>
      </c>
      <c r="B18" s="4">
        <v>0</v>
      </c>
      <c r="C18" s="4">
        <v>5</v>
      </c>
      <c r="D18" s="4">
        <v>5</v>
      </c>
      <c r="E18" s="4">
        <v>0</v>
      </c>
      <c r="F18" s="4">
        <v>5</v>
      </c>
      <c r="G18" s="4">
        <v>5</v>
      </c>
      <c r="H18" s="4">
        <v>0</v>
      </c>
      <c r="I18" s="4">
        <v>5</v>
      </c>
      <c r="J18" s="4">
        <v>3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3</v>
      </c>
      <c r="S18" s="4">
        <v>3</v>
      </c>
      <c r="T18" s="4">
        <v>-2</v>
      </c>
      <c r="U18" s="4">
        <v>5</v>
      </c>
      <c r="V18" s="4">
        <v>5</v>
      </c>
      <c r="W18" s="4">
        <v>-3</v>
      </c>
      <c r="X18" s="4">
        <v>3</v>
      </c>
      <c r="Y18" s="4">
        <v>3</v>
      </c>
      <c r="Z18" s="4">
        <v>-2</v>
      </c>
      <c r="AA18" s="4">
        <v>2</v>
      </c>
      <c r="AB18" s="4">
        <v>2</v>
      </c>
      <c r="AC18" s="4">
        <v>0</v>
      </c>
      <c r="AD18" s="4">
        <v>3</v>
      </c>
      <c r="AE18" s="4">
        <v>3</v>
      </c>
      <c r="AF18" s="4">
        <v>-3</v>
      </c>
      <c r="AG18" s="4">
        <v>5</v>
      </c>
      <c r="AH18" s="4">
        <v>5</v>
      </c>
      <c r="AI18" s="4">
        <v>-3</v>
      </c>
      <c r="AJ18" s="4">
        <v>6</v>
      </c>
      <c r="AK18" s="4">
        <v>6</v>
      </c>
      <c r="AL18" s="4">
        <v>0</v>
      </c>
      <c r="AM18" s="4">
        <f t="shared" si="0"/>
        <v>71.5</v>
      </c>
      <c r="AN18" s="4">
        <f t="shared" si="1"/>
        <v>9</v>
      </c>
    </row>
    <row r="19" spans="1:40" x14ac:dyDescent="0.15">
      <c r="A19" s="8">
        <v>615</v>
      </c>
      <c r="B19" s="4" t="s">
        <v>18</v>
      </c>
      <c r="C19" s="4">
        <v>15</v>
      </c>
      <c r="D19" s="4">
        <v>0</v>
      </c>
      <c r="E19" s="4">
        <v>20</v>
      </c>
      <c r="F19" s="4">
        <v>0</v>
      </c>
      <c r="G19" s="4">
        <v>0</v>
      </c>
      <c r="H19" s="4">
        <v>0</v>
      </c>
      <c r="I19" s="4">
        <v>3</v>
      </c>
      <c r="J19" s="4">
        <v>2</v>
      </c>
      <c r="K19" s="4">
        <v>0</v>
      </c>
      <c r="L19" s="4">
        <v>3</v>
      </c>
      <c r="M19" s="4">
        <v>3</v>
      </c>
      <c r="N19" s="4">
        <v>0</v>
      </c>
      <c r="O19" s="4">
        <v>0</v>
      </c>
      <c r="P19" s="4">
        <v>0</v>
      </c>
      <c r="Q19" s="4">
        <v>0</v>
      </c>
      <c r="R19" s="4">
        <v>6</v>
      </c>
      <c r="S19" s="4">
        <v>0</v>
      </c>
      <c r="T19" s="4">
        <v>10</v>
      </c>
      <c r="U19" s="4">
        <v>6</v>
      </c>
      <c r="V19" s="4">
        <v>0</v>
      </c>
      <c r="W19" s="4">
        <v>10</v>
      </c>
      <c r="X19" s="4">
        <v>4</v>
      </c>
      <c r="Y19" s="4">
        <v>2</v>
      </c>
      <c r="Z19" s="4">
        <v>3</v>
      </c>
      <c r="AA19" s="4">
        <v>10</v>
      </c>
      <c r="AB19" s="4">
        <v>0</v>
      </c>
      <c r="AC19" s="4">
        <v>15</v>
      </c>
      <c r="AD19" s="4">
        <v>0</v>
      </c>
      <c r="AE19" s="4">
        <v>0</v>
      </c>
      <c r="AF19" s="4">
        <v>0</v>
      </c>
      <c r="AG19" s="4">
        <v>3</v>
      </c>
      <c r="AH19" s="4">
        <v>0</v>
      </c>
      <c r="AI19" s="10">
        <v>6</v>
      </c>
      <c r="AJ19" s="10">
        <v>4</v>
      </c>
      <c r="AK19" s="10">
        <v>4</v>
      </c>
      <c r="AL19" s="10">
        <v>0</v>
      </c>
      <c r="AM19" s="4">
        <f t="shared" si="0"/>
        <v>78</v>
      </c>
      <c r="AN19" s="4">
        <f t="shared" si="1"/>
        <v>57</v>
      </c>
    </row>
    <row r="20" spans="1:40" x14ac:dyDescent="0.15">
      <c r="A20" s="3">
        <v>616</v>
      </c>
      <c r="B20" s="2"/>
      <c r="C20" s="3">
        <v>7</v>
      </c>
      <c r="D20" s="3">
        <v>6</v>
      </c>
      <c r="E20" s="3">
        <v>0</v>
      </c>
      <c r="F20" s="3">
        <v>0</v>
      </c>
      <c r="G20" s="3">
        <v>0</v>
      </c>
      <c r="H20" s="3">
        <v>2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3">
        <v>2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2</v>
      </c>
      <c r="U20" s="3">
        <v>0</v>
      </c>
      <c r="V20" s="3">
        <v>0</v>
      </c>
      <c r="W20" s="3">
        <v>3</v>
      </c>
      <c r="X20" s="3">
        <v>0</v>
      </c>
      <c r="Y20" s="3">
        <v>0</v>
      </c>
      <c r="Z20" s="3">
        <v>0</v>
      </c>
      <c r="AA20" s="3">
        <v>2</v>
      </c>
      <c r="AB20" s="3">
        <v>2</v>
      </c>
      <c r="AC20" s="3">
        <v>0</v>
      </c>
      <c r="AD20" s="3">
        <v>0</v>
      </c>
      <c r="AE20" s="3">
        <v>0</v>
      </c>
      <c r="AF20" s="3">
        <v>0</v>
      </c>
      <c r="AG20" s="3">
        <v>6</v>
      </c>
      <c r="AH20" s="3">
        <v>1</v>
      </c>
      <c r="AI20" s="11">
        <v>9</v>
      </c>
      <c r="AJ20" s="11">
        <v>6</v>
      </c>
      <c r="AK20" s="11">
        <v>5</v>
      </c>
      <c r="AL20" s="11">
        <v>0</v>
      </c>
      <c r="AM20" s="4">
        <f t="shared" si="0"/>
        <v>35.4</v>
      </c>
      <c r="AN20" s="4">
        <f t="shared" si="1"/>
        <v>12.4</v>
      </c>
    </row>
    <row r="21" spans="1:40" x14ac:dyDescent="0.15">
      <c r="A21" s="4">
        <v>622</v>
      </c>
      <c r="B21" s="5" t="s">
        <v>37</v>
      </c>
      <c r="C21" s="4">
        <v>30</v>
      </c>
      <c r="D21" s="4">
        <v>3</v>
      </c>
      <c r="E21" s="4">
        <v>27</v>
      </c>
      <c r="F21" s="4">
        <v>8</v>
      </c>
      <c r="G21" s="4">
        <v>0</v>
      </c>
      <c r="H21" s="4">
        <v>10</v>
      </c>
      <c r="I21" s="4">
        <v>5</v>
      </c>
      <c r="J21" s="4">
        <v>3</v>
      </c>
      <c r="K21" s="4">
        <v>2</v>
      </c>
      <c r="L21" s="4">
        <v>8</v>
      </c>
      <c r="M21" s="4">
        <v>3</v>
      </c>
      <c r="N21" s="4">
        <v>2</v>
      </c>
      <c r="O21" s="4">
        <v>0</v>
      </c>
      <c r="P21" s="4">
        <v>0</v>
      </c>
      <c r="Q21" s="4">
        <v>0</v>
      </c>
      <c r="R21" s="4">
        <v>6</v>
      </c>
      <c r="S21" s="4">
        <v>0</v>
      </c>
      <c r="T21" s="4">
        <v>10</v>
      </c>
      <c r="U21" s="4">
        <v>8</v>
      </c>
      <c r="V21" s="4">
        <v>0</v>
      </c>
      <c r="W21" s="4">
        <v>10</v>
      </c>
      <c r="X21" s="4">
        <v>6</v>
      </c>
      <c r="Y21" s="4">
        <v>0</v>
      </c>
      <c r="Z21" s="4">
        <v>10</v>
      </c>
      <c r="AA21" s="4">
        <v>5</v>
      </c>
      <c r="AB21" s="4">
        <v>0</v>
      </c>
      <c r="AC21" s="4">
        <v>10</v>
      </c>
      <c r="AD21" s="4">
        <v>0</v>
      </c>
      <c r="AE21" s="4">
        <v>0</v>
      </c>
      <c r="AF21" s="4">
        <v>0</v>
      </c>
      <c r="AG21" s="4">
        <v>6</v>
      </c>
      <c r="AH21" s="4">
        <v>0</v>
      </c>
      <c r="AI21" s="4">
        <v>10</v>
      </c>
      <c r="AJ21" s="4">
        <v>6</v>
      </c>
      <c r="AK21" s="4">
        <v>0</v>
      </c>
      <c r="AL21" s="4">
        <v>10</v>
      </c>
      <c r="AM21" s="4">
        <f t="shared" si="0"/>
        <v>116.9</v>
      </c>
      <c r="AN21" s="4">
        <f t="shared" si="1"/>
        <v>97.7</v>
      </c>
    </row>
    <row r="22" spans="1:40" x14ac:dyDescent="0.15">
      <c r="A22" s="3">
        <v>623</v>
      </c>
      <c r="B22" s="3"/>
      <c r="C22" s="3">
        <v>4</v>
      </c>
      <c r="D22" s="3">
        <v>1</v>
      </c>
      <c r="E22" s="3">
        <v>4</v>
      </c>
      <c r="F22" s="3">
        <v>0</v>
      </c>
      <c r="G22" s="3">
        <v>0</v>
      </c>
      <c r="H22" s="3">
        <v>0</v>
      </c>
      <c r="I22" s="3">
        <v>2</v>
      </c>
      <c r="J22" s="3">
        <v>1</v>
      </c>
      <c r="K22" s="3">
        <v>1</v>
      </c>
      <c r="L22" s="3">
        <v>3</v>
      </c>
      <c r="M22" s="3">
        <v>2</v>
      </c>
      <c r="N22" s="3">
        <v>0</v>
      </c>
      <c r="O22" s="3">
        <v>0</v>
      </c>
      <c r="P22" s="3">
        <v>0</v>
      </c>
      <c r="Q22" s="3">
        <v>0</v>
      </c>
      <c r="R22" s="3">
        <v>4</v>
      </c>
      <c r="S22" s="3">
        <v>3</v>
      </c>
      <c r="T22" s="3">
        <v>0</v>
      </c>
      <c r="U22" s="3">
        <v>0</v>
      </c>
      <c r="V22" s="3">
        <v>0</v>
      </c>
      <c r="W22" s="3">
        <v>3</v>
      </c>
      <c r="X22" s="3">
        <v>0</v>
      </c>
      <c r="Y22" s="3">
        <v>0</v>
      </c>
      <c r="Z22" s="3">
        <v>0</v>
      </c>
      <c r="AA22" s="3">
        <v>6</v>
      </c>
      <c r="AB22" s="3">
        <v>4</v>
      </c>
      <c r="AC22" s="3">
        <v>0</v>
      </c>
      <c r="AD22" s="3">
        <v>2</v>
      </c>
      <c r="AE22" s="3">
        <v>0</v>
      </c>
      <c r="AF22" s="3">
        <v>0</v>
      </c>
      <c r="AG22" s="3">
        <v>6</v>
      </c>
      <c r="AH22" s="3">
        <v>6</v>
      </c>
      <c r="AI22" s="11">
        <v>0</v>
      </c>
      <c r="AJ22" s="11">
        <v>6</v>
      </c>
      <c r="AK22" s="11">
        <v>6</v>
      </c>
      <c r="AL22" s="11">
        <v>0</v>
      </c>
      <c r="AM22" s="4">
        <f t="shared" si="0"/>
        <v>55</v>
      </c>
      <c r="AN22" s="4">
        <f t="shared" si="1"/>
        <v>16.399999999999999</v>
      </c>
    </row>
    <row r="23" spans="1:40" x14ac:dyDescent="0.15">
      <c r="A23" s="4">
        <v>627</v>
      </c>
      <c r="B23" s="5" t="s">
        <v>18</v>
      </c>
      <c r="C23" s="4">
        <v>6</v>
      </c>
      <c r="D23" s="4">
        <v>1</v>
      </c>
      <c r="E23" s="4">
        <v>5</v>
      </c>
      <c r="F23" s="4">
        <v>0</v>
      </c>
      <c r="G23" s="4">
        <v>0</v>
      </c>
      <c r="H23" s="4">
        <v>0</v>
      </c>
      <c r="I23" s="4">
        <v>1</v>
      </c>
      <c r="J23" s="4">
        <v>0</v>
      </c>
      <c r="K23" s="4">
        <v>3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4</v>
      </c>
      <c r="S23" s="4">
        <v>0</v>
      </c>
      <c r="T23" s="4">
        <v>6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6</v>
      </c>
      <c r="AB23" s="4">
        <v>0</v>
      </c>
      <c r="AC23" s="4">
        <v>10</v>
      </c>
      <c r="AD23" s="4">
        <v>0</v>
      </c>
      <c r="AE23" s="4">
        <v>0</v>
      </c>
      <c r="AF23" s="4">
        <v>0</v>
      </c>
      <c r="AG23" s="4">
        <v>8</v>
      </c>
      <c r="AH23" s="4">
        <v>4</v>
      </c>
      <c r="AI23" s="10">
        <v>0</v>
      </c>
      <c r="AJ23" s="10">
        <v>6</v>
      </c>
      <c r="AK23" s="10">
        <v>0</v>
      </c>
      <c r="AL23" s="10">
        <v>15</v>
      </c>
      <c r="AM23" s="4">
        <f t="shared" si="0"/>
        <v>49.7</v>
      </c>
      <c r="AN23" s="4">
        <f t="shared" si="1"/>
        <v>40.799999999999997</v>
      </c>
    </row>
    <row r="24" spans="1:40" x14ac:dyDescent="0.15">
      <c r="A24" s="3">
        <v>630</v>
      </c>
      <c r="B24" s="2" t="s">
        <v>18</v>
      </c>
      <c r="C24" s="3">
        <v>13</v>
      </c>
      <c r="D24" s="3">
        <v>1</v>
      </c>
      <c r="E24" s="3">
        <v>14</v>
      </c>
      <c r="F24" s="3">
        <v>3</v>
      </c>
      <c r="G24" s="3">
        <v>3</v>
      </c>
      <c r="H24" s="3">
        <v>0</v>
      </c>
      <c r="I24" s="3">
        <v>3</v>
      </c>
      <c r="J24" s="3">
        <v>3</v>
      </c>
      <c r="K24" s="3">
        <v>0</v>
      </c>
      <c r="L24" s="3">
        <v>2</v>
      </c>
      <c r="M24" s="3">
        <v>2</v>
      </c>
      <c r="N24" s="3">
        <v>0</v>
      </c>
      <c r="O24" s="3">
        <v>0</v>
      </c>
      <c r="P24" s="3">
        <v>0</v>
      </c>
      <c r="Q24" s="3">
        <v>0</v>
      </c>
      <c r="R24" s="3">
        <v>3</v>
      </c>
      <c r="S24" s="3">
        <v>0</v>
      </c>
      <c r="T24" s="3">
        <v>6</v>
      </c>
      <c r="U24" s="3">
        <v>3</v>
      </c>
      <c r="V24" s="3">
        <v>2</v>
      </c>
      <c r="W24" s="3">
        <v>0</v>
      </c>
      <c r="X24" s="3">
        <v>0</v>
      </c>
      <c r="Y24" s="3">
        <v>0</v>
      </c>
      <c r="Z24" s="3">
        <v>0</v>
      </c>
      <c r="AA24" s="3">
        <v>20</v>
      </c>
      <c r="AB24" s="3">
        <v>5</v>
      </c>
      <c r="AC24" s="3">
        <v>10</v>
      </c>
      <c r="AD24" s="3">
        <v>0</v>
      </c>
      <c r="AE24" s="3">
        <v>0</v>
      </c>
      <c r="AF24" s="3">
        <v>0</v>
      </c>
      <c r="AG24" s="3">
        <v>3</v>
      </c>
      <c r="AH24" s="3">
        <v>0</v>
      </c>
      <c r="AI24" s="11">
        <v>6</v>
      </c>
      <c r="AJ24" s="11">
        <v>6</v>
      </c>
      <c r="AK24" s="11">
        <v>3</v>
      </c>
      <c r="AL24" s="11">
        <v>7</v>
      </c>
      <c r="AM24" s="4">
        <f t="shared" si="0"/>
        <v>86.6</v>
      </c>
      <c r="AN24" s="4">
        <f t="shared" si="1"/>
        <v>52.3</v>
      </c>
    </row>
    <row r="25" spans="1:40" x14ac:dyDescent="0.15">
      <c r="A25" s="4">
        <v>632</v>
      </c>
      <c r="B25" s="5"/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3</v>
      </c>
      <c r="J25" s="4">
        <v>0</v>
      </c>
      <c r="K25" s="4">
        <v>6</v>
      </c>
      <c r="L25" s="4">
        <v>2</v>
      </c>
      <c r="M25" s="4">
        <v>2</v>
      </c>
      <c r="N25" s="4">
        <v>0</v>
      </c>
      <c r="O25" s="4">
        <v>1</v>
      </c>
      <c r="P25" s="4">
        <v>0</v>
      </c>
      <c r="Q25" s="4">
        <v>-1</v>
      </c>
      <c r="R25" s="4">
        <v>3</v>
      </c>
      <c r="S25" s="4">
        <v>3</v>
      </c>
      <c r="T25" s="4">
        <v>0</v>
      </c>
      <c r="U25" s="4">
        <v>3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2</v>
      </c>
      <c r="AB25" s="4">
        <v>0</v>
      </c>
      <c r="AC25" s="4">
        <v>10</v>
      </c>
      <c r="AD25" s="4">
        <v>0</v>
      </c>
      <c r="AE25" s="4">
        <v>0</v>
      </c>
      <c r="AF25" s="4">
        <v>0</v>
      </c>
      <c r="AG25" s="4">
        <v>3</v>
      </c>
      <c r="AH25" s="4">
        <v>2</v>
      </c>
      <c r="AI25" s="10">
        <v>0</v>
      </c>
      <c r="AJ25" s="10">
        <v>3</v>
      </c>
      <c r="AK25" s="10">
        <v>2</v>
      </c>
      <c r="AL25" s="10">
        <v>3</v>
      </c>
      <c r="AM25" s="4">
        <f t="shared" si="0"/>
        <v>39.400000000000006</v>
      </c>
      <c r="AN25" s="4">
        <f t="shared" si="1"/>
        <v>27.400000000000002</v>
      </c>
    </row>
    <row r="26" spans="1:40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11"/>
      <c r="AJ26" s="11"/>
      <c r="AK26" s="11"/>
      <c r="AL26" s="11"/>
      <c r="AM26" s="4">
        <f>(C26)*0.9+(F26)*0.8+(I26)*4.5+(L26)+(O26)*3.8+R26+U26+X26*1.5+AA26*1.8+AD26*1.8+AG26*2+AJ26*1.5</f>
        <v>0</v>
      </c>
      <c r="AN26" s="4">
        <f>(C26-D26)*0.9+(F26-G26)*0.8+(I26-J26)*4.5+(L26-M26)+(O26-P26)*3.8+(R26-S26)+(U26-V26)+(X26-Y26)*1.5+(AA26-AB26)*1.8+(AD26-AE26)*1.8+(AG26-AH26)*2+(AJ26-AK26)*1.5</f>
        <v>0</v>
      </c>
    </row>
    <row r="27" spans="1:40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4">
        <f>(C27)*0.9+(F27)*0.8+(I27)*4.5+(L27)+(O27)*3.8+R27+U27+X27*1.5+AA27*1.8+AD27*1.8+AG27*2+AJ27*1.5</f>
        <v>0</v>
      </c>
      <c r="AN27" s="4">
        <f>(C27-D27)*0.9+(F27-G27)*0.8+(I27-J27)*4.5+(L27-M27)+(O27-P27)*3.8+(R27-S27)+(U27-V27)+(X27-Y27)*1.5+(AA27-AB27)*1.8+(AD27-AE27)*1.8+(AG27-AH27)*2+(AJ27-AK27)*1.5</f>
        <v>0</v>
      </c>
    </row>
    <row r="28" spans="1:40" x14ac:dyDescent="0.15">
      <c r="A28" s="8" t="s">
        <v>24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>
        <f>SUM(AM3:AM27)</f>
        <v>1705.9</v>
      </c>
      <c r="AN28" s="8">
        <f>SUM(AN3:AN27)</f>
        <v>746.09999999999991</v>
      </c>
    </row>
    <row r="29" spans="1:40" x14ac:dyDescent="0.15">
      <c r="AN29">
        <v>746.1</v>
      </c>
    </row>
  </sheetData>
  <mergeCells count="14">
    <mergeCell ref="AG1:AI1"/>
    <mergeCell ref="AJ1:AL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>
      <selection sqref="A1:XFD1048576"/>
    </sheetView>
  </sheetViews>
  <sheetFormatPr defaultColWidth="9" defaultRowHeight="13.5" x14ac:dyDescent="0.15"/>
  <cols>
    <col min="2" max="2" width="10.875" customWidth="1"/>
    <col min="3" max="4" width="3.375" customWidth="1"/>
    <col min="5" max="5" width="3.75" customWidth="1"/>
    <col min="6" max="35" width="3.375" customWidth="1"/>
    <col min="36" max="38" width="3.625" customWidth="1"/>
    <col min="39" max="40" width="7.5" customWidth="1"/>
  </cols>
  <sheetData>
    <row r="1" spans="1:40" x14ac:dyDescent="0.15">
      <c r="A1" s="24" t="s">
        <v>0</v>
      </c>
      <c r="B1" s="26" t="s">
        <v>1</v>
      </c>
      <c r="C1" s="23" t="s">
        <v>2</v>
      </c>
      <c r="D1" s="23"/>
      <c r="E1" s="28"/>
      <c r="F1" s="27" t="s">
        <v>3</v>
      </c>
      <c r="G1" s="23"/>
      <c r="H1" s="28"/>
      <c r="I1" s="27" t="s">
        <v>4</v>
      </c>
      <c r="J1" s="23"/>
      <c r="K1" s="28"/>
      <c r="L1" s="27" t="s">
        <v>5</v>
      </c>
      <c r="M1" s="23"/>
      <c r="N1" s="28"/>
      <c r="O1" s="23" t="s">
        <v>6</v>
      </c>
      <c r="P1" s="23"/>
      <c r="Q1" s="28"/>
      <c r="R1" s="27" t="s">
        <v>7</v>
      </c>
      <c r="S1" s="23"/>
      <c r="T1" s="28"/>
      <c r="U1" s="27" t="s">
        <v>8</v>
      </c>
      <c r="V1" s="23"/>
      <c r="W1" s="28"/>
      <c r="X1" s="23" t="s">
        <v>9</v>
      </c>
      <c r="Y1" s="23"/>
      <c r="Z1" s="28"/>
      <c r="AA1" s="23" t="s">
        <v>10</v>
      </c>
      <c r="AB1" s="23"/>
      <c r="AC1" s="28"/>
      <c r="AD1" s="23" t="s">
        <v>11</v>
      </c>
      <c r="AE1" s="23"/>
      <c r="AF1" s="28"/>
      <c r="AG1" s="23" t="s">
        <v>27</v>
      </c>
      <c r="AH1" s="23"/>
      <c r="AI1" s="28"/>
      <c r="AJ1" s="23" t="s">
        <v>35</v>
      </c>
      <c r="AK1" s="23"/>
      <c r="AL1" s="23"/>
      <c r="AM1" s="3"/>
      <c r="AN1" s="3"/>
    </row>
    <row r="2" spans="1:40" x14ac:dyDescent="0.15">
      <c r="A2" s="25"/>
      <c r="B2" s="26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2" t="s">
        <v>15</v>
      </c>
      <c r="AK2" s="2" t="s">
        <v>16</v>
      </c>
      <c r="AL2" s="9" t="s">
        <v>17</v>
      </c>
      <c r="AM2" s="3" t="s">
        <v>13</v>
      </c>
      <c r="AN2" s="3" t="s">
        <v>14</v>
      </c>
    </row>
    <row r="3" spans="1:40" x14ac:dyDescent="0.15">
      <c r="A3" s="3">
        <v>505</v>
      </c>
      <c r="B3" s="3"/>
      <c r="C3" s="3">
        <v>4</v>
      </c>
      <c r="D3" s="3">
        <v>0</v>
      </c>
      <c r="E3" s="3">
        <v>10</v>
      </c>
      <c r="F3" s="3">
        <v>0</v>
      </c>
      <c r="G3" s="3">
        <v>0</v>
      </c>
      <c r="H3" s="3">
        <v>0</v>
      </c>
      <c r="I3" s="3">
        <v>2</v>
      </c>
      <c r="J3" s="3">
        <v>0</v>
      </c>
      <c r="K3" s="3">
        <v>4</v>
      </c>
      <c r="L3" s="3">
        <v>2</v>
      </c>
      <c r="M3" s="3">
        <v>1</v>
      </c>
      <c r="N3" s="3">
        <v>2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4</v>
      </c>
      <c r="Y3" s="3">
        <v>1</v>
      </c>
      <c r="Z3" s="3">
        <v>0</v>
      </c>
      <c r="AA3" s="3">
        <v>2</v>
      </c>
      <c r="AB3" s="3">
        <v>2</v>
      </c>
      <c r="AC3" s="3">
        <v>0</v>
      </c>
      <c r="AD3" s="3">
        <v>0</v>
      </c>
      <c r="AE3" s="3">
        <v>0</v>
      </c>
      <c r="AF3" s="3">
        <v>0</v>
      </c>
      <c r="AG3" s="3">
        <v>3</v>
      </c>
      <c r="AH3" s="3">
        <v>3</v>
      </c>
      <c r="AI3" s="3">
        <v>0</v>
      </c>
      <c r="AJ3" s="4">
        <v>2</v>
      </c>
      <c r="AK3" s="4">
        <v>2</v>
      </c>
      <c r="AL3" s="4">
        <v>0</v>
      </c>
      <c r="AM3" s="3">
        <f t="shared" ref="AM3:AM9" si="0">(C3)*0.9+(F3)*0.8+(I3)*4.5+(L3)+(O3)*3.8+R3+U3+X3*1.5+AA3*1.8+AD3*1.8+AG3*2+AJ3*1.5</f>
        <v>33.200000000000003</v>
      </c>
      <c r="AN3" s="3">
        <f t="shared" ref="AN3:AN9" si="1">(C3-D3)*0.9+(F3-G3)*0.8+(I3-J3)*4.5+(L3-M3)+(O3-P3)*3.8+(R3-S3)+(U3-V3)+(X3-Y3)*1.5+(AA3-AB3)*1.8+(AD3-AE3)*1.8+(AG3-AH3)*2+(AJ3-AK3)*1.5</f>
        <v>18.100000000000001</v>
      </c>
    </row>
    <row r="4" spans="1:40" x14ac:dyDescent="0.15">
      <c r="A4" s="4">
        <v>506</v>
      </c>
      <c r="B4" s="4"/>
      <c r="C4" s="4">
        <v>15</v>
      </c>
      <c r="D4" s="4">
        <v>12</v>
      </c>
      <c r="E4" s="4">
        <v>0</v>
      </c>
      <c r="F4" s="4">
        <v>4</v>
      </c>
      <c r="G4" s="4">
        <v>4</v>
      </c>
      <c r="H4" s="4">
        <v>0</v>
      </c>
      <c r="I4" s="4">
        <v>2</v>
      </c>
      <c r="J4" s="4">
        <v>2</v>
      </c>
      <c r="K4" s="4">
        <v>0</v>
      </c>
      <c r="L4" s="4">
        <v>2</v>
      </c>
      <c r="M4" s="4">
        <v>2</v>
      </c>
      <c r="N4" s="4">
        <v>0</v>
      </c>
      <c r="O4" s="4">
        <v>0</v>
      </c>
      <c r="P4" s="4">
        <v>0</v>
      </c>
      <c r="Q4" s="4">
        <v>0</v>
      </c>
      <c r="R4" s="4">
        <v>4</v>
      </c>
      <c r="S4" s="4">
        <v>3</v>
      </c>
      <c r="T4" s="4">
        <v>0</v>
      </c>
      <c r="U4" s="4">
        <v>2</v>
      </c>
      <c r="V4" s="4">
        <v>2</v>
      </c>
      <c r="W4" s="4">
        <v>0</v>
      </c>
      <c r="X4" s="4">
        <v>0</v>
      </c>
      <c r="Y4" s="4">
        <v>0</v>
      </c>
      <c r="Z4" s="4">
        <v>0</v>
      </c>
      <c r="AA4" s="4">
        <v>15</v>
      </c>
      <c r="AB4" s="4">
        <v>11</v>
      </c>
      <c r="AC4" s="4">
        <v>0</v>
      </c>
      <c r="AD4" s="4">
        <v>0</v>
      </c>
      <c r="AE4" s="4">
        <v>0</v>
      </c>
      <c r="AF4" s="4">
        <v>0</v>
      </c>
      <c r="AG4" s="4">
        <v>8</v>
      </c>
      <c r="AH4" s="4">
        <v>6</v>
      </c>
      <c r="AI4" s="4">
        <v>0</v>
      </c>
      <c r="AJ4" s="3">
        <v>2</v>
      </c>
      <c r="AK4" s="3">
        <v>2</v>
      </c>
      <c r="AL4" s="3">
        <v>0</v>
      </c>
      <c r="AM4" s="3">
        <f t="shared" si="0"/>
        <v>79.7</v>
      </c>
      <c r="AN4" s="3">
        <f t="shared" si="1"/>
        <v>14.9</v>
      </c>
    </row>
    <row r="5" spans="1:40" x14ac:dyDescent="0.15">
      <c r="A5" s="3">
        <v>507</v>
      </c>
      <c r="B5" s="2" t="s">
        <v>18</v>
      </c>
      <c r="C5" s="3">
        <v>6</v>
      </c>
      <c r="D5" s="3">
        <v>1</v>
      </c>
      <c r="E5" s="3">
        <v>5</v>
      </c>
      <c r="F5" s="3">
        <v>5</v>
      </c>
      <c r="G5" s="3">
        <v>4</v>
      </c>
      <c r="H5" s="3">
        <v>0</v>
      </c>
      <c r="I5" s="3">
        <v>2</v>
      </c>
      <c r="J5" s="3">
        <v>1</v>
      </c>
      <c r="K5" s="3">
        <v>1</v>
      </c>
      <c r="L5" s="3">
        <v>0</v>
      </c>
      <c r="M5" s="3">
        <v>0</v>
      </c>
      <c r="N5" s="3">
        <v>0</v>
      </c>
      <c r="O5" s="3">
        <v>2</v>
      </c>
      <c r="P5" s="3">
        <v>1</v>
      </c>
      <c r="Q5" s="3">
        <v>1</v>
      </c>
      <c r="R5" s="3">
        <v>4</v>
      </c>
      <c r="S5" s="3">
        <v>0</v>
      </c>
      <c r="T5" s="3">
        <v>0</v>
      </c>
      <c r="U5" s="3">
        <v>5</v>
      </c>
      <c r="V5" s="3">
        <v>3</v>
      </c>
      <c r="W5" s="3">
        <v>0</v>
      </c>
      <c r="X5" s="3">
        <v>2</v>
      </c>
      <c r="Y5" s="3">
        <v>1</v>
      </c>
      <c r="Z5" s="3">
        <v>0</v>
      </c>
      <c r="AA5" s="3">
        <v>10</v>
      </c>
      <c r="AB5" s="3">
        <v>4</v>
      </c>
      <c r="AC5" s="3">
        <v>6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10">
        <v>4</v>
      </c>
      <c r="AK5" s="10">
        <v>4</v>
      </c>
      <c r="AL5" s="10">
        <v>0</v>
      </c>
      <c r="AM5" s="3">
        <f t="shared" si="0"/>
        <v>62</v>
      </c>
      <c r="AN5" s="3">
        <f t="shared" si="1"/>
        <v>31.900000000000002</v>
      </c>
    </row>
    <row r="6" spans="1:40" x14ac:dyDescent="0.15">
      <c r="A6" s="4">
        <v>512</v>
      </c>
      <c r="B6" s="5" t="s">
        <v>18</v>
      </c>
      <c r="C6" s="4">
        <v>12</v>
      </c>
      <c r="D6" s="4">
        <v>3</v>
      </c>
      <c r="E6" s="4">
        <v>7</v>
      </c>
      <c r="F6" s="4">
        <v>5</v>
      </c>
      <c r="G6" s="4">
        <v>5</v>
      </c>
      <c r="H6" s="4">
        <v>0</v>
      </c>
      <c r="I6" s="4">
        <v>2</v>
      </c>
      <c r="J6" s="4">
        <v>2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6</v>
      </c>
      <c r="V6" s="4">
        <v>0</v>
      </c>
      <c r="W6" s="4">
        <v>0</v>
      </c>
      <c r="X6" s="4">
        <v>5</v>
      </c>
      <c r="Y6" s="4">
        <v>2</v>
      </c>
      <c r="Z6" s="4">
        <v>0</v>
      </c>
      <c r="AA6" s="4">
        <v>10</v>
      </c>
      <c r="AB6" s="4">
        <v>7</v>
      </c>
      <c r="AC6" s="4">
        <v>0</v>
      </c>
      <c r="AD6" s="4">
        <v>0</v>
      </c>
      <c r="AE6" s="4">
        <v>0</v>
      </c>
      <c r="AF6" s="4">
        <v>0</v>
      </c>
      <c r="AG6" s="4">
        <v>7</v>
      </c>
      <c r="AH6" s="4">
        <v>2</v>
      </c>
      <c r="AI6" s="4">
        <v>3</v>
      </c>
      <c r="AJ6" s="11">
        <v>4</v>
      </c>
      <c r="AK6" s="11">
        <v>0</v>
      </c>
      <c r="AL6" s="11">
        <v>10</v>
      </c>
      <c r="AM6" s="3">
        <f t="shared" si="0"/>
        <v>75.3</v>
      </c>
      <c r="AN6" s="3">
        <f t="shared" si="1"/>
        <v>40</v>
      </c>
    </row>
    <row r="7" spans="1:40" x14ac:dyDescent="0.15">
      <c r="A7" s="3">
        <v>518</v>
      </c>
      <c r="B7" s="3" t="s">
        <v>18</v>
      </c>
      <c r="C7" s="3">
        <v>10</v>
      </c>
      <c r="D7" s="3">
        <v>9</v>
      </c>
      <c r="E7" s="3">
        <v>0</v>
      </c>
      <c r="F7" s="3">
        <v>4</v>
      </c>
      <c r="G7" s="3">
        <v>0</v>
      </c>
      <c r="H7" s="3">
        <v>4</v>
      </c>
      <c r="I7" s="3">
        <v>2</v>
      </c>
      <c r="J7" s="3">
        <v>1</v>
      </c>
      <c r="K7" s="3">
        <v>1</v>
      </c>
      <c r="L7" s="3">
        <v>7</v>
      </c>
      <c r="M7" s="3">
        <v>2</v>
      </c>
      <c r="N7" s="3">
        <v>3</v>
      </c>
      <c r="O7" s="3">
        <v>0</v>
      </c>
      <c r="P7" s="3">
        <v>0</v>
      </c>
      <c r="Q7" s="3">
        <v>0</v>
      </c>
      <c r="R7" s="3">
        <v>4</v>
      </c>
      <c r="S7" s="3">
        <v>0</v>
      </c>
      <c r="T7" s="3">
        <v>5</v>
      </c>
      <c r="U7" s="3">
        <v>6</v>
      </c>
      <c r="V7" s="3">
        <v>1</v>
      </c>
      <c r="W7" s="3">
        <v>4</v>
      </c>
      <c r="X7" s="3">
        <v>4</v>
      </c>
      <c r="Y7" s="3">
        <v>4</v>
      </c>
      <c r="Z7" s="3">
        <v>0</v>
      </c>
      <c r="AA7" s="3">
        <v>8</v>
      </c>
      <c r="AB7" s="3">
        <v>2</v>
      </c>
      <c r="AC7" s="3">
        <v>8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6</v>
      </c>
      <c r="AJ7" s="10">
        <v>3</v>
      </c>
      <c r="AK7" s="10">
        <v>0</v>
      </c>
      <c r="AL7" s="10">
        <v>10</v>
      </c>
      <c r="AM7" s="3">
        <f t="shared" si="0"/>
        <v>65.099999999999994</v>
      </c>
      <c r="AN7" s="3">
        <f t="shared" si="1"/>
        <v>39.900000000000006</v>
      </c>
    </row>
    <row r="8" spans="1:40" x14ac:dyDescent="0.15">
      <c r="A8" s="3">
        <v>522</v>
      </c>
      <c r="B8" s="3" t="s">
        <v>5</v>
      </c>
      <c r="C8" s="3">
        <v>11</v>
      </c>
      <c r="D8" s="3">
        <v>9</v>
      </c>
      <c r="E8" s="3">
        <v>0</v>
      </c>
      <c r="F8" s="3">
        <v>2</v>
      </c>
      <c r="G8" s="3">
        <v>0</v>
      </c>
      <c r="H8" s="3">
        <v>6</v>
      </c>
      <c r="I8" s="3">
        <v>1</v>
      </c>
      <c r="J8" s="3">
        <v>1</v>
      </c>
      <c r="K8" s="3">
        <v>1</v>
      </c>
      <c r="L8" s="3">
        <v>2</v>
      </c>
      <c r="M8" s="3">
        <v>0</v>
      </c>
      <c r="N8" s="3">
        <v>10</v>
      </c>
      <c r="O8" s="3">
        <v>1</v>
      </c>
      <c r="P8" s="3">
        <v>1</v>
      </c>
      <c r="Q8" s="3">
        <v>-1</v>
      </c>
      <c r="R8" s="3">
        <v>2</v>
      </c>
      <c r="S8" s="3">
        <v>0</v>
      </c>
      <c r="T8" s="3">
        <v>5</v>
      </c>
      <c r="U8" s="3">
        <v>4</v>
      </c>
      <c r="V8" s="3">
        <v>4</v>
      </c>
      <c r="W8" s="3">
        <v>-2</v>
      </c>
      <c r="X8" s="3">
        <v>2</v>
      </c>
      <c r="Y8" s="3">
        <v>2</v>
      </c>
      <c r="Z8" s="3">
        <v>0</v>
      </c>
      <c r="AA8" s="3">
        <v>1</v>
      </c>
      <c r="AB8" s="3">
        <v>0</v>
      </c>
      <c r="AC8" s="3">
        <v>6</v>
      </c>
      <c r="AD8" s="3">
        <v>2</v>
      </c>
      <c r="AE8" s="3">
        <v>0</v>
      </c>
      <c r="AF8" s="3">
        <v>0</v>
      </c>
      <c r="AG8" s="3">
        <v>2</v>
      </c>
      <c r="AH8" s="3">
        <v>2</v>
      </c>
      <c r="AI8" s="3">
        <v>0</v>
      </c>
      <c r="AJ8" s="3">
        <v>0</v>
      </c>
      <c r="AK8" s="3">
        <v>0</v>
      </c>
      <c r="AL8" s="3">
        <v>10</v>
      </c>
      <c r="AM8" s="3">
        <f t="shared" si="0"/>
        <v>40.200000000000003</v>
      </c>
      <c r="AN8" s="3">
        <f t="shared" si="1"/>
        <v>12.8</v>
      </c>
    </row>
    <row r="9" spans="1:40" x14ac:dyDescent="0.15">
      <c r="A9" s="4">
        <v>535</v>
      </c>
      <c r="B9" s="4">
        <v>5.4</v>
      </c>
      <c r="C9" s="4">
        <v>5</v>
      </c>
      <c r="D9" s="4">
        <v>3</v>
      </c>
      <c r="E9" s="4">
        <v>2</v>
      </c>
      <c r="F9" s="4">
        <v>0</v>
      </c>
      <c r="G9" s="4">
        <v>0</v>
      </c>
      <c r="H9" s="4">
        <v>0</v>
      </c>
      <c r="I9" s="4">
        <v>2</v>
      </c>
      <c r="J9" s="4">
        <v>2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3</v>
      </c>
      <c r="S9" s="4">
        <v>3</v>
      </c>
      <c r="T9" s="4">
        <v>0</v>
      </c>
      <c r="U9" s="4">
        <v>3</v>
      </c>
      <c r="V9" s="4">
        <v>3</v>
      </c>
      <c r="W9" s="4">
        <v>-3</v>
      </c>
      <c r="X9" s="4">
        <v>3</v>
      </c>
      <c r="Y9" s="4">
        <v>3</v>
      </c>
      <c r="Z9" s="4">
        <v>0</v>
      </c>
      <c r="AA9" s="4">
        <v>5</v>
      </c>
      <c r="AB9" s="4">
        <v>3</v>
      </c>
      <c r="AC9" s="4">
        <v>0</v>
      </c>
      <c r="AD9" s="4">
        <v>0</v>
      </c>
      <c r="AE9" s="4">
        <v>0</v>
      </c>
      <c r="AF9" s="4">
        <v>0</v>
      </c>
      <c r="AG9" s="4">
        <v>2</v>
      </c>
      <c r="AH9" s="4">
        <v>2</v>
      </c>
      <c r="AI9" s="4">
        <v>0</v>
      </c>
      <c r="AJ9" s="4">
        <v>0</v>
      </c>
      <c r="AK9" s="4">
        <v>0</v>
      </c>
      <c r="AL9" s="4">
        <v>10</v>
      </c>
      <c r="AM9" s="3">
        <f t="shared" si="0"/>
        <v>37</v>
      </c>
      <c r="AN9" s="3">
        <f t="shared" si="1"/>
        <v>5.4</v>
      </c>
    </row>
    <row r="10" spans="1:40" x14ac:dyDescent="0.15">
      <c r="A10" s="3">
        <v>304</v>
      </c>
      <c r="B10" s="3"/>
      <c r="C10" s="3">
        <v>5</v>
      </c>
      <c r="D10" s="3">
        <v>3</v>
      </c>
      <c r="E10" s="3">
        <v>0</v>
      </c>
      <c r="F10" s="3">
        <v>3</v>
      </c>
      <c r="G10" s="3">
        <v>3</v>
      </c>
      <c r="H10" s="3">
        <v>0</v>
      </c>
      <c r="I10" s="3">
        <v>2</v>
      </c>
      <c r="J10" s="3">
        <v>1</v>
      </c>
      <c r="K10" s="3">
        <v>1</v>
      </c>
      <c r="L10" s="3">
        <v>2</v>
      </c>
      <c r="M10" s="3">
        <v>1</v>
      </c>
      <c r="N10" s="3">
        <v>0</v>
      </c>
      <c r="O10" s="3">
        <v>0</v>
      </c>
      <c r="P10" s="3">
        <v>0</v>
      </c>
      <c r="Q10" s="3">
        <v>0</v>
      </c>
      <c r="R10" s="3">
        <v>2</v>
      </c>
      <c r="S10" s="3">
        <v>2</v>
      </c>
      <c r="T10" s="3">
        <v>0</v>
      </c>
      <c r="U10" s="3">
        <v>5</v>
      </c>
      <c r="V10" s="3">
        <v>5</v>
      </c>
      <c r="W10" s="3">
        <v>0</v>
      </c>
      <c r="X10" s="3">
        <v>5</v>
      </c>
      <c r="Y10" s="3">
        <v>3</v>
      </c>
      <c r="Z10" s="3">
        <v>0</v>
      </c>
      <c r="AA10" s="3">
        <v>5</v>
      </c>
      <c r="AB10" s="3">
        <v>1</v>
      </c>
      <c r="AC10" s="3">
        <v>4</v>
      </c>
      <c r="AD10" s="3">
        <v>0</v>
      </c>
      <c r="AE10" s="3">
        <v>0</v>
      </c>
      <c r="AF10" s="3">
        <v>0</v>
      </c>
      <c r="AG10" s="3">
        <v>2</v>
      </c>
      <c r="AH10" s="3">
        <v>2</v>
      </c>
      <c r="AI10" s="3">
        <v>0</v>
      </c>
      <c r="AJ10" s="11">
        <v>2</v>
      </c>
      <c r="AK10" s="11">
        <v>2</v>
      </c>
      <c r="AL10" s="11">
        <v>0</v>
      </c>
      <c r="AM10" s="3">
        <f t="shared" ref="AM10:AM23" si="2">(C10)*0.9+(F10)*0.8+(I10)*4.5+(L10)+(O10)*3.8+R10+U10+X10*1.5+AA10*1.8+AD10*1.8+AG10*2+AJ10*1.5</f>
        <v>48.4</v>
      </c>
      <c r="AN10" s="3">
        <f t="shared" ref="AN10:AN23" si="3">(C10-D10)*0.9+(F10-G10)*0.8+(I10-J10)*4.5+(L10-M10)+(O10-P10)*3.8+(R10-S10)+(U10-V10)+(X10-Y10)*1.5+(AA10-AB10)*1.8+(AD10-AE10)*1.8+(AG10-AH10)*2+(AJ10-AK10)*1.5</f>
        <v>17.5</v>
      </c>
    </row>
    <row r="11" spans="1:40" x14ac:dyDescent="0.15">
      <c r="A11" s="3">
        <v>324</v>
      </c>
      <c r="B11" s="3"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11"/>
      <c r="AK11" s="11"/>
      <c r="AL11" s="11"/>
      <c r="AM11" s="3">
        <f t="shared" si="2"/>
        <v>0</v>
      </c>
      <c r="AN11" s="3">
        <f t="shared" si="3"/>
        <v>0</v>
      </c>
    </row>
    <row r="12" spans="1:40" x14ac:dyDescent="0.15">
      <c r="A12" s="4">
        <v>325</v>
      </c>
      <c r="B12" s="5" t="s">
        <v>18</v>
      </c>
      <c r="C12" s="4">
        <v>18</v>
      </c>
      <c r="D12" s="4">
        <v>7</v>
      </c>
      <c r="E12" s="4">
        <v>8</v>
      </c>
      <c r="F12" s="4">
        <v>8</v>
      </c>
      <c r="G12" s="4">
        <v>3</v>
      </c>
      <c r="H12" s="4">
        <v>3</v>
      </c>
      <c r="I12" s="4">
        <v>4</v>
      </c>
      <c r="J12" s="4">
        <v>0</v>
      </c>
      <c r="K12" s="4">
        <v>4</v>
      </c>
      <c r="L12" s="4">
        <v>2</v>
      </c>
      <c r="M12" s="4">
        <v>2</v>
      </c>
      <c r="N12" s="4">
        <v>0</v>
      </c>
      <c r="O12" s="4">
        <v>0</v>
      </c>
      <c r="P12" s="4">
        <v>0</v>
      </c>
      <c r="Q12" s="4">
        <v>1</v>
      </c>
      <c r="R12" s="4">
        <v>6</v>
      </c>
      <c r="S12" s="4">
        <v>2</v>
      </c>
      <c r="T12" s="4">
        <v>0</v>
      </c>
      <c r="U12" s="4">
        <v>9</v>
      </c>
      <c r="V12" s="4">
        <v>7</v>
      </c>
      <c r="W12" s="4">
        <v>-2</v>
      </c>
      <c r="X12" s="4">
        <v>3</v>
      </c>
      <c r="Y12" s="4">
        <v>3</v>
      </c>
      <c r="Z12" s="4">
        <v>-1</v>
      </c>
      <c r="AA12" s="4">
        <v>15</v>
      </c>
      <c r="AB12" s="4">
        <v>1</v>
      </c>
      <c r="AC12" s="4">
        <v>14</v>
      </c>
      <c r="AD12" s="4">
        <v>0</v>
      </c>
      <c r="AE12" s="4">
        <v>0</v>
      </c>
      <c r="AF12" s="4">
        <v>1</v>
      </c>
      <c r="AG12" s="4">
        <v>7</v>
      </c>
      <c r="AH12" s="4">
        <v>7</v>
      </c>
      <c r="AI12" s="4">
        <v>-4</v>
      </c>
      <c r="AJ12" s="10">
        <v>5</v>
      </c>
      <c r="AK12" s="10">
        <v>0</v>
      </c>
      <c r="AL12" s="10">
        <v>12</v>
      </c>
      <c r="AM12" s="3">
        <f t="shared" si="2"/>
        <v>110.6</v>
      </c>
      <c r="AN12" s="3">
        <f t="shared" si="3"/>
        <v>70.599999999999994</v>
      </c>
    </row>
    <row r="13" spans="1:40" x14ac:dyDescent="0.15">
      <c r="A13" s="3">
        <v>326</v>
      </c>
      <c r="B13" s="6" t="s">
        <v>18</v>
      </c>
      <c r="C13" s="3">
        <v>16</v>
      </c>
      <c r="D13" s="3">
        <v>10</v>
      </c>
      <c r="E13" s="3">
        <v>0</v>
      </c>
      <c r="F13" s="3">
        <v>9</v>
      </c>
      <c r="G13" s="3">
        <v>7</v>
      </c>
      <c r="H13" s="3">
        <v>-2</v>
      </c>
      <c r="I13" s="3">
        <v>2</v>
      </c>
      <c r="J13" s="3">
        <v>1</v>
      </c>
      <c r="K13" s="3">
        <v>1</v>
      </c>
      <c r="L13" s="3">
        <v>3</v>
      </c>
      <c r="M13" s="3">
        <v>3</v>
      </c>
      <c r="N13" s="3">
        <v>0</v>
      </c>
      <c r="O13" s="3">
        <v>1</v>
      </c>
      <c r="P13" s="3">
        <v>1</v>
      </c>
      <c r="Q13" s="3">
        <v>-1</v>
      </c>
      <c r="R13" s="3">
        <v>1</v>
      </c>
      <c r="S13" s="3">
        <v>1</v>
      </c>
      <c r="T13" s="3">
        <v>0</v>
      </c>
      <c r="U13" s="3">
        <v>2</v>
      </c>
      <c r="V13" s="3">
        <v>2</v>
      </c>
      <c r="W13" s="3">
        <v>0</v>
      </c>
      <c r="X13" s="3">
        <v>3</v>
      </c>
      <c r="Y13" s="3">
        <v>3</v>
      </c>
      <c r="Z13" s="3">
        <v>-1</v>
      </c>
      <c r="AA13" s="3">
        <v>10</v>
      </c>
      <c r="AB13" s="3">
        <v>0</v>
      </c>
      <c r="AC13" s="3">
        <v>15</v>
      </c>
      <c r="AD13" s="3">
        <v>0</v>
      </c>
      <c r="AE13" s="3">
        <v>0</v>
      </c>
      <c r="AF13" s="3">
        <v>2</v>
      </c>
      <c r="AG13" s="3">
        <v>2</v>
      </c>
      <c r="AH13" s="3">
        <v>1</v>
      </c>
      <c r="AI13" s="3">
        <v>0</v>
      </c>
      <c r="AJ13" s="11">
        <v>4</v>
      </c>
      <c r="AK13" s="11">
        <v>4</v>
      </c>
      <c r="AL13" s="11">
        <v>0</v>
      </c>
      <c r="AM13" s="3">
        <f t="shared" si="2"/>
        <v>72.900000000000006</v>
      </c>
      <c r="AN13" s="3">
        <f t="shared" si="3"/>
        <v>31.5</v>
      </c>
    </row>
    <row r="14" spans="1:40" x14ac:dyDescent="0.15">
      <c r="A14" s="4">
        <v>203</v>
      </c>
      <c r="B14" s="4"/>
      <c r="C14" s="4">
        <v>5</v>
      </c>
      <c r="D14" s="4">
        <v>5</v>
      </c>
      <c r="E14" s="4">
        <v>0</v>
      </c>
      <c r="F14" s="4">
        <v>3</v>
      </c>
      <c r="G14" s="4">
        <v>3</v>
      </c>
      <c r="H14" s="4">
        <v>0</v>
      </c>
      <c r="I14" s="4">
        <v>3</v>
      </c>
      <c r="J14" s="4">
        <v>2</v>
      </c>
      <c r="K14" s="4">
        <v>0</v>
      </c>
      <c r="L14" s="4">
        <v>5</v>
      </c>
      <c r="M14" s="4">
        <v>1</v>
      </c>
      <c r="N14" s="4">
        <v>4</v>
      </c>
      <c r="O14" s="4">
        <v>1</v>
      </c>
      <c r="P14" s="4">
        <v>1</v>
      </c>
      <c r="Q14" s="4">
        <v>-1</v>
      </c>
      <c r="R14" s="4">
        <v>3</v>
      </c>
      <c r="S14" s="4">
        <v>3</v>
      </c>
      <c r="T14" s="4">
        <v>-2</v>
      </c>
      <c r="U14" s="4">
        <v>1</v>
      </c>
      <c r="V14" s="4">
        <v>1</v>
      </c>
      <c r="W14" s="4">
        <v>0</v>
      </c>
      <c r="X14" s="4">
        <v>3</v>
      </c>
      <c r="Y14" s="4">
        <v>2</v>
      </c>
      <c r="Z14" s="4">
        <v>0</v>
      </c>
      <c r="AA14" s="4">
        <v>5</v>
      </c>
      <c r="AB14" s="4">
        <v>0</v>
      </c>
      <c r="AC14" s="4">
        <v>8</v>
      </c>
      <c r="AD14" s="4">
        <v>0</v>
      </c>
      <c r="AE14" s="4">
        <v>0</v>
      </c>
      <c r="AF14" s="4">
        <v>1</v>
      </c>
      <c r="AG14" s="4">
        <v>1</v>
      </c>
      <c r="AH14" s="4">
        <v>0</v>
      </c>
      <c r="AI14" s="4">
        <v>2</v>
      </c>
      <c r="AJ14" s="10">
        <v>2</v>
      </c>
      <c r="AK14" s="10">
        <v>0</v>
      </c>
      <c r="AL14" s="10">
        <v>8</v>
      </c>
      <c r="AM14" s="3">
        <f t="shared" si="2"/>
        <v>51.7</v>
      </c>
      <c r="AN14" s="3">
        <f t="shared" si="3"/>
        <v>24</v>
      </c>
    </row>
    <row r="15" spans="1:40" x14ac:dyDescent="0.15">
      <c r="A15" s="3">
        <v>207</v>
      </c>
      <c r="B15" s="3"/>
      <c r="C15" s="3">
        <v>4</v>
      </c>
      <c r="D15" s="3">
        <v>4</v>
      </c>
      <c r="E15" s="3">
        <v>0</v>
      </c>
      <c r="F15" s="3">
        <v>6</v>
      </c>
      <c r="G15" s="3">
        <v>4</v>
      </c>
      <c r="H15" s="3">
        <v>0</v>
      </c>
      <c r="I15" s="3">
        <v>3</v>
      </c>
      <c r="J15" s="3">
        <v>2</v>
      </c>
      <c r="K15" s="3">
        <v>0</v>
      </c>
      <c r="L15" s="3">
        <v>4</v>
      </c>
      <c r="M15" s="3">
        <v>3</v>
      </c>
      <c r="N15" s="3">
        <v>0</v>
      </c>
      <c r="O15" s="3">
        <v>1</v>
      </c>
      <c r="P15" s="3">
        <v>0</v>
      </c>
      <c r="Q15" s="3">
        <v>1</v>
      </c>
      <c r="R15" s="3">
        <v>3</v>
      </c>
      <c r="S15" s="3">
        <v>3</v>
      </c>
      <c r="T15" s="3">
        <v>-2</v>
      </c>
      <c r="U15" s="3">
        <v>5</v>
      </c>
      <c r="V15" s="3">
        <v>5</v>
      </c>
      <c r="W15" s="3">
        <v>-2</v>
      </c>
      <c r="X15" s="3">
        <v>2</v>
      </c>
      <c r="Y15" s="3">
        <v>1</v>
      </c>
      <c r="Z15" s="3">
        <v>1</v>
      </c>
      <c r="AA15" s="3">
        <v>3</v>
      </c>
      <c r="AB15" s="3">
        <v>1</v>
      </c>
      <c r="AC15" s="3">
        <v>2</v>
      </c>
      <c r="AD15" s="3">
        <v>1</v>
      </c>
      <c r="AE15" s="3">
        <v>1</v>
      </c>
      <c r="AF15" s="3">
        <v>-1</v>
      </c>
      <c r="AG15" s="3">
        <v>2</v>
      </c>
      <c r="AH15" s="3">
        <v>2</v>
      </c>
      <c r="AI15" s="3">
        <v>-1</v>
      </c>
      <c r="AJ15" s="11">
        <v>2</v>
      </c>
      <c r="AK15" s="11">
        <v>2</v>
      </c>
      <c r="AL15" s="11">
        <v>0</v>
      </c>
      <c r="AM15" s="3">
        <f t="shared" si="2"/>
        <v>54.9</v>
      </c>
      <c r="AN15" s="3">
        <f t="shared" si="3"/>
        <v>15.999999999999998</v>
      </c>
    </row>
    <row r="16" spans="1:40" x14ac:dyDescent="0.15">
      <c r="A16" s="3">
        <v>241</v>
      </c>
      <c r="B16" s="2" t="s">
        <v>18</v>
      </c>
      <c r="C16" s="3">
        <v>10</v>
      </c>
      <c r="D16" s="3">
        <v>10</v>
      </c>
      <c r="E16" s="3">
        <v>0</v>
      </c>
      <c r="F16" s="3">
        <v>10</v>
      </c>
      <c r="G16" s="3">
        <v>6</v>
      </c>
      <c r="H16" s="3">
        <v>0</v>
      </c>
      <c r="I16" s="3">
        <v>3</v>
      </c>
      <c r="J16" s="3">
        <v>1</v>
      </c>
      <c r="K16" s="3">
        <v>2</v>
      </c>
      <c r="L16" s="3">
        <v>3</v>
      </c>
      <c r="M16" s="3">
        <v>2</v>
      </c>
      <c r="N16" s="3">
        <v>0</v>
      </c>
      <c r="O16" s="3">
        <v>1</v>
      </c>
      <c r="P16" s="3">
        <v>1</v>
      </c>
      <c r="Q16" s="3">
        <v>-1</v>
      </c>
      <c r="R16" s="3">
        <v>1</v>
      </c>
      <c r="S16" s="3">
        <v>1</v>
      </c>
      <c r="T16" s="3">
        <v>0</v>
      </c>
      <c r="U16" s="3">
        <v>10</v>
      </c>
      <c r="V16" s="3">
        <v>0</v>
      </c>
      <c r="W16" s="3">
        <v>6</v>
      </c>
      <c r="X16" s="3">
        <v>7</v>
      </c>
      <c r="Y16" s="3">
        <v>1</v>
      </c>
      <c r="Z16" s="3">
        <v>0</v>
      </c>
      <c r="AA16" s="3">
        <v>4</v>
      </c>
      <c r="AB16" s="3">
        <v>4</v>
      </c>
      <c r="AC16" s="3">
        <v>0</v>
      </c>
      <c r="AD16" s="3">
        <v>0</v>
      </c>
      <c r="AE16" s="3">
        <v>0</v>
      </c>
      <c r="AF16" s="3">
        <v>0</v>
      </c>
      <c r="AG16" s="3">
        <v>2</v>
      </c>
      <c r="AH16" s="3">
        <v>2</v>
      </c>
      <c r="AI16" s="3">
        <v>-1</v>
      </c>
      <c r="AJ16" s="4">
        <v>1</v>
      </c>
      <c r="AK16" s="4">
        <v>0</v>
      </c>
      <c r="AL16" s="4">
        <v>10</v>
      </c>
      <c r="AM16" s="3">
        <f t="shared" si="2"/>
        <v>71.5</v>
      </c>
      <c r="AN16" s="3">
        <f t="shared" si="3"/>
        <v>33.700000000000003</v>
      </c>
    </row>
    <row r="17" spans="1:40" x14ac:dyDescent="0.15">
      <c r="A17" s="4">
        <v>107</v>
      </c>
      <c r="B17" s="4"/>
      <c r="C17" s="4">
        <v>11</v>
      </c>
      <c r="D17" s="4">
        <v>6</v>
      </c>
      <c r="E17" s="4">
        <v>1</v>
      </c>
      <c r="F17" s="4">
        <v>5</v>
      </c>
      <c r="G17" s="4">
        <v>5</v>
      </c>
      <c r="H17" s="4">
        <v>-2</v>
      </c>
      <c r="I17" s="4">
        <v>2</v>
      </c>
      <c r="J17" s="4">
        <v>2</v>
      </c>
      <c r="K17" s="4">
        <v>0</v>
      </c>
      <c r="L17" s="4">
        <v>5</v>
      </c>
      <c r="M17" s="4">
        <v>5</v>
      </c>
      <c r="N17" s="4">
        <v>-1</v>
      </c>
      <c r="O17" s="4">
        <v>0</v>
      </c>
      <c r="P17" s="4">
        <v>0</v>
      </c>
      <c r="Q17" s="4">
        <v>0</v>
      </c>
      <c r="R17" s="4">
        <v>3</v>
      </c>
      <c r="S17" s="4">
        <v>3</v>
      </c>
      <c r="T17" s="4">
        <v>-1</v>
      </c>
      <c r="U17" s="4">
        <v>5</v>
      </c>
      <c r="V17" s="4">
        <v>4</v>
      </c>
      <c r="W17" s="4">
        <v>0</v>
      </c>
      <c r="X17" s="4">
        <v>4</v>
      </c>
      <c r="Y17" s="4">
        <v>4</v>
      </c>
      <c r="Z17" s="4">
        <v>0</v>
      </c>
      <c r="AA17" s="4">
        <v>2</v>
      </c>
      <c r="AB17" s="4">
        <v>2</v>
      </c>
      <c r="AC17" s="4">
        <v>0</v>
      </c>
      <c r="AD17" s="4">
        <v>0</v>
      </c>
      <c r="AE17" s="4">
        <v>0</v>
      </c>
      <c r="AF17" s="4">
        <v>0</v>
      </c>
      <c r="AG17" s="4">
        <v>2</v>
      </c>
      <c r="AH17" s="4">
        <v>2</v>
      </c>
      <c r="AI17" s="4">
        <v>0</v>
      </c>
      <c r="AJ17" s="10">
        <v>2</v>
      </c>
      <c r="AK17" s="10">
        <v>2</v>
      </c>
      <c r="AL17" s="10">
        <v>0</v>
      </c>
      <c r="AM17" s="3">
        <f t="shared" si="2"/>
        <v>52.5</v>
      </c>
      <c r="AN17" s="3">
        <f t="shared" si="3"/>
        <v>5.5</v>
      </c>
    </row>
    <row r="18" spans="1:40" x14ac:dyDescent="0.15">
      <c r="A18" s="3">
        <v>108</v>
      </c>
      <c r="B18" s="2"/>
      <c r="C18" s="3">
        <v>24</v>
      </c>
      <c r="D18" s="3">
        <v>14</v>
      </c>
      <c r="E18" s="3">
        <v>0</v>
      </c>
      <c r="F18" s="3">
        <v>8</v>
      </c>
      <c r="G18" s="3">
        <v>8</v>
      </c>
      <c r="H18" s="3">
        <v>-3</v>
      </c>
      <c r="I18" s="3">
        <v>4</v>
      </c>
      <c r="J18" s="3">
        <v>4</v>
      </c>
      <c r="K18" s="3">
        <v>0</v>
      </c>
      <c r="L18" s="3">
        <v>2</v>
      </c>
      <c r="M18" s="3">
        <v>1</v>
      </c>
      <c r="N18" s="3">
        <v>0</v>
      </c>
      <c r="O18" s="3">
        <v>0</v>
      </c>
      <c r="P18" s="3">
        <v>0</v>
      </c>
      <c r="Q18" s="3">
        <v>0</v>
      </c>
      <c r="R18" s="3">
        <v>2</v>
      </c>
      <c r="S18" s="3">
        <v>2</v>
      </c>
      <c r="T18" s="3">
        <v>-1</v>
      </c>
      <c r="U18" s="3">
        <v>10</v>
      </c>
      <c r="V18" s="3">
        <v>10</v>
      </c>
      <c r="W18" s="3">
        <v>-6</v>
      </c>
      <c r="X18" s="3">
        <v>3</v>
      </c>
      <c r="Y18" s="3">
        <v>3</v>
      </c>
      <c r="Z18" s="3">
        <v>0</v>
      </c>
      <c r="AA18" s="3">
        <v>15</v>
      </c>
      <c r="AB18" s="3">
        <v>13</v>
      </c>
      <c r="AC18" s="3">
        <v>-5</v>
      </c>
      <c r="AD18" s="3">
        <v>2</v>
      </c>
      <c r="AE18" s="3">
        <v>2</v>
      </c>
      <c r="AF18" s="3">
        <v>-2</v>
      </c>
      <c r="AG18" s="3">
        <v>0</v>
      </c>
      <c r="AH18" s="3">
        <v>0</v>
      </c>
      <c r="AI18" s="3">
        <v>2</v>
      </c>
      <c r="AJ18" s="11">
        <v>0</v>
      </c>
      <c r="AK18" s="11">
        <v>0</v>
      </c>
      <c r="AL18" s="11">
        <v>6</v>
      </c>
      <c r="AM18" s="3">
        <f t="shared" si="2"/>
        <v>95.1</v>
      </c>
      <c r="AN18" s="3">
        <f t="shared" si="3"/>
        <v>13.6</v>
      </c>
    </row>
    <row r="19" spans="1:40" x14ac:dyDescent="0.15">
      <c r="A19" s="3">
        <v>125</v>
      </c>
      <c r="B19" s="2" t="s">
        <v>18</v>
      </c>
      <c r="C19" s="3">
        <v>9</v>
      </c>
      <c r="D19" s="3">
        <v>1</v>
      </c>
      <c r="E19" s="3">
        <v>9</v>
      </c>
      <c r="F19" s="3">
        <v>8</v>
      </c>
      <c r="G19" s="3">
        <v>4</v>
      </c>
      <c r="H19" s="3">
        <v>0</v>
      </c>
      <c r="I19" s="3">
        <v>2</v>
      </c>
      <c r="J19" s="3">
        <v>1</v>
      </c>
      <c r="K19" s="3">
        <v>1</v>
      </c>
      <c r="L19" s="3">
        <v>5</v>
      </c>
      <c r="M19" s="3">
        <v>5</v>
      </c>
      <c r="N19" s="3">
        <v>-2</v>
      </c>
      <c r="O19" s="3">
        <v>1</v>
      </c>
      <c r="P19" s="3">
        <v>1</v>
      </c>
      <c r="Q19" s="3">
        <v>-1</v>
      </c>
      <c r="R19" s="3">
        <v>6</v>
      </c>
      <c r="S19" s="3">
        <v>0</v>
      </c>
      <c r="T19" s="3">
        <v>0</v>
      </c>
      <c r="U19" s="3">
        <v>5</v>
      </c>
      <c r="V19" s="3">
        <v>0</v>
      </c>
      <c r="W19" s="3">
        <v>0</v>
      </c>
      <c r="X19" s="3">
        <v>5</v>
      </c>
      <c r="Y19" s="3">
        <v>3</v>
      </c>
      <c r="Z19" s="3">
        <v>0</v>
      </c>
      <c r="AA19" s="3">
        <v>10</v>
      </c>
      <c r="AB19" s="3">
        <v>0</v>
      </c>
      <c r="AC19" s="3">
        <v>15</v>
      </c>
      <c r="AD19" s="3">
        <v>0</v>
      </c>
      <c r="AE19" s="3">
        <v>0</v>
      </c>
      <c r="AF19" s="3">
        <v>0</v>
      </c>
      <c r="AG19" s="3">
        <v>3</v>
      </c>
      <c r="AH19" s="3">
        <v>2</v>
      </c>
      <c r="AI19" s="3">
        <v>0</v>
      </c>
      <c r="AJ19" s="4">
        <v>4</v>
      </c>
      <c r="AK19" s="4">
        <v>4</v>
      </c>
      <c r="AL19" s="4">
        <v>0</v>
      </c>
      <c r="AM19" s="3">
        <f t="shared" si="2"/>
        <v>80.8</v>
      </c>
      <c r="AN19" s="3">
        <f t="shared" si="3"/>
        <v>48.9</v>
      </c>
    </row>
    <row r="20" spans="1:40" x14ac:dyDescent="0.15">
      <c r="A20" s="4">
        <v>126</v>
      </c>
      <c r="B20" s="4"/>
      <c r="C20" s="4">
        <v>14</v>
      </c>
      <c r="D20" s="4">
        <v>12</v>
      </c>
      <c r="E20" s="4">
        <v>0</v>
      </c>
      <c r="F20" s="4">
        <v>3</v>
      </c>
      <c r="G20" s="7">
        <v>3</v>
      </c>
      <c r="H20" s="4">
        <v>0</v>
      </c>
      <c r="I20" s="4">
        <v>3</v>
      </c>
      <c r="J20" s="4">
        <v>2</v>
      </c>
      <c r="K20" s="4">
        <v>0</v>
      </c>
      <c r="L20" s="4">
        <v>8</v>
      </c>
      <c r="M20" s="4">
        <v>6</v>
      </c>
      <c r="N20" s="4">
        <v>0</v>
      </c>
      <c r="O20" s="4">
        <v>0</v>
      </c>
      <c r="P20" s="4">
        <v>0</v>
      </c>
      <c r="Q20" s="4">
        <v>0</v>
      </c>
      <c r="R20" s="4">
        <v>6</v>
      </c>
      <c r="S20" s="4">
        <v>6</v>
      </c>
      <c r="T20" s="4">
        <v>-2</v>
      </c>
      <c r="U20" s="4">
        <v>6</v>
      </c>
      <c r="V20" s="4">
        <v>4</v>
      </c>
      <c r="W20" s="4">
        <v>0</v>
      </c>
      <c r="X20" s="4">
        <v>5</v>
      </c>
      <c r="Y20" s="4">
        <v>5</v>
      </c>
      <c r="Z20" s="4">
        <v>-2</v>
      </c>
      <c r="AA20" s="4">
        <v>6</v>
      </c>
      <c r="AB20" s="4">
        <v>6</v>
      </c>
      <c r="AC20" s="4">
        <v>-1</v>
      </c>
      <c r="AD20" s="4">
        <v>2</v>
      </c>
      <c r="AE20" s="4">
        <v>2</v>
      </c>
      <c r="AF20" s="4">
        <v>-2</v>
      </c>
      <c r="AG20" s="4">
        <v>3</v>
      </c>
      <c r="AH20" s="4">
        <v>3</v>
      </c>
      <c r="AI20" s="4">
        <v>-1</v>
      </c>
      <c r="AJ20" s="11">
        <v>6</v>
      </c>
      <c r="AK20" s="11">
        <v>6</v>
      </c>
      <c r="AL20" s="11">
        <v>0</v>
      </c>
      <c r="AM20" s="3">
        <f t="shared" si="2"/>
        <v>85.399999999999991</v>
      </c>
      <c r="AN20" s="3">
        <f t="shared" si="3"/>
        <v>10.3</v>
      </c>
    </row>
    <row r="21" spans="1:40" x14ac:dyDescent="0.15">
      <c r="A21" s="3">
        <v>138</v>
      </c>
      <c r="B21" s="2"/>
      <c r="C21" s="3">
        <v>16</v>
      </c>
      <c r="D21" s="3">
        <v>16</v>
      </c>
      <c r="E21" s="3">
        <v>-8</v>
      </c>
      <c r="F21" s="3">
        <v>4</v>
      </c>
      <c r="G21" s="3">
        <v>4</v>
      </c>
      <c r="H21" s="3">
        <v>-1</v>
      </c>
      <c r="I21" s="3">
        <v>1</v>
      </c>
      <c r="J21" s="3">
        <v>1</v>
      </c>
      <c r="K21" s="3">
        <v>0</v>
      </c>
      <c r="L21" s="3">
        <v>5</v>
      </c>
      <c r="M21" s="3">
        <v>4</v>
      </c>
      <c r="N21" s="3">
        <v>0</v>
      </c>
      <c r="O21" s="3">
        <v>0</v>
      </c>
      <c r="P21" s="3">
        <v>0</v>
      </c>
      <c r="Q21" s="3">
        <v>0</v>
      </c>
      <c r="R21" s="3">
        <v>6</v>
      </c>
      <c r="S21" s="3">
        <v>2</v>
      </c>
      <c r="T21" s="3">
        <v>4</v>
      </c>
      <c r="U21" s="3">
        <v>9</v>
      </c>
      <c r="V21" s="3">
        <v>9</v>
      </c>
      <c r="W21" s="3">
        <v>-5</v>
      </c>
      <c r="X21" s="3">
        <v>7</v>
      </c>
      <c r="Y21" s="3">
        <v>5</v>
      </c>
      <c r="Z21" s="3">
        <v>0</v>
      </c>
      <c r="AA21" s="3">
        <v>10</v>
      </c>
      <c r="AB21" s="3">
        <v>10</v>
      </c>
      <c r="AC21" s="3">
        <v>-5</v>
      </c>
      <c r="AD21" s="3">
        <v>0</v>
      </c>
      <c r="AE21" s="3">
        <v>0</v>
      </c>
      <c r="AF21" s="3">
        <v>0</v>
      </c>
      <c r="AG21" s="3">
        <v>2</v>
      </c>
      <c r="AH21" s="3">
        <v>0</v>
      </c>
      <c r="AI21" s="3">
        <v>3</v>
      </c>
      <c r="AJ21" s="10">
        <v>6</v>
      </c>
      <c r="AK21" s="10">
        <v>5</v>
      </c>
      <c r="AL21" s="10">
        <v>0</v>
      </c>
      <c r="AM21" s="3">
        <f t="shared" si="2"/>
        <v>83.6</v>
      </c>
      <c r="AN21" s="3">
        <f t="shared" si="3"/>
        <v>13.5</v>
      </c>
    </row>
    <row r="22" spans="1:40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11"/>
      <c r="AK22" s="11"/>
      <c r="AL22" s="11"/>
      <c r="AM22" s="3">
        <f t="shared" si="2"/>
        <v>0</v>
      </c>
      <c r="AN22" s="3">
        <f t="shared" si="3"/>
        <v>0</v>
      </c>
    </row>
    <row r="23" spans="1:40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10"/>
      <c r="AK23" s="10"/>
      <c r="AL23" s="10"/>
      <c r="AM23" s="3">
        <f t="shared" si="2"/>
        <v>0</v>
      </c>
      <c r="AN23" s="3">
        <f t="shared" si="3"/>
        <v>0</v>
      </c>
    </row>
    <row r="24" spans="1:40" x14ac:dyDescent="0.15">
      <c r="A24" s="8" t="s">
        <v>13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>
        <f>SUM(AM3:AM23)</f>
        <v>1199.8999999999999</v>
      </c>
      <c r="AN24" s="8">
        <f>SUM(AN3:AN23)</f>
        <v>448.1</v>
      </c>
    </row>
    <row r="25" spans="1:40" x14ac:dyDescent="0.15">
      <c r="AN25">
        <v>448</v>
      </c>
    </row>
  </sheetData>
  <mergeCells count="14">
    <mergeCell ref="AG1:AI1"/>
    <mergeCell ref="AJ1:AL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>
      <selection sqref="A1:XFD1048576"/>
    </sheetView>
  </sheetViews>
  <sheetFormatPr defaultColWidth="3.375" defaultRowHeight="13.5" x14ac:dyDescent="0.15"/>
  <cols>
    <col min="1" max="1" width="5.625" customWidth="1"/>
    <col min="2" max="2" width="9.125" customWidth="1"/>
    <col min="39" max="40" width="6.875" customWidth="1"/>
  </cols>
  <sheetData>
    <row r="1" spans="1:40" x14ac:dyDescent="0.15">
      <c r="A1" s="24" t="s">
        <v>0</v>
      </c>
      <c r="B1" s="26" t="s">
        <v>1</v>
      </c>
      <c r="C1" s="23" t="s">
        <v>2</v>
      </c>
      <c r="D1" s="23"/>
      <c r="E1" s="28"/>
      <c r="F1" s="27" t="s">
        <v>3</v>
      </c>
      <c r="G1" s="23"/>
      <c r="H1" s="28"/>
      <c r="I1" s="27" t="s">
        <v>4</v>
      </c>
      <c r="J1" s="23"/>
      <c r="K1" s="28"/>
      <c r="L1" s="27" t="s">
        <v>5</v>
      </c>
      <c r="M1" s="23"/>
      <c r="N1" s="28"/>
      <c r="O1" s="23" t="s">
        <v>6</v>
      </c>
      <c r="P1" s="23"/>
      <c r="Q1" s="28"/>
      <c r="R1" s="27" t="s">
        <v>7</v>
      </c>
      <c r="S1" s="23"/>
      <c r="T1" s="28"/>
      <c r="U1" s="27" t="s">
        <v>8</v>
      </c>
      <c r="V1" s="23"/>
      <c r="W1" s="28"/>
      <c r="X1" s="23" t="s">
        <v>9</v>
      </c>
      <c r="Y1" s="23"/>
      <c r="Z1" s="28"/>
      <c r="AA1" s="23" t="s">
        <v>10</v>
      </c>
      <c r="AB1" s="23"/>
      <c r="AC1" s="28"/>
      <c r="AD1" s="23" t="s">
        <v>11</v>
      </c>
      <c r="AE1" s="23"/>
      <c r="AF1" s="28"/>
      <c r="AG1" s="23" t="s">
        <v>12</v>
      </c>
      <c r="AH1" s="23"/>
      <c r="AI1" s="23"/>
      <c r="AJ1" s="23" t="s">
        <v>35</v>
      </c>
      <c r="AK1" s="23"/>
      <c r="AL1" s="23"/>
      <c r="AM1" s="3"/>
      <c r="AN1" s="3"/>
    </row>
    <row r="2" spans="1:40" x14ac:dyDescent="0.15">
      <c r="A2" s="25"/>
      <c r="B2" s="26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9" t="s">
        <v>17</v>
      </c>
      <c r="AJ2" s="2" t="s">
        <v>15</v>
      </c>
      <c r="AK2" s="2" t="s">
        <v>16</v>
      </c>
      <c r="AL2" s="9" t="s">
        <v>17</v>
      </c>
      <c r="AM2" s="3" t="s">
        <v>13</v>
      </c>
      <c r="AN2" s="3" t="s">
        <v>14</v>
      </c>
    </row>
    <row r="3" spans="1:40" x14ac:dyDescent="0.15">
      <c r="A3" s="12">
        <v>707</v>
      </c>
      <c r="B3" s="13" t="s">
        <v>18</v>
      </c>
      <c r="C3" s="4">
        <v>9</v>
      </c>
      <c r="D3" s="4">
        <v>9</v>
      </c>
      <c r="E3" s="4">
        <v>0</v>
      </c>
      <c r="F3" s="4">
        <v>3</v>
      </c>
      <c r="G3" s="4">
        <v>3</v>
      </c>
      <c r="H3" s="4">
        <v>0</v>
      </c>
      <c r="I3" s="4">
        <v>3</v>
      </c>
      <c r="J3" s="4">
        <v>3</v>
      </c>
      <c r="K3" s="4">
        <v>0</v>
      </c>
      <c r="L3" s="4">
        <v>5</v>
      </c>
      <c r="M3" s="4">
        <v>5</v>
      </c>
      <c r="N3" s="4">
        <v>0</v>
      </c>
      <c r="O3" s="4">
        <v>1</v>
      </c>
      <c r="P3" s="4">
        <v>1</v>
      </c>
      <c r="Q3" s="4">
        <v>-1</v>
      </c>
      <c r="R3" s="4">
        <v>3</v>
      </c>
      <c r="S3" s="4">
        <v>0</v>
      </c>
      <c r="T3" s="4">
        <v>2</v>
      </c>
      <c r="U3" s="4">
        <v>10</v>
      </c>
      <c r="V3" s="4">
        <v>0</v>
      </c>
      <c r="W3" s="4">
        <v>10</v>
      </c>
      <c r="X3" s="4">
        <v>5</v>
      </c>
      <c r="Y3" s="4">
        <v>5</v>
      </c>
      <c r="Z3" s="4">
        <v>-3</v>
      </c>
      <c r="AA3" s="4">
        <v>15</v>
      </c>
      <c r="AB3" s="4">
        <v>2</v>
      </c>
      <c r="AC3" s="4">
        <v>13</v>
      </c>
      <c r="AD3" s="4">
        <v>0</v>
      </c>
      <c r="AE3" s="4">
        <v>0</v>
      </c>
      <c r="AF3" s="4">
        <v>0</v>
      </c>
      <c r="AG3" s="4">
        <v>5</v>
      </c>
      <c r="AH3" s="4">
        <v>4</v>
      </c>
      <c r="AI3" s="4">
        <v>0</v>
      </c>
      <c r="AJ3" s="4">
        <v>2</v>
      </c>
      <c r="AK3" s="4">
        <v>1</v>
      </c>
      <c r="AL3" s="4">
        <v>0</v>
      </c>
      <c r="AM3" s="4">
        <f>(C3)*0.9+(F3)*0.8+(I3)*4.5+(L3)+(O3)*3.8+R3+U3+X3*1.5+AA3*1.8+AD3*1.8+AG3*2+AJ3*1.5</f>
        <v>93.3</v>
      </c>
      <c r="AN3" s="4">
        <f>(C3-D3)*0.9+(F3-G3)*0.8+(I3-J3)*4.5+(L3-M3)+(O3-P3)*3.8+(R3-S3)+(U3-V3)+(X3-Y3)*1.5+(AA3-AB3)*1.8+(AD3-AE3)*1.8+(AG3-AH3)*2+(AJ3-AK3)*1.5</f>
        <v>39.900000000000006</v>
      </c>
    </row>
    <row r="4" spans="1:40" x14ac:dyDescent="0.15">
      <c r="A4" s="3">
        <v>711</v>
      </c>
      <c r="B4" s="3"/>
      <c r="C4" s="3">
        <v>10</v>
      </c>
      <c r="D4" s="3">
        <v>0</v>
      </c>
      <c r="E4" s="3">
        <v>15</v>
      </c>
      <c r="F4" s="3">
        <v>3</v>
      </c>
      <c r="G4" s="3">
        <v>3</v>
      </c>
      <c r="H4" s="3">
        <v>0</v>
      </c>
      <c r="I4" s="3">
        <v>3</v>
      </c>
      <c r="J4" s="3">
        <v>0</v>
      </c>
      <c r="K4" s="3">
        <v>4</v>
      </c>
      <c r="L4" s="3">
        <v>5</v>
      </c>
      <c r="M4" s="3">
        <v>5</v>
      </c>
      <c r="N4" s="3">
        <v>-3</v>
      </c>
      <c r="O4" s="3"/>
      <c r="P4" s="3"/>
      <c r="Q4" s="3"/>
      <c r="R4" s="3">
        <v>3</v>
      </c>
      <c r="S4" s="3">
        <v>3</v>
      </c>
      <c r="T4" s="3">
        <v>-1</v>
      </c>
      <c r="U4" s="3">
        <v>5</v>
      </c>
      <c r="V4" s="3">
        <v>5</v>
      </c>
      <c r="W4" s="3">
        <v>-3</v>
      </c>
      <c r="X4" s="3">
        <v>1</v>
      </c>
      <c r="Y4" s="3">
        <v>1</v>
      </c>
      <c r="Z4" s="3">
        <v>-1</v>
      </c>
      <c r="AA4" s="3">
        <v>5</v>
      </c>
      <c r="AB4" s="3">
        <v>3</v>
      </c>
      <c r="AC4" s="3">
        <v>0</v>
      </c>
      <c r="AD4" s="3"/>
      <c r="AE4" s="3"/>
      <c r="AF4" s="3"/>
      <c r="AG4" s="3">
        <v>6</v>
      </c>
      <c r="AH4" s="3">
        <v>5</v>
      </c>
      <c r="AI4" s="3">
        <v>-4</v>
      </c>
      <c r="AJ4" s="3">
        <v>6</v>
      </c>
      <c r="AK4" s="3">
        <v>6</v>
      </c>
      <c r="AL4" s="3">
        <v>-3</v>
      </c>
      <c r="AM4" s="4">
        <f t="shared" ref="AM4:AM25" si="0">(C4)*0.9+(F4)*0.8+(I4)*4.5+(L4)+(O4)*3.8+R4+U4+X4*1.5+AA4*1.8+AD4*1.8+AG4*2+AJ4*1.5</f>
        <v>69.400000000000006</v>
      </c>
      <c r="AN4" s="4">
        <f t="shared" ref="AN4:AN25" si="1">(C4-D4)*0.9+(F4-G4)*0.8+(I4-J4)*4.5+(L4-M4)+(O4-P4)*3.8+(R4-S4)+(U4-V4)+(X4-Y4)*1.5+(AA4-AB4)*1.8+(AD4-AE4)*1.8+(AG4-AH4)*2+(AJ4-AK4)*1.5</f>
        <v>28.1</v>
      </c>
    </row>
    <row r="5" spans="1:40" x14ac:dyDescent="0.15">
      <c r="A5" s="4">
        <v>713</v>
      </c>
      <c r="B5" s="4" t="s">
        <v>18</v>
      </c>
      <c r="C5" s="4">
        <v>10</v>
      </c>
      <c r="D5" s="4">
        <v>7</v>
      </c>
      <c r="E5" s="4">
        <v>0</v>
      </c>
      <c r="F5" s="4">
        <v>0</v>
      </c>
      <c r="G5" s="4">
        <v>0</v>
      </c>
      <c r="H5" s="4">
        <v>0</v>
      </c>
      <c r="I5" s="4">
        <v>3</v>
      </c>
      <c r="J5" s="4">
        <v>3</v>
      </c>
      <c r="K5" s="4">
        <v>0</v>
      </c>
      <c r="L5" s="4">
        <v>3</v>
      </c>
      <c r="M5" s="4">
        <v>3</v>
      </c>
      <c r="N5" s="4">
        <v>0</v>
      </c>
      <c r="O5" s="4"/>
      <c r="P5" s="4"/>
      <c r="Q5" s="4"/>
      <c r="R5" s="4">
        <v>6</v>
      </c>
      <c r="S5" s="4">
        <v>0</v>
      </c>
      <c r="T5" s="4">
        <v>0</v>
      </c>
      <c r="U5" s="4"/>
      <c r="V5" s="4"/>
      <c r="W5" s="4"/>
      <c r="X5" s="4">
        <v>8</v>
      </c>
      <c r="Y5" s="4">
        <v>6</v>
      </c>
      <c r="Z5" s="4">
        <v>0</v>
      </c>
      <c r="AA5" s="4">
        <v>8</v>
      </c>
      <c r="AB5" s="4">
        <v>3</v>
      </c>
      <c r="AC5" s="4">
        <v>2</v>
      </c>
      <c r="AD5" s="4">
        <v>2</v>
      </c>
      <c r="AE5" s="4">
        <v>1</v>
      </c>
      <c r="AF5" s="4">
        <v>0</v>
      </c>
      <c r="AG5" s="4">
        <v>5</v>
      </c>
      <c r="AH5" s="4">
        <v>0</v>
      </c>
      <c r="AI5" s="10">
        <v>6</v>
      </c>
      <c r="AJ5" s="10">
        <v>6</v>
      </c>
      <c r="AK5" s="10">
        <v>4</v>
      </c>
      <c r="AL5" s="10">
        <v>0</v>
      </c>
      <c r="AM5" s="4">
        <f t="shared" si="0"/>
        <v>80.5</v>
      </c>
      <c r="AN5" s="4">
        <f t="shared" si="1"/>
        <v>35.5</v>
      </c>
    </row>
    <row r="6" spans="1:40" x14ac:dyDescent="0.15">
      <c r="A6" s="3">
        <v>716</v>
      </c>
      <c r="B6" s="2" t="s">
        <v>18</v>
      </c>
      <c r="C6" s="3">
        <v>15</v>
      </c>
      <c r="D6" s="3">
        <v>7</v>
      </c>
      <c r="E6" s="3">
        <v>1</v>
      </c>
      <c r="F6" s="3">
        <v>5</v>
      </c>
      <c r="G6" s="3">
        <v>3</v>
      </c>
      <c r="H6" s="3">
        <v>0</v>
      </c>
      <c r="I6" s="3">
        <v>3</v>
      </c>
      <c r="J6" s="3">
        <v>3</v>
      </c>
      <c r="K6" s="3">
        <v>0</v>
      </c>
      <c r="L6" s="3">
        <v>5</v>
      </c>
      <c r="M6" s="3">
        <v>0</v>
      </c>
      <c r="N6" s="3">
        <v>6</v>
      </c>
      <c r="O6" s="3">
        <v>0</v>
      </c>
      <c r="P6" s="3">
        <v>0</v>
      </c>
      <c r="Q6" s="3">
        <v>0</v>
      </c>
      <c r="R6" s="3">
        <v>10</v>
      </c>
      <c r="S6" s="3">
        <v>0</v>
      </c>
      <c r="T6" s="3">
        <v>0</v>
      </c>
      <c r="U6" s="3">
        <v>0</v>
      </c>
      <c r="V6" s="3">
        <v>0</v>
      </c>
      <c r="W6" s="3">
        <v>5</v>
      </c>
      <c r="X6" s="3">
        <v>5</v>
      </c>
      <c r="Y6" s="3">
        <v>3</v>
      </c>
      <c r="Z6" s="3">
        <v>0</v>
      </c>
      <c r="AA6" s="3">
        <v>3</v>
      </c>
      <c r="AB6" s="3">
        <v>3</v>
      </c>
      <c r="AC6" s="3">
        <v>0</v>
      </c>
      <c r="AD6" s="3">
        <v>0</v>
      </c>
      <c r="AE6" s="3">
        <v>0</v>
      </c>
      <c r="AF6" s="3">
        <v>0</v>
      </c>
      <c r="AG6" s="3">
        <v>5</v>
      </c>
      <c r="AH6" s="3">
        <v>5</v>
      </c>
      <c r="AI6" s="11">
        <v>-2</v>
      </c>
      <c r="AJ6" s="11">
        <v>10</v>
      </c>
      <c r="AK6" s="11">
        <v>1</v>
      </c>
      <c r="AL6" s="11">
        <v>9</v>
      </c>
      <c r="AM6" s="4">
        <f t="shared" si="0"/>
        <v>83.9</v>
      </c>
      <c r="AN6" s="4">
        <f t="shared" si="1"/>
        <v>40.299999999999997</v>
      </c>
    </row>
    <row r="7" spans="1:40" x14ac:dyDescent="0.15">
      <c r="A7" s="4">
        <v>717</v>
      </c>
      <c r="B7" s="5" t="s">
        <v>18</v>
      </c>
      <c r="C7" s="4">
        <v>12</v>
      </c>
      <c r="D7" s="4">
        <v>5</v>
      </c>
      <c r="E7" s="4">
        <v>5</v>
      </c>
      <c r="F7" s="4">
        <v>1</v>
      </c>
      <c r="G7" s="4">
        <v>1</v>
      </c>
      <c r="H7" s="4">
        <v>0</v>
      </c>
      <c r="I7" s="4">
        <v>3</v>
      </c>
      <c r="J7" s="4">
        <v>2</v>
      </c>
      <c r="K7" s="4">
        <v>0</v>
      </c>
      <c r="L7" s="4">
        <v>3</v>
      </c>
      <c r="M7" s="4">
        <v>3</v>
      </c>
      <c r="N7" s="4">
        <v>0</v>
      </c>
      <c r="O7" s="4"/>
      <c r="P7" s="4"/>
      <c r="Q7" s="4"/>
      <c r="R7" s="4">
        <v>3</v>
      </c>
      <c r="S7" s="4">
        <v>1</v>
      </c>
      <c r="T7" s="4">
        <v>0</v>
      </c>
      <c r="U7" s="4">
        <v>1</v>
      </c>
      <c r="V7" s="4">
        <v>0</v>
      </c>
      <c r="W7" s="4">
        <v>5</v>
      </c>
      <c r="X7" s="4">
        <v>4</v>
      </c>
      <c r="Y7" s="4">
        <v>3</v>
      </c>
      <c r="Z7" s="4">
        <v>0</v>
      </c>
      <c r="AA7" s="4">
        <v>6</v>
      </c>
      <c r="AB7" s="4">
        <v>5</v>
      </c>
      <c r="AC7" s="4">
        <v>0</v>
      </c>
      <c r="AD7" s="4"/>
      <c r="AE7" s="4"/>
      <c r="AF7" s="4"/>
      <c r="AG7" s="4">
        <v>5</v>
      </c>
      <c r="AH7" s="4">
        <v>0</v>
      </c>
      <c r="AI7" s="10">
        <v>6</v>
      </c>
      <c r="AJ7" s="10">
        <v>6</v>
      </c>
      <c r="AK7" s="10">
        <v>6</v>
      </c>
      <c r="AL7" s="10">
        <v>0</v>
      </c>
      <c r="AM7" s="4">
        <f t="shared" si="0"/>
        <v>67.900000000000006</v>
      </c>
      <c r="AN7" s="4">
        <f t="shared" si="1"/>
        <v>27.1</v>
      </c>
    </row>
    <row r="8" spans="1:40" x14ac:dyDescent="0.15">
      <c r="A8" s="3">
        <v>718</v>
      </c>
      <c r="B8" s="3" t="s">
        <v>18</v>
      </c>
      <c r="C8" s="3">
        <v>5</v>
      </c>
      <c r="D8" s="3">
        <v>3</v>
      </c>
      <c r="E8" s="3">
        <v>0</v>
      </c>
      <c r="F8" s="3">
        <v>2</v>
      </c>
      <c r="G8" s="3">
        <v>2</v>
      </c>
      <c r="H8" s="3">
        <v>0</v>
      </c>
      <c r="I8" s="3">
        <v>2</v>
      </c>
      <c r="J8" s="3">
        <v>0</v>
      </c>
      <c r="K8" s="3">
        <v>3</v>
      </c>
      <c r="L8" s="3">
        <v>2</v>
      </c>
      <c r="M8" s="3">
        <v>2</v>
      </c>
      <c r="N8" s="3">
        <v>0</v>
      </c>
      <c r="O8" s="3">
        <v>0</v>
      </c>
      <c r="P8" s="3">
        <v>0</v>
      </c>
      <c r="Q8" s="3">
        <v>0</v>
      </c>
      <c r="R8" s="3">
        <v>2</v>
      </c>
      <c r="S8" s="3">
        <v>2</v>
      </c>
      <c r="T8" s="3">
        <v>-2</v>
      </c>
      <c r="U8" s="3">
        <v>2</v>
      </c>
      <c r="V8" s="3">
        <v>2</v>
      </c>
      <c r="W8" s="3">
        <v>0</v>
      </c>
      <c r="X8" s="3">
        <v>2</v>
      </c>
      <c r="Y8" s="3">
        <v>0</v>
      </c>
      <c r="Z8" s="3">
        <v>4</v>
      </c>
      <c r="AA8" s="3">
        <v>6</v>
      </c>
      <c r="AB8" s="3">
        <v>0</v>
      </c>
      <c r="AC8" s="3">
        <v>10</v>
      </c>
      <c r="AD8" s="3"/>
      <c r="AE8" s="3"/>
      <c r="AF8" s="3"/>
      <c r="AG8" s="3">
        <v>5</v>
      </c>
      <c r="AH8" s="3">
        <v>4</v>
      </c>
      <c r="AI8" s="3">
        <v>0</v>
      </c>
      <c r="AJ8" s="3">
        <v>6</v>
      </c>
      <c r="AK8" s="3">
        <v>6</v>
      </c>
      <c r="AL8" s="3">
        <v>0</v>
      </c>
      <c r="AM8" s="4">
        <f t="shared" si="0"/>
        <v>53.900000000000006</v>
      </c>
      <c r="AN8" s="4">
        <f t="shared" si="1"/>
        <v>26.6</v>
      </c>
    </row>
    <row r="9" spans="1:40" x14ac:dyDescent="0.15">
      <c r="A9" s="4">
        <v>719</v>
      </c>
      <c r="B9" s="4"/>
      <c r="C9" s="4">
        <v>10</v>
      </c>
      <c r="D9" s="4">
        <v>7</v>
      </c>
      <c r="E9" s="4">
        <v>0</v>
      </c>
      <c r="F9" s="4">
        <v>3</v>
      </c>
      <c r="G9" s="4">
        <v>3</v>
      </c>
      <c r="H9" s="4">
        <v>0</v>
      </c>
      <c r="I9" s="4">
        <v>3</v>
      </c>
      <c r="J9" s="4">
        <v>3</v>
      </c>
      <c r="K9" s="4">
        <v>0</v>
      </c>
      <c r="L9" s="4">
        <v>2</v>
      </c>
      <c r="M9" s="4">
        <v>1</v>
      </c>
      <c r="N9" s="4">
        <v>0</v>
      </c>
      <c r="O9" s="4"/>
      <c r="P9" s="4"/>
      <c r="Q9" s="4"/>
      <c r="R9" s="4">
        <v>6</v>
      </c>
      <c r="S9" s="4">
        <v>3</v>
      </c>
      <c r="T9" s="4">
        <v>0</v>
      </c>
      <c r="U9" s="4">
        <v>2</v>
      </c>
      <c r="V9" s="4">
        <v>2</v>
      </c>
      <c r="W9" s="4">
        <v>0</v>
      </c>
      <c r="X9" s="4">
        <v>5</v>
      </c>
      <c r="Y9" s="4">
        <v>5</v>
      </c>
      <c r="Z9" s="4">
        <v>-5</v>
      </c>
      <c r="AA9" s="4">
        <v>10</v>
      </c>
      <c r="AB9" s="4">
        <v>2</v>
      </c>
      <c r="AC9" s="4">
        <v>8</v>
      </c>
      <c r="AD9" s="4"/>
      <c r="AE9" s="4"/>
      <c r="AF9" s="4"/>
      <c r="AG9" s="4">
        <v>2</v>
      </c>
      <c r="AH9" s="4">
        <v>0</v>
      </c>
      <c r="AI9" s="4">
        <v>5</v>
      </c>
      <c r="AJ9" s="4">
        <v>6</v>
      </c>
      <c r="AK9" s="4">
        <v>0</v>
      </c>
      <c r="AL9" s="4">
        <v>6</v>
      </c>
      <c r="AM9" s="4">
        <f t="shared" si="0"/>
        <v>73.400000000000006</v>
      </c>
      <c r="AN9" s="4">
        <f t="shared" si="1"/>
        <v>34.1</v>
      </c>
    </row>
    <row r="10" spans="1:40" x14ac:dyDescent="0.15">
      <c r="A10" s="4">
        <v>721</v>
      </c>
      <c r="B10" s="4" t="s">
        <v>18</v>
      </c>
      <c r="C10" s="4">
        <v>10</v>
      </c>
      <c r="D10" s="4">
        <v>7</v>
      </c>
      <c r="E10" s="4">
        <v>0</v>
      </c>
      <c r="F10" s="4">
        <v>3</v>
      </c>
      <c r="G10" s="4">
        <v>2</v>
      </c>
      <c r="H10" s="4">
        <v>0</v>
      </c>
      <c r="I10" s="4">
        <v>3</v>
      </c>
      <c r="J10" s="4">
        <v>2</v>
      </c>
      <c r="K10" s="4">
        <v>0</v>
      </c>
      <c r="L10" s="4">
        <v>1</v>
      </c>
      <c r="M10" s="4">
        <v>1</v>
      </c>
      <c r="N10" s="4">
        <v>0</v>
      </c>
      <c r="O10" s="4"/>
      <c r="P10" s="4"/>
      <c r="Q10" s="4"/>
      <c r="R10" s="4"/>
      <c r="S10" s="4"/>
      <c r="T10" s="4"/>
      <c r="U10" s="4">
        <v>1</v>
      </c>
      <c r="V10" s="4">
        <v>1</v>
      </c>
      <c r="W10" s="4">
        <v>1</v>
      </c>
      <c r="X10" s="4">
        <v>3</v>
      </c>
      <c r="Y10" s="4">
        <v>2</v>
      </c>
      <c r="Z10" s="4">
        <v>0</v>
      </c>
      <c r="AA10" s="4">
        <v>10</v>
      </c>
      <c r="AB10" s="4">
        <v>7</v>
      </c>
      <c r="AC10" s="4">
        <v>0</v>
      </c>
      <c r="AD10" s="4"/>
      <c r="AE10" s="4"/>
      <c r="AF10" s="4"/>
      <c r="AG10" s="4">
        <v>2</v>
      </c>
      <c r="AH10" s="4">
        <v>2</v>
      </c>
      <c r="AI10" s="10">
        <v>0</v>
      </c>
      <c r="AJ10" s="10">
        <v>10</v>
      </c>
      <c r="AK10" s="10">
        <v>1</v>
      </c>
      <c r="AL10" s="10">
        <v>9</v>
      </c>
      <c r="AM10" s="4">
        <f t="shared" si="0"/>
        <v>68.400000000000006</v>
      </c>
      <c r="AN10" s="4">
        <f t="shared" si="1"/>
        <v>28.4</v>
      </c>
    </row>
    <row r="11" spans="1:40" x14ac:dyDescent="0.15">
      <c r="A11" s="3">
        <v>727</v>
      </c>
      <c r="B11" s="3"/>
      <c r="C11" s="3">
        <v>15</v>
      </c>
      <c r="D11" s="3">
        <v>2</v>
      </c>
      <c r="E11" s="3">
        <v>13</v>
      </c>
      <c r="F11" s="3">
        <v>3</v>
      </c>
      <c r="G11" s="3">
        <v>2</v>
      </c>
      <c r="H11" s="3">
        <v>0</v>
      </c>
      <c r="I11" s="3">
        <v>2</v>
      </c>
      <c r="J11" s="3">
        <v>2</v>
      </c>
      <c r="K11" s="3">
        <v>0</v>
      </c>
      <c r="L11" s="3">
        <v>3</v>
      </c>
      <c r="M11" s="3">
        <v>1</v>
      </c>
      <c r="N11" s="3">
        <v>1</v>
      </c>
      <c r="O11" s="3"/>
      <c r="P11" s="3"/>
      <c r="Q11" s="3"/>
      <c r="R11" s="3">
        <v>3</v>
      </c>
      <c r="S11" s="3">
        <v>2</v>
      </c>
      <c r="T11" s="3">
        <v>0</v>
      </c>
      <c r="U11" s="3">
        <v>2</v>
      </c>
      <c r="V11" s="3">
        <v>0</v>
      </c>
      <c r="W11" s="3">
        <v>3</v>
      </c>
      <c r="X11" s="3">
        <v>1</v>
      </c>
      <c r="Y11" s="3">
        <v>0</v>
      </c>
      <c r="Z11" s="3">
        <v>2</v>
      </c>
      <c r="AA11" s="3">
        <v>8</v>
      </c>
      <c r="AB11" s="3">
        <v>1</v>
      </c>
      <c r="AC11" s="3">
        <v>7</v>
      </c>
      <c r="AD11" s="3"/>
      <c r="AE11" s="3"/>
      <c r="AF11" s="3"/>
      <c r="AG11" s="3">
        <v>3</v>
      </c>
      <c r="AH11" s="3">
        <v>2</v>
      </c>
      <c r="AI11" s="3">
        <v>0</v>
      </c>
      <c r="AJ11" s="3">
        <v>10</v>
      </c>
      <c r="AK11" s="3">
        <v>5</v>
      </c>
      <c r="AL11" s="3">
        <v>0</v>
      </c>
      <c r="AM11" s="4">
        <f t="shared" si="0"/>
        <v>69.8</v>
      </c>
      <c r="AN11" s="4">
        <f t="shared" si="1"/>
        <v>41.1</v>
      </c>
    </row>
    <row r="12" spans="1:40" x14ac:dyDescent="0.15">
      <c r="A12" s="3">
        <v>730</v>
      </c>
      <c r="B12" s="3"/>
      <c r="C12" s="3">
        <v>15</v>
      </c>
      <c r="D12" s="3">
        <v>3</v>
      </c>
      <c r="E12" s="3">
        <v>12</v>
      </c>
      <c r="F12" s="3">
        <v>2</v>
      </c>
      <c r="G12" s="3">
        <v>0</v>
      </c>
      <c r="H12" s="3">
        <v>4</v>
      </c>
      <c r="I12" s="3">
        <v>2</v>
      </c>
      <c r="J12" s="3">
        <v>2</v>
      </c>
      <c r="K12" s="3">
        <v>0</v>
      </c>
      <c r="L12" s="3">
        <v>2</v>
      </c>
      <c r="M12" s="3">
        <v>2</v>
      </c>
      <c r="N12" s="3">
        <v>0</v>
      </c>
      <c r="O12" s="3">
        <v>2</v>
      </c>
      <c r="P12" s="3">
        <v>2</v>
      </c>
      <c r="Q12" s="3">
        <v>-2</v>
      </c>
      <c r="R12" s="3">
        <v>3</v>
      </c>
      <c r="S12" s="3">
        <v>3</v>
      </c>
      <c r="T12" s="3">
        <v>-1</v>
      </c>
      <c r="U12" s="3">
        <v>1</v>
      </c>
      <c r="V12" s="3">
        <v>0</v>
      </c>
      <c r="W12" s="3">
        <v>5</v>
      </c>
      <c r="X12" s="3">
        <v>2</v>
      </c>
      <c r="Y12" s="3">
        <v>1</v>
      </c>
      <c r="Z12" s="3">
        <v>1</v>
      </c>
      <c r="AA12" s="3">
        <v>10</v>
      </c>
      <c r="AB12" s="3">
        <v>5</v>
      </c>
      <c r="AC12" s="3">
        <v>0</v>
      </c>
      <c r="AD12" s="3"/>
      <c r="AE12" s="3"/>
      <c r="AF12" s="3"/>
      <c r="AG12" s="3">
        <v>2</v>
      </c>
      <c r="AH12" s="3">
        <v>2</v>
      </c>
      <c r="AI12" s="11">
        <v>0</v>
      </c>
      <c r="AJ12" s="11">
        <v>10</v>
      </c>
      <c r="AK12" s="11">
        <v>7</v>
      </c>
      <c r="AL12" s="11">
        <v>0</v>
      </c>
      <c r="AM12" s="4">
        <f t="shared" si="0"/>
        <v>77.7</v>
      </c>
      <c r="AN12" s="4">
        <f t="shared" si="1"/>
        <v>28.4</v>
      </c>
    </row>
    <row r="13" spans="1:40" x14ac:dyDescent="0.15">
      <c r="A13" s="3">
        <v>601</v>
      </c>
      <c r="B13" s="3"/>
      <c r="C13" s="3">
        <v>3</v>
      </c>
      <c r="D13" s="3">
        <v>3</v>
      </c>
      <c r="E13" s="3">
        <v>0</v>
      </c>
      <c r="F13" s="3">
        <v>3</v>
      </c>
      <c r="G13" s="3">
        <v>3</v>
      </c>
      <c r="H13" s="3">
        <v>0</v>
      </c>
      <c r="I13" s="3">
        <v>2</v>
      </c>
      <c r="J13" s="3">
        <v>2</v>
      </c>
      <c r="K13" s="3">
        <v>0</v>
      </c>
      <c r="L13" s="3">
        <v>2</v>
      </c>
      <c r="M13" s="3">
        <v>2</v>
      </c>
      <c r="N13" s="3">
        <v>0</v>
      </c>
      <c r="O13" s="3"/>
      <c r="P13" s="3"/>
      <c r="Q13" s="3"/>
      <c r="R13" s="3">
        <v>3</v>
      </c>
      <c r="S13" s="3">
        <v>3</v>
      </c>
      <c r="T13" s="3">
        <v>-3</v>
      </c>
      <c r="U13" s="3">
        <v>2</v>
      </c>
      <c r="V13" s="3">
        <v>0</v>
      </c>
      <c r="W13" s="3">
        <v>5</v>
      </c>
      <c r="X13" s="3">
        <v>3</v>
      </c>
      <c r="Y13" s="3">
        <v>3</v>
      </c>
      <c r="Z13" s="3">
        <v>-3</v>
      </c>
      <c r="AA13" s="3">
        <v>6</v>
      </c>
      <c r="AB13" s="3">
        <v>5</v>
      </c>
      <c r="AC13" s="3">
        <v>0</v>
      </c>
      <c r="AD13" s="3"/>
      <c r="AE13" s="3"/>
      <c r="AF13" s="3"/>
      <c r="AG13" s="3">
        <v>5</v>
      </c>
      <c r="AH13" s="3">
        <v>4</v>
      </c>
      <c r="AI13" s="11">
        <v>0</v>
      </c>
      <c r="AJ13" s="11">
        <v>6</v>
      </c>
      <c r="AK13" s="11">
        <v>6</v>
      </c>
      <c r="AL13" s="11">
        <v>0</v>
      </c>
      <c r="AM13" s="4">
        <f t="shared" si="0"/>
        <v>55.400000000000006</v>
      </c>
      <c r="AN13" s="4">
        <f t="shared" si="1"/>
        <v>5.8</v>
      </c>
    </row>
    <row r="14" spans="1:40" x14ac:dyDescent="0.15">
      <c r="A14" s="4">
        <v>602</v>
      </c>
      <c r="B14" s="4" t="s">
        <v>18</v>
      </c>
      <c r="C14" s="4">
        <v>8</v>
      </c>
      <c r="D14" s="4">
        <v>7</v>
      </c>
      <c r="E14" s="4">
        <v>0</v>
      </c>
      <c r="F14" s="4">
        <v>5</v>
      </c>
      <c r="G14" s="4">
        <v>3</v>
      </c>
      <c r="H14" s="4">
        <v>0</v>
      </c>
      <c r="I14" s="4">
        <v>6</v>
      </c>
      <c r="J14" s="4">
        <v>6</v>
      </c>
      <c r="K14" s="4">
        <v>0</v>
      </c>
      <c r="L14" s="4">
        <v>3</v>
      </c>
      <c r="M14" s="4">
        <v>1</v>
      </c>
      <c r="N14" s="4">
        <v>2</v>
      </c>
      <c r="O14" s="4">
        <v>2</v>
      </c>
      <c r="P14" s="4">
        <v>1</v>
      </c>
      <c r="Q14" s="4">
        <v>1</v>
      </c>
      <c r="R14" s="4">
        <v>2</v>
      </c>
      <c r="S14" s="4">
        <v>0</v>
      </c>
      <c r="T14" s="4">
        <v>3</v>
      </c>
      <c r="U14" s="4">
        <v>7</v>
      </c>
      <c r="V14" s="4">
        <v>0</v>
      </c>
      <c r="W14" s="4">
        <v>10</v>
      </c>
      <c r="X14" s="4">
        <v>5</v>
      </c>
      <c r="Y14" s="4">
        <v>2</v>
      </c>
      <c r="Z14" s="4">
        <v>1</v>
      </c>
      <c r="AA14" s="4">
        <v>9</v>
      </c>
      <c r="AB14" s="4">
        <v>5</v>
      </c>
      <c r="AC14" s="4">
        <v>0</v>
      </c>
      <c r="AD14" s="4"/>
      <c r="AE14" s="4"/>
      <c r="AF14" s="4"/>
      <c r="AG14" s="4">
        <v>8</v>
      </c>
      <c r="AH14" s="4">
        <v>4</v>
      </c>
      <c r="AI14" s="10">
        <v>0</v>
      </c>
      <c r="AJ14" s="10">
        <v>10</v>
      </c>
      <c r="AK14" s="10">
        <v>4</v>
      </c>
      <c r="AL14" s="10">
        <v>6</v>
      </c>
      <c r="AM14" s="4">
        <f t="shared" si="0"/>
        <v>112.50000000000001</v>
      </c>
      <c r="AN14" s="4">
        <f t="shared" si="1"/>
        <v>46</v>
      </c>
    </row>
    <row r="15" spans="1:40" x14ac:dyDescent="0.15">
      <c r="A15" s="3">
        <v>604</v>
      </c>
      <c r="B15" s="2" t="s">
        <v>18</v>
      </c>
      <c r="C15" s="3">
        <v>15</v>
      </c>
      <c r="D15" s="3">
        <v>15</v>
      </c>
      <c r="E15" s="3">
        <v>-5</v>
      </c>
      <c r="F15" s="3">
        <v>6</v>
      </c>
      <c r="G15" s="3">
        <v>3</v>
      </c>
      <c r="H15" s="3">
        <v>0</v>
      </c>
      <c r="I15" s="3">
        <v>4</v>
      </c>
      <c r="J15" s="3">
        <v>3</v>
      </c>
      <c r="K15" s="3">
        <v>0</v>
      </c>
      <c r="L15" s="3">
        <v>3</v>
      </c>
      <c r="M15" s="3">
        <v>3</v>
      </c>
      <c r="N15" s="3">
        <v>0</v>
      </c>
      <c r="O15" s="3">
        <v>0</v>
      </c>
      <c r="P15" s="3">
        <v>0</v>
      </c>
      <c r="Q15" s="3">
        <v>0</v>
      </c>
      <c r="R15" s="3">
        <v>6</v>
      </c>
      <c r="S15" s="3">
        <v>3</v>
      </c>
      <c r="T15" s="3">
        <v>0</v>
      </c>
      <c r="U15" s="3">
        <v>10</v>
      </c>
      <c r="V15" s="3">
        <v>0</v>
      </c>
      <c r="W15" s="3">
        <v>10</v>
      </c>
      <c r="X15" s="3">
        <v>5</v>
      </c>
      <c r="Y15" s="3">
        <v>5</v>
      </c>
      <c r="Z15" s="3">
        <v>-3</v>
      </c>
      <c r="AA15" s="3">
        <v>10</v>
      </c>
      <c r="AB15" s="3">
        <v>3</v>
      </c>
      <c r="AC15" s="3">
        <v>7</v>
      </c>
      <c r="AD15" s="3"/>
      <c r="AE15" s="3"/>
      <c r="AF15" s="3"/>
      <c r="AG15" s="3">
        <v>8</v>
      </c>
      <c r="AH15" s="3">
        <v>5</v>
      </c>
      <c r="AI15" s="11">
        <v>0</v>
      </c>
      <c r="AJ15" s="11">
        <v>6</v>
      </c>
      <c r="AK15" s="11">
        <v>5</v>
      </c>
      <c r="AL15" s="11">
        <v>0</v>
      </c>
      <c r="AM15" s="4">
        <f t="shared" si="0"/>
        <v>105.8</v>
      </c>
      <c r="AN15" s="4">
        <f t="shared" si="1"/>
        <v>40</v>
      </c>
    </row>
    <row r="16" spans="1:40" x14ac:dyDescent="0.15">
      <c r="A16" s="4">
        <v>606</v>
      </c>
      <c r="B16" s="4"/>
      <c r="C16" s="4">
        <v>5</v>
      </c>
      <c r="D16" s="4">
        <v>2</v>
      </c>
      <c r="E16" s="4">
        <v>3</v>
      </c>
      <c r="F16" s="4">
        <v>3</v>
      </c>
      <c r="G16" s="4">
        <v>3</v>
      </c>
      <c r="H16" s="4">
        <v>0</v>
      </c>
      <c r="I16" s="4">
        <v>3</v>
      </c>
      <c r="J16" s="4">
        <v>3</v>
      </c>
      <c r="K16" s="4">
        <v>0</v>
      </c>
      <c r="L16" s="4">
        <v>3</v>
      </c>
      <c r="M16" s="4">
        <v>0</v>
      </c>
      <c r="N16" s="4">
        <v>5</v>
      </c>
      <c r="O16" s="4"/>
      <c r="P16" s="4"/>
      <c r="Q16" s="4"/>
      <c r="R16" s="4">
        <v>3</v>
      </c>
      <c r="S16" s="4">
        <v>3</v>
      </c>
      <c r="T16" s="4">
        <v>-1</v>
      </c>
      <c r="U16" s="4">
        <v>3</v>
      </c>
      <c r="V16" s="4">
        <v>2</v>
      </c>
      <c r="W16" s="4">
        <v>0</v>
      </c>
      <c r="X16" s="4">
        <v>2</v>
      </c>
      <c r="Y16" s="4">
        <v>1</v>
      </c>
      <c r="Z16" s="4">
        <v>1</v>
      </c>
      <c r="AA16" s="4">
        <v>6</v>
      </c>
      <c r="AB16" s="4">
        <v>2</v>
      </c>
      <c r="AC16" s="4">
        <v>3</v>
      </c>
      <c r="AD16" s="4"/>
      <c r="AE16" s="4"/>
      <c r="AF16" s="4"/>
      <c r="AG16" s="4">
        <v>4</v>
      </c>
      <c r="AH16" s="4">
        <v>4</v>
      </c>
      <c r="AI16" s="10">
        <v>0</v>
      </c>
      <c r="AJ16" s="10">
        <v>8</v>
      </c>
      <c r="AK16" s="10">
        <v>8</v>
      </c>
      <c r="AL16" s="10">
        <v>0</v>
      </c>
      <c r="AM16" s="4">
        <f t="shared" si="0"/>
        <v>63.2</v>
      </c>
      <c r="AN16" s="4">
        <f t="shared" si="1"/>
        <v>15.399999999999999</v>
      </c>
    </row>
    <row r="17" spans="1:40" x14ac:dyDescent="0.15">
      <c r="A17" s="3">
        <v>607</v>
      </c>
      <c r="B17" s="3"/>
      <c r="C17" s="3">
        <v>9</v>
      </c>
      <c r="D17" s="3">
        <v>9</v>
      </c>
      <c r="E17" s="3">
        <v>0</v>
      </c>
      <c r="F17" s="3">
        <v>0</v>
      </c>
      <c r="G17" s="3">
        <v>0</v>
      </c>
      <c r="H17" s="3">
        <v>0</v>
      </c>
      <c r="I17" s="3">
        <v>3</v>
      </c>
      <c r="J17" s="3">
        <v>3</v>
      </c>
      <c r="K17" s="3">
        <v>0</v>
      </c>
      <c r="L17" s="3">
        <v>4</v>
      </c>
      <c r="M17" s="3">
        <v>4</v>
      </c>
      <c r="N17" s="3">
        <v>0</v>
      </c>
      <c r="O17" s="3"/>
      <c r="P17" s="3"/>
      <c r="Q17" s="3"/>
      <c r="R17" s="3">
        <v>3</v>
      </c>
      <c r="S17" s="3">
        <v>0</v>
      </c>
      <c r="T17" s="3">
        <v>0</v>
      </c>
      <c r="U17" s="3">
        <v>6</v>
      </c>
      <c r="V17" s="3">
        <v>5</v>
      </c>
      <c r="W17" s="3">
        <v>0</v>
      </c>
      <c r="X17" s="3">
        <v>4</v>
      </c>
      <c r="Y17" s="3">
        <v>4</v>
      </c>
      <c r="Z17" s="3">
        <v>-4</v>
      </c>
      <c r="AA17" s="3">
        <v>6</v>
      </c>
      <c r="AB17" s="3">
        <v>6</v>
      </c>
      <c r="AC17" s="3">
        <v>0</v>
      </c>
      <c r="AD17" s="3"/>
      <c r="AE17" s="3"/>
      <c r="AF17" s="3"/>
      <c r="AG17" s="3">
        <v>6</v>
      </c>
      <c r="AH17" s="3">
        <v>5</v>
      </c>
      <c r="AI17" s="11">
        <v>0</v>
      </c>
      <c r="AJ17" s="11">
        <v>6</v>
      </c>
      <c r="AK17" s="11">
        <v>1</v>
      </c>
      <c r="AL17" s="11">
        <v>9</v>
      </c>
      <c r="AM17" s="4">
        <f t="shared" si="0"/>
        <v>72.400000000000006</v>
      </c>
      <c r="AN17" s="4">
        <f t="shared" si="1"/>
        <v>13.5</v>
      </c>
    </row>
    <row r="18" spans="1:40" x14ac:dyDescent="0.15">
      <c r="A18" s="4">
        <v>609</v>
      </c>
      <c r="B18" s="18" t="s">
        <v>39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>
        <f t="shared" si="0"/>
        <v>0</v>
      </c>
      <c r="AN18" s="4">
        <f t="shared" si="1"/>
        <v>0</v>
      </c>
    </row>
    <row r="19" spans="1:40" x14ac:dyDescent="0.15">
      <c r="A19" s="8">
        <v>615</v>
      </c>
      <c r="B19" s="4" t="s">
        <v>18</v>
      </c>
      <c r="C19" s="4">
        <v>20</v>
      </c>
      <c r="D19" s="4">
        <v>3</v>
      </c>
      <c r="E19" s="4">
        <v>17</v>
      </c>
      <c r="F19" s="4">
        <v>0</v>
      </c>
      <c r="G19" s="4">
        <v>0</v>
      </c>
      <c r="H19" s="4">
        <v>0</v>
      </c>
      <c r="I19" s="4">
        <v>2</v>
      </c>
      <c r="J19" s="4">
        <v>0</v>
      </c>
      <c r="K19" s="4">
        <v>4</v>
      </c>
      <c r="L19" s="4">
        <v>3</v>
      </c>
      <c r="M19" s="4">
        <v>2</v>
      </c>
      <c r="N19" s="4">
        <v>-2</v>
      </c>
      <c r="O19" s="4">
        <v>0</v>
      </c>
      <c r="P19" s="4">
        <v>0</v>
      </c>
      <c r="Q19" s="4">
        <v>0</v>
      </c>
      <c r="R19" s="4">
        <v>10</v>
      </c>
      <c r="S19" s="4">
        <v>4</v>
      </c>
      <c r="T19" s="4">
        <v>5</v>
      </c>
      <c r="U19" s="4">
        <v>10</v>
      </c>
      <c r="V19" s="4">
        <v>4</v>
      </c>
      <c r="W19" s="4">
        <v>6</v>
      </c>
      <c r="X19" s="4">
        <v>5</v>
      </c>
      <c r="Y19" s="4">
        <v>5</v>
      </c>
      <c r="Z19" s="4">
        <v>-5</v>
      </c>
      <c r="AA19" s="4">
        <v>15</v>
      </c>
      <c r="AB19" s="4">
        <v>0</v>
      </c>
      <c r="AC19" s="4">
        <v>15</v>
      </c>
      <c r="AD19" s="4"/>
      <c r="AE19" s="4"/>
      <c r="AF19" s="4"/>
      <c r="AG19" s="4">
        <v>6</v>
      </c>
      <c r="AH19" s="4">
        <v>1</v>
      </c>
      <c r="AI19" s="10">
        <v>-1</v>
      </c>
      <c r="AJ19" s="10">
        <v>4</v>
      </c>
      <c r="AK19" s="10">
        <v>4</v>
      </c>
      <c r="AL19" s="10">
        <v>4</v>
      </c>
      <c r="AM19" s="4">
        <f t="shared" si="0"/>
        <v>102.5</v>
      </c>
      <c r="AN19" s="4">
        <f t="shared" si="1"/>
        <v>74.3</v>
      </c>
    </row>
    <row r="20" spans="1:40" x14ac:dyDescent="0.15">
      <c r="A20" s="3">
        <v>616</v>
      </c>
      <c r="B20" s="2"/>
      <c r="C20" s="3">
        <v>6</v>
      </c>
      <c r="D20" s="3">
        <v>6</v>
      </c>
      <c r="E20" s="3">
        <v>0</v>
      </c>
      <c r="F20" s="3">
        <v>2</v>
      </c>
      <c r="G20" s="3">
        <v>2</v>
      </c>
      <c r="H20" s="3">
        <v>0</v>
      </c>
      <c r="I20" s="3">
        <v>1</v>
      </c>
      <c r="J20" s="3">
        <v>1</v>
      </c>
      <c r="K20" s="3">
        <v>0</v>
      </c>
      <c r="L20" s="3">
        <v>2</v>
      </c>
      <c r="M20" s="3">
        <v>2</v>
      </c>
      <c r="N20" s="3">
        <v>0</v>
      </c>
      <c r="O20" s="3"/>
      <c r="P20" s="3"/>
      <c r="Q20" s="3"/>
      <c r="R20" s="3">
        <v>2</v>
      </c>
      <c r="S20" s="3">
        <v>2</v>
      </c>
      <c r="T20" s="3">
        <v>0</v>
      </c>
      <c r="U20" s="3">
        <v>3</v>
      </c>
      <c r="V20" s="3">
        <v>1</v>
      </c>
      <c r="W20" s="3">
        <v>4</v>
      </c>
      <c r="X20" s="3"/>
      <c r="Y20" s="3"/>
      <c r="Z20" s="3"/>
      <c r="AA20" s="3">
        <v>2</v>
      </c>
      <c r="AB20" s="3">
        <v>2</v>
      </c>
      <c r="AC20" s="3">
        <v>0</v>
      </c>
      <c r="AD20" s="3"/>
      <c r="AE20" s="3"/>
      <c r="AF20" s="3"/>
      <c r="AG20" s="3">
        <v>10</v>
      </c>
      <c r="AH20" s="3">
        <v>2</v>
      </c>
      <c r="AI20" s="11">
        <v>10</v>
      </c>
      <c r="AJ20" s="11">
        <v>5</v>
      </c>
      <c r="AK20" s="11">
        <v>2</v>
      </c>
      <c r="AL20" s="11">
        <v>4</v>
      </c>
      <c r="AM20" s="4">
        <f t="shared" si="0"/>
        <v>49.6</v>
      </c>
      <c r="AN20" s="4">
        <f t="shared" si="1"/>
        <v>22.5</v>
      </c>
    </row>
    <row r="21" spans="1:40" x14ac:dyDescent="0.15">
      <c r="A21" s="4">
        <v>622</v>
      </c>
      <c r="B21" s="5" t="s">
        <v>37</v>
      </c>
      <c r="C21" s="4">
        <v>30</v>
      </c>
      <c r="D21" s="4">
        <v>20</v>
      </c>
      <c r="E21" s="4">
        <v>0</v>
      </c>
      <c r="F21" s="4">
        <v>10</v>
      </c>
      <c r="G21" s="4">
        <v>1</v>
      </c>
      <c r="H21" s="4">
        <v>9</v>
      </c>
      <c r="I21" s="4">
        <v>5</v>
      </c>
      <c r="J21" s="4">
        <v>3</v>
      </c>
      <c r="K21" s="4">
        <v>1</v>
      </c>
      <c r="L21" s="4">
        <v>5</v>
      </c>
      <c r="M21" s="4">
        <v>5</v>
      </c>
      <c r="N21" s="4">
        <v>-2</v>
      </c>
      <c r="O21" s="4"/>
      <c r="P21" s="4"/>
      <c r="Q21" s="4"/>
      <c r="R21" s="4">
        <v>10</v>
      </c>
      <c r="S21" s="4">
        <v>3</v>
      </c>
      <c r="T21" s="4">
        <v>0</v>
      </c>
      <c r="U21" s="4">
        <v>10</v>
      </c>
      <c r="V21" s="4">
        <v>2</v>
      </c>
      <c r="W21" s="4">
        <v>8</v>
      </c>
      <c r="X21" s="4">
        <v>10</v>
      </c>
      <c r="Y21" s="4">
        <v>0</v>
      </c>
      <c r="Z21" s="4">
        <v>10</v>
      </c>
      <c r="AA21" s="4">
        <v>10</v>
      </c>
      <c r="AB21" s="4">
        <v>1</v>
      </c>
      <c r="AC21" s="4">
        <v>9</v>
      </c>
      <c r="AD21" s="4"/>
      <c r="AE21" s="4"/>
      <c r="AF21" s="4"/>
      <c r="AG21" s="4">
        <v>10</v>
      </c>
      <c r="AH21" s="4">
        <v>0</v>
      </c>
      <c r="AI21" s="4">
        <v>12</v>
      </c>
      <c r="AJ21" s="4">
        <v>10</v>
      </c>
      <c r="AK21" s="4">
        <v>0</v>
      </c>
      <c r="AL21" s="4">
        <v>15</v>
      </c>
      <c r="AM21" s="4">
        <f t="shared" si="0"/>
        <v>150.5</v>
      </c>
      <c r="AN21" s="4">
        <f t="shared" si="1"/>
        <v>106.4</v>
      </c>
    </row>
    <row r="22" spans="1:40" x14ac:dyDescent="0.15">
      <c r="A22" s="3">
        <v>623</v>
      </c>
      <c r="B22" s="3">
        <v>0</v>
      </c>
      <c r="C22" s="3">
        <v>5</v>
      </c>
      <c r="D22" s="3">
        <v>2</v>
      </c>
      <c r="E22" s="3">
        <v>3</v>
      </c>
      <c r="F22" s="3"/>
      <c r="G22" s="3"/>
      <c r="H22" s="3"/>
      <c r="I22" s="3">
        <v>2</v>
      </c>
      <c r="J22" s="3">
        <v>2</v>
      </c>
      <c r="K22" s="3">
        <v>0</v>
      </c>
      <c r="L22" s="3">
        <v>2</v>
      </c>
      <c r="M22" s="3">
        <v>1</v>
      </c>
      <c r="N22" s="3">
        <v>1</v>
      </c>
      <c r="O22" s="3"/>
      <c r="P22" s="3"/>
      <c r="Q22" s="3"/>
      <c r="R22" s="3">
        <v>3</v>
      </c>
      <c r="S22" s="3">
        <v>2</v>
      </c>
      <c r="T22" s="3">
        <v>0</v>
      </c>
      <c r="U22" s="3">
        <v>3</v>
      </c>
      <c r="V22" s="3">
        <v>2</v>
      </c>
      <c r="W22" s="3">
        <v>0</v>
      </c>
      <c r="X22" s="3"/>
      <c r="Y22" s="3"/>
      <c r="Z22" s="3"/>
      <c r="AA22" s="3">
        <v>4</v>
      </c>
      <c r="AB22" s="3">
        <v>1</v>
      </c>
      <c r="AC22" s="3">
        <v>4</v>
      </c>
      <c r="AD22" s="3"/>
      <c r="AE22" s="3"/>
      <c r="AF22" s="3"/>
      <c r="AG22" s="3">
        <v>6</v>
      </c>
      <c r="AH22" s="3">
        <v>6</v>
      </c>
      <c r="AI22" s="11">
        <v>0</v>
      </c>
      <c r="AJ22" s="11">
        <v>6</v>
      </c>
      <c r="AK22" s="11">
        <v>6</v>
      </c>
      <c r="AL22" s="11">
        <v>0</v>
      </c>
      <c r="AM22" s="4">
        <f t="shared" si="0"/>
        <v>49.7</v>
      </c>
      <c r="AN22" s="4">
        <f t="shared" si="1"/>
        <v>11.100000000000001</v>
      </c>
    </row>
    <row r="23" spans="1:40" x14ac:dyDescent="0.15">
      <c r="A23" s="4">
        <v>627</v>
      </c>
      <c r="B23" s="5" t="s">
        <v>18</v>
      </c>
      <c r="C23" s="4">
        <v>6</v>
      </c>
      <c r="D23" s="4">
        <v>5</v>
      </c>
      <c r="E23" s="4">
        <v>0</v>
      </c>
      <c r="F23" s="4"/>
      <c r="G23" s="4"/>
      <c r="H23" s="4"/>
      <c r="I23" s="4">
        <v>3</v>
      </c>
      <c r="J23" s="4">
        <v>3</v>
      </c>
      <c r="K23" s="4">
        <v>0</v>
      </c>
      <c r="L23" s="4"/>
      <c r="M23" s="4"/>
      <c r="N23" s="4"/>
      <c r="O23" s="4"/>
      <c r="P23" s="4"/>
      <c r="Q23" s="4"/>
      <c r="R23" s="4">
        <v>6</v>
      </c>
      <c r="S23" s="4">
        <v>4</v>
      </c>
      <c r="T23" s="4">
        <v>0</v>
      </c>
      <c r="U23" s="4"/>
      <c r="V23" s="4"/>
      <c r="W23" s="4"/>
      <c r="X23" s="4"/>
      <c r="Y23" s="4"/>
      <c r="Z23" s="4"/>
      <c r="AA23" s="4">
        <v>10</v>
      </c>
      <c r="AB23" s="4">
        <v>2</v>
      </c>
      <c r="AC23" s="4">
        <v>8</v>
      </c>
      <c r="AD23" s="4"/>
      <c r="AE23" s="4"/>
      <c r="AF23" s="4"/>
      <c r="AG23" s="4">
        <v>4</v>
      </c>
      <c r="AH23" s="4">
        <v>4</v>
      </c>
      <c r="AI23" s="10">
        <v>0</v>
      </c>
      <c r="AJ23" s="10">
        <v>15</v>
      </c>
      <c r="AK23" s="10">
        <v>8</v>
      </c>
      <c r="AL23" s="10">
        <v>0</v>
      </c>
      <c r="AM23" s="4">
        <f t="shared" si="0"/>
        <v>73.400000000000006</v>
      </c>
      <c r="AN23" s="4">
        <f t="shared" si="1"/>
        <v>27.8</v>
      </c>
    </row>
    <row r="24" spans="1:40" x14ac:dyDescent="0.15">
      <c r="A24" s="3">
        <v>630</v>
      </c>
      <c r="B24" s="2" t="s">
        <v>18</v>
      </c>
      <c r="C24" s="3">
        <v>15</v>
      </c>
      <c r="D24" s="3">
        <v>0</v>
      </c>
      <c r="E24" s="3">
        <v>20</v>
      </c>
      <c r="F24" s="3">
        <v>3</v>
      </c>
      <c r="G24" s="3">
        <v>3</v>
      </c>
      <c r="H24" s="3">
        <v>0</v>
      </c>
      <c r="I24" s="3">
        <v>3</v>
      </c>
      <c r="J24" s="3">
        <v>2</v>
      </c>
      <c r="K24" s="3">
        <v>1</v>
      </c>
      <c r="L24" s="3">
        <v>2</v>
      </c>
      <c r="M24" s="3">
        <v>2</v>
      </c>
      <c r="N24" s="3">
        <v>0</v>
      </c>
      <c r="O24" s="3"/>
      <c r="P24" s="3"/>
      <c r="Q24" s="3"/>
      <c r="R24" s="3">
        <v>6</v>
      </c>
      <c r="S24" s="3">
        <v>0</v>
      </c>
      <c r="T24" s="3">
        <v>3</v>
      </c>
      <c r="U24" s="3">
        <v>2</v>
      </c>
      <c r="V24" s="3">
        <v>1</v>
      </c>
      <c r="W24" s="3">
        <v>4</v>
      </c>
      <c r="X24" s="3"/>
      <c r="Y24" s="3"/>
      <c r="Z24" s="3"/>
      <c r="AA24" s="3">
        <v>15</v>
      </c>
      <c r="AB24" s="3">
        <v>0</v>
      </c>
      <c r="AC24" s="3">
        <v>20</v>
      </c>
      <c r="AD24" s="3"/>
      <c r="AE24" s="3"/>
      <c r="AF24" s="3"/>
      <c r="AG24" s="3">
        <v>6</v>
      </c>
      <c r="AH24" s="3">
        <v>4</v>
      </c>
      <c r="AI24" s="11">
        <v>0</v>
      </c>
      <c r="AJ24" s="11">
        <v>10</v>
      </c>
      <c r="AK24" s="11">
        <v>5</v>
      </c>
      <c r="AL24" s="11">
        <v>5</v>
      </c>
      <c r="AM24" s="4">
        <f t="shared" si="0"/>
        <v>93.4</v>
      </c>
      <c r="AN24" s="4">
        <f t="shared" si="1"/>
        <v>63.5</v>
      </c>
    </row>
    <row r="25" spans="1:40" x14ac:dyDescent="0.15">
      <c r="A25" s="4">
        <v>632</v>
      </c>
      <c r="B25" s="18" t="s">
        <v>40</v>
      </c>
      <c r="C25" s="4">
        <v>0</v>
      </c>
      <c r="D25" s="4">
        <v>0</v>
      </c>
      <c r="E25" s="4">
        <v>15</v>
      </c>
      <c r="F25" s="4"/>
      <c r="G25" s="4"/>
      <c r="H25" s="4"/>
      <c r="I25" s="4">
        <v>6</v>
      </c>
      <c r="J25" s="4">
        <v>4</v>
      </c>
      <c r="K25" s="4">
        <v>-4</v>
      </c>
      <c r="L25" s="4">
        <v>2</v>
      </c>
      <c r="M25" s="4">
        <v>2</v>
      </c>
      <c r="N25" s="4">
        <v>0</v>
      </c>
      <c r="O25" s="4"/>
      <c r="P25" s="4"/>
      <c r="Q25" s="4"/>
      <c r="R25" s="4">
        <v>3</v>
      </c>
      <c r="S25" s="4">
        <v>3</v>
      </c>
      <c r="T25" s="4">
        <v>-3</v>
      </c>
      <c r="U25" s="4">
        <v>0</v>
      </c>
      <c r="V25" s="4">
        <v>0</v>
      </c>
      <c r="W25" s="4">
        <v>5</v>
      </c>
      <c r="X25" s="4"/>
      <c r="Y25" s="4"/>
      <c r="Z25" s="4"/>
      <c r="AA25" s="4">
        <v>10</v>
      </c>
      <c r="AB25" s="4">
        <v>1</v>
      </c>
      <c r="AC25" s="4">
        <v>1</v>
      </c>
      <c r="AD25" s="4"/>
      <c r="AE25" s="4"/>
      <c r="AF25" s="4"/>
      <c r="AG25" s="4">
        <v>2</v>
      </c>
      <c r="AH25" s="4">
        <v>0</v>
      </c>
      <c r="AI25" s="10">
        <v>0</v>
      </c>
      <c r="AJ25" s="10">
        <v>5</v>
      </c>
      <c r="AK25" s="10">
        <v>4</v>
      </c>
      <c r="AL25" s="10">
        <v>1</v>
      </c>
      <c r="AM25" s="4">
        <f t="shared" si="0"/>
        <v>61.5</v>
      </c>
      <c r="AN25" s="4">
        <f t="shared" si="1"/>
        <v>30.7</v>
      </c>
    </row>
    <row r="26" spans="1:40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11"/>
      <c r="AJ26" s="11"/>
      <c r="AK26" s="11"/>
      <c r="AL26" s="11"/>
      <c r="AM26" s="4">
        <f>(C26)*0.9+(F26)*0.8+(I26)*4.5+(L26)+(O26)*3.8+R26+U26+X26*1.5+AA26*1.8+AD26*1.8+AG26*2+AJ26*1.5</f>
        <v>0</v>
      </c>
      <c r="AN26" s="4">
        <f>(C26-D26)*0.9+(F26-G26)*0.8+(I26-J26)*4.5+(L26-M26)+(O26-P26)*3.8+(R26-S26)+(U26-V26)+(X26-Y26)*1.5+(AA26-AB26)*1.8+(AD26-AE26)*1.8+(AG26-AH26)*2+(AJ26-AK26)*1.5</f>
        <v>0</v>
      </c>
    </row>
    <row r="27" spans="1:40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4">
        <f>(C27)*0.9+(F27)*0.8+(I27)*4.5+(L27)+(O27)*3.8+R27+U27+X27*1.5+AA27*1.8+AD27*1.8+AG27*2+AJ27*1.5</f>
        <v>0</v>
      </c>
      <c r="AN27" s="4">
        <f>(C27-D27)*0.9+(F27-G27)*0.8+(I27-J27)*4.5+(L27-M27)+(O27-P27)*3.8+(R27-S27)+(U27-V27)+(X27-Y27)*1.5+(AA27-AB27)*1.8+(AD27-AE27)*1.8+(AG27-AH27)*2+(AJ27-AK27)*1.5</f>
        <v>0</v>
      </c>
    </row>
    <row r="28" spans="1:40" x14ac:dyDescent="0.15">
      <c r="A28" s="8" t="s">
        <v>24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>
        <f>SUM(AM3:AM27)</f>
        <v>1728.1000000000001</v>
      </c>
      <c r="AN28" s="8">
        <f>SUM(AN3:AN27)</f>
        <v>786.5</v>
      </c>
    </row>
    <row r="29" spans="1:40" x14ac:dyDescent="0.15">
      <c r="AN29">
        <v>786.5</v>
      </c>
    </row>
  </sheetData>
  <mergeCells count="14">
    <mergeCell ref="AG1:AI1"/>
    <mergeCell ref="AJ1:AL1"/>
    <mergeCell ref="O1:Q1"/>
    <mergeCell ref="R1:T1"/>
    <mergeCell ref="U1:W1"/>
    <mergeCell ref="X1:Z1"/>
    <mergeCell ref="AA1:AC1"/>
    <mergeCell ref="AD1:AF1"/>
    <mergeCell ref="L1:N1"/>
    <mergeCell ref="A1:A2"/>
    <mergeCell ref="B1:B2"/>
    <mergeCell ref="C1:E1"/>
    <mergeCell ref="F1:H1"/>
    <mergeCell ref="I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4-8（1）</vt:lpstr>
      <vt:lpstr>4-8（2）</vt:lpstr>
      <vt:lpstr>5-6（1）</vt:lpstr>
      <vt:lpstr>5-6（2）</vt:lpstr>
      <vt:lpstr>5-12（1）</vt:lpstr>
      <vt:lpstr>5-12（2）</vt:lpstr>
      <vt:lpstr>5-19(1)</vt:lpstr>
      <vt:lpstr>5-19(2)</vt:lpstr>
      <vt:lpstr>5-29（1）</vt:lpstr>
      <vt:lpstr>5-29（2）</vt:lpstr>
      <vt:lpstr>6-10（1）</vt:lpstr>
      <vt:lpstr>6-10（2）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贾磊</cp:lastModifiedBy>
  <cp:lastPrinted>2017-04-09T02:27:00Z</cp:lastPrinted>
  <dcterms:created xsi:type="dcterms:W3CDTF">2016-11-03T13:43:00Z</dcterms:created>
  <dcterms:modified xsi:type="dcterms:W3CDTF">2017-10-03T03:30:12Z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