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e/Desktop/Plot/"/>
    </mc:Choice>
  </mc:AlternateContent>
  <xr:revisionPtr revIDLastSave="0" documentId="13_ncr:1_{1B4EA043-9EB4-5B4F-B381-15DF03ADD403}" xr6:coauthVersionLast="46" xr6:coauthVersionMax="46" xr10:uidLastSave="{00000000-0000-0000-0000-000000000000}"/>
  <bookViews>
    <workbookView xWindow="8420" yWindow="600" windowWidth="27640" windowHeight="16940" xr2:uid="{2C1945E7-E9C1-794B-BCA9-D4D61E3E6608}"/>
  </bookViews>
  <sheets>
    <sheet name="Sheet1" sheetId="1" r:id="rId1"/>
  </sheets>
  <definedNames>
    <definedName name="_xlchart.v1.0" hidden="1">Sheet1!$A$2:$A$16</definedName>
    <definedName name="_xlchart.v1.1" hidden="1">Sheet1!$F$1</definedName>
    <definedName name="_xlchart.v1.2" hidden="1">Sheet1!$F$2:$F$16</definedName>
    <definedName name="_xlchart.v1.6" hidden="1">Sheet1!$A$2:$A$16</definedName>
    <definedName name="_xlchart.v1.7" hidden="1">Sheet1!$F$1</definedName>
    <definedName name="_xlchart.v1.8" hidden="1">Sheet1!$F$2:$F$16</definedName>
    <definedName name="_xlchart.v2.3" hidden="1">Sheet1!$A$2:$A$16</definedName>
    <definedName name="_xlchart.v2.4" hidden="1">Sheet1!$F$1</definedName>
    <definedName name="_xlchart.v2.5" hidden="1">Sheet1!$F$2:$F$16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  <c r="C18" i="1"/>
  <c r="B18" i="1"/>
</calcChain>
</file>

<file path=xl/sharedStrings.xml><?xml version="1.0" encoding="utf-8"?>
<sst xmlns="http://schemas.openxmlformats.org/spreadsheetml/2006/main" count="23" uniqueCount="23">
  <si>
    <t>Graphlet</t>
  </si>
  <si>
    <t>𝓖0</t>
  </si>
  <si>
    <t>𝓖1</t>
  </si>
  <si>
    <t>𝓖2</t>
  </si>
  <si>
    <t>𝓖3</t>
  </si>
  <si>
    <t>𝓖4</t>
  </si>
  <si>
    <t>𝓖5</t>
  </si>
  <si>
    <t>𝓖6</t>
  </si>
  <si>
    <t>𝓖7</t>
  </si>
  <si>
    <t>𝓖8</t>
  </si>
  <si>
    <t>𝓖9</t>
  </si>
  <si>
    <t>𝓖10</t>
  </si>
  <si>
    <t>𝓖11</t>
  </si>
  <si>
    <t>𝓖12</t>
  </si>
  <si>
    <t>𝓖13</t>
  </si>
  <si>
    <t>𝓖14</t>
  </si>
  <si>
    <t>Curated</t>
  </si>
  <si>
    <t>PathLinker</t>
  </si>
  <si>
    <t>Curated Proportion</t>
  </si>
  <si>
    <t>PathLinker Proportion</t>
  </si>
  <si>
    <t>Proportion Ratio</t>
  </si>
  <si>
    <t>More Curated</t>
  </si>
  <si>
    <t>More PathLinker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</si>
</sst>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Directed Graphlet Frequency</a:t>
            </a:r>
            <a:r>
              <a:rPr lang="en-US" baseline="0"/>
              <a:t> Comparison (Wnt, k = 200)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Curated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Sheet1!$A$2:$A$16</c:f>
              <c:strCache>
                <c:ptCount val="15"/>
                <c:pt idx="0">
                  <c:v>𝓖0</c:v>
                </c:pt>
                <c:pt idx="1">
                  <c:v>𝓖1</c:v>
                </c:pt>
                <c:pt idx="2">
                  <c:v>𝓖2</c:v>
                </c:pt>
                <c:pt idx="3">
                  <c:v>𝓖3</c:v>
                </c:pt>
                <c:pt idx="4">
                  <c:v>𝓖4</c:v>
                </c:pt>
                <c:pt idx="5">
                  <c:v>𝓖5</c:v>
                </c:pt>
                <c:pt idx="6">
                  <c:v>𝓖6</c:v>
                </c:pt>
                <c:pt idx="7">
                  <c:v>𝓖7</c:v>
                </c:pt>
                <c:pt idx="8">
                  <c:v>𝓖8</c:v>
                </c:pt>
                <c:pt idx="9">
                  <c:v>𝓖9</c:v>
                </c:pt>
                <c:pt idx="10">
                  <c:v>𝓖10</c:v>
                </c:pt>
                <c:pt idx="11">
                  <c:v>𝓖11</c:v>
                </c:pt>
                <c:pt idx="12">
                  <c:v>𝓖12</c:v>
                </c:pt>
                <c:pt idx="13">
                  <c:v>𝓖13</c:v>
                </c:pt>
                <c:pt idx="14">
                  <c:v>𝓖14</c:v>
                </c:pt>
              </c:strCache>
            </c:str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9</c:v>
                </c:pt>
                <c:pt idx="1">
                  <c:v>216</c:v>
                </c:pt>
                <c:pt idx="2">
                  <c:v>0</c:v>
                </c:pt>
                <c:pt idx="3">
                  <c:v>0</c:v>
                </c:pt>
                <c:pt idx="4">
                  <c:v>129</c:v>
                </c:pt>
                <c:pt idx="5">
                  <c:v>1216</c:v>
                </c:pt>
                <c:pt idx="6">
                  <c:v>948</c:v>
                </c:pt>
                <c:pt idx="7">
                  <c:v>158</c:v>
                </c:pt>
                <c:pt idx="8">
                  <c:v>0</c:v>
                </c:pt>
                <c:pt idx="9">
                  <c:v>2432</c:v>
                </c:pt>
                <c:pt idx="10">
                  <c:v>1216</c:v>
                </c:pt>
                <c:pt idx="11">
                  <c:v>474</c:v>
                </c:pt>
                <c:pt idx="12">
                  <c:v>339</c:v>
                </c:pt>
                <c:pt idx="13">
                  <c:v>0</c:v>
                </c:pt>
                <c:pt idx="14">
                  <c:v>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34-4340-87E8-A84D5AE8F74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PathLinker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Sheet1!$A$2:$A$16</c:f>
              <c:strCache>
                <c:ptCount val="15"/>
                <c:pt idx="0">
                  <c:v>𝓖0</c:v>
                </c:pt>
                <c:pt idx="1">
                  <c:v>𝓖1</c:v>
                </c:pt>
                <c:pt idx="2">
                  <c:v>𝓖2</c:v>
                </c:pt>
                <c:pt idx="3">
                  <c:v>𝓖3</c:v>
                </c:pt>
                <c:pt idx="4">
                  <c:v>𝓖4</c:v>
                </c:pt>
                <c:pt idx="5">
                  <c:v>𝓖5</c:v>
                </c:pt>
                <c:pt idx="6">
                  <c:v>𝓖6</c:v>
                </c:pt>
                <c:pt idx="7">
                  <c:v>𝓖7</c:v>
                </c:pt>
                <c:pt idx="8">
                  <c:v>𝓖8</c:v>
                </c:pt>
                <c:pt idx="9">
                  <c:v>𝓖9</c:v>
                </c:pt>
                <c:pt idx="10">
                  <c:v>𝓖10</c:v>
                </c:pt>
                <c:pt idx="11">
                  <c:v>𝓖11</c:v>
                </c:pt>
                <c:pt idx="12">
                  <c:v>𝓖12</c:v>
                </c:pt>
                <c:pt idx="13">
                  <c:v>𝓖13</c:v>
                </c:pt>
                <c:pt idx="14">
                  <c:v>𝓖14</c:v>
                </c:pt>
              </c:strCache>
            </c:strRef>
          </c:cat>
          <c:val>
            <c:numRef>
              <c:f>Sheet1!$C$2:$C$16</c:f>
              <c:numCache>
                <c:formatCode>General</c:formatCode>
                <c:ptCount val="15"/>
                <c:pt idx="0">
                  <c:v>214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117</c:v>
                </c:pt>
                <c:pt idx="5">
                  <c:v>1844</c:v>
                </c:pt>
                <c:pt idx="6">
                  <c:v>336</c:v>
                </c:pt>
                <c:pt idx="7">
                  <c:v>56</c:v>
                </c:pt>
                <c:pt idx="8">
                  <c:v>0</c:v>
                </c:pt>
                <c:pt idx="9">
                  <c:v>3688</c:v>
                </c:pt>
                <c:pt idx="10">
                  <c:v>1844</c:v>
                </c:pt>
                <c:pt idx="11">
                  <c:v>168</c:v>
                </c:pt>
                <c:pt idx="12">
                  <c:v>386</c:v>
                </c:pt>
                <c:pt idx="13">
                  <c:v>0</c:v>
                </c:pt>
                <c:pt idx="14">
                  <c:v>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34-4340-87E8-A84D5AE8F74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29583887"/>
        <c:axId val="833020895"/>
      </c:barChart>
      <c:catAx>
        <c:axId val="929583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Directed Graphlet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020895"/>
        <c:crosses val="autoZero"/>
        <c:auto val="1"/>
        <c:lblAlgn val="ctr"/>
        <c:lblOffset val="100"/>
        <c:noMultiLvlLbl val="0"/>
      </c:catAx>
      <c:valAx>
        <c:axId val="83302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Directed</a:t>
                </a:r>
                <a:r>
                  <a:rPr lang="en-US" baseline="0"/>
                  <a:t> Graphlet Frequency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167883211678832E-2"/>
              <c:y val="0.316207654275773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583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Diracted</a:t>
            </a:r>
            <a:r>
              <a:rPr lang="en-US" baseline="0"/>
              <a:t> Graphlet Frequency Proportion Comparison (Wnt, k = 200)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Curated Proportion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0"/>
                  <c:y val="-1.357466063348416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87A-C747-9270-21560D6C3B3D}"/>
                </c:ext>
              </c:extLst>
            </c:dLbl>
            <c:dLbl>
              <c:idx val="3"/>
              <c:layout>
                <c:manualLayout>
                  <c:x val="-3.8809831824062569E-3"/>
                  <c:y val="-1.131221719457013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87A-C747-9270-21560D6C3B3D}"/>
                </c:ext>
              </c:extLst>
            </c:dLbl>
            <c:dLbl>
              <c:idx val="4"/>
              <c:layout>
                <c:manualLayout>
                  <c:x val="-1.034928848641656E-2"/>
                  <c:y val="-2.262443438914027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87A-C747-9270-21560D6C3B3D}"/>
                </c:ext>
              </c:extLst>
            </c:dLbl>
            <c:dLbl>
              <c:idx val="5"/>
              <c:layout>
                <c:manualLayout>
                  <c:x val="-1.034928848641656E-2"/>
                  <c:y val="2.2624434389139441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87A-C747-9270-21560D6C3B3D}"/>
                </c:ext>
              </c:extLst>
            </c:dLbl>
            <c:dLbl>
              <c:idx val="9"/>
              <c:layout>
                <c:manualLayout>
                  <c:x val="-1.6817593790426907E-2"/>
                  <c:y val="2.262443438913985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87A-C747-9270-21560D6C3B3D}"/>
                </c:ext>
              </c:extLst>
            </c:dLbl>
            <c:dLbl>
              <c:idx val="10"/>
              <c:layout>
                <c:manualLayout>
                  <c:x val="-6.4683053040104441E-3"/>
                  <c:y val="2.2624434389139441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87A-C747-9270-21560D6C3B3D}"/>
                </c:ext>
              </c:extLst>
            </c:dLbl>
            <c:dLbl>
              <c:idx val="12"/>
              <c:layout>
                <c:manualLayout>
                  <c:x val="-9.0556274256144882E-3"/>
                  <c:y val="2.262443438914027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687A-C747-9270-21560D6C3B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Sheet1!$A$2:$A$16</c:f>
              <c:strCache>
                <c:ptCount val="15"/>
                <c:pt idx="0">
                  <c:v>𝓖0</c:v>
                </c:pt>
                <c:pt idx="1">
                  <c:v>𝓖1</c:v>
                </c:pt>
                <c:pt idx="2">
                  <c:v>𝓖2</c:v>
                </c:pt>
                <c:pt idx="3">
                  <c:v>𝓖3</c:v>
                </c:pt>
                <c:pt idx="4">
                  <c:v>𝓖4</c:v>
                </c:pt>
                <c:pt idx="5">
                  <c:v>𝓖5</c:v>
                </c:pt>
                <c:pt idx="6">
                  <c:v>𝓖6</c:v>
                </c:pt>
                <c:pt idx="7">
                  <c:v>𝓖7</c:v>
                </c:pt>
                <c:pt idx="8">
                  <c:v>𝓖8</c:v>
                </c:pt>
                <c:pt idx="9">
                  <c:v>𝓖9</c:v>
                </c:pt>
                <c:pt idx="10">
                  <c:v>𝓖10</c:v>
                </c:pt>
                <c:pt idx="11">
                  <c:v>𝓖11</c:v>
                </c:pt>
                <c:pt idx="12">
                  <c:v>𝓖12</c:v>
                </c:pt>
                <c:pt idx="13">
                  <c:v>𝓖13</c:v>
                </c:pt>
                <c:pt idx="14">
                  <c:v>𝓖14</c:v>
                </c:pt>
              </c:strCache>
            </c:strRef>
          </c:cat>
          <c:val>
            <c:numRef>
              <c:f>Sheet1!$D$2:$D$16</c:f>
              <c:numCache>
                <c:formatCode>0.00%</c:formatCode>
                <c:ptCount val="15"/>
                <c:pt idx="0">
                  <c:v>1.1131725417439704E-3</c:v>
                </c:pt>
                <c:pt idx="1">
                  <c:v>2.6716141001855289E-2</c:v>
                </c:pt>
                <c:pt idx="2">
                  <c:v>0</c:v>
                </c:pt>
                <c:pt idx="3">
                  <c:v>0</c:v>
                </c:pt>
                <c:pt idx="4">
                  <c:v>1.5955473098330241E-2</c:v>
                </c:pt>
                <c:pt idx="5">
                  <c:v>0.15040197897340754</c:v>
                </c:pt>
                <c:pt idx="6">
                  <c:v>0.11725417439703154</c:v>
                </c:pt>
                <c:pt idx="7">
                  <c:v>1.9542362399505256E-2</c:v>
                </c:pt>
                <c:pt idx="8">
                  <c:v>0</c:v>
                </c:pt>
                <c:pt idx="9">
                  <c:v>0.30080395794681508</c:v>
                </c:pt>
                <c:pt idx="10">
                  <c:v>0.15040197897340754</c:v>
                </c:pt>
                <c:pt idx="11">
                  <c:v>5.8627087198515768E-2</c:v>
                </c:pt>
                <c:pt idx="12">
                  <c:v>4.1929499072356213E-2</c:v>
                </c:pt>
                <c:pt idx="13">
                  <c:v>0</c:v>
                </c:pt>
                <c:pt idx="14">
                  <c:v>0.11725417439703154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7A-C747-9270-21560D6C3B3D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PathLinker Proportion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6"/>
              <c:layout>
                <c:manualLayout>
                  <c:x val="7.7619663648124193E-3"/>
                  <c:y val="-2.262443438913861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87A-C747-9270-21560D6C3B3D}"/>
                </c:ext>
              </c:extLst>
            </c:dLbl>
            <c:dLbl>
              <c:idx val="7"/>
              <c:layout>
                <c:manualLayout>
                  <c:x val="6.4683053040103496E-3"/>
                  <c:y val="2.262443438914027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87A-C747-9270-21560D6C3B3D}"/>
                </c:ext>
              </c:extLst>
            </c:dLbl>
            <c:dLbl>
              <c:idx val="8"/>
              <c:layout>
                <c:manualLayout>
                  <c:x val="7.7619663648123239E-3"/>
                  <c:y val="-1.131221719457013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87A-C747-9270-21560D6C3B3D}"/>
                </c:ext>
              </c:extLst>
            </c:dLbl>
            <c:dLbl>
              <c:idx val="13"/>
              <c:layout>
                <c:manualLayout>
                  <c:x val="5.1746442432080899E-3"/>
                  <c:y val="-4.524886877828054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87A-C747-9270-21560D6C3B3D}"/>
                </c:ext>
              </c:extLst>
            </c:dLbl>
            <c:dLbl>
              <c:idx val="14"/>
              <c:layout>
                <c:manualLayout>
                  <c:x val="9.0556274256144882E-3"/>
                  <c:y val="2.262443438914027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687A-C747-9270-21560D6C3B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Sheet1!$A$2:$A$16</c:f>
              <c:strCache>
                <c:ptCount val="15"/>
                <c:pt idx="0">
                  <c:v>𝓖0</c:v>
                </c:pt>
                <c:pt idx="1">
                  <c:v>𝓖1</c:v>
                </c:pt>
                <c:pt idx="2">
                  <c:v>𝓖2</c:v>
                </c:pt>
                <c:pt idx="3">
                  <c:v>𝓖3</c:v>
                </c:pt>
                <c:pt idx="4">
                  <c:v>𝓖4</c:v>
                </c:pt>
                <c:pt idx="5">
                  <c:v>𝓖5</c:v>
                </c:pt>
                <c:pt idx="6">
                  <c:v>𝓖6</c:v>
                </c:pt>
                <c:pt idx="7">
                  <c:v>𝓖7</c:v>
                </c:pt>
                <c:pt idx="8">
                  <c:v>𝓖8</c:v>
                </c:pt>
                <c:pt idx="9">
                  <c:v>𝓖9</c:v>
                </c:pt>
                <c:pt idx="10">
                  <c:v>𝓖10</c:v>
                </c:pt>
                <c:pt idx="11">
                  <c:v>𝓖11</c:v>
                </c:pt>
                <c:pt idx="12">
                  <c:v>𝓖12</c:v>
                </c:pt>
                <c:pt idx="13">
                  <c:v>𝓖13</c:v>
                </c:pt>
                <c:pt idx="14">
                  <c:v>𝓖14</c:v>
                </c:pt>
              </c:strCache>
            </c:strRef>
          </c:cat>
          <c:val>
            <c:numRef>
              <c:f>Sheet1!$E$2:$E$16</c:f>
              <c:numCache>
                <c:formatCode>0.00%</c:formatCode>
                <c:ptCount val="15"/>
                <c:pt idx="0">
                  <c:v>2.3801579357134912E-2</c:v>
                </c:pt>
                <c:pt idx="1">
                  <c:v>2.2244466688911134E-4</c:v>
                </c:pt>
                <c:pt idx="2">
                  <c:v>0</c:v>
                </c:pt>
                <c:pt idx="3">
                  <c:v>0</c:v>
                </c:pt>
                <c:pt idx="4">
                  <c:v>1.3013013013013013E-2</c:v>
                </c:pt>
                <c:pt idx="5">
                  <c:v>0.20509398287176064</c:v>
                </c:pt>
                <c:pt idx="6">
                  <c:v>3.7370704037370701E-2</c:v>
                </c:pt>
                <c:pt idx="7">
                  <c:v>6.2284506728951172E-3</c:v>
                </c:pt>
                <c:pt idx="8">
                  <c:v>0</c:v>
                </c:pt>
                <c:pt idx="9">
                  <c:v>0.41018796574352129</c:v>
                </c:pt>
                <c:pt idx="10">
                  <c:v>0.20509398287176064</c:v>
                </c:pt>
                <c:pt idx="11">
                  <c:v>1.8685352018685351E-2</c:v>
                </c:pt>
                <c:pt idx="12">
                  <c:v>4.2931820709598487E-2</c:v>
                </c:pt>
                <c:pt idx="13">
                  <c:v>0</c:v>
                </c:pt>
                <c:pt idx="14">
                  <c:v>3.7370704037370701E-2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7A-C747-9270-21560D6C3B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96442863"/>
        <c:axId val="1341913279"/>
      </c:barChart>
      <c:catAx>
        <c:axId val="996442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Directed Graphlet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913279"/>
        <c:crosses val="autoZero"/>
        <c:auto val="1"/>
        <c:lblAlgn val="ctr"/>
        <c:lblOffset val="100"/>
        <c:noMultiLvlLbl val="0"/>
      </c:catAx>
      <c:valAx>
        <c:axId val="134191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Proportion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442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Proportion Ratio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AED-2240-B4E6-B479EEAA2388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AED-2240-B4E6-B479EEAA2388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AED-2240-B4E6-B479EEAA2388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AED-2240-B4E6-B479EEAA2388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AED-2240-B4E6-B479EEAA2388}"/>
              </c:ext>
            </c:extLst>
          </c:dPt>
          <c:cat>
            <c:strRef>
              <c:f>Sheet1!$A$2:$A$16</c:f>
              <c:strCache>
                <c:ptCount val="15"/>
                <c:pt idx="0">
                  <c:v>𝓖0</c:v>
                </c:pt>
                <c:pt idx="1">
                  <c:v>𝓖1</c:v>
                </c:pt>
                <c:pt idx="2">
                  <c:v>𝓖2</c:v>
                </c:pt>
                <c:pt idx="3">
                  <c:v>𝓖3</c:v>
                </c:pt>
                <c:pt idx="4">
                  <c:v>𝓖4</c:v>
                </c:pt>
                <c:pt idx="5">
                  <c:v>𝓖5</c:v>
                </c:pt>
                <c:pt idx="6">
                  <c:v>𝓖6</c:v>
                </c:pt>
                <c:pt idx="7">
                  <c:v>𝓖7</c:v>
                </c:pt>
                <c:pt idx="8">
                  <c:v>𝓖8</c:v>
                </c:pt>
                <c:pt idx="9">
                  <c:v>𝓖9</c:v>
                </c:pt>
                <c:pt idx="10">
                  <c:v>𝓖10</c:v>
                </c:pt>
                <c:pt idx="11">
                  <c:v>𝓖11</c:v>
                </c:pt>
                <c:pt idx="12">
                  <c:v>𝓖12</c:v>
                </c:pt>
                <c:pt idx="13">
                  <c:v>𝓖13</c:v>
                </c:pt>
                <c:pt idx="14">
                  <c:v>𝓖14</c:v>
                </c:pt>
              </c:strCache>
            </c:strRef>
          </c:cat>
          <c:val>
            <c:numRef>
              <c:f>Sheet1!$F$2:$F$16</c:f>
              <c:numCache>
                <c:formatCode>General</c:formatCode>
                <c:ptCount val="15"/>
                <c:pt idx="0">
                  <c:v>-23.777777777777779</c:v>
                </c:pt>
                <c:pt idx="1">
                  <c:v>108</c:v>
                </c:pt>
                <c:pt idx="2">
                  <c:v>0</c:v>
                </c:pt>
                <c:pt idx="3">
                  <c:v>0</c:v>
                </c:pt>
                <c:pt idx="4">
                  <c:v>1.1025641025641026</c:v>
                </c:pt>
                <c:pt idx="5">
                  <c:v>-1.5164473684210527</c:v>
                </c:pt>
                <c:pt idx="6">
                  <c:v>2.8214285714285716</c:v>
                </c:pt>
                <c:pt idx="7">
                  <c:v>2.8214285714285716</c:v>
                </c:pt>
                <c:pt idx="8">
                  <c:v>0</c:v>
                </c:pt>
                <c:pt idx="9">
                  <c:v>-1.5164473684210527</c:v>
                </c:pt>
                <c:pt idx="10">
                  <c:v>-1.5164473684210527</c:v>
                </c:pt>
                <c:pt idx="11">
                  <c:v>2.8214285714285716</c:v>
                </c:pt>
                <c:pt idx="12">
                  <c:v>-1.1386430678466077</c:v>
                </c:pt>
                <c:pt idx="13">
                  <c:v>0</c:v>
                </c:pt>
                <c:pt idx="14">
                  <c:v>2.8214285714285716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ED-2240-B4E6-B479EEAA2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1631375"/>
        <c:axId val="982437103"/>
      </c:barChart>
      <c:catAx>
        <c:axId val="981631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Directed</a:t>
                </a:r>
                <a:r>
                  <a:rPr lang="en-US" baseline="0"/>
                  <a:t> Graphlet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437103"/>
        <c:crosses val="autoZero"/>
        <c:auto val="1"/>
        <c:lblAlgn val="ctr"/>
        <c:lblOffset val="100"/>
        <c:noMultiLvlLbl val="0"/>
      </c:catAx>
      <c:valAx>
        <c:axId val="98243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631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3"/>
        <c:delete val="1"/>
      </c:legendEntry>
      <c:legendEntry>
        <c:idx val="14"/>
        <c:delete val="1"/>
      </c:legendEntry>
      <c:layout>
        <c:manualLayout>
          <c:xMode val="edge"/>
          <c:yMode val="edge"/>
          <c:x val="0.38835673200424409"/>
          <c:y val="0.94681340413843618"/>
          <c:w val="0.25874752889931313"/>
          <c:h val="3.92331074894707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469900</xdr:colOff>
      <xdr:row>0</xdr:row>
      <xdr:rowOff>0</xdr:rowOff>
    </xdr:from>
    <xdr:to>
      <xdr:col>15</xdr:col>
      <xdr:colOff>647700</xdr:colOff>
      <xdr:row>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1E13B9-7B81-1146-85F4-84E79F784B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190500</xdr:colOff>
      <xdr:row>1</xdr:row>
      <xdr:rowOff>127000</xdr:rowOff>
    </xdr:from>
    <xdr:to>
      <xdr:col>15</xdr:col>
      <xdr:colOff>558800</xdr:colOff>
      <xdr:row>4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29049F-47E1-3F43-9C5C-7C987E0054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508000</xdr:colOff>
      <xdr:row>0</xdr:row>
      <xdr:rowOff>114300</xdr:rowOff>
    </xdr:from>
    <xdr:to>
      <xdr:col>15</xdr:col>
      <xdr:colOff>368300</xdr:colOff>
      <xdr:row>35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CD27C6-4A9D-3541-A374-6C053538E0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9B02-4054-A641-9F46-2D4EA7AD327A}">
  <dimension ref="A1:F22"/>
  <sheetViews>
    <sheetView tabSelected="1" workbookViewId="0">
      <selection activeCell="C30" sqref="C30"/>
    </sheetView>
  </sheetViews>
  <sheetFormatPr baseColWidth="10" defaultRowHeight="16" x14ac:dyDescent="0.2"/>
  <sheetData>
    <row r="1" spans="1:6" x14ac:dyDescent="0.2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">
      <c r="A2" t="s">
        <v>1</v>
      </c>
      <c r="B2">
        <v>9</v>
      </c>
      <c r="C2">
        <v>214</v>
      </c>
      <c r="D2" s="1">
        <f>B2/8085</f>
        <v>1.1131725417439704E-3</v>
      </c>
      <c r="E2" s="1">
        <f>C2/8991</f>
        <v>2.3801579357134912E-2</v>
      </c>
      <c r="F2">
        <f xml:space="preserve"> MAX(B2,C2)/MIN(B2,C2)*SIGN(B2-C2)</f>
        <v>-23.777777777777779</v>
      </c>
    </row>
    <row r="3" spans="1:6" x14ac:dyDescent="0.2">
      <c r="A3" t="s">
        <v>2</v>
      </c>
      <c r="B3">
        <v>216</v>
      </c>
      <c r="C3">
        <v>2</v>
      </c>
      <c r="D3" s="1">
        <f t="shared" ref="D3:D16" si="0">B3/8085</f>
        <v>2.6716141001855289E-2</v>
      </c>
      <c r="E3" s="1">
        <f t="shared" ref="E3:E16" si="1">C3/8991</f>
        <v>2.2244466688911134E-4</v>
      </c>
      <c r="F3">
        <f t="shared" ref="F3:F16" si="2" xml:space="preserve"> MAX(B3,C3)/MIN(B3,C3)*SIGN(B3-C3)</f>
        <v>108</v>
      </c>
    </row>
    <row r="4" spans="1:6" x14ac:dyDescent="0.2">
      <c r="A4" t="s">
        <v>3</v>
      </c>
      <c r="B4">
        <v>0</v>
      </c>
      <c r="C4">
        <v>0</v>
      </c>
      <c r="D4" s="1">
        <f t="shared" si="0"/>
        <v>0</v>
      </c>
      <c r="E4" s="1">
        <f t="shared" si="1"/>
        <v>0</v>
      </c>
      <c r="F4" t="e">
        <f t="shared" si="2"/>
        <v>#DIV/0!</v>
      </c>
    </row>
    <row r="5" spans="1:6" x14ac:dyDescent="0.2">
      <c r="A5" t="s">
        <v>4</v>
      </c>
      <c r="B5">
        <v>0</v>
      </c>
      <c r="C5">
        <v>0</v>
      </c>
      <c r="D5" s="1">
        <f t="shared" si="0"/>
        <v>0</v>
      </c>
      <c r="E5" s="1">
        <f t="shared" si="1"/>
        <v>0</v>
      </c>
      <c r="F5" t="e">
        <f t="shared" si="2"/>
        <v>#DIV/0!</v>
      </c>
    </row>
    <row r="6" spans="1:6" x14ac:dyDescent="0.2">
      <c r="A6" t="s">
        <v>5</v>
      </c>
      <c r="B6">
        <v>129</v>
      </c>
      <c r="C6">
        <v>117</v>
      </c>
      <c r="D6" s="1">
        <f t="shared" si="0"/>
        <v>1.5955473098330241E-2</v>
      </c>
      <c r="E6" s="1">
        <f t="shared" si="1"/>
        <v>1.3013013013013013E-2</v>
      </c>
      <c r="F6">
        <f t="shared" si="2"/>
        <v>1.1025641025641026</v>
      </c>
    </row>
    <row r="7" spans="1:6" x14ac:dyDescent="0.2">
      <c r="A7" t="s">
        <v>6</v>
      </c>
      <c r="B7">
        <v>1216</v>
      </c>
      <c r="C7">
        <v>1844</v>
      </c>
      <c r="D7" s="1">
        <f t="shared" si="0"/>
        <v>0.15040197897340754</v>
      </c>
      <c r="E7" s="1">
        <f t="shared" si="1"/>
        <v>0.20509398287176064</v>
      </c>
      <c r="F7">
        <f t="shared" si="2"/>
        <v>-1.5164473684210527</v>
      </c>
    </row>
    <row r="8" spans="1:6" x14ac:dyDescent="0.2">
      <c r="A8" t="s">
        <v>7</v>
      </c>
      <c r="B8">
        <v>948</v>
      </c>
      <c r="C8">
        <v>336</v>
      </c>
      <c r="D8" s="1">
        <f t="shared" si="0"/>
        <v>0.11725417439703154</v>
      </c>
      <c r="E8" s="1">
        <f t="shared" si="1"/>
        <v>3.7370704037370701E-2</v>
      </c>
      <c r="F8">
        <f t="shared" si="2"/>
        <v>2.8214285714285716</v>
      </c>
    </row>
    <row r="9" spans="1:6" x14ac:dyDescent="0.2">
      <c r="A9" t="s">
        <v>8</v>
      </c>
      <c r="B9">
        <v>158</v>
      </c>
      <c r="C9">
        <v>56</v>
      </c>
      <c r="D9" s="1">
        <f t="shared" si="0"/>
        <v>1.9542362399505256E-2</v>
      </c>
      <c r="E9" s="1">
        <f t="shared" si="1"/>
        <v>6.2284506728951172E-3</v>
      </c>
      <c r="F9">
        <f t="shared" si="2"/>
        <v>2.8214285714285716</v>
      </c>
    </row>
    <row r="10" spans="1:6" x14ac:dyDescent="0.2">
      <c r="A10" t="s">
        <v>9</v>
      </c>
      <c r="B10">
        <v>0</v>
      </c>
      <c r="C10">
        <v>0</v>
      </c>
      <c r="D10" s="1">
        <f t="shared" si="0"/>
        <v>0</v>
      </c>
      <c r="E10" s="1">
        <f t="shared" si="1"/>
        <v>0</v>
      </c>
      <c r="F10" t="e">
        <f t="shared" si="2"/>
        <v>#DIV/0!</v>
      </c>
    </row>
    <row r="11" spans="1:6" x14ac:dyDescent="0.2">
      <c r="A11" t="s">
        <v>10</v>
      </c>
      <c r="B11">
        <v>2432</v>
      </c>
      <c r="C11">
        <v>3688</v>
      </c>
      <c r="D11" s="1">
        <f t="shared" si="0"/>
        <v>0.30080395794681508</v>
      </c>
      <c r="E11" s="1">
        <f t="shared" si="1"/>
        <v>0.41018796574352129</v>
      </c>
      <c r="F11">
        <f t="shared" si="2"/>
        <v>-1.5164473684210527</v>
      </c>
    </row>
    <row r="12" spans="1:6" x14ac:dyDescent="0.2">
      <c r="A12" t="s">
        <v>11</v>
      </c>
      <c r="B12">
        <v>1216</v>
      </c>
      <c r="C12">
        <v>1844</v>
      </c>
      <c r="D12" s="1">
        <f t="shared" si="0"/>
        <v>0.15040197897340754</v>
      </c>
      <c r="E12" s="1">
        <f t="shared" si="1"/>
        <v>0.20509398287176064</v>
      </c>
      <c r="F12">
        <f t="shared" si="2"/>
        <v>-1.5164473684210527</v>
      </c>
    </row>
    <row r="13" spans="1:6" x14ac:dyDescent="0.2">
      <c r="A13" t="s">
        <v>12</v>
      </c>
      <c r="B13">
        <v>474</v>
      </c>
      <c r="C13">
        <v>168</v>
      </c>
      <c r="D13" s="1">
        <f t="shared" si="0"/>
        <v>5.8627087198515768E-2</v>
      </c>
      <c r="E13" s="1">
        <f t="shared" si="1"/>
        <v>1.8685352018685351E-2</v>
      </c>
      <c r="F13">
        <f t="shared" si="2"/>
        <v>2.8214285714285716</v>
      </c>
    </row>
    <row r="14" spans="1:6" x14ac:dyDescent="0.2">
      <c r="A14" t="s">
        <v>13</v>
      </c>
      <c r="B14">
        <v>339</v>
      </c>
      <c r="C14">
        <v>386</v>
      </c>
      <c r="D14" s="1">
        <f t="shared" si="0"/>
        <v>4.1929499072356213E-2</v>
      </c>
      <c r="E14" s="1">
        <f t="shared" si="1"/>
        <v>4.2931820709598487E-2</v>
      </c>
      <c r="F14">
        <f t="shared" si="2"/>
        <v>-1.1386430678466077</v>
      </c>
    </row>
    <row r="15" spans="1:6" x14ac:dyDescent="0.2">
      <c r="A15" t="s">
        <v>14</v>
      </c>
      <c r="B15">
        <v>0</v>
      </c>
      <c r="C15">
        <v>0</v>
      </c>
      <c r="D15" s="1">
        <f t="shared" si="0"/>
        <v>0</v>
      </c>
      <c r="E15" s="1">
        <f t="shared" si="1"/>
        <v>0</v>
      </c>
      <c r="F15" t="e">
        <f t="shared" si="2"/>
        <v>#DIV/0!</v>
      </c>
    </row>
    <row r="16" spans="1:6" x14ac:dyDescent="0.2">
      <c r="A16" t="s">
        <v>15</v>
      </c>
      <c r="B16">
        <v>948</v>
      </c>
      <c r="C16">
        <v>336</v>
      </c>
      <c r="D16" s="1">
        <f t="shared" si="0"/>
        <v>0.11725417439703154</v>
      </c>
      <c r="E16" s="1">
        <f t="shared" si="1"/>
        <v>3.7370704037370701E-2</v>
      </c>
      <c r="F16">
        <f t="shared" si="2"/>
        <v>2.8214285714285716</v>
      </c>
    </row>
    <row r="18" spans="1:3" x14ac:dyDescent="0.2">
      <c r="B18">
        <f>SUM(B2:B16)</f>
        <v>8085</v>
      </c>
      <c r="C18">
        <f>SUM(C2:C16)</f>
        <v>8991</v>
      </c>
    </row>
    <row r="22" spans="1:3" x14ac:dyDescent="0.2">
      <c r="A22" t="s">
        <v>21</v>
      </c>
      <c r="B22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cleelijiarong@gmail.com</dc:creator>
  <cp:lastModifiedBy>cleelijiarong@gmail.com</cp:lastModifiedBy>
  <dcterms:created xsi:type="dcterms:W3CDTF">2021-05-03T18:57:26Z</dcterms:created>
  <dcterms:modified xsi:type="dcterms:W3CDTF">2021-05-04T00:53:44Z</dcterms:modified>
</cp:coreProperties>
</file>