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Study\JI Courses\2019Fall\Vp241\Mylabreport\lab4\"/>
    </mc:Choice>
  </mc:AlternateContent>
  <xr:revisionPtr revIDLastSave="0" documentId="13_ncr:1_{CC3EFC38-E824-4A1D-AEF6-FEAF2E4A1D18}" xr6:coauthVersionLast="45" xr6:coauthVersionMax="45" xr10:uidLastSave="{00000000-0000-0000-0000-000000000000}"/>
  <bookViews>
    <workbookView xWindow="17798" yWindow="3053" windowWidth="9082" windowHeight="13102" xr2:uid="{3DDE3B1B-4FAE-4CEC-ACB3-396CFB0002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2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81" i="1"/>
  <c r="C8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21" i="1"/>
  <c r="C116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2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76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1" i="1"/>
  <c r="C2" i="1" l="1"/>
  <c r="C3" i="1"/>
  <c r="C9" i="1"/>
  <c r="C10" i="1"/>
  <c r="C11" i="1"/>
  <c r="C17" i="1"/>
  <c r="C18" i="1"/>
  <c r="C19" i="1"/>
  <c r="B2" i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B10" i="1"/>
  <c r="B11" i="1"/>
  <c r="B12" i="1"/>
  <c r="C12" i="1" s="1"/>
  <c r="B13" i="1"/>
  <c r="C13" i="1" s="1"/>
  <c r="B14" i="1"/>
  <c r="C14" i="1" s="1"/>
  <c r="B15" i="1"/>
  <c r="C15" i="1" s="1"/>
  <c r="B16" i="1"/>
  <c r="C16" i="1" s="1"/>
  <c r="B17" i="1"/>
  <c r="B18" i="1"/>
  <c r="B19" i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FDC7-154A-4C62-965B-2490B59A1823}">
  <dimension ref="A1:E162"/>
  <sheetViews>
    <sheetView tabSelected="1" topLeftCell="A115" zoomScale="67" zoomScaleNormal="55" workbookViewId="0">
      <selection activeCell="B143" sqref="B143"/>
    </sheetView>
  </sheetViews>
  <sheetFormatPr defaultRowHeight="13.9" x14ac:dyDescent="0.4"/>
  <cols>
    <col min="2" max="2" width="15.46484375" customWidth="1"/>
    <col min="3" max="3" width="11.06640625" bestFit="1" customWidth="1"/>
  </cols>
  <sheetData>
    <row r="1" spans="1:3" x14ac:dyDescent="0.4">
      <c r="A1" s="1">
        <v>1.0369999999999999</v>
      </c>
      <c r="B1" s="3">
        <f>A1/1.037</f>
        <v>1</v>
      </c>
      <c r="C1" s="3">
        <f>SQRT((0.001/1.037)^2+(B1*0.001/1.037/1.037)^2)</f>
        <v>1.3396463029572896E-3</v>
      </c>
    </row>
    <row r="2" spans="1:3" x14ac:dyDescent="0.4">
      <c r="A2" s="1">
        <v>1.0329999999999999</v>
      </c>
      <c r="B2" s="3">
        <f t="shared" ref="B2:B19" si="0">A2/1.037</f>
        <v>0.99614271938283505</v>
      </c>
      <c r="C2" s="3">
        <f t="shared" ref="C2:C19" si="1">SQRT((0.001/1.037)^2+(B2*0.001/1.037/1.037)^2)</f>
        <v>1.3371589293267037E-3</v>
      </c>
    </row>
    <row r="3" spans="1:3" x14ac:dyDescent="0.4">
      <c r="A3" s="1">
        <v>1.014</v>
      </c>
      <c r="B3" s="3">
        <f t="shared" si="0"/>
        <v>0.97782063645130191</v>
      </c>
      <c r="C3" s="3">
        <f t="shared" si="1"/>
        <v>1.325412723644533E-3</v>
      </c>
    </row>
    <row r="4" spans="1:3" x14ac:dyDescent="0.4">
      <c r="A4" s="1">
        <v>0.98599999999999999</v>
      </c>
      <c r="B4" s="3">
        <f t="shared" si="0"/>
        <v>0.9508196721311476</v>
      </c>
      <c r="C4" s="3">
        <f t="shared" si="1"/>
        <v>1.308314749553532E-3</v>
      </c>
    </row>
    <row r="5" spans="1:3" x14ac:dyDescent="0.4">
      <c r="A5" s="1">
        <v>0.94699999999999995</v>
      </c>
      <c r="B5" s="3">
        <f t="shared" si="0"/>
        <v>0.91321118611378982</v>
      </c>
      <c r="C5" s="3">
        <f t="shared" si="1"/>
        <v>1.2849382742089284E-3</v>
      </c>
    </row>
    <row r="6" spans="1:3" x14ac:dyDescent="0.4">
      <c r="A6" s="1">
        <v>0.89600000000000002</v>
      </c>
      <c r="B6" s="3">
        <f t="shared" si="0"/>
        <v>0.86403085824493742</v>
      </c>
      <c r="C6" s="3">
        <f t="shared" si="1"/>
        <v>1.2551826835734549E-3</v>
      </c>
    </row>
    <row r="7" spans="1:3" x14ac:dyDescent="0.4">
      <c r="A7" s="1">
        <v>0.82199999999999995</v>
      </c>
      <c r="B7" s="3">
        <f t="shared" si="0"/>
        <v>0.7926711668273867</v>
      </c>
      <c r="C7" s="3">
        <f t="shared" si="1"/>
        <v>1.2137761870502344E-3</v>
      </c>
    </row>
    <row r="8" spans="1:3" x14ac:dyDescent="0.4">
      <c r="A8" s="1">
        <v>0.73</v>
      </c>
      <c r="B8" s="3">
        <f t="shared" si="0"/>
        <v>0.7039537126325941</v>
      </c>
      <c r="C8" s="3">
        <f t="shared" si="1"/>
        <v>1.1655193768925259E-3</v>
      </c>
    </row>
    <row r="9" spans="1:3" x14ac:dyDescent="0.4">
      <c r="A9" s="1">
        <v>0.64300000000000002</v>
      </c>
      <c r="B9" s="3">
        <f t="shared" si="0"/>
        <v>0.62005785920925749</v>
      </c>
      <c r="C9" s="3">
        <f t="shared" si="1"/>
        <v>1.1235573063137741E-3</v>
      </c>
    </row>
    <row r="10" spans="1:3" x14ac:dyDescent="0.4">
      <c r="A10" s="1">
        <v>0.56000000000000005</v>
      </c>
      <c r="B10" s="3">
        <f t="shared" si="0"/>
        <v>0.54001928640308594</v>
      </c>
      <c r="C10" s="3">
        <f t="shared" si="1"/>
        <v>1.0872392666425557E-3</v>
      </c>
    </row>
    <row r="11" spans="1:3" x14ac:dyDescent="0.4">
      <c r="A11" s="1">
        <v>0.47</v>
      </c>
      <c r="B11" s="3">
        <f t="shared" si="0"/>
        <v>0.45323047251687559</v>
      </c>
      <c r="C11" s="3">
        <f t="shared" si="1"/>
        <v>1.0524001931301852E-3</v>
      </c>
    </row>
    <row r="12" spans="1:3" x14ac:dyDescent="0.4">
      <c r="A12" s="1">
        <v>0.373</v>
      </c>
      <c r="B12" s="3">
        <f t="shared" si="0"/>
        <v>0.35969141755062684</v>
      </c>
      <c r="C12" s="3">
        <f t="shared" si="1"/>
        <v>1.0206818657450554E-3</v>
      </c>
    </row>
    <row r="13" spans="1:3" x14ac:dyDescent="0.4">
      <c r="A13" s="1">
        <v>0.29399999999999998</v>
      </c>
      <c r="B13" s="3">
        <f t="shared" si="0"/>
        <v>0.28351012536162007</v>
      </c>
      <c r="C13" s="3">
        <f t="shared" si="1"/>
        <v>9.9970962394078586E-4</v>
      </c>
    </row>
    <row r="14" spans="1:3" x14ac:dyDescent="0.4">
      <c r="A14" s="1">
        <v>0.20599999999999999</v>
      </c>
      <c r="B14" s="3">
        <f t="shared" si="0"/>
        <v>0.19864995178399228</v>
      </c>
      <c r="C14" s="3">
        <f t="shared" si="1"/>
        <v>9.8185412088205794E-4</v>
      </c>
    </row>
    <row r="15" spans="1:3" x14ac:dyDescent="0.4">
      <c r="A15" s="1">
        <v>0.14699999999999999</v>
      </c>
      <c r="B15" s="3">
        <f t="shared" si="0"/>
        <v>0.14175506268081003</v>
      </c>
      <c r="C15" s="3">
        <f t="shared" si="1"/>
        <v>9.7328816546239053E-4</v>
      </c>
    </row>
    <row r="16" spans="1:3" x14ac:dyDescent="0.4">
      <c r="A16" s="1">
        <v>8.5000000000000006E-2</v>
      </c>
      <c r="B16" s="3">
        <f t="shared" si="0"/>
        <v>8.1967213114754106E-2</v>
      </c>
      <c r="C16" s="3">
        <f t="shared" si="1"/>
        <v>9.6732787369810814E-4</v>
      </c>
    </row>
    <row r="17" spans="1:3" x14ac:dyDescent="0.4">
      <c r="A17" s="1">
        <v>4.2000000000000003E-2</v>
      </c>
      <c r="B17" s="3">
        <f t="shared" si="0"/>
        <v>4.0501446480231441E-2</v>
      </c>
      <c r="C17" s="3">
        <f t="shared" si="1"/>
        <v>9.6505536069252829E-4</v>
      </c>
    </row>
    <row r="18" spans="1:3" x14ac:dyDescent="0.4">
      <c r="A18" s="1">
        <v>1.4999999999999999E-2</v>
      </c>
      <c r="B18" s="3">
        <f t="shared" si="0"/>
        <v>1.446480231436837E-2</v>
      </c>
      <c r="C18" s="3">
        <f t="shared" si="1"/>
        <v>9.6441396180315937E-4</v>
      </c>
    </row>
    <row r="19" spans="1:3" x14ac:dyDescent="0.4">
      <c r="A19" s="1">
        <v>3.0000000000000001E-3</v>
      </c>
      <c r="B19" s="3">
        <f t="shared" si="0"/>
        <v>2.8929604628736743E-3</v>
      </c>
      <c r="C19" s="3">
        <f t="shared" si="1"/>
        <v>9.6432390676691004E-4</v>
      </c>
    </row>
    <row r="21" spans="1:3" x14ac:dyDescent="0.4">
      <c r="A21">
        <v>0</v>
      </c>
    </row>
    <row r="22" spans="1:3" x14ac:dyDescent="0.4">
      <c r="A22">
        <v>22</v>
      </c>
    </row>
    <row r="23" spans="1:3" x14ac:dyDescent="0.4">
      <c r="A23">
        <v>40</v>
      </c>
    </row>
    <row r="24" spans="1:3" x14ac:dyDescent="0.4">
      <c r="A24">
        <v>61</v>
      </c>
    </row>
    <row r="25" spans="1:3" x14ac:dyDescent="0.4">
      <c r="A25">
        <v>82</v>
      </c>
    </row>
    <row r="26" spans="1:3" x14ac:dyDescent="0.4">
      <c r="A26">
        <v>102</v>
      </c>
    </row>
    <row r="27" spans="1:3" x14ac:dyDescent="0.4">
      <c r="A27">
        <v>121</v>
      </c>
    </row>
    <row r="28" spans="1:3" x14ac:dyDescent="0.4">
      <c r="A28">
        <v>142</v>
      </c>
    </row>
    <row r="29" spans="1:3" x14ac:dyDescent="0.4">
      <c r="A29">
        <v>162</v>
      </c>
      <c r="B29" s="2"/>
    </row>
    <row r="30" spans="1:3" x14ac:dyDescent="0.4">
      <c r="A30">
        <v>181</v>
      </c>
      <c r="B30" s="2"/>
    </row>
    <row r="41" spans="1:4" x14ac:dyDescent="0.4">
      <c r="A41" s="1">
        <v>0.72899999999999998</v>
      </c>
      <c r="B41" s="3">
        <f>A41/0.805</f>
        <v>0.90559006211180115</v>
      </c>
      <c r="C41" s="3">
        <f>SQRT(0.001*0.001/A41/0.805+0.001*0.001*A41/0.805/0.805/0.805)/2</f>
        <v>8.8055225319951999E-4</v>
      </c>
      <c r="D41" s="3">
        <f>SQRT(B41)</f>
        <v>0.95162495874782582</v>
      </c>
    </row>
    <row r="42" spans="1:4" x14ac:dyDescent="0.4">
      <c r="A42" s="1">
        <v>0.71599999999999997</v>
      </c>
      <c r="B42" s="3">
        <f t="shared" ref="B42:B76" si="2">A42/0.805</f>
        <v>0.8894409937888198</v>
      </c>
      <c r="C42" s="3">
        <f t="shared" ref="C42:C76" si="3">SQRT(0.001*0.001/A42/0.805+0.001*0.001*A42/0.805/0.805/0.805)/2</f>
        <v>8.8140621854883251E-4</v>
      </c>
      <c r="D42" s="3">
        <f t="shared" ref="D42:D76" si="4">SQRT(B42)</f>
        <v>0.94310179396967531</v>
      </c>
    </row>
    <row r="43" spans="1:4" x14ac:dyDescent="0.4">
      <c r="A43" s="1">
        <v>0.66800000000000004</v>
      </c>
      <c r="B43" s="3">
        <f t="shared" si="2"/>
        <v>0.82981366459627326</v>
      </c>
      <c r="C43" s="3">
        <f t="shared" si="3"/>
        <v>8.8602511357889968E-4</v>
      </c>
      <c r="D43" s="3">
        <f t="shared" si="4"/>
        <v>0.91094108733565926</v>
      </c>
    </row>
    <row r="44" spans="1:4" x14ac:dyDescent="0.4">
      <c r="A44" s="1">
        <v>0.56999999999999995</v>
      </c>
      <c r="B44" s="3">
        <f t="shared" si="2"/>
        <v>0.70807453416149058</v>
      </c>
      <c r="C44" s="3">
        <f t="shared" si="3"/>
        <v>9.0443724301904132E-4</v>
      </c>
      <c r="D44" s="3">
        <f t="shared" si="4"/>
        <v>0.84147164786550621</v>
      </c>
    </row>
    <row r="45" spans="1:4" x14ac:dyDescent="0.4">
      <c r="A45" s="1">
        <v>0.44600000000000001</v>
      </c>
      <c r="B45" s="3">
        <f t="shared" si="2"/>
        <v>0.5540372670807453</v>
      </c>
      <c r="C45" s="3">
        <f t="shared" si="3"/>
        <v>9.5397135239646798E-4</v>
      </c>
      <c r="D45" s="3">
        <f t="shared" si="4"/>
        <v>0.74433679680689258</v>
      </c>
    </row>
    <row r="46" spans="1:4" x14ac:dyDescent="0.4">
      <c r="A46" s="1">
        <v>0.316</v>
      </c>
      <c r="B46" s="3">
        <f t="shared" si="2"/>
        <v>0.39254658385093166</v>
      </c>
      <c r="C46" s="3">
        <f t="shared" si="3"/>
        <v>1.06499824598384E-3</v>
      </c>
      <c r="D46" s="3">
        <f t="shared" si="4"/>
        <v>0.62653538116448915</v>
      </c>
    </row>
    <row r="47" spans="1:4" x14ac:dyDescent="0.4">
      <c r="A47" s="1">
        <v>0.19600000000000001</v>
      </c>
      <c r="B47" s="3">
        <f t="shared" si="2"/>
        <v>0.2434782608695652</v>
      </c>
      <c r="C47" s="3">
        <f t="shared" si="3"/>
        <v>1.2955368060825875E-3</v>
      </c>
      <c r="D47" s="3">
        <f t="shared" si="4"/>
        <v>0.49343516379516894</v>
      </c>
    </row>
    <row r="48" spans="1:4" x14ac:dyDescent="0.4">
      <c r="A48" s="1">
        <v>9.2999999999999999E-2</v>
      </c>
      <c r="B48" s="3">
        <f t="shared" si="2"/>
        <v>0.115527950310559</v>
      </c>
      <c r="C48" s="3">
        <f t="shared" si="3"/>
        <v>1.8395416281780006E-3</v>
      </c>
      <c r="D48" s="3">
        <f t="shared" si="4"/>
        <v>0.33989402805956886</v>
      </c>
    </row>
    <row r="49" spans="1:4" x14ac:dyDescent="0.4">
      <c r="A49" s="1">
        <v>2.9000000000000001E-2</v>
      </c>
      <c r="B49" s="1">
        <f t="shared" si="2"/>
        <v>3.6024844720496892E-2</v>
      </c>
      <c r="C49" s="1">
        <f t="shared" si="3"/>
        <v>3.2745731304276758E-3</v>
      </c>
      <c r="D49" s="1">
        <f t="shared" si="4"/>
        <v>0.18980211990517096</v>
      </c>
    </row>
    <row r="50" spans="1:4" x14ac:dyDescent="0.4">
      <c r="A50" s="1">
        <v>3.0000000000000001E-3</v>
      </c>
      <c r="B50" s="1">
        <f t="shared" si="2"/>
        <v>3.7267080745341614E-3</v>
      </c>
      <c r="C50" s="1">
        <f t="shared" si="3"/>
        <v>1.0174532247468157E-2</v>
      </c>
      <c r="D50" s="1">
        <f t="shared" si="4"/>
        <v>6.1046769566735971E-2</v>
      </c>
    </row>
    <row r="51" spans="1:4" x14ac:dyDescent="0.4">
      <c r="A51" s="1">
        <v>2.5000000000000001E-2</v>
      </c>
      <c r="B51" s="1">
        <f t="shared" si="2"/>
        <v>3.1055900621118012E-2</v>
      </c>
      <c r="C51" s="1">
        <f t="shared" si="3"/>
        <v>3.5262361278506102E-3</v>
      </c>
      <c r="D51" s="1">
        <f t="shared" si="4"/>
        <v>0.17622684421256035</v>
      </c>
    </row>
    <row r="52" spans="1:4" x14ac:dyDescent="0.4">
      <c r="A52" s="1">
        <v>9.0999999999999998E-2</v>
      </c>
      <c r="B52" s="3">
        <f t="shared" si="2"/>
        <v>0.11304347826086955</v>
      </c>
      <c r="C52" s="3">
        <f t="shared" si="3"/>
        <v>1.8591253595466441E-3</v>
      </c>
      <c r="D52" s="3">
        <f t="shared" si="4"/>
        <v>0.33621939007271656</v>
      </c>
    </row>
    <row r="53" spans="1:4" x14ac:dyDescent="0.4">
      <c r="A53" s="1">
        <v>0.19500000000000001</v>
      </c>
      <c r="B53" s="3">
        <f t="shared" si="2"/>
        <v>0.24223602484472048</v>
      </c>
      <c r="C53" s="3">
        <f t="shared" si="3"/>
        <v>1.2984844779100836E-3</v>
      </c>
      <c r="D53" s="3">
        <f t="shared" si="4"/>
        <v>0.4921747909480132</v>
      </c>
    </row>
    <row r="54" spans="1:4" x14ac:dyDescent="0.4">
      <c r="A54" s="1">
        <v>0.317</v>
      </c>
      <c r="B54" s="3">
        <f t="shared" si="2"/>
        <v>0.39378881987577635</v>
      </c>
      <c r="C54" s="3">
        <f t="shared" si="3"/>
        <v>1.0637670071806679E-3</v>
      </c>
      <c r="D54" s="3">
        <f t="shared" si="4"/>
        <v>0.62752595155561208</v>
      </c>
    </row>
    <row r="55" spans="1:4" x14ac:dyDescent="0.4">
      <c r="A55" s="1">
        <v>0.46</v>
      </c>
      <c r="B55" s="3">
        <f t="shared" si="2"/>
        <v>0.5714285714285714</v>
      </c>
      <c r="C55" s="3">
        <f t="shared" si="3"/>
        <v>9.4635000034168316E-4</v>
      </c>
      <c r="D55" s="3">
        <f t="shared" si="4"/>
        <v>0.7559289460184544</v>
      </c>
    </row>
    <row r="56" spans="1:4" x14ac:dyDescent="0.4">
      <c r="A56" s="1">
        <v>0.59599999999999997</v>
      </c>
      <c r="B56" s="3">
        <f t="shared" si="2"/>
        <v>0.74037267080745339</v>
      </c>
      <c r="C56" s="3">
        <f t="shared" si="3"/>
        <v>8.9816409581237552E-4</v>
      </c>
      <c r="D56" s="3">
        <f t="shared" si="4"/>
        <v>0.86044910994634272</v>
      </c>
    </row>
    <row r="57" spans="1:4" x14ac:dyDescent="0.4">
      <c r="A57" s="1">
        <v>0.70499999999999996</v>
      </c>
      <c r="B57" s="3">
        <f t="shared" si="2"/>
        <v>0.87577639751552783</v>
      </c>
      <c r="C57" s="3">
        <f t="shared" si="3"/>
        <v>8.8225443630349492E-4</v>
      </c>
      <c r="D57" s="3">
        <f t="shared" si="4"/>
        <v>0.93582925660375027</v>
      </c>
    </row>
    <row r="58" spans="1:4" x14ac:dyDescent="0.4">
      <c r="A58" s="1">
        <v>0.77900000000000003</v>
      </c>
      <c r="B58" s="3">
        <f t="shared" si="2"/>
        <v>0.96770186335403729</v>
      </c>
      <c r="C58" s="3">
        <f t="shared" si="3"/>
        <v>8.7863020922012715E-4</v>
      </c>
      <c r="D58" s="3">
        <f t="shared" si="4"/>
        <v>0.98371838620310303</v>
      </c>
    </row>
    <row r="59" spans="1:4" x14ac:dyDescent="0.4">
      <c r="A59" s="1">
        <v>0.80500000000000005</v>
      </c>
      <c r="B59" s="3">
        <f t="shared" si="2"/>
        <v>1</v>
      </c>
      <c r="C59" s="3">
        <f t="shared" si="3"/>
        <v>8.7839351700192228E-4</v>
      </c>
      <c r="D59" s="3">
        <f t="shared" si="4"/>
        <v>1</v>
      </c>
    </row>
    <row r="60" spans="1:4" x14ac:dyDescent="0.4">
      <c r="A60" s="1">
        <v>0.77900000000000003</v>
      </c>
      <c r="B60" s="3">
        <f t="shared" si="2"/>
        <v>0.96770186335403729</v>
      </c>
      <c r="C60" s="3">
        <f t="shared" si="3"/>
        <v>8.7863020922012715E-4</v>
      </c>
      <c r="D60" s="3">
        <f t="shared" si="4"/>
        <v>0.98371838620310303</v>
      </c>
    </row>
    <row r="61" spans="1:4" x14ac:dyDescent="0.4">
      <c r="A61" s="1">
        <v>0.70599999999999996</v>
      </c>
      <c r="B61" s="3">
        <f t="shared" si="2"/>
        <v>0.87701863354037257</v>
      </c>
      <c r="C61" s="3">
        <f t="shared" si="3"/>
        <v>8.8217242014520137E-4</v>
      </c>
      <c r="D61" s="3">
        <f t="shared" si="4"/>
        <v>0.93649273010545708</v>
      </c>
    </row>
    <row r="62" spans="1:4" x14ac:dyDescent="0.4">
      <c r="A62" s="1">
        <v>0.59899999999999998</v>
      </c>
      <c r="B62" s="3">
        <f t="shared" si="2"/>
        <v>0.74409937888198752</v>
      </c>
      <c r="C62" s="3">
        <f t="shared" si="3"/>
        <v>8.9751142076762455E-4</v>
      </c>
      <c r="D62" s="3">
        <f t="shared" si="4"/>
        <v>0.86261195150657832</v>
      </c>
    </row>
    <row r="63" spans="1:4" x14ac:dyDescent="0.4">
      <c r="A63" s="1">
        <v>0.47</v>
      </c>
      <c r="B63" s="3">
        <f t="shared" si="2"/>
        <v>0.58385093167701851</v>
      </c>
      <c r="C63" s="3">
        <f t="shared" si="3"/>
        <v>9.4127906815234602E-4</v>
      </c>
      <c r="D63" s="3">
        <f t="shared" si="4"/>
        <v>0.76410138834909758</v>
      </c>
    </row>
    <row r="64" spans="1:4" x14ac:dyDescent="0.4">
      <c r="A64" s="1">
        <v>0.34200000000000003</v>
      </c>
      <c r="B64" s="3">
        <f t="shared" si="2"/>
        <v>0.42484472049689442</v>
      </c>
      <c r="C64" s="3">
        <f t="shared" si="3"/>
        <v>1.0353584347919632E-3</v>
      </c>
      <c r="D64" s="3">
        <f t="shared" si="4"/>
        <v>0.65180113569776355</v>
      </c>
    </row>
    <row r="65" spans="1:4" x14ac:dyDescent="0.4">
      <c r="A65" s="1">
        <v>0.21</v>
      </c>
      <c r="B65" s="3">
        <f t="shared" si="2"/>
        <v>0.2608695652173913</v>
      </c>
      <c r="C65" s="3">
        <f t="shared" si="3"/>
        <v>1.2567786798746174E-3</v>
      </c>
      <c r="D65" s="3">
        <f t="shared" si="4"/>
        <v>0.5107539184552492</v>
      </c>
    </row>
    <row r="66" spans="1:4" x14ac:dyDescent="0.4">
      <c r="A66" s="1">
        <v>0.10100000000000001</v>
      </c>
      <c r="B66" s="3">
        <f t="shared" si="2"/>
        <v>0.12546583850931678</v>
      </c>
      <c r="C66" s="3">
        <f t="shared" si="3"/>
        <v>1.7672704401246462E-3</v>
      </c>
      <c r="D66" s="3">
        <f t="shared" si="4"/>
        <v>0.35421157308777584</v>
      </c>
    </row>
    <row r="67" spans="1:4" x14ac:dyDescent="0.4">
      <c r="A67" s="1">
        <v>3.1E-2</v>
      </c>
      <c r="B67" s="1">
        <f t="shared" si="2"/>
        <v>3.8509316770186333E-2</v>
      </c>
      <c r="C67" s="1">
        <f t="shared" si="3"/>
        <v>3.1674735791724648E-3</v>
      </c>
      <c r="D67" s="1">
        <f t="shared" si="4"/>
        <v>0.19623790859613829</v>
      </c>
    </row>
    <row r="68" spans="1:4" x14ac:dyDescent="0.4">
      <c r="A68" s="1">
        <v>3.0000000000000001E-3</v>
      </c>
      <c r="B68" s="1">
        <f t="shared" si="2"/>
        <v>3.7267080745341614E-3</v>
      </c>
      <c r="C68" s="1">
        <f t="shared" si="3"/>
        <v>1.0174532247468157E-2</v>
      </c>
      <c r="D68" s="1">
        <f t="shared" si="4"/>
        <v>6.1046769566735971E-2</v>
      </c>
    </row>
    <row r="69" spans="1:4" x14ac:dyDescent="0.4">
      <c r="A69" s="1">
        <v>2.3E-2</v>
      </c>
      <c r="B69" s="1">
        <f t="shared" si="2"/>
        <v>2.8571428571428571E-2</v>
      </c>
      <c r="C69" s="1">
        <f t="shared" si="3"/>
        <v>3.6760832403362875E-3</v>
      </c>
      <c r="D69" s="1">
        <f t="shared" si="4"/>
        <v>0.1690308509457033</v>
      </c>
    </row>
    <row r="70" spans="1:4" x14ac:dyDescent="0.4">
      <c r="A70" s="1">
        <v>0.09</v>
      </c>
      <c r="B70" s="3">
        <f t="shared" si="2"/>
        <v>0.11180124223602483</v>
      </c>
      <c r="C70" s="3">
        <f t="shared" si="3"/>
        <v>1.8691675034224861E-3</v>
      </c>
      <c r="D70" s="3">
        <f t="shared" si="4"/>
        <v>0.33436692754521169</v>
      </c>
    </row>
    <row r="71" spans="1:4" x14ac:dyDescent="0.4">
      <c r="A71" s="1">
        <v>0.19500000000000001</v>
      </c>
      <c r="B71" s="3">
        <f t="shared" si="2"/>
        <v>0.24223602484472048</v>
      </c>
      <c r="C71" s="3">
        <f t="shared" si="3"/>
        <v>1.2984844779100836E-3</v>
      </c>
      <c r="D71" s="3">
        <f t="shared" si="4"/>
        <v>0.4921747909480132</v>
      </c>
    </row>
    <row r="72" spans="1:4" x14ac:dyDescent="0.4">
      <c r="A72" s="1">
        <v>0.31</v>
      </c>
      <c r="B72" s="3">
        <f t="shared" si="2"/>
        <v>0.3850931677018633</v>
      </c>
      <c r="C72" s="3">
        <f t="shared" si="3"/>
        <v>1.0725518211942584E-3</v>
      </c>
      <c r="D72" s="3">
        <f t="shared" si="4"/>
        <v>0.62055875443173247</v>
      </c>
    </row>
    <row r="73" spans="1:4" x14ac:dyDescent="0.4">
      <c r="A73" s="1">
        <v>0.42099999999999999</v>
      </c>
      <c r="B73" s="3">
        <f t="shared" si="2"/>
        <v>0.52298136645962723</v>
      </c>
      <c r="C73" s="3">
        <f t="shared" si="3"/>
        <v>9.6924174849982302E-4</v>
      </c>
      <c r="D73" s="3">
        <f t="shared" si="4"/>
        <v>0.72317450622904789</v>
      </c>
    </row>
    <row r="74" spans="1:4" x14ac:dyDescent="0.4">
      <c r="A74" s="1">
        <v>0.54200000000000004</v>
      </c>
      <c r="B74" s="3">
        <f t="shared" si="2"/>
        <v>0.67329192546583849</v>
      </c>
      <c r="C74" s="3">
        <f t="shared" si="3"/>
        <v>9.1254301953136094E-4</v>
      </c>
      <c r="D74" s="3">
        <f t="shared" si="4"/>
        <v>0.82054367675696493</v>
      </c>
    </row>
    <row r="75" spans="1:4" x14ac:dyDescent="0.4">
      <c r="A75" s="1">
        <v>0.64900000000000002</v>
      </c>
      <c r="B75" s="3">
        <f t="shared" si="2"/>
        <v>0.80621118012422355</v>
      </c>
      <c r="C75" s="3">
        <f t="shared" si="3"/>
        <v>8.8856374810012176E-4</v>
      </c>
      <c r="D75" s="3">
        <f t="shared" si="4"/>
        <v>0.89789263284884102</v>
      </c>
    </row>
    <row r="76" spans="1:4" x14ac:dyDescent="0.4">
      <c r="A76" s="1">
        <v>0.71299999999999997</v>
      </c>
      <c r="B76" s="3">
        <f t="shared" si="2"/>
        <v>0.88571428571428557</v>
      </c>
      <c r="C76" s="3">
        <f>SQRT(0.001*0.001/A76/0.805+0.001*0.001*A76/0.805/0.805/0.805)/2</f>
        <v>8.8162588677271128E-4</v>
      </c>
      <c r="D76" s="3">
        <f t="shared" si="4"/>
        <v>0.9411239481143201</v>
      </c>
    </row>
    <row r="81" spans="1:4" x14ac:dyDescent="0.4">
      <c r="A81" s="1">
        <v>0.58899999999999997</v>
      </c>
      <c r="B81" s="3">
        <f>A81/0.707</f>
        <v>0.83309759547383311</v>
      </c>
      <c r="C81" s="3">
        <f>SQRT(0.001*0.001/A81/0.707+0.001*0.001*A81/0.707/0.707/0.707)/2</f>
        <v>1.008476930222461E-3</v>
      </c>
      <c r="D81" s="3">
        <f>SQRT(B81)</f>
        <v>0.91274180109921177</v>
      </c>
    </row>
    <row r="82" spans="1:4" x14ac:dyDescent="0.4">
      <c r="A82" s="1">
        <v>0.64600000000000002</v>
      </c>
      <c r="B82" s="3">
        <f t="shared" ref="B82:B116" si="5">A82/0.707</f>
        <v>0.91371994342291385</v>
      </c>
      <c r="C82" s="3">
        <f t="shared" ref="C82:C116" si="6">SQRT(0.001*0.001/A82/0.707+0.001*0.001*A82/0.707/0.707/0.707)/2</f>
        <v>1.0021860684678566E-3</v>
      </c>
      <c r="D82" s="3">
        <f t="shared" ref="D82:D116" si="7">SQRT(B82)</f>
        <v>0.95588699301900426</v>
      </c>
    </row>
    <row r="83" spans="1:4" x14ac:dyDescent="0.4">
      <c r="A83" s="1">
        <v>0.67100000000000004</v>
      </c>
      <c r="B83" s="3">
        <f t="shared" si="5"/>
        <v>0.94908062234794921</v>
      </c>
      <c r="C83" s="3">
        <f t="shared" si="6"/>
        <v>1.000833876539164E-3</v>
      </c>
      <c r="D83" s="3">
        <f t="shared" si="7"/>
        <v>0.97420768953439763</v>
      </c>
    </row>
    <row r="84" spans="1:4" x14ac:dyDescent="0.4">
      <c r="A84" s="1">
        <v>0.66200000000000003</v>
      </c>
      <c r="B84" s="3">
        <f t="shared" si="5"/>
        <v>0.93635077793493648</v>
      </c>
      <c r="C84" s="3">
        <f t="shared" si="6"/>
        <v>1.0012322653221669E-3</v>
      </c>
      <c r="D84" s="3">
        <f t="shared" si="7"/>
        <v>0.96765219884777631</v>
      </c>
    </row>
    <row r="85" spans="1:4" x14ac:dyDescent="0.4">
      <c r="A85" s="1">
        <v>0.61199999999999999</v>
      </c>
      <c r="B85" s="3">
        <f t="shared" si="5"/>
        <v>0.86562942008486565</v>
      </c>
      <c r="C85" s="3">
        <f t="shared" si="6"/>
        <v>1.0053528390049588E-3</v>
      </c>
      <c r="D85" s="3">
        <f t="shared" si="7"/>
        <v>0.93039207868772489</v>
      </c>
    </row>
    <row r="86" spans="1:4" x14ac:dyDescent="0.4">
      <c r="A86" s="1">
        <v>0.53400000000000003</v>
      </c>
      <c r="B86" s="3">
        <f t="shared" si="5"/>
        <v>0.7553041018387554</v>
      </c>
      <c r="C86" s="3">
        <f t="shared" si="6"/>
        <v>1.0197799443452033E-3</v>
      </c>
      <c r="D86" s="3">
        <f t="shared" si="7"/>
        <v>0.86908233317606642</v>
      </c>
    </row>
    <row r="87" spans="1:4" x14ac:dyDescent="0.4">
      <c r="A87" s="1">
        <v>0.45300000000000001</v>
      </c>
      <c r="B87" s="3">
        <f t="shared" si="5"/>
        <v>0.64073550212164077</v>
      </c>
      <c r="C87" s="3">
        <f t="shared" si="6"/>
        <v>1.0493109501438504E-3</v>
      </c>
      <c r="D87" s="3">
        <f t="shared" si="7"/>
        <v>0.80045955683072512</v>
      </c>
    </row>
    <row r="88" spans="1:4" x14ac:dyDescent="0.4">
      <c r="A88" s="1">
        <v>0.35599999999999998</v>
      </c>
      <c r="B88" s="3">
        <f t="shared" si="5"/>
        <v>0.50353606789250349</v>
      </c>
      <c r="C88" s="3">
        <f t="shared" si="6"/>
        <v>1.1158501641152113E-3</v>
      </c>
      <c r="D88" s="3">
        <f t="shared" si="7"/>
        <v>0.709602753582949</v>
      </c>
    </row>
    <row r="89" spans="1:4" x14ac:dyDescent="0.4">
      <c r="A89" s="1">
        <v>0.26100000000000001</v>
      </c>
      <c r="B89" s="3">
        <f t="shared" si="5"/>
        <v>0.3691654879773692</v>
      </c>
      <c r="C89" s="3">
        <f t="shared" si="6"/>
        <v>1.2407472705193642E-3</v>
      </c>
      <c r="D89" s="3">
        <f t="shared" si="7"/>
        <v>0.60758990114827383</v>
      </c>
    </row>
    <row r="90" spans="1:4" x14ac:dyDescent="0.4">
      <c r="A90" s="1">
        <v>0.17899999999999999</v>
      </c>
      <c r="B90" s="3">
        <f t="shared" si="5"/>
        <v>0.25318246110325321</v>
      </c>
      <c r="C90" s="3">
        <f t="shared" si="6"/>
        <v>1.4498573708605618E-3</v>
      </c>
      <c r="D90" s="3">
        <f t="shared" si="7"/>
        <v>0.5031723970005243</v>
      </c>
    </row>
    <row r="91" spans="1:4" x14ac:dyDescent="0.4">
      <c r="A91" s="1">
        <v>0.123</v>
      </c>
      <c r="B91" s="3">
        <f t="shared" si="5"/>
        <v>0.17397454031117399</v>
      </c>
      <c r="C91" s="3">
        <f t="shared" si="6"/>
        <v>1.7210071160143365E-3</v>
      </c>
      <c r="D91" s="3">
        <f t="shared" si="7"/>
        <v>0.41710255370972493</v>
      </c>
    </row>
    <row r="92" spans="1:4" x14ac:dyDescent="0.4">
      <c r="A92" s="1">
        <v>0.10199999999999999</v>
      </c>
      <c r="B92" s="3">
        <f t="shared" si="5"/>
        <v>0.14427157001414426</v>
      </c>
      <c r="C92" s="3">
        <f t="shared" si="6"/>
        <v>1.8811939837613365E-3</v>
      </c>
      <c r="D92" s="3">
        <f t="shared" si="7"/>
        <v>0.37983097558538359</v>
      </c>
    </row>
    <row r="93" spans="1:4" x14ac:dyDescent="0.4">
      <c r="A93" s="1">
        <v>0.11600000000000001</v>
      </c>
      <c r="B93" s="3">
        <f t="shared" si="5"/>
        <v>0.1640735502121641</v>
      </c>
      <c r="C93" s="3">
        <f t="shared" si="6"/>
        <v>1.7692924992170631E-3</v>
      </c>
      <c r="D93" s="3">
        <f t="shared" si="7"/>
        <v>0.40505993409884927</v>
      </c>
    </row>
    <row r="94" spans="1:4" x14ac:dyDescent="0.4">
      <c r="A94" s="1">
        <v>0.16400000000000001</v>
      </c>
      <c r="B94" s="3">
        <f t="shared" si="5"/>
        <v>0.23196605374823198</v>
      </c>
      <c r="C94" s="3">
        <f t="shared" si="6"/>
        <v>1.5073675806428779E-3</v>
      </c>
      <c r="D94" s="3">
        <f t="shared" si="7"/>
        <v>0.48162854332798005</v>
      </c>
    </row>
    <row r="95" spans="1:4" x14ac:dyDescent="0.4">
      <c r="A95" s="1">
        <v>0.24</v>
      </c>
      <c r="B95" s="3">
        <f t="shared" si="5"/>
        <v>0.33946251768033947</v>
      </c>
      <c r="C95" s="3">
        <f t="shared" si="6"/>
        <v>1.2818518459797369E-3</v>
      </c>
      <c r="D95" s="3">
        <f t="shared" si="7"/>
        <v>0.58263411990745917</v>
      </c>
    </row>
    <row r="96" spans="1:4" x14ac:dyDescent="0.4">
      <c r="A96" s="1">
        <v>0.34499999999999997</v>
      </c>
      <c r="B96" s="3">
        <f t="shared" si="5"/>
        <v>0.48797736916548795</v>
      </c>
      <c r="C96" s="3">
        <f t="shared" si="6"/>
        <v>1.1265032652608561E-3</v>
      </c>
      <c r="D96" s="3">
        <f t="shared" si="7"/>
        <v>0.69855376970243888</v>
      </c>
    </row>
    <row r="97" spans="1:4" x14ac:dyDescent="0.4">
      <c r="A97" s="1">
        <v>0.45</v>
      </c>
      <c r="B97" s="3">
        <f t="shared" si="5"/>
        <v>0.6364922206506366</v>
      </c>
      <c r="C97" s="3">
        <f t="shared" si="6"/>
        <v>1.050778337560072E-3</v>
      </c>
      <c r="D97" s="3">
        <f t="shared" si="7"/>
        <v>0.7978046256137129</v>
      </c>
    </row>
    <row r="98" spans="1:4" x14ac:dyDescent="0.4">
      <c r="A98" s="1">
        <v>0.55000000000000004</v>
      </c>
      <c r="B98" s="3">
        <f t="shared" si="5"/>
        <v>0.77793493635077804</v>
      </c>
      <c r="C98" s="3">
        <f t="shared" si="6"/>
        <v>1.0158771612933952E-3</v>
      </c>
      <c r="D98" s="3">
        <f t="shared" si="7"/>
        <v>0.88200619972354954</v>
      </c>
    </row>
    <row r="99" spans="1:4" x14ac:dyDescent="0.4">
      <c r="A99" s="1">
        <v>0.64100000000000001</v>
      </c>
      <c r="B99" s="3">
        <f t="shared" si="5"/>
        <v>0.90664780763790676</v>
      </c>
      <c r="C99" s="3">
        <f t="shared" si="6"/>
        <v>1.0025514980150341E-3</v>
      </c>
      <c r="D99" s="3">
        <f t="shared" si="7"/>
        <v>0.95218055411665847</v>
      </c>
    </row>
    <row r="100" spans="1:4" x14ac:dyDescent="0.4">
      <c r="A100" s="1">
        <v>0.69299999999999995</v>
      </c>
      <c r="B100" s="3">
        <f t="shared" si="5"/>
        <v>0.98019801980198018</v>
      </c>
      <c r="C100" s="3">
        <f t="shared" si="6"/>
        <v>1.0002510543147859E-3</v>
      </c>
      <c r="D100" s="3">
        <f t="shared" si="7"/>
        <v>0.99004950371280942</v>
      </c>
    </row>
    <row r="101" spans="1:4" x14ac:dyDescent="0.4">
      <c r="A101" s="1">
        <v>0.70699999999999996</v>
      </c>
      <c r="B101" s="3">
        <f t="shared" si="5"/>
        <v>1</v>
      </c>
      <c r="C101" s="3">
        <f t="shared" si="6"/>
        <v>1.0001510342101097E-3</v>
      </c>
      <c r="D101" s="3">
        <f t="shared" si="7"/>
        <v>1</v>
      </c>
    </row>
    <row r="102" spans="1:4" x14ac:dyDescent="0.4">
      <c r="A102" s="1">
        <v>0.69</v>
      </c>
      <c r="B102" s="3">
        <f t="shared" si="5"/>
        <v>0.9759547383309759</v>
      </c>
      <c r="C102" s="3">
        <f t="shared" si="6"/>
        <v>1.0002991504840524E-3</v>
      </c>
      <c r="D102" s="3">
        <f t="shared" si="7"/>
        <v>0.98790421516004068</v>
      </c>
    </row>
    <row r="103" spans="1:4" x14ac:dyDescent="0.4">
      <c r="A103" s="1">
        <v>0.64400000000000002</v>
      </c>
      <c r="B103" s="3">
        <f t="shared" si="5"/>
        <v>0.91089108910891092</v>
      </c>
      <c r="C103" s="3">
        <f t="shared" si="6"/>
        <v>1.0023282875163682E-3</v>
      </c>
      <c r="D103" s="3">
        <f t="shared" si="7"/>
        <v>0.9544061447355161</v>
      </c>
    </row>
    <row r="104" spans="1:4" x14ac:dyDescent="0.4">
      <c r="A104" s="1">
        <v>0.56699999999999995</v>
      </c>
      <c r="B104" s="3">
        <f t="shared" si="5"/>
        <v>0.80198019801980192</v>
      </c>
      <c r="C104" s="3">
        <f t="shared" si="6"/>
        <v>1.012302506939381E-3</v>
      </c>
      <c r="D104" s="3">
        <f t="shared" si="7"/>
        <v>0.89553347118899018</v>
      </c>
    </row>
    <row r="105" spans="1:4" x14ac:dyDescent="0.4">
      <c r="A105" s="1">
        <v>0.47</v>
      </c>
      <c r="B105" s="3">
        <f t="shared" si="5"/>
        <v>0.66478076379066475</v>
      </c>
      <c r="C105" s="3">
        <f t="shared" si="6"/>
        <v>1.0415592469276956E-3</v>
      </c>
      <c r="D105" s="3">
        <f t="shared" si="7"/>
        <v>0.81534088808955529</v>
      </c>
    </row>
    <row r="106" spans="1:4" x14ac:dyDescent="0.4">
      <c r="A106" s="1">
        <v>0.36299999999999999</v>
      </c>
      <c r="B106" s="3">
        <f t="shared" si="5"/>
        <v>0.5134370579915134</v>
      </c>
      <c r="C106" s="3">
        <f t="shared" si="6"/>
        <v>1.1094681012886103E-3</v>
      </c>
      <c r="D106" s="3">
        <f t="shared" si="7"/>
        <v>0.71654522396811315</v>
      </c>
    </row>
    <row r="107" spans="1:4" x14ac:dyDescent="0.4">
      <c r="A107" s="1">
        <v>0.26300000000000001</v>
      </c>
      <c r="B107" s="3">
        <f t="shared" si="5"/>
        <v>0.37199434229137202</v>
      </c>
      <c r="C107" s="3">
        <f t="shared" si="6"/>
        <v>1.2371604042788953E-3</v>
      </c>
      <c r="D107" s="3">
        <f t="shared" si="7"/>
        <v>0.60991338917207905</v>
      </c>
    </row>
    <row r="108" spans="1:4" x14ac:dyDescent="0.4">
      <c r="A108" s="1">
        <v>0.184</v>
      </c>
      <c r="B108" s="3">
        <f t="shared" si="5"/>
        <v>0.26025459688826025</v>
      </c>
      <c r="C108" s="3">
        <f t="shared" si="6"/>
        <v>1.4324603440565139E-3</v>
      </c>
      <c r="D108" s="3">
        <f t="shared" si="7"/>
        <v>0.51015154306172616</v>
      </c>
    </row>
    <row r="109" spans="1:4" x14ac:dyDescent="0.4">
      <c r="A109" s="1">
        <v>0.127</v>
      </c>
      <c r="B109" s="3">
        <f t="shared" si="5"/>
        <v>0.17963224893917965</v>
      </c>
      <c r="C109" s="3">
        <f t="shared" si="6"/>
        <v>1.6953314378909462E-3</v>
      </c>
      <c r="D109" s="3">
        <f t="shared" si="7"/>
        <v>0.42383044833893146</v>
      </c>
    </row>
    <row r="110" spans="1:4" x14ac:dyDescent="0.4">
      <c r="A110" s="1">
        <v>0.104</v>
      </c>
      <c r="B110" s="3">
        <f t="shared" si="5"/>
        <v>0.1471004243281471</v>
      </c>
      <c r="C110" s="3">
        <f t="shared" si="6"/>
        <v>1.8637697583906783E-3</v>
      </c>
      <c r="D110" s="3">
        <f t="shared" si="7"/>
        <v>0.38353673139367905</v>
      </c>
    </row>
    <row r="111" spans="1:4" x14ac:dyDescent="0.4">
      <c r="A111" s="1">
        <v>0.115</v>
      </c>
      <c r="B111" s="3">
        <f t="shared" si="5"/>
        <v>0.16265912305516267</v>
      </c>
      <c r="C111" s="3">
        <f t="shared" si="6"/>
        <v>1.7765685396657887E-3</v>
      </c>
      <c r="D111" s="3">
        <f t="shared" si="7"/>
        <v>0.4033102069811309</v>
      </c>
    </row>
    <row r="112" spans="1:4" x14ac:dyDescent="0.4">
      <c r="A112" s="1">
        <v>0.159</v>
      </c>
      <c r="B112" s="3">
        <f t="shared" si="5"/>
        <v>0.22489391796322492</v>
      </c>
      <c r="C112" s="3">
        <f t="shared" si="6"/>
        <v>1.5285362275650769E-3</v>
      </c>
      <c r="D112" s="3">
        <f t="shared" si="7"/>
        <v>0.47422981555699861</v>
      </c>
    </row>
    <row r="113" spans="1:5" x14ac:dyDescent="0.4">
      <c r="A113" s="1">
        <v>0.224</v>
      </c>
      <c r="B113" s="3">
        <f t="shared" si="5"/>
        <v>0.31683168316831684</v>
      </c>
      <c r="C113" s="3">
        <f t="shared" si="6"/>
        <v>1.3179777825690511E-3</v>
      </c>
      <c r="D113" s="3">
        <f t="shared" si="7"/>
        <v>0.56287803578423345</v>
      </c>
    </row>
    <row r="114" spans="1:5" x14ac:dyDescent="0.4">
      <c r="A114" s="1">
        <v>0.318</v>
      </c>
      <c r="B114" s="3">
        <f t="shared" si="5"/>
        <v>0.44978783592644983</v>
      </c>
      <c r="C114" s="3">
        <f t="shared" si="6"/>
        <v>1.1562581423809916E-3</v>
      </c>
      <c r="D114" s="3">
        <f t="shared" si="7"/>
        <v>0.67066223684239878</v>
      </c>
    </row>
    <row r="115" spans="1:5" x14ac:dyDescent="0.4">
      <c r="A115" s="1">
        <v>0.42</v>
      </c>
      <c r="B115" s="3">
        <f t="shared" si="5"/>
        <v>0.59405940594059403</v>
      </c>
      <c r="C115" s="3">
        <f t="shared" si="6"/>
        <v>1.0672583379040105E-3</v>
      </c>
      <c r="D115" s="3">
        <f t="shared" si="7"/>
        <v>0.77075249330806195</v>
      </c>
    </row>
    <row r="116" spans="1:5" x14ac:dyDescent="0.4">
      <c r="A116" s="1">
        <v>0.51300000000000001</v>
      </c>
      <c r="B116" s="3">
        <f t="shared" si="5"/>
        <v>0.72560113154172567</v>
      </c>
      <c r="C116" s="3">
        <f>SQRT(0.001*0.001/A116/0.707+0.001*0.001*A116/0.707/0.707/0.707)/2</f>
        <v>1.0257690536779607E-3</v>
      </c>
      <c r="D116" s="3">
        <f t="shared" si="7"/>
        <v>0.85182224175101562</v>
      </c>
    </row>
    <row r="121" spans="1:5" x14ac:dyDescent="0.4">
      <c r="A121" s="1">
        <v>0.35899999999999999</v>
      </c>
      <c r="B121" s="3">
        <f>A121/0.395</f>
        <v>0.90886075949367084</v>
      </c>
      <c r="C121" s="3">
        <f>SQRT(0.001*0.001/A121/0.395+0.001*0.001*A121/0.395/0.395/0.395)/2</f>
        <v>1.7942292579457132E-3</v>
      </c>
      <c r="D121" s="3">
        <f>SQRT(B121)</f>
        <v>0.95334189013893167</v>
      </c>
      <c r="E121">
        <v>0</v>
      </c>
    </row>
    <row r="122" spans="1:5" x14ac:dyDescent="0.4">
      <c r="A122" s="1">
        <v>0.36</v>
      </c>
      <c r="B122" s="3">
        <f t="shared" ref="B122:B156" si="8">A122/0.395</f>
        <v>0.91139240506329111</v>
      </c>
      <c r="C122" s="3">
        <f t="shared" ref="C122:C156" si="9">SQRT(0.001*0.001/A122/0.395+0.001*0.001*A122/0.395/0.395/0.395)/2</f>
        <v>1.7939949624983613E-3</v>
      </c>
      <c r="D122" s="3">
        <f t="shared" ref="D122:D156" si="10">SQRT(B122)</f>
        <v>0.95466874101087607</v>
      </c>
      <c r="E122">
        <v>10</v>
      </c>
    </row>
    <row r="123" spans="1:5" x14ac:dyDescent="0.4">
      <c r="A123" s="1">
        <v>0.35599999999999998</v>
      </c>
      <c r="B123" s="3">
        <f t="shared" si="8"/>
        <v>0.90126582278481004</v>
      </c>
      <c r="C123" s="3">
        <f t="shared" si="9"/>
        <v>1.794977943404605E-3</v>
      </c>
      <c r="D123" s="3">
        <f t="shared" si="10"/>
        <v>0.94935021082043802</v>
      </c>
      <c r="E123">
        <v>20</v>
      </c>
    </row>
    <row r="124" spans="1:5" x14ac:dyDescent="0.4">
      <c r="A124" s="1">
        <v>0.35399999999999998</v>
      </c>
      <c r="B124" s="3">
        <f t="shared" si="8"/>
        <v>0.89620253164556951</v>
      </c>
      <c r="C124" s="3">
        <f t="shared" si="9"/>
        <v>1.7955158501718727E-3</v>
      </c>
      <c r="D124" s="3">
        <f t="shared" si="10"/>
        <v>0.94667974080233153</v>
      </c>
      <c r="E124">
        <v>30</v>
      </c>
    </row>
    <row r="125" spans="1:5" x14ac:dyDescent="0.4">
      <c r="A125" s="1">
        <v>0.35099999999999998</v>
      </c>
      <c r="B125" s="3">
        <f t="shared" si="8"/>
        <v>0.88860759493670882</v>
      </c>
      <c r="C125" s="3">
        <f t="shared" si="9"/>
        <v>1.7963821465278758E-3</v>
      </c>
      <c r="D125" s="3">
        <f t="shared" si="10"/>
        <v>0.94265985113226758</v>
      </c>
      <c r="E125">
        <v>40</v>
      </c>
    </row>
    <row r="126" spans="1:5" x14ac:dyDescent="0.4">
      <c r="A126" s="1">
        <v>0.34799999999999998</v>
      </c>
      <c r="B126" s="3">
        <f t="shared" si="8"/>
        <v>0.88101265822784802</v>
      </c>
      <c r="C126" s="3">
        <f t="shared" si="9"/>
        <v>1.7973213210910684E-3</v>
      </c>
      <c r="D126" s="3">
        <f t="shared" si="10"/>
        <v>0.9386227454242988</v>
      </c>
      <c r="E126">
        <v>50</v>
      </c>
    </row>
    <row r="127" spans="1:5" x14ac:dyDescent="0.4">
      <c r="A127" s="1">
        <v>0.35399999999999998</v>
      </c>
      <c r="B127" s="3">
        <f t="shared" si="8"/>
        <v>0.89620253164556951</v>
      </c>
      <c r="C127" s="3">
        <f t="shared" si="9"/>
        <v>1.7955158501718727E-3</v>
      </c>
      <c r="D127" s="3">
        <f t="shared" si="10"/>
        <v>0.94667974080233153</v>
      </c>
      <c r="E127">
        <v>60</v>
      </c>
    </row>
    <row r="128" spans="1:5" x14ac:dyDescent="0.4">
      <c r="A128" s="1">
        <v>0.36099999999999999</v>
      </c>
      <c r="B128" s="3">
        <f t="shared" si="8"/>
        <v>0.91392405063291127</v>
      </c>
      <c r="C128" s="3">
        <f t="shared" si="9"/>
        <v>1.7937681990868389E-3</v>
      </c>
      <c r="D128" s="3">
        <f t="shared" si="10"/>
        <v>0.95599375031059242</v>
      </c>
      <c r="E128">
        <v>70</v>
      </c>
    </row>
    <row r="129" spans="1:5" x14ac:dyDescent="0.4">
      <c r="A129" s="1">
        <v>0.36399999999999999</v>
      </c>
      <c r="B129" s="3">
        <f t="shared" si="8"/>
        <v>0.92151898734177207</v>
      </c>
      <c r="C129" s="3">
        <f t="shared" si="9"/>
        <v>1.7931325056542396E-3</v>
      </c>
      <c r="D129" s="3">
        <f t="shared" si="10"/>
        <v>0.95995780497987104</v>
      </c>
      <c r="E129">
        <v>80</v>
      </c>
    </row>
    <row r="130" spans="1:5" x14ac:dyDescent="0.4">
      <c r="A130" s="1">
        <v>0.371</v>
      </c>
      <c r="B130" s="3">
        <f t="shared" si="8"/>
        <v>0.93924050632911382</v>
      </c>
      <c r="C130" s="3">
        <f t="shared" si="9"/>
        <v>1.7919019413322401E-3</v>
      </c>
      <c r="D130" s="3">
        <f t="shared" si="10"/>
        <v>0.96914421338060608</v>
      </c>
      <c r="E130">
        <v>90</v>
      </c>
    </row>
    <row r="131" spans="1:5" x14ac:dyDescent="0.4">
      <c r="A131" s="1">
        <v>0.375</v>
      </c>
      <c r="B131" s="3">
        <f t="shared" si="8"/>
        <v>0.94936708860759489</v>
      </c>
      <c r="C131" s="3">
        <f t="shared" si="9"/>
        <v>1.791351878034809E-3</v>
      </c>
      <c r="D131" s="3">
        <f t="shared" si="10"/>
        <v>0.97435470369244637</v>
      </c>
      <c r="E131">
        <v>100</v>
      </c>
    </row>
    <row r="132" spans="1:5" x14ac:dyDescent="0.4">
      <c r="A132" s="1">
        <v>0.38100000000000001</v>
      </c>
      <c r="B132" s="3">
        <f t="shared" si="8"/>
        <v>0.96455696202531638</v>
      </c>
      <c r="C132" s="3">
        <f t="shared" si="9"/>
        <v>1.7907265118473777E-3</v>
      </c>
      <c r="D132" s="3">
        <f t="shared" si="10"/>
        <v>0.9821186089395294</v>
      </c>
      <c r="E132">
        <v>110</v>
      </c>
    </row>
    <row r="133" spans="1:5" x14ac:dyDescent="0.4">
      <c r="A133" s="1">
        <v>0.38500000000000001</v>
      </c>
      <c r="B133" s="3">
        <f t="shared" si="8"/>
        <v>0.97468354430379744</v>
      </c>
      <c r="C133" s="3">
        <f t="shared" si="9"/>
        <v>1.7904380119848249E-3</v>
      </c>
      <c r="D133" s="3">
        <f t="shared" si="10"/>
        <v>0.98726062633116163</v>
      </c>
      <c r="E133">
        <v>120</v>
      </c>
    </row>
    <row r="134" spans="1:5" x14ac:dyDescent="0.4">
      <c r="A134" s="1">
        <v>0.39</v>
      </c>
      <c r="B134" s="3">
        <f t="shared" si="8"/>
        <v>0.98734177215189878</v>
      </c>
      <c r="C134" s="3">
        <f t="shared" si="9"/>
        <v>1.7902163767233728E-3</v>
      </c>
      <c r="D134" s="3">
        <f t="shared" si="10"/>
        <v>0.99365072945774002</v>
      </c>
      <c r="E134">
        <v>130</v>
      </c>
    </row>
    <row r="135" spans="1:5" x14ac:dyDescent="0.4">
      <c r="A135" s="1">
        <v>0.39300000000000002</v>
      </c>
      <c r="B135" s="3">
        <f t="shared" si="8"/>
        <v>0.99493670886075947</v>
      </c>
      <c r="C135" s="3">
        <f t="shared" si="9"/>
        <v>1.7901552816329894E-3</v>
      </c>
      <c r="D135" s="3">
        <f t="shared" si="10"/>
        <v>0.99746514167702094</v>
      </c>
      <c r="E135">
        <v>140</v>
      </c>
    </row>
    <row r="136" spans="1:5" x14ac:dyDescent="0.4">
      <c r="A136" s="1">
        <v>0.39500000000000002</v>
      </c>
      <c r="B136" s="3">
        <f t="shared" si="8"/>
        <v>1</v>
      </c>
      <c r="C136" s="3">
        <f t="shared" si="9"/>
        <v>1.7901437498393606E-3</v>
      </c>
      <c r="D136" s="3">
        <f t="shared" si="10"/>
        <v>1</v>
      </c>
      <c r="E136">
        <v>150</v>
      </c>
    </row>
    <row r="137" spans="1:5" x14ac:dyDescent="0.4">
      <c r="A137" s="1">
        <v>0.39300000000000002</v>
      </c>
      <c r="B137" s="3">
        <f t="shared" si="8"/>
        <v>0.99493670886075947</v>
      </c>
      <c r="C137" s="3">
        <f t="shared" si="9"/>
        <v>1.7901552816329894E-3</v>
      </c>
      <c r="D137" s="3">
        <f t="shared" si="10"/>
        <v>0.99746514167702094</v>
      </c>
      <c r="E137">
        <v>160</v>
      </c>
    </row>
    <row r="138" spans="1:5" x14ac:dyDescent="0.4">
      <c r="A138" s="1">
        <v>0.39500000000000002</v>
      </c>
      <c r="B138" s="3">
        <f t="shared" si="8"/>
        <v>1</v>
      </c>
      <c r="C138" s="3">
        <f t="shared" si="9"/>
        <v>1.7901437498393606E-3</v>
      </c>
      <c r="D138" s="3">
        <f t="shared" si="10"/>
        <v>1</v>
      </c>
      <c r="E138">
        <v>170</v>
      </c>
    </row>
    <row r="139" spans="1:5" x14ac:dyDescent="0.4">
      <c r="A139" s="1">
        <v>0.39200000000000002</v>
      </c>
      <c r="B139" s="3">
        <f t="shared" si="8"/>
        <v>0.9924050632911392</v>
      </c>
      <c r="C139" s="3">
        <f t="shared" si="9"/>
        <v>1.7901697624599572E-3</v>
      </c>
      <c r="D139" s="3">
        <f t="shared" si="10"/>
        <v>0.996195293750748</v>
      </c>
      <c r="E139">
        <v>180</v>
      </c>
    </row>
    <row r="140" spans="1:5" x14ac:dyDescent="0.4">
      <c r="A140" s="1">
        <v>0.38700000000000001</v>
      </c>
      <c r="B140" s="3">
        <f t="shared" si="8"/>
        <v>0.97974683544303798</v>
      </c>
      <c r="C140" s="3">
        <f t="shared" si="9"/>
        <v>1.7903311099361459E-3</v>
      </c>
      <c r="D140" s="3">
        <f t="shared" si="10"/>
        <v>0.98982161799136215</v>
      </c>
      <c r="E140">
        <v>190</v>
      </c>
    </row>
    <row r="141" spans="1:5" x14ac:dyDescent="0.4">
      <c r="A141" s="1">
        <v>0.378</v>
      </c>
      <c r="B141" s="3">
        <f t="shared" si="8"/>
        <v>0.95696202531645569</v>
      </c>
      <c r="C141" s="3">
        <f t="shared" si="9"/>
        <v>1.791009777622081E-3</v>
      </c>
      <c r="D141" s="3">
        <f t="shared" si="10"/>
        <v>0.97824435869390813</v>
      </c>
      <c r="E141">
        <v>200</v>
      </c>
    </row>
    <row r="142" spans="1:5" x14ac:dyDescent="0.4">
      <c r="A142" s="1">
        <v>0.37</v>
      </c>
      <c r="B142" s="3">
        <f t="shared" si="8"/>
        <v>0.93670886075949367</v>
      </c>
      <c r="C142" s="3">
        <f t="shared" si="9"/>
        <v>1.7920565832338317E-3</v>
      </c>
      <c r="D142" s="3">
        <f t="shared" si="10"/>
        <v>0.96783720777798865</v>
      </c>
      <c r="E142">
        <v>210</v>
      </c>
    </row>
    <row r="143" spans="1:5" x14ac:dyDescent="0.4">
      <c r="A143" s="1">
        <v>0.36799999999999999</v>
      </c>
      <c r="B143" s="3">
        <f t="shared" si="8"/>
        <v>0.93164556962025313</v>
      </c>
      <c r="C143" s="3">
        <f t="shared" si="9"/>
        <v>1.7923867976424154E-3</v>
      </c>
      <c r="D143" s="3">
        <f t="shared" si="10"/>
        <v>0.96521788712199752</v>
      </c>
      <c r="E143">
        <v>220</v>
      </c>
    </row>
    <row r="144" spans="1:5" x14ac:dyDescent="0.4">
      <c r="A144" s="1">
        <v>0.36499999999999999</v>
      </c>
      <c r="B144" s="3">
        <f t="shared" si="8"/>
        <v>0.92405063291139233</v>
      </c>
      <c r="C144" s="3">
        <f t="shared" si="9"/>
        <v>1.7929352777844945E-3</v>
      </c>
      <c r="D144" s="3">
        <f t="shared" si="10"/>
        <v>0.96127552393233873</v>
      </c>
      <c r="E144">
        <v>230</v>
      </c>
    </row>
    <row r="145" spans="1:5" x14ac:dyDescent="0.4">
      <c r="A145" s="1">
        <v>0.36299999999999999</v>
      </c>
      <c r="B145" s="3">
        <f t="shared" si="8"/>
        <v>0.9189873417721518</v>
      </c>
      <c r="C145" s="3">
        <f t="shared" si="9"/>
        <v>1.7933370296411312E-3</v>
      </c>
      <c r="D145" s="3">
        <f t="shared" si="10"/>
        <v>0.95863827472730911</v>
      </c>
      <c r="E145">
        <v>240</v>
      </c>
    </row>
    <row r="146" spans="1:5" x14ac:dyDescent="0.4">
      <c r="A146" s="1">
        <v>0.36499999999999999</v>
      </c>
      <c r="B146" s="3">
        <f t="shared" si="8"/>
        <v>0.92405063291139233</v>
      </c>
      <c r="C146" s="3">
        <f t="shared" si="9"/>
        <v>1.7929352777844945E-3</v>
      </c>
      <c r="D146" s="3">
        <f t="shared" si="10"/>
        <v>0.96127552393233873</v>
      </c>
      <c r="E146">
        <v>250</v>
      </c>
    </row>
    <row r="147" spans="1:5" x14ac:dyDescent="0.4">
      <c r="A147" s="1">
        <v>0.36899999999999999</v>
      </c>
      <c r="B147" s="3">
        <f t="shared" si="8"/>
        <v>0.9341772151898734</v>
      </c>
      <c r="C147" s="3">
        <f t="shared" si="9"/>
        <v>1.7922181836877188E-3</v>
      </c>
      <c r="D147" s="3">
        <f t="shared" si="10"/>
        <v>0.9665284347549602</v>
      </c>
      <c r="E147">
        <v>260</v>
      </c>
    </row>
    <row r="148" spans="1:5" x14ac:dyDescent="0.4">
      <c r="A148" s="1">
        <v>0.375</v>
      </c>
      <c r="B148" s="3">
        <f t="shared" si="8"/>
        <v>0.94936708860759489</v>
      </c>
      <c r="C148" s="3">
        <f t="shared" si="9"/>
        <v>1.791351878034809E-3</v>
      </c>
      <c r="D148" s="3">
        <f t="shared" si="10"/>
        <v>0.97435470369244637</v>
      </c>
      <c r="E148">
        <v>270</v>
      </c>
    </row>
    <row r="149" spans="1:5" x14ac:dyDescent="0.4">
      <c r="A149" s="1">
        <v>0.38600000000000001</v>
      </c>
      <c r="B149" s="3">
        <f t="shared" si="8"/>
        <v>0.97721518987341771</v>
      </c>
      <c r="C149" s="3">
        <f t="shared" si="9"/>
        <v>1.790381488437057E-3</v>
      </c>
      <c r="D149" s="3">
        <f t="shared" si="10"/>
        <v>0.98854195149898305</v>
      </c>
      <c r="E149">
        <v>280</v>
      </c>
    </row>
    <row r="150" spans="1:5" x14ac:dyDescent="0.4">
      <c r="A150" s="1">
        <v>0.39200000000000002</v>
      </c>
      <c r="B150" s="3">
        <f t="shared" si="8"/>
        <v>0.9924050632911392</v>
      </c>
      <c r="C150" s="3">
        <f t="shared" si="9"/>
        <v>1.7901697624599572E-3</v>
      </c>
      <c r="D150" s="3">
        <f t="shared" si="10"/>
        <v>0.996195293750748</v>
      </c>
      <c r="E150">
        <v>290</v>
      </c>
    </row>
    <row r="151" spans="1:5" x14ac:dyDescent="0.4">
      <c r="A151" s="1">
        <v>0.38900000000000001</v>
      </c>
      <c r="B151" s="3">
        <f t="shared" si="8"/>
        <v>0.98481012658227851</v>
      </c>
      <c r="C151" s="3">
        <f t="shared" si="9"/>
        <v>1.7902486004588302E-3</v>
      </c>
      <c r="D151" s="3">
        <f t="shared" si="10"/>
        <v>0.99237600060777287</v>
      </c>
      <c r="E151">
        <v>300</v>
      </c>
    </row>
    <row r="152" spans="1:5" x14ac:dyDescent="0.4">
      <c r="A152" s="1">
        <v>0.378</v>
      </c>
      <c r="B152" s="3">
        <f t="shared" si="8"/>
        <v>0.95696202531645569</v>
      </c>
      <c r="C152" s="3">
        <f t="shared" si="9"/>
        <v>1.791009777622081E-3</v>
      </c>
      <c r="D152" s="3">
        <f t="shared" si="10"/>
        <v>0.97824435869390813</v>
      </c>
      <c r="E152">
        <v>310</v>
      </c>
    </row>
    <row r="153" spans="1:5" x14ac:dyDescent="0.4">
      <c r="A153" s="1">
        <v>0.36599999999999999</v>
      </c>
      <c r="B153" s="3">
        <f t="shared" si="8"/>
        <v>0.9265822784810126</v>
      </c>
      <c r="C153" s="3">
        <f t="shared" si="9"/>
        <v>1.7927452884382228E-3</v>
      </c>
      <c r="D153" s="3">
        <f t="shared" si="10"/>
        <v>0.96259143902333377</v>
      </c>
      <c r="E153">
        <v>320</v>
      </c>
    </row>
    <row r="154" spans="1:5" x14ac:dyDescent="0.4">
      <c r="A154" s="1">
        <v>0.36499999999999999</v>
      </c>
      <c r="B154" s="3">
        <f t="shared" si="8"/>
        <v>0.92405063291139233</v>
      </c>
      <c r="C154" s="3">
        <f t="shared" si="9"/>
        <v>1.7929352777844945E-3</v>
      </c>
      <c r="D154" s="3">
        <f t="shared" si="10"/>
        <v>0.96127552393233873</v>
      </c>
      <c r="E154">
        <v>330</v>
      </c>
    </row>
    <row r="155" spans="1:5" x14ac:dyDescent="0.4">
      <c r="A155" s="1">
        <v>0.36899999999999999</v>
      </c>
      <c r="B155" s="3">
        <f t="shared" si="8"/>
        <v>0.9341772151898734</v>
      </c>
      <c r="C155" s="3">
        <f t="shared" si="9"/>
        <v>1.7922181836877188E-3</v>
      </c>
      <c r="D155" s="3">
        <f t="shared" si="10"/>
        <v>0.9665284347549602</v>
      </c>
      <c r="E155">
        <v>340</v>
      </c>
    </row>
    <row r="156" spans="1:5" x14ac:dyDescent="0.4">
      <c r="A156" s="1">
        <v>0.36399999999999999</v>
      </c>
      <c r="B156" s="3">
        <f t="shared" si="8"/>
        <v>0.92151898734177207</v>
      </c>
      <c r="C156" s="3">
        <f t="shared" si="9"/>
        <v>1.7931325056542396E-3</v>
      </c>
      <c r="D156" s="3">
        <f t="shared" si="10"/>
        <v>0.95995780497987104</v>
      </c>
      <c r="E156">
        <v>350</v>
      </c>
    </row>
    <row r="161" spans="1:1" x14ac:dyDescent="0.4">
      <c r="A161">
        <v>251</v>
      </c>
    </row>
    <row r="162" spans="1:1" x14ac:dyDescent="0.4">
      <c r="A162">
        <v>0.68200000000000005</v>
      </c>
    </row>
  </sheetData>
  <phoneticPr fontId="1" type="noConversion"/>
  <pageMargins left="0.7" right="0.7" top="0.75" bottom="0.75" header="0.3" footer="0.3"/>
  <pageSetup paperSize="9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2019-11-14T10:51:21Z</dcterms:created>
  <dcterms:modified xsi:type="dcterms:W3CDTF">2019-11-15T07:12:10Z</dcterms:modified>
</cp:coreProperties>
</file>