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0099/PycharmProjects/ObesityUnaffordability/Data/Raw data/"/>
    </mc:Choice>
  </mc:AlternateContent>
  <xr:revisionPtr revIDLastSave="0" documentId="13_ncr:1_{56C0ADCA-7CCC-E948-B5B4-C7AF9DFDC7B0}" xr6:coauthVersionLast="47" xr6:coauthVersionMax="47" xr10:uidLastSave="{00000000-0000-0000-0000-000000000000}"/>
  <bookViews>
    <workbookView xWindow="18940" yWindow="540" windowWidth="27640" windowHeight="16940" activeTab="1" xr2:uid="{0A6DD1CB-85D3-A845-B034-020270C3F80C}"/>
  </bookViews>
  <sheets>
    <sheet name="data source" sheetId="1" r:id="rId1"/>
    <sheet name="data-2022" sheetId="2" r:id="rId2"/>
    <sheet name="hr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H7" i="2"/>
  <c r="H6" i="2"/>
  <c r="H5" i="2"/>
  <c r="H4" i="2"/>
  <c r="H3" i="2"/>
  <c r="H2" i="2"/>
  <c r="F4" i="3"/>
  <c r="G3" i="3" s="1"/>
  <c r="F5" i="3"/>
  <c r="G4" i="3" s="1"/>
  <c r="F3" i="3"/>
  <c r="G2" i="3" s="1"/>
</calcChain>
</file>

<file path=xl/sharedStrings.xml><?xml version="1.0" encoding="utf-8"?>
<sst xmlns="http://schemas.openxmlformats.org/spreadsheetml/2006/main" count="38" uniqueCount="38">
  <si>
    <t>https://www.census.gov/library/publications/2023/demo/p60-279.html</t>
  </si>
  <si>
    <t>percentage</t>
  </si>
  <si>
    <t>Under $15,000</t>
  </si>
  <si>
    <t>$15,000 
to
 $24,999</t>
  </si>
  <si>
    <t>$25,000 
to
 $34,999</t>
  </si>
  <si>
    <t>$35,000 
to
 $49,999</t>
  </si>
  <si>
    <t>$50,000 
to
 $74,999</t>
  </si>
  <si>
    <t>household income group raw</t>
  </si>
  <si>
    <t>household income low</t>
  </si>
  <si>
    <t>household income high</t>
  </si>
  <si>
    <t>obesity prevalence among household income groups (O_m^i)</t>
  </si>
  <si>
    <t>https://nccd.cdc.gov/dnpao_dtm/rdPage.aspx?rdReport=DNPAO_DTM.ExploreByTopic&amp;islClass=OWS&amp;islTopic=&amp;go=GO</t>
  </si>
  <si>
    <t>obesity prevalence</t>
  </si>
  <si>
    <t>Less than $15,000</t>
  </si>
  <si>
    <t>$15,000 - $24,999</t>
  </si>
  <si>
    <t>$25,000 - $34,999</t>
  </si>
  <si>
    <t>$35,000 - $49,999</t>
  </si>
  <si>
    <t>$50,000 - $74,999</t>
  </si>
  <si>
    <t>$75,000 or greater</t>
  </si>
  <si>
    <t>obesity/overweight prevalence, income group raw</t>
  </si>
  <si>
    <t>overweight prevalence</t>
  </si>
  <si>
    <t>&lt;15000</t>
  </si>
  <si>
    <t>hr for income</t>
  </si>
  <si>
    <t>https://www.ncbi.nlm.nih.gov/pmc/articles/PMC4232159/</t>
  </si>
  <si>
    <t>15000-24999</t>
  </si>
  <si>
    <t>annual household income group raw</t>
  </si>
  <si>
    <t>25000-49999</t>
  </si>
  <si>
    <t>&gt;=50000</t>
  </si>
  <si>
    <t>hr</t>
  </si>
  <si>
    <t>low</t>
  </si>
  <si>
    <t>low 2005 to 2022</t>
  </si>
  <si>
    <t>low 2006 to 2022</t>
  </si>
  <si>
    <t>percentage raw</t>
  </si>
  <si>
    <t>low in 2022</t>
  </si>
  <si>
    <t>high in 2022</t>
  </si>
  <si>
    <t>$75,000 to $99,999; $100,000 to $149,999; $150,000 to $199,999; $200,000 and over</t>
  </si>
  <si>
    <t>12.3; 16.4; 9.2; 11.9</t>
  </si>
  <si>
    <t>household income distribution (Table A-2)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</si>
</sst>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ccd.cdc.gov/dnpao_dtm/rdPage.aspx?rdReport=DNPAO_DTM.ExploreByTopic&amp;islClass=OWS&amp;islTopic=&amp;go=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0E5B-B31D-0E49-8F19-F3EC18146285}">
  <dimension ref="A2:A12"/>
  <sheetViews>
    <sheetView workbookViewId="0">
      <selection activeCell="A7" sqref="A7"/>
    </sheetView>
  </sheetViews>
  <sheetFormatPr baseColWidth="10" defaultRowHeight="16" x14ac:dyDescent="0.2"/>
  <sheetData>
    <row r="2" spans="1:1" x14ac:dyDescent="0.2">
      <c r="A2" t="s">
        <v>37</v>
      </c>
    </row>
    <row r="3" spans="1:1" x14ac:dyDescent="0.2">
      <c r="A3" t="s">
        <v>0</v>
      </c>
    </row>
    <row r="6" spans="1:1" x14ac:dyDescent="0.2">
      <c r="A6" t="s">
        <v>10</v>
      </c>
    </row>
    <row r="7" spans="1:1" x14ac:dyDescent="0.2">
      <c r="A7" s="1" t="s">
        <v>11</v>
      </c>
    </row>
    <row r="9" spans="1:1" x14ac:dyDescent="0.2">
      <c r="A9" s="1"/>
    </row>
    <row r="11" spans="1:1" x14ac:dyDescent="0.2">
      <c r="A11" t="s">
        <v>22</v>
      </c>
    </row>
    <row r="12" spans="1:1" x14ac:dyDescent="0.2">
      <c r="A12" t="s">
        <v>23</v>
      </c>
    </row>
  </sheetData>
  <hyperlinks>
    <hyperlink ref="A7" r:id="rId1" xr:uid="{FE775BDA-F7BC-CE4D-B422-EA64879D4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BF514-09F1-1247-B9FA-60E9F6B48D06}">
  <dimension ref="A1:H9"/>
  <sheetViews>
    <sheetView tabSelected="1" workbookViewId="0">
      <selection activeCell="E7" sqref="E7"/>
    </sheetView>
  </sheetViews>
  <sheetFormatPr baseColWidth="10" defaultRowHeight="16" x14ac:dyDescent="0.2"/>
  <cols>
    <col min="1" max="1" width="33.83203125" customWidth="1"/>
    <col min="3" max="3" width="14" customWidth="1"/>
    <col min="4" max="4" width="16.83203125" customWidth="1"/>
    <col min="5" max="5" width="18.33203125" customWidth="1"/>
    <col min="6" max="6" width="22" customWidth="1"/>
    <col min="7" max="7" width="13.6640625" customWidth="1"/>
  </cols>
  <sheetData>
    <row r="1" spans="1:8" x14ac:dyDescent="0.2">
      <c r="A1" s="2" t="s">
        <v>19</v>
      </c>
      <c r="B1" s="2" t="s">
        <v>8</v>
      </c>
      <c r="C1" s="2" t="s">
        <v>9</v>
      </c>
      <c r="D1" s="2" t="s">
        <v>12</v>
      </c>
      <c r="E1" s="2" t="s">
        <v>20</v>
      </c>
      <c r="F1" s="3" t="s">
        <v>7</v>
      </c>
      <c r="G1" s="3" t="s">
        <v>32</v>
      </c>
      <c r="H1" s="3" t="s">
        <v>1</v>
      </c>
    </row>
    <row r="2" spans="1:8" x14ac:dyDescent="0.2">
      <c r="A2" t="s">
        <v>13</v>
      </c>
      <c r="B2">
        <v>0</v>
      </c>
      <c r="C2">
        <v>15000</v>
      </c>
      <c r="D2">
        <v>38.200000000000003</v>
      </c>
      <c r="E2">
        <v>28.8</v>
      </c>
      <c r="F2" t="s">
        <v>2</v>
      </c>
      <c r="G2">
        <v>8.3000000000000007</v>
      </c>
      <c r="H2">
        <f>G2</f>
        <v>8.3000000000000007</v>
      </c>
    </row>
    <row r="3" spans="1:8" x14ac:dyDescent="0.2">
      <c r="A3" t="s">
        <v>14</v>
      </c>
      <c r="B3">
        <v>15000</v>
      </c>
      <c r="C3">
        <v>25000</v>
      </c>
      <c r="D3">
        <v>38.4</v>
      </c>
      <c r="E3">
        <v>30.6</v>
      </c>
      <c r="F3" t="s">
        <v>3</v>
      </c>
      <c r="G3">
        <v>7.4</v>
      </c>
      <c r="H3">
        <f>G3</f>
        <v>7.4</v>
      </c>
    </row>
    <row r="4" spans="1:8" x14ac:dyDescent="0.2">
      <c r="A4" t="s">
        <v>15</v>
      </c>
      <c r="B4">
        <v>25000</v>
      </c>
      <c r="C4">
        <v>35000</v>
      </c>
      <c r="D4">
        <v>36.5</v>
      </c>
      <c r="E4">
        <v>32.200000000000003</v>
      </c>
      <c r="F4" t="s">
        <v>4</v>
      </c>
      <c r="G4">
        <v>7.6</v>
      </c>
      <c r="H4">
        <f>G4</f>
        <v>7.6</v>
      </c>
    </row>
    <row r="5" spans="1:8" x14ac:dyDescent="0.2">
      <c r="A5" t="s">
        <v>16</v>
      </c>
      <c r="B5">
        <v>35000</v>
      </c>
      <c r="C5">
        <v>50000</v>
      </c>
      <c r="D5">
        <v>35.6</v>
      </c>
      <c r="E5">
        <v>33.200000000000003</v>
      </c>
      <c r="F5" t="s">
        <v>5</v>
      </c>
      <c r="G5">
        <v>10.6</v>
      </c>
      <c r="H5">
        <f>G5</f>
        <v>10.6</v>
      </c>
    </row>
    <row r="6" spans="1:8" x14ac:dyDescent="0.2">
      <c r="A6" t="s">
        <v>17</v>
      </c>
      <c r="B6">
        <v>50000</v>
      </c>
      <c r="C6">
        <v>75000</v>
      </c>
      <c r="D6">
        <v>35.700000000000003</v>
      </c>
      <c r="E6">
        <v>34.9</v>
      </c>
      <c r="F6" t="s">
        <v>6</v>
      </c>
      <c r="G6">
        <v>16.2</v>
      </c>
      <c r="H6">
        <f>G6</f>
        <v>16.2</v>
      </c>
    </row>
    <row r="7" spans="1:8" ht="68" x14ac:dyDescent="0.2">
      <c r="A7" t="s">
        <v>18</v>
      </c>
      <c r="B7">
        <v>75000</v>
      </c>
      <c r="C7">
        <v>500000</v>
      </c>
      <c r="D7">
        <v>34.1</v>
      </c>
      <c r="E7">
        <v>36.200000000000003</v>
      </c>
      <c r="F7" s="5" t="s">
        <v>35</v>
      </c>
      <c r="G7" t="s">
        <v>36</v>
      </c>
      <c r="H7">
        <f>12.3+16.4+9.2+11.9</f>
        <v>49.8</v>
      </c>
    </row>
    <row r="8" spans="1:8" x14ac:dyDescent="0.2">
      <c r="F8" s="5"/>
    </row>
    <row r="9" spans="1:8" x14ac:dyDescent="0.2">
      <c r="F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72F0-2F7B-AA41-BF98-9EE8191D0D58}">
  <dimension ref="A1:G5"/>
  <sheetViews>
    <sheetView workbookViewId="0">
      <selection activeCell="G5" sqref="G5"/>
    </sheetView>
  </sheetViews>
  <sheetFormatPr baseColWidth="10" defaultRowHeight="16" x14ac:dyDescent="0.2"/>
  <cols>
    <col min="1" max="1" width="33.6640625" customWidth="1"/>
    <col min="4" max="4" width="19" customWidth="1"/>
    <col min="5" max="5" width="19.33203125" customWidth="1"/>
  </cols>
  <sheetData>
    <row r="1" spans="1:7" x14ac:dyDescent="0.2">
      <c r="A1" s="4" t="s">
        <v>25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33</v>
      </c>
      <c r="G1" s="4" t="s">
        <v>34</v>
      </c>
    </row>
    <row r="2" spans="1:7" x14ac:dyDescent="0.2">
      <c r="A2" t="s">
        <v>21</v>
      </c>
      <c r="B2">
        <v>1.76</v>
      </c>
      <c r="C2">
        <v>0</v>
      </c>
      <c r="D2">
        <v>0</v>
      </c>
      <c r="E2">
        <v>0</v>
      </c>
      <c r="F2">
        <v>0</v>
      </c>
      <c r="G2">
        <f>F3</f>
        <v>22126</v>
      </c>
    </row>
    <row r="3" spans="1:7" x14ac:dyDescent="0.2">
      <c r="A3" t="s">
        <v>24</v>
      </c>
      <c r="B3">
        <v>1.48</v>
      </c>
      <c r="C3">
        <v>15000</v>
      </c>
      <c r="D3">
        <v>22477.41</v>
      </c>
      <c r="E3">
        <v>21774.99</v>
      </c>
      <c r="F3">
        <f>ROUND((D3+E3)/2,0)</f>
        <v>22126</v>
      </c>
      <c r="G3">
        <f>F4</f>
        <v>36877</v>
      </c>
    </row>
    <row r="4" spans="1:7" x14ac:dyDescent="0.2">
      <c r="A4" t="s">
        <v>26</v>
      </c>
      <c r="B4">
        <v>1.2</v>
      </c>
      <c r="C4">
        <v>25000</v>
      </c>
      <c r="D4">
        <v>37462.339999999997</v>
      </c>
      <c r="E4">
        <v>36291.65</v>
      </c>
      <c r="F4">
        <f t="shared" ref="F4:F5" si="0">ROUND((D4+E4)/2,0)</f>
        <v>36877</v>
      </c>
      <c r="G4">
        <f>F5</f>
        <v>73754</v>
      </c>
    </row>
    <row r="5" spans="1:7" x14ac:dyDescent="0.2">
      <c r="A5" t="s">
        <v>27</v>
      </c>
      <c r="B5">
        <v>1</v>
      </c>
      <c r="C5">
        <v>50000</v>
      </c>
      <c r="D5">
        <v>74924.69</v>
      </c>
      <c r="E5">
        <v>72583.289999999994</v>
      </c>
      <c r="F5">
        <f t="shared" si="0"/>
        <v>73754</v>
      </c>
      <c r="G5">
        <f>500001</f>
        <v>500001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source</vt:lpstr>
      <vt:lpstr>data-2022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Yang</dc:creator>
  <cp:lastModifiedBy>Ye Yang</cp:lastModifiedBy>
  <dcterms:created xsi:type="dcterms:W3CDTF">2024-08-02T13:59:53Z</dcterms:created>
  <dcterms:modified xsi:type="dcterms:W3CDTF">2024-08-07T16:25:43Z</dcterms:modified>
</cp:coreProperties>
</file>