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<sst xmlns="http://schemas.openxmlformats.org/spreadsheetml/2006/main" count="17" uniqueCount="17">
  <si>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磁滞回线</t>
  </si>
  <si>
    <t xml:space="preserve">居里温度</t>
  </si>
  <si>
    <r>
      <rPr>
        <sz val="11"/>
        <color rgb="FF000000"/>
        <rFont val="等线"/>
        <family val="2"/>
        <charset val="1"/>
      </rPr>
      <t xml:space="preserve">R1(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</si>
  <si>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R2(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</si>
  <si>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C(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/μF)</t>
    </r>
  </si>
  <si>
    <t xml:space="preserve">L</t>
  </si>
  <si>
    <t xml:space="preserve">S</t>
  </si>
  <si>
    <t xml:space="preserve">磁滞回线数据处理</t>
  </si>
  <si>
    <r>
      <rPr>
        <sz val="11"/>
        <color rgb="FF000000"/>
        <rFont val="Noto Sans CJK SC"/>
        <family val="2"/>
        <charset val="1"/>
      </rPr>
      <t xml:space="preserve">居里温度</t>
    </r>
    <r>
      <rPr>
        <sz val="11"/>
        <color rgb="FF000000"/>
        <rFont val="等线"/>
        <family val="2"/>
        <charset val="1"/>
      </rPr>
      <t xml:space="preserve">U</t>
    </r>
    <r>
      <rPr>
        <sz val="11"/>
        <color rgb="FF000000"/>
        <rFont val="Noto Sans CJK SC"/>
        <family val="2"/>
        <charset val="1"/>
      </rPr>
      <t xml:space="preserve">一阶导 </t>
    </r>
  </si>
  <si>
    <r>
      <rPr>
        <sz val="11"/>
        <color rgb="FF000000"/>
        <rFont val="等线"/>
        <family val="2"/>
        <charset val="1"/>
      </rPr>
      <t xml:space="preserve">U1(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/mV)</t>
    </r>
  </si>
  <si>
    <r>
      <rPr>
        <sz val="11"/>
        <color rgb="FF000000"/>
        <rFont val="等线"/>
        <family val="2"/>
        <charset val="1"/>
      </rPr>
      <t xml:space="preserve">U2(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/mV)</t>
    </r>
  </si>
  <si>
    <r>
      <rPr>
        <sz val="11"/>
        <color rgb="FF000000"/>
        <rFont val="等线"/>
        <family val="2"/>
        <charset val="1"/>
      </rPr>
      <t xml:space="preserve">T(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摄氏度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</si>
  <si>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U(</t>
    </r>
    <r>
      <rPr>
        <sz val="11"/>
        <color rgb="FF000000"/>
        <rFont val="Noto Sans CJK SC"/>
        <family val="2"/>
        <charset val="1"/>
      </rPr>
      <t xml:space="preserve">测量</t>
    </r>
    <r>
      <rPr>
        <sz val="11"/>
        <color rgb="FF000000"/>
        <rFont val="等线"/>
        <family val="2"/>
        <charset val="1"/>
      </rPr>
      <t xml:space="preserve">/mV)</t>
    </r>
  </si>
  <si>
    <r>
      <rPr>
        <sz val="11"/>
        <color rgb="FF000000"/>
        <rFont val="等线"/>
        <family val="2"/>
        <charset val="1"/>
      </rPr>
      <t xml:space="preserve">H(4</t>
    </r>
    <r>
      <rPr>
        <sz val="11"/>
        <color rgb="FF000000"/>
        <rFont val="Noto Sans CJK SC"/>
        <family val="2"/>
      </rPr>
      <t xml:space="preserve">位有效</t>
    </r>
    <r>
      <rPr>
        <sz val="11"/>
        <color rgb="FF000000"/>
        <rFont val="等线"/>
        <family val="2"/>
        <charset val="1"/>
      </rPr>
      <t xml:space="preserve">)</t>
    </r>
  </si>
  <si>
    <r>
      <rPr>
        <sz val="11"/>
        <color rgb="FF000000"/>
        <rFont val="等线"/>
        <family val="2"/>
        <charset val="1"/>
      </rPr>
      <t xml:space="preserve">B(4</t>
    </r>
    <r>
      <rPr>
        <sz val="11"/>
        <color rgb="FF000000"/>
        <rFont val="Noto Sans CJK SC"/>
        <family val="2"/>
      </rPr>
      <t xml:space="preserve">位有效</t>
    </r>
    <r>
      <rPr>
        <sz val="11"/>
        <color rgb="FF000000"/>
        <rFont val="等线"/>
        <family val="2"/>
        <charset val="1"/>
      </rPr>
      <t xml:space="preserve">)</t>
    </r>
  </si>
  <si>
    <t xml:space="preserve">后一个减当前一个</t>
  </si>
  <si>
    <t xml:space="preserve">后一个减前一个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</si>
</sst>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##;\-#.##"/>
    <numFmt numFmtId="166" formatCode="##.##;###.#;#.###;\-##.##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true" showOutlineSymbols="true" defaultGridColor="true" view="normal" topLeftCell="D8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1.9"/>
    <col collapsed="false" customWidth="true" hidden="false" outlineLevel="0" max="3" min="3" style="0" width="12.13"/>
    <col collapsed="false" customWidth="true" hidden="false" outlineLevel="0" max="4" min="4" style="0" width="10.47"/>
    <col collapsed="false" customWidth="true" hidden="false" outlineLevel="0" max="5" min="5" style="0" width="10.25"/>
    <col collapsed="false" customWidth="true" hidden="false" outlineLevel="0" max="6" min="6" style="0" width="9.48"/>
    <col collapsed="false" customWidth="true" hidden="false" outlineLevel="0" max="7" min="7" style="0" width="9.7"/>
    <col collapsed="false" customWidth="true" hidden="false" outlineLevel="0" max="10" min="10" style="0" width="10.69"/>
    <col collapsed="false" customWidth="true" hidden="false" outlineLevel="0" max="11" min="11" style="0" width="9.7"/>
    <col collapsed="false" customWidth="true" hidden="false" outlineLevel="0" max="12" min="12" style="0" width="14.55"/>
    <col collapsed="false" customWidth="true" hidden="false" outlineLevel="0" max="13" min="13" style="0" width="12.35"/>
  </cols>
  <sheetData>
    <row r="1" customFormat="false" ht="17.15" hidden="false" customHeight="false" outlineLevel="0" collapsed="false">
      <c r="A1" s="1" t="s">
        <v>0</v>
      </c>
      <c r="B1" s="1"/>
      <c r="C1" s="1" t="s">
        <v>1</v>
      </c>
      <c r="D1" s="1"/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1" t="s">
        <v>7</v>
      </c>
      <c r="K1" s="1"/>
      <c r="L1" s="1" t="s">
        <v>8</v>
      </c>
      <c r="M1" s="1"/>
    </row>
    <row r="2" customFormat="false" ht="17.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10.15</v>
      </c>
      <c r="F2" s="0" t="n">
        <v>2263.4</v>
      </c>
      <c r="G2" s="0" t="n">
        <v>4.92</v>
      </c>
      <c r="H2" s="0" t="n">
        <v>0.0361</v>
      </c>
      <c r="I2" s="0" t="n">
        <f aca="false">0.0000125</f>
        <v>1.25E-005</v>
      </c>
      <c r="J2" s="0" t="s">
        <v>13</v>
      </c>
      <c r="K2" s="0" t="s">
        <v>14</v>
      </c>
      <c r="L2" s="2" t="s">
        <v>15</v>
      </c>
      <c r="M2" s="2" t="s">
        <v>16</v>
      </c>
      <c r="O2" s="3"/>
    </row>
    <row r="3" customFormat="false" ht="13.8" hidden="false" customHeight="false" outlineLevel="0" collapsed="false">
      <c r="A3" s="0" t="n">
        <v>185.5</v>
      </c>
      <c r="B3" s="0" t="n">
        <v>41.36</v>
      </c>
      <c r="C3" s="0" t="n">
        <v>24.6</v>
      </c>
      <c r="D3" s="0" t="n">
        <v>22.427</v>
      </c>
      <c r="J3" s="4" t="n">
        <f aca="false">0.1*A3/(E$2*H$2)</f>
        <v>50.6256567007355</v>
      </c>
      <c r="K3" s="0" t="n">
        <f aca="false">B3*0.001*F$2*G$2*0.000001/(100*I$2)</f>
        <v>0.368465585664</v>
      </c>
      <c r="L3" s="0" t="n">
        <f aca="false">(D3-D4)/(C3-C4)</f>
        <v>-0.0499999999999902</v>
      </c>
    </row>
    <row r="4" customFormat="false" ht="13.8" hidden="false" customHeight="false" outlineLevel="0" collapsed="false">
      <c r="A4" s="0" t="n">
        <v>0</v>
      </c>
      <c r="B4" s="0" t="n">
        <v>22.22</v>
      </c>
      <c r="C4" s="0" t="n">
        <v>24.8</v>
      </c>
      <c r="D4" s="0" t="n">
        <v>22.417</v>
      </c>
      <c r="J4" s="0" t="n">
        <f aca="false">0.1*A4/(E$2*H$2)</f>
        <v>0</v>
      </c>
      <c r="K4" s="0" t="n">
        <f aca="false">B4*0.001*F$2*G$2*0.000001/(100*I$2)</f>
        <v>0.197952256128</v>
      </c>
      <c r="L4" s="0" t="n">
        <f aca="false">(D4-D5)/(C4-C5)</f>
        <v>-0.0150000000000006</v>
      </c>
      <c r="M4" s="0" t="n">
        <f aca="false">(D5-D3)/(C5-C3)</f>
        <v>-0.0324999999999954</v>
      </c>
    </row>
    <row r="5" customFormat="false" ht="13.8" hidden="false" customHeight="false" outlineLevel="0" collapsed="false">
      <c r="A5" s="0" t="n">
        <v>0</v>
      </c>
      <c r="B5" s="0" t="n">
        <v>-20.9</v>
      </c>
      <c r="C5" s="0" t="n">
        <v>25</v>
      </c>
      <c r="D5" s="0" t="n">
        <v>22.414</v>
      </c>
      <c r="J5" s="0" t="n">
        <f aca="false">0.1*A5/(E$2*H$2)</f>
        <v>0</v>
      </c>
      <c r="K5" s="0" t="n">
        <f aca="false">B5*0.001*F$2*G$2*0.000001/(100*I$2)</f>
        <v>-0.18619271616</v>
      </c>
      <c r="L5" s="0" t="n">
        <f aca="false">(D5-D6)/(C5-C6)</f>
        <v>-0.003666666666667</v>
      </c>
      <c r="M5" s="0" t="n">
        <f aca="false">(D6-D4)/(C6-C4)</f>
        <v>-0.00403225806451647</v>
      </c>
    </row>
    <row r="6" customFormat="false" ht="13.8" hidden="false" customHeight="false" outlineLevel="0" collapsed="false">
      <c r="A6" s="0" t="n">
        <v>36.04</v>
      </c>
      <c r="B6" s="0" t="n">
        <v>0</v>
      </c>
      <c r="C6" s="0" t="n">
        <v>31</v>
      </c>
      <c r="D6" s="0" t="n">
        <v>22.392</v>
      </c>
      <c r="J6" s="0" t="n">
        <f aca="false">0.1*A6/(E$2*H$2)</f>
        <v>9.83584187328576</v>
      </c>
      <c r="K6" s="0" t="n">
        <f aca="false">B6*0.001*F$2*G$2*0.000001/(100*I$2)</f>
        <v>0</v>
      </c>
      <c r="L6" s="0" t="n">
        <f aca="false">(D6-D7)/(C6-C7)</f>
        <v>-0.00349999999999895</v>
      </c>
      <c r="M6" s="0" t="n">
        <f aca="false">(D7-D5)/(C7-C5)</f>
        <v>-0.00362499999999999</v>
      </c>
    </row>
    <row r="7" customFormat="false" ht="13.8" hidden="false" customHeight="false" outlineLevel="0" collapsed="false">
      <c r="A7" s="0" t="n">
        <v>-36.04</v>
      </c>
      <c r="B7" s="0" t="n">
        <v>0</v>
      </c>
      <c r="C7" s="0" t="n">
        <v>33</v>
      </c>
      <c r="D7" s="0" t="n">
        <v>22.385</v>
      </c>
      <c r="J7" s="0" t="n">
        <f aca="false">0.1*A7/(E$2*H$2)</f>
        <v>-9.83584187328576</v>
      </c>
      <c r="K7" s="0" t="n">
        <f aca="false">B7*0.001*F$2*G$2*0.000001/(100*I$2)</f>
        <v>0</v>
      </c>
      <c r="L7" s="0" t="n">
        <f aca="false">(D7-D8)/(C7-C8)</f>
        <v>-0.00166666666666688</v>
      </c>
      <c r="M7" s="0" t="n">
        <f aca="false">(D8-D6)/(C8-C6)</f>
        <v>-0.00204081632653057</v>
      </c>
    </row>
    <row r="8" customFormat="false" ht="13.8" hidden="false" customHeight="false" outlineLevel="0" collapsed="false">
      <c r="A8" s="0" t="n">
        <v>-168.5</v>
      </c>
      <c r="B8" s="0" t="n">
        <v>-39.16</v>
      </c>
      <c r="C8" s="0" t="n">
        <v>40.8</v>
      </c>
      <c r="D8" s="0" t="n">
        <v>22.372</v>
      </c>
      <c r="J8" s="0" t="n">
        <f aca="false">0.1*A8/(E$2*H$2)</f>
        <v>-45.9861086472988</v>
      </c>
      <c r="K8" s="0" t="n">
        <f aca="false">B8*0.001*F$2*G$2*0.000001/(100*I$2)</f>
        <v>-0.348866352384</v>
      </c>
      <c r="L8" s="0" t="n">
        <f aca="false">(D8-D9)/(C8-C9)</f>
        <v>-0.00111111111111089</v>
      </c>
      <c r="M8" s="0" t="n">
        <f aca="false">(D9-D7)/(C9-C7)</f>
        <v>-0.0014634146341464</v>
      </c>
    </row>
    <row r="9" customFormat="false" ht="13.8" hidden="false" customHeight="false" outlineLevel="0" collapsed="false">
      <c r="A9" s="0" t="n">
        <v>-115.5</v>
      </c>
      <c r="B9" s="0" t="n">
        <v>-33.88</v>
      </c>
      <c r="C9" s="0" t="n">
        <v>45.3</v>
      </c>
      <c r="D9" s="0" t="n">
        <v>22.367</v>
      </c>
      <c r="J9" s="0" t="n">
        <f aca="false">0.1*A9/(E$2*H$2)</f>
        <v>-31.5216353042315</v>
      </c>
      <c r="K9" s="0" t="n">
        <f aca="false">B9*0.001*F$2*G$2*0.000001/(100*I$2)</f>
        <v>-0.301828192512</v>
      </c>
      <c r="L9" s="0" t="n">
        <f aca="false">(D9-D10)/(C9-C10)</f>
        <v>-0.00233333333333382</v>
      </c>
      <c r="M9" s="0" t="n">
        <f aca="false">(D10-D8)/(C10-C8)</f>
        <v>-0.00160000000000006</v>
      </c>
    </row>
    <row r="10" customFormat="false" ht="13.8" hidden="false" customHeight="false" outlineLevel="0" collapsed="false">
      <c r="A10" s="0" t="n">
        <v>-85.86</v>
      </c>
      <c r="B10" s="0" t="n">
        <v>-33.88</v>
      </c>
      <c r="C10" s="0" t="n">
        <v>48.3</v>
      </c>
      <c r="D10" s="0" t="n">
        <v>22.36</v>
      </c>
      <c r="J10" s="0" t="n">
        <f aca="false">0.1*A10/(E$2*H$2)</f>
        <v>-23.432446815769</v>
      </c>
      <c r="K10" s="0" t="n">
        <f aca="false">B10*0.001*F$2*G$2*0.000001/(100*I$2)</f>
        <v>-0.301828192512</v>
      </c>
      <c r="L10" s="0" t="n">
        <f aca="false">(D10-D11)/(C10-C11)</f>
        <v>-0.000588235294116275</v>
      </c>
      <c r="M10" s="0" t="n">
        <f aca="false">(D11-D9)/(C11-C9)</f>
        <v>-0.00170212765957428</v>
      </c>
    </row>
    <row r="11" customFormat="false" ht="13.8" hidden="false" customHeight="false" outlineLevel="0" collapsed="false">
      <c r="A11" s="0" t="n">
        <v>-121.9</v>
      </c>
      <c r="B11" s="0" t="n">
        <v>-36.74</v>
      </c>
      <c r="C11" s="0" t="n">
        <v>50</v>
      </c>
      <c r="D11" s="0" t="n">
        <v>22.359</v>
      </c>
      <c r="J11" s="0" t="n">
        <f aca="false">0.1*A11/(E$2*H$2)</f>
        <v>-33.2682886890548</v>
      </c>
      <c r="K11" s="0" t="n">
        <f aca="false">B11*0.001*F$2*G$2*0.000001/(100*I$2)</f>
        <v>-0.327307195776</v>
      </c>
      <c r="L11" s="0" t="n">
        <f aca="false">(D11-D12)/(C11-C12)</f>
        <v>-0.00200000000000067</v>
      </c>
      <c r="M11" s="0" t="n">
        <f aca="false">(D12-D10)/(C12-C10)</f>
        <v>-0.00157894736842111</v>
      </c>
    </row>
    <row r="12" customFormat="false" ht="13.8" hidden="false" customHeight="false" outlineLevel="0" collapsed="false">
      <c r="A12" s="0" t="n">
        <v>-68.9</v>
      </c>
      <c r="B12" s="0" t="n">
        <v>-23.32</v>
      </c>
      <c r="C12" s="0" t="n">
        <v>54</v>
      </c>
      <c r="D12" s="0" t="n">
        <v>22.351</v>
      </c>
      <c r="J12" s="0" t="n">
        <f aca="false">0.1*A12/(E$2*H$2)</f>
        <v>-18.8038153459875</v>
      </c>
      <c r="K12" s="0" t="n">
        <f aca="false">B12*0.001*F$2*G$2*0.000001/(100*I$2)</f>
        <v>-0.207751872768</v>
      </c>
      <c r="L12" s="0" t="n">
        <f aca="false">(D12-D13)/(C12-C13)</f>
        <v>-0.00266666666666637</v>
      </c>
      <c r="M12" s="0" t="n">
        <f aca="false">(D13-D11)/(C13-C11)</f>
        <v>-0.00228571428571454</v>
      </c>
    </row>
    <row r="13" customFormat="false" ht="13.8" hidden="false" customHeight="false" outlineLevel="0" collapsed="false">
      <c r="A13" s="0" t="n">
        <v>-8.48</v>
      </c>
      <c r="B13" s="0" t="n">
        <v>-23.32</v>
      </c>
      <c r="C13" s="0" t="n">
        <v>57</v>
      </c>
      <c r="D13" s="0" t="n">
        <v>22.343</v>
      </c>
      <c r="J13" s="0" t="n">
        <f aca="false">0.1*A13/(E$2*H$2)</f>
        <v>-2.31431573489077</v>
      </c>
      <c r="K13" s="0" t="n">
        <f aca="false">B13*0.001*F$2*G$2*0.000001/(100*I$2)</f>
        <v>-0.207751872768</v>
      </c>
      <c r="L13" s="0" t="n">
        <f aca="false">(D13-D14)/(C13-C14)</f>
        <v>-0.00100000000000122</v>
      </c>
      <c r="M13" s="0" t="n">
        <f aca="false">(D14-D12)/(C14-C12)</f>
        <v>-0.00225000000000009</v>
      </c>
    </row>
    <row r="14" customFormat="false" ht="13.8" hidden="false" customHeight="false" outlineLevel="0" collapsed="false">
      <c r="A14" s="0" t="n">
        <v>-53</v>
      </c>
      <c r="B14" s="0" t="n">
        <v>-16.06</v>
      </c>
      <c r="C14" s="0" t="n">
        <v>58</v>
      </c>
      <c r="D14" s="0" t="n">
        <v>22.342</v>
      </c>
      <c r="J14" s="0" t="n">
        <f aca="false">0.1*A14/(E$2*H$2)</f>
        <v>-14.4644733430673</v>
      </c>
      <c r="K14" s="0" t="n">
        <f aca="false">B14*0.001*F$2*G$2*0.000001/(100*I$2)</f>
        <v>-0.143074402944</v>
      </c>
      <c r="L14" s="0" t="n">
        <f aca="false">(D14-D15)/(C14-C15)</f>
        <v>-0.00300000000000011</v>
      </c>
      <c r="M14" s="0" t="n">
        <f aca="false">(D15-D13)/(C15-C13)</f>
        <v>-0.00233333333333382</v>
      </c>
    </row>
    <row r="15" customFormat="false" ht="13.8" hidden="false" customHeight="false" outlineLevel="0" collapsed="false">
      <c r="A15" s="0" t="n">
        <v>15.9</v>
      </c>
      <c r="B15" s="0" t="n">
        <v>-16.06</v>
      </c>
      <c r="C15" s="0" t="n">
        <v>60</v>
      </c>
      <c r="D15" s="0" t="n">
        <v>22.336</v>
      </c>
      <c r="J15" s="0" t="n">
        <f aca="false">0.1*A15/(E$2*H$2)</f>
        <v>4.33934200292019</v>
      </c>
      <c r="K15" s="0" t="n">
        <f aca="false">B15*0.001*F$2*G$2*0.000001/(100*I$2)</f>
        <v>-0.143074402944</v>
      </c>
      <c r="L15" s="0" t="n">
        <f aca="false">(D15-D16)/(C15-C16)</f>
        <v>-0.00349999999999984</v>
      </c>
      <c r="M15" s="0" t="n">
        <f aca="false">(D16-D14)/(C16-C14)</f>
        <v>-0.00333333333333326</v>
      </c>
    </row>
    <row r="16" customFormat="false" ht="13.8" hidden="false" customHeight="false" outlineLevel="0" collapsed="false">
      <c r="A16" s="0" t="n">
        <v>-46.64</v>
      </c>
      <c r="B16" s="0" t="n">
        <v>-11</v>
      </c>
      <c r="C16" s="0" t="n">
        <v>64</v>
      </c>
      <c r="D16" s="0" t="n">
        <v>22.322</v>
      </c>
      <c r="J16" s="0" t="n">
        <f aca="false">0.1*A16/(E$2*H$2)</f>
        <v>-12.7287365418992</v>
      </c>
      <c r="K16" s="0" t="n">
        <f aca="false">B16*0.001*F$2*G$2*0.000001/(100*I$2)</f>
        <v>-0.0979961664</v>
      </c>
      <c r="L16" s="0" t="n">
        <f aca="false">(D16-D17)/(C16-C17)</f>
        <v>-0.0028125000000001</v>
      </c>
      <c r="M16" s="0" t="n">
        <f aca="false">(D17-D15)/(C17-C15)</f>
        <v>-0.0031944444444444</v>
      </c>
    </row>
    <row r="17" customFormat="false" ht="13.8" hidden="false" customHeight="false" outlineLevel="0" collapsed="false">
      <c r="A17" s="0" t="n">
        <v>25.33</v>
      </c>
      <c r="B17" s="0" t="n">
        <v>-11</v>
      </c>
      <c r="C17" s="0" t="n">
        <v>67.2</v>
      </c>
      <c r="D17" s="0" t="n">
        <v>22.313</v>
      </c>
      <c r="J17" s="0" t="n">
        <f aca="false">0.1*A17/(E$2*H$2)</f>
        <v>6.91292659962065</v>
      </c>
      <c r="K17" s="0" t="n">
        <f aca="false">B17*0.001*F$2*G$2*0.000001/(100*I$2)</f>
        <v>-0.0979961664</v>
      </c>
      <c r="L17" s="0" t="n">
        <f aca="false">(D17-D18)/(C17-C18)</f>
        <v>-0.00321428571428584</v>
      </c>
      <c r="M17" s="0" t="n">
        <f aca="false">(D18-D16)/(C18-C16)</f>
        <v>-0.00300000000000011</v>
      </c>
    </row>
    <row r="18" customFormat="false" ht="13.8" hidden="false" customHeight="false" outlineLevel="0" collapsed="false">
      <c r="A18" s="0" t="n">
        <v>-41.34</v>
      </c>
      <c r="B18" s="0" t="n">
        <v>-5.06</v>
      </c>
      <c r="C18" s="0" t="n">
        <v>70</v>
      </c>
      <c r="D18" s="0" t="n">
        <v>22.304</v>
      </c>
      <c r="J18" s="0" t="n">
        <f aca="false">0.1*A18/(E$2*H$2)</f>
        <v>-11.2822892075925</v>
      </c>
      <c r="K18" s="0" t="n">
        <f aca="false">B18*0.001*F$2*G$2*0.000001/(100*I$2)</f>
        <v>-0.045078236544</v>
      </c>
      <c r="L18" s="0" t="n">
        <f aca="false">(D18-D19)/(C18-C19)</f>
        <v>-0.00250000000000009</v>
      </c>
      <c r="M18" s="0" t="n">
        <f aca="false">(D19-D17)/(C19-C17)</f>
        <v>-0.00300000000000011</v>
      </c>
    </row>
    <row r="19" customFormat="false" ht="13.8" hidden="false" customHeight="false" outlineLevel="0" collapsed="false">
      <c r="A19" s="0" t="n">
        <v>32.86</v>
      </c>
      <c r="B19" s="0" t="n">
        <v>-5.06</v>
      </c>
      <c r="C19" s="0" t="n">
        <v>71.2</v>
      </c>
      <c r="D19" s="0" t="n">
        <v>22.301</v>
      </c>
      <c r="J19" s="0" t="n">
        <f aca="false">0.1*A19/(E$2*H$2)</f>
        <v>8.96797347270172</v>
      </c>
      <c r="K19" s="0" t="n">
        <f aca="false">B19*0.001*F$2*G$2*0.000001/(100*I$2)</f>
        <v>-0.045078236544</v>
      </c>
      <c r="L19" s="0" t="n">
        <f aca="false">(D19-D20)/(C19-C20)</f>
        <v>-0.00499999999999725</v>
      </c>
      <c r="M19" s="0" t="n">
        <f aca="false">(D20-D18)/(C20-C18)</f>
        <v>-0.00349999999999895</v>
      </c>
    </row>
    <row r="20" customFormat="false" ht="13.8" hidden="false" customHeight="false" outlineLevel="0" collapsed="false">
      <c r="A20" s="0" t="n">
        <v>43.46</v>
      </c>
      <c r="B20" s="0" t="n">
        <v>7.92</v>
      </c>
      <c r="C20" s="0" t="n">
        <v>72</v>
      </c>
      <c r="D20" s="0" t="n">
        <v>22.297</v>
      </c>
      <c r="J20" s="0" t="n">
        <f aca="false">0.1*A20/(E$2*H$2)</f>
        <v>11.8608681413152</v>
      </c>
      <c r="K20" s="0" t="n">
        <f aca="false">B20*0.001*F$2*G$2*0.000001/(100*I$2)</f>
        <v>0.070557239808</v>
      </c>
      <c r="L20" s="0" t="n">
        <f aca="false">(D20-D21)/(C20-C21)</f>
        <v>-0.00294117647058764</v>
      </c>
      <c r="M20" s="0" t="n">
        <f aca="false">(D21-D19)/(C21-C19)</f>
        <v>-0.00359999999999872</v>
      </c>
    </row>
    <row r="21" customFormat="false" ht="13.8" hidden="false" customHeight="false" outlineLevel="0" collapsed="false">
      <c r="A21" s="0" t="n">
        <v>-30.74</v>
      </c>
      <c r="B21" s="0" t="n">
        <v>7.92</v>
      </c>
      <c r="C21" s="0" t="n">
        <v>73.7</v>
      </c>
      <c r="D21" s="0" t="n">
        <v>22.292</v>
      </c>
      <c r="J21" s="0" t="n">
        <f aca="false">0.1*A21/(E$2*H$2)</f>
        <v>-8.38939453897903</v>
      </c>
      <c r="K21" s="0" t="n">
        <f aca="false">B21*0.001*F$2*G$2*0.000001/(100*I$2)</f>
        <v>0.070557239808</v>
      </c>
      <c r="L21" s="0" t="n">
        <f aca="false">(D21-D22)/(C21-C22)</f>
        <v>-0.00300000000000011</v>
      </c>
      <c r="M21" s="0" t="n">
        <f aca="false">(D22-D20)/(C22-C20)</f>
        <v>-0.00296296296296263</v>
      </c>
    </row>
    <row r="22" customFormat="false" ht="13.8" hidden="false" customHeight="false" outlineLevel="0" collapsed="false">
      <c r="A22" s="0" t="n">
        <v>-15.9</v>
      </c>
      <c r="B22" s="0" t="n">
        <v>16.5</v>
      </c>
      <c r="C22" s="0" t="n">
        <v>74.7</v>
      </c>
      <c r="D22" s="0" t="n">
        <v>22.289</v>
      </c>
      <c r="J22" s="0" t="n">
        <f aca="false">0.1*A22/(E$2*H$2)</f>
        <v>-4.33934200292019</v>
      </c>
      <c r="K22" s="0" t="n">
        <f aca="false">B22*0.001*F$2*G$2*0.000001/(100*I$2)</f>
        <v>0.1469942496</v>
      </c>
      <c r="L22" s="0" t="n">
        <f aca="false">(D22-D23)/(C22-C23)</f>
        <v>-0.00250000000000084</v>
      </c>
      <c r="M22" s="0" t="n">
        <f aca="false">(D23-D21)/(C23-C21)</f>
        <v>-0.00269230769230826</v>
      </c>
    </row>
    <row r="23" customFormat="false" ht="13.8" hidden="false" customHeight="false" outlineLevel="0" collapsed="false">
      <c r="A23" s="0" t="n">
        <v>53</v>
      </c>
      <c r="B23" s="0" t="n">
        <v>16.5</v>
      </c>
      <c r="C23" s="0" t="n">
        <v>76.3</v>
      </c>
      <c r="D23" s="0" t="n">
        <v>22.285</v>
      </c>
      <c r="J23" s="0" t="n">
        <f aca="false">0.1*A23/(E$2*H$2)</f>
        <v>14.4644733430673</v>
      </c>
      <c r="K23" s="0" t="n">
        <f aca="false">B23*0.001*F$2*G$2*0.000001/(100*I$2)</f>
        <v>0.1469942496</v>
      </c>
      <c r="L23" s="0" t="n">
        <f aca="false">(D23-D24)/(C23-C24)</f>
        <v>-0.00411764705882438</v>
      </c>
      <c r="M23" s="0" t="n">
        <f aca="false">(D24-D22)/(C24-C22)</f>
        <v>-0.00333333333333418</v>
      </c>
    </row>
    <row r="24" customFormat="false" ht="13.8" hidden="false" customHeight="false" outlineLevel="0" collapsed="false">
      <c r="A24" s="0" t="n">
        <v>67.84</v>
      </c>
      <c r="B24" s="0" t="n">
        <v>23.76</v>
      </c>
      <c r="C24" s="0" t="n">
        <v>78</v>
      </c>
      <c r="D24" s="0" t="n">
        <v>22.278</v>
      </c>
      <c r="J24" s="0" t="n">
        <f aca="false">0.1*A24/(E$2*H$2)</f>
        <v>18.5145258791261</v>
      </c>
      <c r="K24" s="0" t="n">
        <f aca="false">B24*0.001*F$2*G$2*0.000001/(100*I$2)</f>
        <v>0.211671719424</v>
      </c>
      <c r="L24" s="0" t="n">
        <f aca="false">(D24-D25)/(C24-C25)</f>
        <v>-0.026470588235293</v>
      </c>
      <c r="M24" s="0" t="n">
        <f aca="false">(D25-D23)/(C25-C23)</f>
        <v>-0.0152941176470587</v>
      </c>
    </row>
    <row r="25" customFormat="false" ht="13.8" hidden="false" customHeight="false" outlineLevel="0" collapsed="false">
      <c r="A25" s="0" t="n">
        <v>6.36</v>
      </c>
      <c r="B25" s="0" t="n">
        <v>23.76</v>
      </c>
      <c r="C25" s="0" t="n">
        <v>79.7</v>
      </c>
      <c r="D25" s="0" t="n">
        <v>22.233</v>
      </c>
      <c r="J25" s="0" t="n">
        <f aca="false">0.1*A25/(E$2*H$2)</f>
        <v>1.73573680116807</v>
      </c>
      <c r="K25" s="0" t="n">
        <f aca="false">B25*0.001*F$2*G$2*0.000001/(100*I$2)</f>
        <v>0.211671719424</v>
      </c>
      <c r="L25" s="0" t="n">
        <f aca="false">(D25-D26)/(C25-C26)</f>
        <v>-0.11625</v>
      </c>
      <c r="M25" s="0" t="n">
        <f aca="false">(D26-D24)/(C26-C24)</f>
        <v>-0.0551999999999993</v>
      </c>
    </row>
    <row r="26" customFormat="false" ht="13.8" hidden="false" customHeight="false" outlineLevel="0" collapsed="false">
      <c r="A26" s="0" t="n">
        <v>39.22</v>
      </c>
      <c r="B26" s="0" t="n">
        <v>29.26</v>
      </c>
      <c r="C26" s="0" t="n">
        <v>80.5</v>
      </c>
      <c r="D26" s="0" t="n">
        <v>22.14</v>
      </c>
      <c r="J26" s="0" t="n">
        <f aca="false">0.1*A26/(E$2*H$2)</f>
        <v>10.7037102738698</v>
      </c>
      <c r="K26" s="0" t="n">
        <f aca="false">B26*0.001*F$2*G$2*0.000001/(100*I$2)</f>
        <v>0.260669802624</v>
      </c>
      <c r="L26" s="0" t="n">
        <f aca="false">(D26-D27)/(C26-C27)</f>
        <v>-0.199000000000002</v>
      </c>
      <c r="M26" s="0" t="n">
        <f aca="false">(D27-D25)/(C27-C25)</f>
        <v>-0.162222222222223</v>
      </c>
    </row>
    <row r="27" customFormat="false" ht="13.8" hidden="false" customHeight="false" outlineLevel="0" collapsed="false">
      <c r="A27" s="0" t="n">
        <v>85.86</v>
      </c>
      <c r="B27" s="0" t="n">
        <v>29.26</v>
      </c>
      <c r="C27" s="0" t="n">
        <v>81.5</v>
      </c>
      <c r="D27" s="0" t="n">
        <v>21.941</v>
      </c>
      <c r="J27" s="0" t="n">
        <f aca="false">0.1*A27/(E$2*H$2)</f>
        <v>23.432446815769</v>
      </c>
      <c r="K27" s="0" t="n">
        <f aca="false">B27*0.001*F$2*G$2*0.000001/(100*I$2)</f>
        <v>0.260669802624</v>
      </c>
      <c r="L27" s="0" t="n">
        <f aca="false">(D27-D28)/(C27-C28)</f>
        <v>-0.352499999999991</v>
      </c>
      <c r="M27" s="0" t="n">
        <f aca="false">(D28-D26)/(C28-C26)</f>
        <v>-0.242857142857142</v>
      </c>
    </row>
    <row r="28" customFormat="false" ht="13.8" hidden="false" customHeight="false" outlineLevel="0" collapsed="false">
      <c r="A28" s="0" t="n">
        <v>73.14</v>
      </c>
      <c r="B28" s="0" t="n">
        <v>33.44</v>
      </c>
      <c r="C28" s="0" t="n">
        <v>81.9</v>
      </c>
      <c r="D28" s="0" t="n">
        <v>21.8</v>
      </c>
      <c r="J28" s="0" t="n">
        <f aca="false">0.1*A28/(E$2*H$2)</f>
        <v>19.9609732134329</v>
      </c>
      <c r="K28" s="0" t="n">
        <f aca="false">B28*0.001*F$2*G$2*0.000001/(100*I$2)</f>
        <v>0.297908345856</v>
      </c>
      <c r="L28" s="0" t="n">
        <f aca="false">(D28-D29)/(C28-C29)</f>
        <v>-0.428571428571437</v>
      </c>
      <c r="M28" s="0" t="n">
        <f aca="false">(D29-D27)/(C29-C27)</f>
        <v>-0.400909090909092</v>
      </c>
    </row>
    <row r="29" customFormat="false" ht="13.8" hidden="false" customHeight="false" outlineLevel="0" collapsed="false">
      <c r="A29" s="0" t="n">
        <v>109.1</v>
      </c>
      <c r="B29" s="0" t="n">
        <v>33.44</v>
      </c>
      <c r="C29" s="0" t="n">
        <v>82.6</v>
      </c>
      <c r="D29" s="0" t="n">
        <v>21.5</v>
      </c>
      <c r="J29" s="0" t="n">
        <f aca="false">0.1*A29/(E$2*H$2)</f>
        <v>29.7749819194083</v>
      </c>
      <c r="K29" s="0" t="n">
        <f aca="false">B29*0.001*F$2*G$2*0.000001/(100*I$2)</f>
        <v>0.297908345856</v>
      </c>
      <c r="L29" s="0" t="n">
        <f aca="false">(D29-D30)/(C29-C30)</f>
        <v>-0.5</v>
      </c>
      <c r="M29" s="0" t="n">
        <f aca="false">(D30-D28)/(C30-C28)</f>
        <v>-0.458333333333338</v>
      </c>
    </row>
    <row r="30" customFormat="false" ht="13.8" hidden="false" customHeight="false" outlineLevel="0" collapsed="false">
      <c r="A30" s="0" t="n">
        <v>116.6</v>
      </c>
      <c r="B30" s="0" t="n">
        <v>36.96</v>
      </c>
      <c r="C30" s="0" t="n">
        <v>83.1</v>
      </c>
      <c r="D30" s="0" t="n">
        <v>21.25</v>
      </c>
      <c r="J30" s="0" t="n">
        <f aca="false">0.1*A30/(E$2*H$2)</f>
        <v>31.821841354748</v>
      </c>
      <c r="K30" s="0" t="n">
        <f aca="false">B30*0.001*F$2*G$2*0.000001/(100*I$2)</f>
        <v>0.329267119104</v>
      </c>
      <c r="L30" s="0" t="n">
        <f aca="false">(D30-D31)/(C30-C31)</f>
        <v>-0.499999999999991</v>
      </c>
      <c r="M30" s="0" t="n">
        <f aca="false">(D31-D29)/(C31-C29)</f>
        <v>-0.499999999999996</v>
      </c>
    </row>
    <row r="31" customFormat="false" ht="13.8" hidden="false" customHeight="false" outlineLevel="0" collapsed="false">
      <c r="A31" s="0" t="n">
        <v>135.6</v>
      </c>
      <c r="B31" s="0" t="n">
        <v>36.96</v>
      </c>
      <c r="C31" s="0" t="n">
        <v>83.5</v>
      </c>
      <c r="D31" s="0" t="n">
        <v>21.05</v>
      </c>
      <c r="J31" s="0" t="n">
        <f aca="false">0.1*A31/(E$2*H$2)</f>
        <v>37.007218590942</v>
      </c>
      <c r="K31" s="0" t="n">
        <f aca="false">B31*0.001*F$2*G$2*0.000001/(100*I$2)</f>
        <v>0.329267119104</v>
      </c>
      <c r="L31" s="0" t="n">
        <f aca="false">(D31-D32)/(C31-C32)</f>
        <v>-0.75</v>
      </c>
      <c r="M31" s="0" t="n">
        <f aca="false">(D32-D30)/(C32-C30)</f>
        <v>-0.583333333333327</v>
      </c>
    </row>
    <row r="32" customFormat="false" ht="13.8" hidden="false" customHeight="false" outlineLevel="0" collapsed="false">
      <c r="A32" s="0" t="n">
        <v>135.6</v>
      </c>
      <c r="B32" s="0" t="n">
        <v>38.94</v>
      </c>
      <c r="C32" s="0" t="n">
        <v>83.7</v>
      </c>
      <c r="D32" s="0" t="n">
        <v>20.9</v>
      </c>
      <c r="J32" s="0" t="n">
        <f aca="false">0.1*A32/(E$2*H$2)</f>
        <v>37.007218590942</v>
      </c>
      <c r="K32" s="0" t="n">
        <f aca="false">B32*0.001*F$2*G$2*0.000001/(100*I$2)</f>
        <v>0.346906429056</v>
      </c>
      <c r="L32" s="0" t="n">
        <f aca="false">(D32-D33)/(C32-C33)</f>
        <v>-0.571428571428567</v>
      </c>
      <c r="M32" s="0" t="n">
        <f aca="false">(D33-D31)/(C33-C31)</f>
        <v>-0.611111111111108</v>
      </c>
    </row>
    <row r="33" customFormat="false" ht="13.8" hidden="false" customHeight="false" outlineLevel="0" collapsed="false">
      <c r="C33" s="0" t="n">
        <v>84.4</v>
      </c>
      <c r="D33" s="0" t="n">
        <v>20.5</v>
      </c>
      <c r="L33" s="0" t="n">
        <f aca="false">(D33-D34)/(C33-C34)</f>
        <v>-0.500000000000009</v>
      </c>
      <c r="M33" s="0" t="n">
        <f aca="false">(D34-D32)/(C34-C32)</f>
        <v>-0.545454545454546</v>
      </c>
    </row>
    <row r="34" customFormat="false" ht="13.8" hidden="false" customHeight="false" outlineLevel="0" collapsed="false">
      <c r="C34" s="0" t="n">
        <v>84.8</v>
      </c>
      <c r="D34" s="0" t="n">
        <v>20.3</v>
      </c>
      <c r="L34" s="0" t="n">
        <f aca="false">(D34-D35)/(C34-C35)</f>
        <v>-0.666666666666671</v>
      </c>
      <c r="M34" s="0" t="n">
        <f aca="false">(D35-D33)/(C35-C33)</f>
        <v>-0.571428571428579</v>
      </c>
    </row>
    <row r="35" customFormat="false" ht="13.8" hidden="false" customHeight="false" outlineLevel="0" collapsed="false">
      <c r="C35" s="0" t="n">
        <v>85.1</v>
      </c>
      <c r="D35" s="0" t="n">
        <v>20.1</v>
      </c>
      <c r="L35" s="0" t="n">
        <f aca="false">(D35-D36)/(C35-C36)</f>
        <v>-0.749999999999991</v>
      </c>
      <c r="M35" s="0" t="n">
        <f aca="false">(D36-D34)/(C36-C34)</f>
        <v>-0.714285714285711</v>
      </c>
    </row>
    <row r="36" customFormat="false" ht="13.8" hidden="false" customHeight="false" outlineLevel="0" collapsed="false">
      <c r="C36" s="0" t="n">
        <v>85.5</v>
      </c>
      <c r="D36" s="0" t="n">
        <v>19.8</v>
      </c>
      <c r="L36" s="0" t="n">
        <f aca="false">(D36-D37)/(C36-C37)</f>
        <v>-0.749999999999991</v>
      </c>
      <c r="M36" s="0" t="n">
        <f aca="false">(D37-D35)/(C37-C35)</f>
        <v>-0.749999999999991</v>
      </c>
    </row>
    <row r="37" customFormat="false" ht="13.8" hidden="false" customHeight="false" outlineLevel="0" collapsed="false">
      <c r="C37" s="0" t="n">
        <v>85.9</v>
      </c>
      <c r="D37" s="0" t="n">
        <v>19.5</v>
      </c>
      <c r="L37" s="0" t="n">
        <f aca="false">(D37-D38)/(C37-C38)</f>
        <v>-0.750000000000018</v>
      </c>
      <c r="M37" s="0" t="n">
        <f aca="false">(D38-D36)/(C38-C36)</f>
        <v>-0.750000000000004</v>
      </c>
    </row>
    <row r="38" customFormat="false" ht="13.8" hidden="false" customHeight="false" outlineLevel="0" collapsed="false">
      <c r="C38" s="0" t="n">
        <v>86.3</v>
      </c>
      <c r="D38" s="0" t="n">
        <v>19.2</v>
      </c>
      <c r="L38" s="0" t="n">
        <f aca="false">(D38-D39)/(C38-C39)</f>
        <v>-0.666666666666671</v>
      </c>
      <c r="M38" s="0" t="n">
        <f aca="false">(D39-D37)/(C39-C37)</f>
        <v>-0.714285714285726</v>
      </c>
    </row>
    <row r="39" customFormat="false" ht="13.8" hidden="false" customHeight="false" outlineLevel="0" collapsed="false">
      <c r="C39" s="0" t="n">
        <v>86.6</v>
      </c>
      <c r="D39" s="0" t="n">
        <v>19</v>
      </c>
      <c r="L39" s="0" t="n">
        <f aca="false">(D39-D40)/(C39-C40)</f>
        <v>-0.799999999999997</v>
      </c>
      <c r="M39" s="0" t="n">
        <f aca="false">(D40-D38)/(C40-C38)</f>
        <v>-0.75</v>
      </c>
    </row>
    <row r="40" customFormat="false" ht="13.8" hidden="false" customHeight="false" outlineLevel="0" collapsed="false">
      <c r="C40" s="0" t="n">
        <v>87.1</v>
      </c>
      <c r="D40" s="0" t="n">
        <v>18.6</v>
      </c>
      <c r="L40" s="0" t="n">
        <f aca="false">(D40-D41)/(C40-C41)</f>
        <v>-0.600000000000001</v>
      </c>
      <c r="M40" s="0" t="n">
        <f aca="false">(D41-D39)/(C41-C39)</f>
        <v>-0.699999999999999</v>
      </c>
    </row>
    <row r="41" customFormat="false" ht="13.8" hidden="false" customHeight="false" outlineLevel="0" collapsed="false">
      <c r="C41" s="0" t="n">
        <v>87.6</v>
      </c>
      <c r="D41" s="0" t="n">
        <v>18.3</v>
      </c>
      <c r="L41" s="0" t="n">
        <f aca="false">(D41-D42)/(C41-C42)</f>
        <v>-0.999999999999965</v>
      </c>
      <c r="M41" s="0" t="n">
        <f aca="false">(D42-D40)/(C42-C40)</f>
        <v>-0.749999999999991</v>
      </c>
    </row>
    <row r="42" customFormat="false" ht="13.8" hidden="false" customHeight="false" outlineLevel="0" collapsed="false">
      <c r="C42" s="0" t="n">
        <v>87.9</v>
      </c>
      <c r="D42" s="0" t="n">
        <v>18</v>
      </c>
      <c r="L42" s="0" t="n">
        <f aca="false">(D42-D43)/(C42-C43)</f>
        <v>-0.750000000000018</v>
      </c>
      <c r="M42" s="0" t="n">
        <f aca="false">(D43-D41)/(C43-C41)</f>
        <v>-0.857142857142856</v>
      </c>
    </row>
    <row r="43" customFormat="false" ht="13.8" hidden="false" customHeight="false" outlineLevel="0" collapsed="false">
      <c r="C43" s="0" t="n">
        <v>88.3</v>
      </c>
      <c r="D43" s="0" t="n">
        <v>17.7</v>
      </c>
      <c r="L43" s="0" t="n">
        <f aca="false">(D43-D44)/(C43-C44)</f>
        <v>-0.666666666666671</v>
      </c>
      <c r="M43" s="0" t="n">
        <f aca="false">(D44-D42)/(C44-C42)</f>
        <v>-0.714285714285726</v>
      </c>
    </row>
    <row r="44" customFormat="false" ht="13.8" hidden="false" customHeight="false" outlineLevel="0" collapsed="false">
      <c r="C44" s="0" t="n">
        <v>88.6</v>
      </c>
      <c r="D44" s="0" t="n">
        <v>17.5</v>
      </c>
      <c r="L44" s="0" t="n">
        <f aca="false">(D44-D45)/(C44-C45)</f>
        <v>-0.749999999999991</v>
      </c>
      <c r="M44" s="0" t="n">
        <f aca="false">(D45-D43)/(C45-C43)</f>
        <v>-0.714285714285711</v>
      </c>
    </row>
    <row r="45" customFormat="false" ht="13.8" hidden="false" customHeight="false" outlineLevel="0" collapsed="false">
      <c r="C45" s="0" t="n">
        <v>89</v>
      </c>
      <c r="D45" s="0" t="n">
        <v>17.2</v>
      </c>
      <c r="L45" s="0" t="n">
        <f aca="false">(D45-D46)/(C45-C46)</f>
        <v>-0.666666666666671</v>
      </c>
      <c r="M45" s="0" t="n">
        <f aca="false">(D46-D44)/(C46-C44)</f>
        <v>-0.714285714285711</v>
      </c>
    </row>
    <row r="46" customFormat="false" ht="13.8" hidden="false" customHeight="false" outlineLevel="0" collapsed="false">
      <c r="C46" s="0" t="n">
        <v>89.3</v>
      </c>
      <c r="D46" s="0" t="n">
        <v>17</v>
      </c>
      <c r="L46" s="0" t="n">
        <f aca="false">(D46-D47)/(C46-C47)</f>
        <v>-0.714285714285711</v>
      </c>
      <c r="M46" s="0" t="n">
        <f aca="false">(D47-D45)/(C47-C45)</f>
        <v>-0.699999999999999</v>
      </c>
    </row>
    <row r="47" customFormat="false" ht="13.8" hidden="false" customHeight="false" outlineLevel="0" collapsed="false">
      <c r="C47" s="0" t="n">
        <v>90</v>
      </c>
      <c r="D47" s="0" t="n">
        <v>16.5</v>
      </c>
      <c r="L47" s="0" t="n">
        <f aca="false">(D47-D48)/(C47-C48)</f>
        <v>-0.714285714285711</v>
      </c>
      <c r="M47" s="0" t="n">
        <f aca="false">(D48-D46)/(C48-C46)</f>
        <v>-0.714285714285711</v>
      </c>
    </row>
    <row r="48" customFormat="false" ht="13.8" hidden="false" customHeight="false" outlineLevel="0" collapsed="false">
      <c r="C48" s="0" t="n">
        <v>90.7</v>
      </c>
      <c r="D48" s="0" t="n">
        <v>16</v>
      </c>
      <c r="L48" s="0" t="n">
        <f aca="false">(D48-D49)/(C48-C49)</f>
        <v>-0.833333333333341</v>
      </c>
      <c r="M48" s="0" t="n">
        <f aca="false">(D49-D47)/(C49-C47)</f>
        <v>-0.769230769230771</v>
      </c>
    </row>
    <row r="49" customFormat="false" ht="13.8" hidden="false" customHeight="false" outlineLevel="0" collapsed="false">
      <c r="C49" s="0" t="n">
        <v>91.3</v>
      </c>
      <c r="D49" s="0" t="n">
        <v>15.5</v>
      </c>
      <c r="L49" s="0" t="n">
        <f aca="false">(D49-D50)/(C49-C50)</f>
        <v>-0.714285714285711</v>
      </c>
      <c r="M49" s="0" t="n">
        <f aca="false">(D50-D48)/(C50-C48)</f>
        <v>-0.769230769230771</v>
      </c>
    </row>
    <row r="50" customFormat="false" ht="13.8" hidden="false" customHeight="false" outlineLevel="0" collapsed="false">
      <c r="C50" s="0" t="n">
        <v>92</v>
      </c>
      <c r="D50" s="0" t="n">
        <v>15</v>
      </c>
      <c r="L50" s="0" t="n">
        <f aca="false">(D50-D51)/(C50-C51)</f>
        <v>-0.625000000000002</v>
      </c>
      <c r="M50" s="0" t="n">
        <f aca="false">(D51-D49)/(C51-C49)</f>
        <v>-0.666666666666667</v>
      </c>
    </row>
    <row r="51" customFormat="false" ht="13.8" hidden="false" customHeight="false" outlineLevel="0" collapsed="false">
      <c r="C51" s="0" t="n">
        <v>92.8</v>
      </c>
      <c r="D51" s="0" t="n">
        <v>14.5</v>
      </c>
      <c r="L51" s="0" t="n">
        <f aca="false">(D51-D52)/(C51-C52)</f>
        <v>-0.714285714285711</v>
      </c>
      <c r="M51" s="0" t="n">
        <f aca="false">(D52-D50)/(C52-C50)</f>
        <v>-0.666666666666667</v>
      </c>
    </row>
    <row r="52" customFormat="false" ht="13.8" hidden="false" customHeight="false" outlineLevel="0" collapsed="false">
      <c r="C52" s="0" t="n">
        <v>93.5</v>
      </c>
      <c r="D52" s="0" t="n">
        <v>14</v>
      </c>
      <c r="L52" s="0" t="n">
        <f aca="false">(D52-D53)/(C52-C53)</f>
        <v>-0.625000000000002</v>
      </c>
      <c r="M52" s="0" t="n">
        <f aca="false">(D53-D51)/(C53-C51)</f>
        <v>-0.666666666666667</v>
      </c>
    </row>
    <row r="53" customFormat="false" ht="13.8" hidden="false" customHeight="false" outlineLevel="0" collapsed="false">
      <c r="C53" s="0" t="n">
        <v>94.3</v>
      </c>
      <c r="D53" s="0" t="n">
        <v>13.5</v>
      </c>
      <c r="L53" s="0" t="n">
        <f aca="false">(D53-D54)/(C53-C54)</f>
        <v>-1</v>
      </c>
      <c r="M53" s="0" t="n">
        <f aca="false">(D54-D52)/(C54-C52)</f>
        <v>-0.769230769230771</v>
      </c>
    </row>
    <row r="54" customFormat="false" ht="13.8" hidden="false" customHeight="false" outlineLevel="0" collapsed="false">
      <c r="C54" s="0" t="n">
        <v>94.8</v>
      </c>
      <c r="D54" s="0" t="n">
        <v>13</v>
      </c>
      <c r="L54" s="0" t="n">
        <f aca="false">(D54-D55)/(C54-C55)</f>
        <v>-1</v>
      </c>
      <c r="M54" s="0" t="n">
        <f aca="false">(D55-D53)/(C55-C53)</f>
        <v>-1</v>
      </c>
    </row>
    <row r="55" customFormat="false" ht="13.8" hidden="false" customHeight="false" outlineLevel="0" collapsed="false">
      <c r="C55" s="0" t="n">
        <v>95.3</v>
      </c>
      <c r="D55" s="0" t="n">
        <v>12.5</v>
      </c>
      <c r="L55" s="0" t="n">
        <f aca="false">(D55-D56)/(C55-C56)</f>
        <v>-0.625000000000002</v>
      </c>
      <c r="M55" s="0" t="n">
        <f aca="false">(D56-D54)/(C56-C54)</f>
        <v>-0.769230769230771</v>
      </c>
    </row>
    <row r="56" customFormat="false" ht="13.8" hidden="false" customHeight="false" outlineLevel="0" collapsed="false">
      <c r="C56" s="0" t="n">
        <v>96.1</v>
      </c>
      <c r="D56" s="0" t="n">
        <v>12</v>
      </c>
      <c r="L56" s="0" t="n">
        <f aca="false">(D56-D57)/(C56-C57)</f>
        <v>-0.5</v>
      </c>
      <c r="M56" s="0" t="n">
        <f aca="false">(D57-D55)/(C57-C55)</f>
        <v>-0.555555555555556</v>
      </c>
    </row>
    <row r="57" customFormat="false" ht="13.8" hidden="false" customHeight="false" outlineLevel="0" collapsed="false">
      <c r="C57" s="0" t="n">
        <v>97.1</v>
      </c>
      <c r="D57" s="0" t="n">
        <v>11.5</v>
      </c>
      <c r="L57" s="0" t="n">
        <f aca="false">(D57-D58)/(C57-C58)</f>
        <v>-0.388333333333329</v>
      </c>
      <c r="M57" s="0" t="n">
        <f aca="false">(D58-D56)/(C58-C56)</f>
        <v>-0.458124999999998</v>
      </c>
    </row>
    <row r="58" customFormat="false" ht="13.8" hidden="false" customHeight="false" outlineLevel="0" collapsed="false">
      <c r="C58" s="0" t="n">
        <v>97.7</v>
      </c>
      <c r="D58" s="0" t="n">
        <v>11.267</v>
      </c>
      <c r="L58" s="0" t="n">
        <f aca="false">(D58-D59)/(C58-C59)</f>
        <v>-0.417500000000008</v>
      </c>
      <c r="M58" s="0" t="n">
        <f aca="false">(D59-D57)/(C59-C57)</f>
        <v>-0.4</v>
      </c>
    </row>
    <row r="59" customFormat="false" ht="13.8" hidden="false" customHeight="false" outlineLevel="0" collapsed="false">
      <c r="C59" s="0" t="n">
        <v>98.1</v>
      </c>
      <c r="D59" s="0" t="n">
        <v>11.1</v>
      </c>
      <c r="L59" s="0" t="n">
        <f aca="false">(D59-D60)/(C59-C60)</f>
        <v>-0.349999999999996</v>
      </c>
      <c r="M59" s="0" t="n">
        <f aca="false">(D60-D58)/(C60-C58)</f>
        <v>-0.395000000000004</v>
      </c>
    </row>
    <row r="60" customFormat="false" ht="13.8" hidden="false" customHeight="false" outlineLevel="0" collapsed="false">
      <c r="C60" s="0" t="n">
        <v>98.3</v>
      </c>
      <c r="D60" s="0" t="n">
        <v>11.03</v>
      </c>
      <c r="L60" s="0" t="n">
        <f aca="false">(D60-D61)/(C60-C61)</f>
        <v>-0.346666666666667</v>
      </c>
      <c r="M60" s="0" t="n">
        <f aca="false">(D61-D59)/(C61-C59)</f>
        <v>-0.347999999999999</v>
      </c>
    </row>
    <row r="61" customFormat="false" ht="13.8" hidden="false" customHeight="false" outlineLevel="0" collapsed="false">
      <c r="C61" s="0" t="n">
        <v>98.6</v>
      </c>
      <c r="D61" s="0" t="n">
        <v>10.926</v>
      </c>
      <c r="L61" s="0" t="n">
        <f aca="false">(D61-D62)/(C61-C62)</f>
        <v>-0.219999999999999</v>
      </c>
      <c r="M61" s="0" t="n">
        <f aca="false">(D62-D60)/(C62-C60)</f>
        <v>-0.295999999999999</v>
      </c>
    </row>
    <row r="62" customFormat="false" ht="13.8" hidden="false" customHeight="false" outlineLevel="0" collapsed="false">
      <c r="C62" s="0" t="n">
        <v>98.8</v>
      </c>
      <c r="D62" s="0" t="n">
        <v>10.882</v>
      </c>
      <c r="L62" s="0" t="n">
        <f aca="false">(D62-D63)/(C62-C63)</f>
        <v>-0.449999999999993</v>
      </c>
      <c r="M62" s="0" t="n">
        <f aca="false">(D63-D61)/(C63-C61)</f>
        <v>-0.334999999999996</v>
      </c>
    </row>
    <row r="63" customFormat="false" ht="13.8" hidden="false" customHeight="false" outlineLevel="0" collapsed="false">
      <c r="C63" s="0" t="n">
        <v>99</v>
      </c>
      <c r="D63" s="0" t="n">
        <v>10.792</v>
      </c>
      <c r="L63" s="0" t="n">
        <f aca="false">(D63-D64)/(C63-C64)</f>
        <v>-0.289999999999995</v>
      </c>
      <c r="M63" s="0" t="n">
        <f aca="false">(D64-D62)/(C64-C62)</f>
        <v>-0.369999999999994</v>
      </c>
    </row>
    <row r="64" customFormat="false" ht="13.8" hidden="false" customHeight="false" outlineLevel="0" collapsed="false">
      <c r="C64" s="0" t="n">
        <v>99.2</v>
      </c>
      <c r="D64" s="0" t="n">
        <v>10.734</v>
      </c>
      <c r="L64" s="0" t="n">
        <f aca="false">(D64-D65)/(C64-C65)</f>
        <v>-0.334999999999996</v>
      </c>
      <c r="M64" s="0" t="n">
        <f aca="false">(D65-D63)/(C65-C63)</f>
        <v>-0.312499999999996</v>
      </c>
    </row>
    <row r="65" customFormat="false" ht="13.8" hidden="false" customHeight="false" outlineLevel="0" collapsed="false">
      <c r="C65" s="0" t="n">
        <v>99.4</v>
      </c>
      <c r="D65" s="0" t="n">
        <v>10.667</v>
      </c>
      <c r="L65" s="0" t="n">
        <f aca="false">(D65-D66)/(C65-C66)</f>
        <v>-0.275000000000014</v>
      </c>
      <c r="M65" s="0" t="n">
        <f aca="false">(D66-D64)/(C66-C64)</f>
        <v>-0.305000000000006</v>
      </c>
    </row>
    <row r="66" customFormat="false" ht="13.8" hidden="false" customHeight="false" outlineLevel="0" collapsed="false">
      <c r="C66" s="0" t="n">
        <v>99.6</v>
      </c>
      <c r="D66" s="0" t="n">
        <v>10.612</v>
      </c>
      <c r="L66" s="0" t="n">
        <f aca="false">(D66-D67)/(C66-C67)</f>
        <v>-0.284999999999998</v>
      </c>
      <c r="M66" s="0" t="n">
        <f aca="false">(D67-D65)/(C67-C65)</f>
        <v>-0.280000000000006</v>
      </c>
    </row>
    <row r="67" customFormat="false" ht="13.8" hidden="false" customHeight="false" outlineLevel="0" collapsed="false">
      <c r="C67" s="0" t="n">
        <v>99.8</v>
      </c>
      <c r="D67" s="0" t="n">
        <v>10.555</v>
      </c>
      <c r="L67" s="0" t="n">
        <f aca="false">(D67-D68)/(C67-C68)</f>
        <v>-0.274999999999995</v>
      </c>
      <c r="M67" s="0" t="n">
        <f aca="false">(D68-D66)/(C68-C66)</f>
        <v>-0.279999999999996</v>
      </c>
    </row>
    <row r="68" customFormat="false" ht="13.8" hidden="false" customHeight="false" outlineLevel="0" collapsed="false">
      <c r="C68" s="0" t="n">
        <v>100</v>
      </c>
      <c r="D68" s="0" t="n">
        <v>10.5</v>
      </c>
    </row>
  </sheetData>
  <mergeCells count="4">
    <mergeCell ref="A1:B1"/>
    <mergeCell ref="C1:D1"/>
    <mergeCell ref="J1:K1"/>
    <mergeCell ref="L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jie jiang</dc:creator>
  <dc:description/>
  <dc:language>en-US</dc:language>
  <cp:lastModifiedBy/>
  <dcterms:modified xsi:type="dcterms:W3CDTF">2023-11-14T21:20:58Z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