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4EE18291-7EC1-4D17-BBC2-8002E4BA28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N33" i="1"/>
  <c r="O33" i="1"/>
  <c r="N34" i="1"/>
  <c r="O34" i="1"/>
  <c r="N31" i="1"/>
  <c r="O31" i="1"/>
  <c r="N32" i="1"/>
  <c r="O32" i="1"/>
  <c r="G31" i="1"/>
  <c r="G32" i="1"/>
  <c r="N30" i="1"/>
  <c r="O30" i="1"/>
  <c r="G30" i="1"/>
  <c r="G11" i="1"/>
  <c r="N11" i="1"/>
  <c r="O11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H32" i="1" l="1"/>
  <c r="H33" i="1"/>
  <c r="H31" i="1"/>
  <c r="H20" i="1"/>
  <c r="H34" i="1"/>
  <c r="H5" i="1"/>
  <c r="H14" i="1"/>
  <c r="H28" i="1"/>
  <c r="H30" i="1"/>
  <c r="H15" i="1"/>
  <c r="H24" i="1"/>
  <c r="H6" i="1"/>
  <c r="H23" i="1"/>
  <c r="H21" i="1"/>
  <c r="H7" i="1"/>
  <c r="H9" i="1"/>
  <c r="H25" i="1"/>
  <c r="H8" i="1"/>
  <c r="H22" i="1"/>
  <c r="H16" i="1"/>
  <c r="H11" i="1"/>
  <c r="H29" i="1"/>
  <c r="H13" i="1"/>
  <c r="H17" i="1"/>
  <c r="H10" i="1"/>
  <c r="H19" i="1"/>
  <c r="H18" i="1"/>
  <c r="H27" i="1"/>
  <c r="H26" i="1"/>
  <c r="H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C1" authorId="0" shapeId="0" xr:uid="{0699DFFA-197A-495E-A7B3-ABFFABA93854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1：日任务
2：周任务
3：赛季任务</t>
        </r>
      </text>
    </comment>
  </commentList>
</comments>
</file>

<file path=xl/sharedStrings.xml><?xml version="1.0" encoding="utf-8"?>
<sst xmlns="http://schemas.openxmlformats.org/spreadsheetml/2006/main" count="106" uniqueCount="89">
  <si>
    <t>id</t>
    <phoneticPr fontId="1" type="noConversion"/>
  </si>
  <si>
    <t>f_id</t>
    <phoneticPr fontId="1" type="noConversion"/>
  </si>
  <si>
    <t>f_season</t>
    <phoneticPr fontId="1" type="noConversion"/>
  </si>
  <si>
    <t>ushort</t>
    <phoneticPr fontId="1" type="noConversion"/>
  </si>
  <si>
    <t>string</t>
    <phoneticPr fontId="1" type="noConversion"/>
  </si>
  <si>
    <t>任务类型</t>
    <phoneticPr fontId="1" type="noConversion"/>
  </si>
  <si>
    <t>任务id</t>
    <phoneticPr fontId="1" type="noConversion"/>
  </si>
  <si>
    <t>f_task_id</t>
    <phoneticPr fontId="1" type="noConversion"/>
  </si>
  <si>
    <t>任务模版</t>
    <phoneticPr fontId="1" type="noConversion"/>
  </si>
  <si>
    <t>赛季标识</t>
    <phoneticPr fontId="1" type="noConversion"/>
  </si>
  <si>
    <t>任务奖励</t>
    <phoneticPr fontId="1" type="noConversion"/>
  </si>
  <si>
    <t>f_task_type</t>
    <phoneticPr fontId="1" type="noConversion"/>
  </si>
  <si>
    <t>f_task_template</t>
    <phoneticPr fontId="1" type="noConversion"/>
  </si>
  <si>
    <t>f_task_number</t>
    <phoneticPr fontId="1" type="noConversion"/>
  </si>
  <si>
    <t>f_reward</t>
    <phoneticPr fontId="1" type="noConversion"/>
  </si>
  <si>
    <t>任务排序</t>
    <phoneticPr fontId="1" type="noConversion"/>
  </si>
  <si>
    <t>t_task_sort</t>
    <phoneticPr fontId="1" type="noConversion"/>
  </si>
  <si>
    <t>需求数量</t>
    <phoneticPr fontId="1" type="noConversion"/>
  </si>
  <si>
    <t>文本显示</t>
    <phoneticPr fontId="1" type="noConversion"/>
  </si>
  <si>
    <t>f_text</t>
    <phoneticPr fontId="1" type="noConversion"/>
  </si>
  <si>
    <t>战令经验</t>
    <phoneticPr fontId="1" type="noConversion"/>
  </si>
  <si>
    <t>个宝箱</t>
  </si>
  <si>
    <t>次灵宝</t>
  </si>
  <si>
    <t>次英雄等级</t>
  </si>
  <si>
    <t>次灵宝等级</t>
  </si>
  <si>
    <t>累计召唤</t>
  </si>
  <si>
    <t>次英雄</t>
  </si>
  <si>
    <t>次广告</t>
  </si>
  <si>
    <t>级</t>
  </si>
  <si>
    <t>张卡牌</t>
  </si>
  <si>
    <t>个灵宝</t>
  </si>
  <si>
    <t>奖杯数达到xxx</t>
  </si>
  <si>
    <t>局内召唤神话英雄xxx次</t>
  </si>
  <si>
    <t>累计登录x次（每天重复登录只计算1次）</t>
  </si>
  <si>
    <t>累计登录</t>
  </si>
  <si>
    <t>天</t>
  </si>
  <si>
    <t>进行x次排位赛</t>
  </si>
  <si>
    <t>累计进行</t>
  </si>
  <si>
    <t>次排位赛</t>
  </si>
  <si>
    <t>获胜x次排位赛</t>
  </si>
  <si>
    <t>累计获胜</t>
  </si>
  <si>
    <t>打开x个宝箱（不区分品质）</t>
  </si>
  <si>
    <t>累计打开</t>
  </si>
  <si>
    <t>抽取x次灵宝</t>
  </si>
  <si>
    <t>累计抽取</t>
  </si>
  <si>
    <t>打开x次卡包</t>
  </si>
  <si>
    <t>个卡包</t>
  </si>
  <si>
    <t>升级x次英雄等级</t>
  </si>
  <si>
    <t>累计升级</t>
  </si>
  <si>
    <t>升级x次灵宝等级</t>
  </si>
  <si>
    <t>在战斗中击杀x个小怪（怪物类型：1）（竞技赛和合作战都算）</t>
  </si>
  <si>
    <t>累计击败</t>
  </si>
  <si>
    <t>个怪物</t>
  </si>
  <si>
    <t>在战斗中击杀x个关卡boss（怪物类型：2）（竞技赛和合作战都算）</t>
  </si>
  <si>
    <t>个妖王</t>
  </si>
  <si>
    <t>在战斗内累计使用x张功能卡（竞技赛和合作战都算）</t>
  </si>
  <si>
    <t>累计使用</t>
  </si>
  <si>
    <t>张功能卡</t>
  </si>
  <si>
    <t>在战斗内累计召唤x次英雄（竞技赛和合作战都算）</t>
  </si>
  <si>
    <t>商店购买x次</t>
  </si>
  <si>
    <t>累计购买</t>
  </si>
  <si>
    <t>次</t>
  </si>
  <si>
    <t>观看x次广告</t>
  </si>
  <si>
    <t>累计观看</t>
  </si>
  <si>
    <t>玩家等级达到x级</t>
  </si>
  <si>
    <t>玩家等级达到</t>
  </si>
  <si>
    <t>局内强化x次</t>
  </si>
  <si>
    <t>累计强化</t>
  </si>
  <si>
    <t>解锁x个卡牌</t>
  </si>
  <si>
    <t>解锁</t>
  </si>
  <si>
    <t>解锁x个灵宝</t>
  </si>
  <si>
    <t>消耗xxx局外钻石</t>
  </si>
  <si>
    <t>累计消耗</t>
  </si>
  <si>
    <t>个灵玉</t>
  </si>
  <si>
    <t>达到</t>
  </si>
  <si>
    <t>奖杯数</t>
  </si>
  <si>
    <t>次神话英雄</t>
  </si>
  <si>
    <t>局内祈愿xxx次</t>
  </si>
  <si>
    <t>累计祈愿</t>
  </si>
  <si>
    <t>进行x次突围战</t>
  </si>
  <si>
    <t>次突围战</t>
  </si>
  <si>
    <t>累计x次突围战通过50波</t>
  </si>
  <si>
    <t>累计</t>
  </si>
  <si>
    <t>次突围战通过50波</t>
  </si>
  <si>
    <t>突围战最高通关第x波</t>
  </si>
  <si>
    <t>突围战最高通关第</t>
  </si>
  <si>
    <t>波</t>
  </si>
  <si>
    <t>累计消耗xxx点体力</t>
  </si>
  <si>
    <t>点体力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</si>
</sst>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7" workbookViewId="0">
      <selection activeCell="L21" sqref="L21"/>
    </sheetView>
  </sheetViews>
  <sheetFormatPr defaultRowHeight="13.8" x14ac:dyDescent="0.25"/>
  <cols>
    <col min="1" max="2" width="9.77734375" customWidth="1"/>
    <col min="3" max="3" width="12.77734375" customWidth="1"/>
    <col min="4" max="4" width="15.5546875" customWidth="1"/>
    <col min="5" max="6" width="15.21875" customWidth="1"/>
    <col min="7" max="7" width="11.5546875" customWidth="1"/>
    <col min="8" max="8" width="27.21875" customWidth="1"/>
    <col min="14" max="14" width="12.33203125" customWidth="1"/>
  </cols>
  <sheetData>
    <row r="1" spans="1:15" x14ac:dyDescent="0.25">
      <c r="A1" t="s">
        <v>0</v>
      </c>
      <c r="B1" t="s">
        <v>6</v>
      </c>
      <c r="C1" t="s">
        <v>5</v>
      </c>
      <c r="D1" t="s">
        <v>8</v>
      </c>
      <c r="E1" t="s">
        <v>17</v>
      </c>
      <c r="F1" t="s">
        <v>15</v>
      </c>
      <c r="G1" t="s">
        <v>10</v>
      </c>
      <c r="H1" t="s">
        <v>18</v>
      </c>
      <c r="I1" t="s">
        <v>9</v>
      </c>
      <c r="M1" t="s">
        <v>20</v>
      </c>
    </row>
    <row r="2" spans="1:15" x14ac:dyDescent="0.25">
      <c r="A2" t="s">
        <v>1</v>
      </c>
      <c r="B2" t="s">
        <v>7</v>
      </c>
      <c r="C2" t="s">
        <v>11</v>
      </c>
      <c r="D2" t="s">
        <v>12</v>
      </c>
      <c r="E2" t="s">
        <v>13</v>
      </c>
      <c r="F2" t="s">
        <v>16</v>
      </c>
      <c r="G2" t="s">
        <v>14</v>
      </c>
      <c r="H2" t="s">
        <v>19</v>
      </c>
      <c r="I2" t="s">
        <v>2</v>
      </c>
    </row>
    <row r="3" spans="1:15" x14ac:dyDescent="0.25">
      <c r="A3" t="s">
        <v>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</row>
    <row r="4" spans="1:15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15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tr">
        <f>"110-"&amp;M5</f>
        <v>110-200</v>
      </c>
      <c r="H5" t="str">
        <f>N5&amp;E5&amp;O5</f>
        <v>累计登录1天</v>
      </c>
      <c r="I5">
        <v>1</v>
      </c>
      <c r="M5">
        <v>200</v>
      </c>
      <c r="N5" t="str">
        <f>VLOOKUP(D5,Sheet2!A:G,5,0)</f>
        <v>累计登录</v>
      </c>
      <c r="O5" t="str">
        <f>VLOOKUP(D5,Sheet2!B:H,5,0)</f>
        <v>天</v>
      </c>
    </row>
    <row r="6" spans="1:15" x14ac:dyDescent="0.25">
      <c r="A6">
        <v>2</v>
      </c>
      <c r="B6">
        <v>2</v>
      </c>
      <c r="C6">
        <v>1</v>
      </c>
      <c r="D6">
        <v>3</v>
      </c>
      <c r="E6">
        <v>1</v>
      </c>
      <c r="F6">
        <v>1</v>
      </c>
      <c r="G6" t="str">
        <f t="shared" ref="G6:G29" si="0">"110-"&amp;M6</f>
        <v>110-200</v>
      </c>
      <c r="H6" t="str">
        <f t="shared" ref="H6:H29" si="1">N6&amp;E6&amp;O6</f>
        <v>累计获胜1次排位赛</v>
      </c>
      <c r="I6">
        <v>1</v>
      </c>
      <c r="M6">
        <v>200</v>
      </c>
      <c r="N6" t="str">
        <f>VLOOKUP(D6,Sheet2!A:G,5,0)</f>
        <v>累计获胜</v>
      </c>
      <c r="O6" t="str">
        <f>VLOOKUP(D6,Sheet2!B:H,5,0)</f>
        <v>次排位赛</v>
      </c>
    </row>
    <row r="7" spans="1:15" x14ac:dyDescent="0.25">
      <c r="A7">
        <v>3</v>
      </c>
      <c r="B7">
        <v>3</v>
      </c>
      <c r="C7">
        <v>1</v>
      </c>
      <c r="D7">
        <v>23</v>
      </c>
      <c r="E7">
        <v>1</v>
      </c>
      <c r="F7">
        <v>1</v>
      </c>
      <c r="G7" t="str">
        <f t="shared" si="0"/>
        <v>110-200</v>
      </c>
      <c r="H7" t="str">
        <f t="shared" si="1"/>
        <v>累计进行1次突围战</v>
      </c>
      <c r="I7">
        <v>1</v>
      </c>
      <c r="M7">
        <v>200</v>
      </c>
      <c r="N7" t="str">
        <f>VLOOKUP(D7,Sheet2!A:G,5,0)</f>
        <v>累计进行</v>
      </c>
      <c r="O7" t="str">
        <f>VLOOKUP(D7,Sheet2!B:H,5,0)</f>
        <v>次突围战</v>
      </c>
    </row>
    <row r="8" spans="1:15" x14ac:dyDescent="0.25">
      <c r="A8">
        <v>4</v>
      </c>
      <c r="B8">
        <v>4</v>
      </c>
      <c r="C8">
        <v>1</v>
      </c>
      <c r="D8">
        <v>14</v>
      </c>
      <c r="E8">
        <v>2</v>
      </c>
      <c r="F8">
        <v>1</v>
      </c>
      <c r="G8" t="str">
        <f t="shared" si="0"/>
        <v>110-100</v>
      </c>
      <c r="H8" t="str">
        <f t="shared" si="1"/>
        <v>累计观看2次广告</v>
      </c>
      <c r="I8">
        <v>1</v>
      </c>
      <c r="M8">
        <v>100</v>
      </c>
      <c r="N8" t="str">
        <f>VLOOKUP(D8,Sheet2!A:G,5,0)</f>
        <v>累计观看</v>
      </c>
      <c r="O8" t="str">
        <f>VLOOKUP(D8,Sheet2!B:H,5,0)</f>
        <v>次广告</v>
      </c>
    </row>
    <row r="9" spans="1:15" x14ac:dyDescent="0.25">
      <c r="A9">
        <v>5</v>
      </c>
      <c r="B9">
        <v>5</v>
      </c>
      <c r="C9">
        <v>1</v>
      </c>
      <c r="D9">
        <v>9</v>
      </c>
      <c r="E9">
        <v>1000</v>
      </c>
      <c r="F9">
        <v>1</v>
      </c>
      <c r="G9" t="str">
        <f t="shared" si="0"/>
        <v>110-100</v>
      </c>
      <c r="H9" t="str">
        <f t="shared" si="1"/>
        <v>累计击败1000个怪物</v>
      </c>
      <c r="I9">
        <v>1</v>
      </c>
      <c r="M9">
        <v>100</v>
      </c>
      <c r="N9" t="str">
        <f>VLOOKUP(D9,Sheet2!A:G,5,0)</f>
        <v>累计击败</v>
      </c>
      <c r="O9" t="str">
        <f>VLOOKUP(D9,Sheet2!B:H,5,0)</f>
        <v>个怪物</v>
      </c>
    </row>
    <row r="10" spans="1:15" x14ac:dyDescent="0.25">
      <c r="A10">
        <v>6</v>
      </c>
      <c r="B10">
        <v>6</v>
      </c>
      <c r="C10">
        <v>2</v>
      </c>
      <c r="D10">
        <v>1</v>
      </c>
      <c r="E10">
        <v>1</v>
      </c>
      <c r="F10">
        <v>1</v>
      </c>
      <c r="G10" t="str">
        <f t="shared" si="0"/>
        <v>110-200</v>
      </c>
      <c r="H10" t="str">
        <f t="shared" si="1"/>
        <v>累计登录1天</v>
      </c>
      <c r="I10">
        <v>1</v>
      </c>
      <c r="M10">
        <v>200</v>
      </c>
      <c r="N10" t="str">
        <f>VLOOKUP(D10,Sheet2!A:G,5,0)</f>
        <v>累计登录</v>
      </c>
      <c r="O10" t="str">
        <f>VLOOKUP(D10,Sheet2!B:H,5,0)</f>
        <v>天</v>
      </c>
    </row>
    <row r="11" spans="1:15" x14ac:dyDescent="0.25">
      <c r="A11">
        <v>7</v>
      </c>
      <c r="B11">
        <v>7</v>
      </c>
      <c r="C11">
        <v>2</v>
      </c>
      <c r="D11">
        <v>1</v>
      </c>
      <c r="E11">
        <v>5</v>
      </c>
      <c r="F11">
        <v>2</v>
      </c>
      <c r="G11" t="str">
        <f t="shared" si="0"/>
        <v>110-600</v>
      </c>
      <c r="H11" t="str">
        <f t="shared" ref="H11" si="2">N11&amp;E11&amp;O11</f>
        <v>累计登录5天</v>
      </c>
      <c r="I11">
        <v>1</v>
      </c>
      <c r="M11">
        <v>600</v>
      </c>
      <c r="N11" t="str">
        <f>VLOOKUP(D11,Sheet2!A:G,5,0)</f>
        <v>累计登录</v>
      </c>
      <c r="O11" t="str">
        <f>VLOOKUP(D11,Sheet2!B:H,5,0)</f>
        <v>天</v>
      </c>
    </row>
    <row r="12" spans="1:15" x14ac:dyDescent="0.25">
      <c r="A12">
        <v>8</v>
      </c>
      <c r="B12">
        <v>8</v>
      </c>
      <c r="C12">
        <v>2</v>
      </c>
      <c r="D12">
        <v>2</v>
      </c>
      <c r="E12">
        <v>15</v>
      </c>
      <c r="F12">
        <v>1</v>
      </c>
      <c r="G12" t="str">
        <f t="shared" si="0"/>
        <v>110-600</v>
      </c>
      <c r="H12" t="str">
        <f t="shared" si="1"/>
        <v>累计进行15次排位赛</v>
      </c>
      <c r="I12">
        <v>1</v>
      </c>
      <c r="M12">
        <v>600</v>
      </c>
      <c r="N12" t="str">
        <f>VLOOKUP(D12,Sheet2!A:G,5,0)</f>
        <v>累计进行</v>
      </c>
      <c r="O12" t="str">
        <f>VLOOKUP(D12,Sheet2!B:H,5,0)</f>
        <v>次排位赛</v>
      </c>
    </row>
    <row r="13" spans="1:15" x14ac:dyDescent="0.25">
      <c r="A13">
        <v>9</v>
      </c>
      <c r="B13">
        <v>9</v>
      </c>
      <c r="C13">
        <v>2</v>
      </c>
      <c r="D13">
        <v>3</v>
      </c>
      <c r="E13">
        <v>5</v>
      </c>
      <c r="F13">
        <v>1</v>
      </c>
      <c r="G13" t="str">
        <f t="shared" si="0"/>
        <v>110-600</v>
      </c>
      <c r="H13" t="str">
        <f t="shared" si="1"/>
        <v>累计获胜5次排位赛</v>
      </c>
      <c r="I13">
        <v>1</v>
      </c>
      <c r="M13">
        <v>600</v>
      </c>
      <c r="N13" t="str">
        <f>VLOOKUP(D13,Sheet2!A:G,5,0)</f>
        <v>累计获胜</v>
      </c>
      <c r="O13" t="str">
        <f>VLOOKUP(D13,Sheet2!B:H,5,0)</f>
        <v>次排位赛</v>
      </c>
    </row>
    <row r="14" spans="1:15" x14ac:dyDescent="0.25">
      <c r="A14">
        <v>10</v>
      </c>
      <c r="B14">
        <v>10</v>
      </c>
      <c r="C14">
        <v>2</v>
      </c>
      <c r="D14">
        <v>23</v>
      </c>
      <c r="E14">
        <v>10</v>
      </c>
      <c r="F14">
        <v>1</v>
      </c>
      <c r="G14" t="str">
        <f t="shared" si="0"/>
        <v>110-600</v>
      </c>
      <c r="H14" t="str">
        <f t="shared" si="1"/>
        <v>累计进行10次突围战</v>
      </c>
      <c r="I14">
        <v>1</v>
      </c>
      <c r="M14">
        <v>600</v>
      </c>
      <c r="N14" t="str">
        <f>VLOOKUP(D14,Sheet2!A:G,5,0)</f>
        <v>累计进行</v>
      </c>
      <c r="O14" t="str">
        <f>VLOOKUP(D14,Sheet2!B:H,5,0)</f>
        <v>次突围战</v>
      </c>
    </row>
    <row r="15" spans="1:15" x14ac:dyDescent="0.25">
      <c r="A15">
        <v>11</v>
      </c>
      <c r="B15">
        <v>11</v>
      </c>
      <c r="C15">
        <v>2</v>
      </c>
      <c r="D15">
        <v>13</v>
      </c>
      <c r="E15">
        <v>5</v>
      </c>
      <c r="F15">
        <v>1</v>
      </c>
      <c r="G15" t="str">
        <f t="shared" si="0"/>
        <v>110-600</v>
      </c>
      <c r="H15" t="str">
        <f t="shared" si="1"/>
        <v>累计购买5次</v>
      </c>
      <c r="I15">
        <v>1</v>
      </c>
      <c r="M15">
        <v>600</v>
      </c>
      <c r="N15" t="str">
        <f>VLOOKUP(D15,Sheet2!A:G,5,0)</f>
        <v>累计购买</v>
      </c>
      <c r="O15" t="str">
        <f>VLOOKUP(D15,Sheet2!B:H,5,0)</f>
        <v>次</v>
      </c>
    </row>
    <row r="16" spans="1:15" x14ac:dyDescent="0.25">
      <c r="A16">
        <v>12</v>
      </c>
      <c r="B16">
        <v>12</v>
      </c>
      <c r="C16">
        <v>2</v>
      </c>
      <c r="D16">
        <v>5</v>
      </c>
      <c r="E16">
        <v>10</v>
      </c>
      <c r="F16">
        <v>1</v>
      </c>
      <c r="G16" t="str">
        <f t="shared" si="0"/>
        <v>110-600</v>
      </c>
      <c r="H16" t="str">
        <f t="shared" si="1"/>
        <v>累计抽取10次灵宝</v>
      </c>
      <c r="I16">
        <v>1</v>
      </c>
      <c r="M16">
        <v>600</v>
      </c>
      <c r="N16" t="str">
        <f>VLOOKUP(D16,Sheet2!A:G,5,0)</f>
        <v>累计抽取</v>
      </c>
      <c r="O16" t="str">
        <f>VLOOKUP(D16,Sheet2!B:H,5,0)</f>
        <v>次灵宝</v>
      </c>
    </row>
    <row r="17" spans="1:15" x14ac:dyDescent="0.25">
      <c r="A17">
        <v>13</v>
      </c>
      <c r="B17">
        <v>13</v>
      </c>
      <c r="C17">
        <v>3</v>
      </c>
      <c r="D17">
        <v>1</v>
      </c>
      <c r="E17">
        <v>10</v>
      </c>
      <c r="F17">
        <v>1</v>
      </c>
      <c r="G17" t="str">
        <f t="shared" si="0"/>
        <v>110-1000</v>
      </c>
      <c r="H17" t="str">
        <f t="shared" si="1"/>
        <v>累计登录10天</v>
      </c>
      <c r="I17">
        <v>1</v>
      </c>
      <c r="M17">
        <v>1000</v>
      </c>
      <c r="N17" t="str">
        <f>VLOOKUP(D17,Sheet2!A:G,5,0)</f>
        <v>累计登录</v>
      </c>
      <c r="O17" t="str">
        <f>VLOOKUP(D17,Sheet2!B:H,5,0)</f>
        <v>天</v>
      </c>
    </row>
    <row r="18" spans="1:15" x14ac:dyDescent="0.25">
      <c r="A18">
        <v>14</v>
      </c>
      <c r="B18">
        <v>14</v>
      </c>
      <c r="C18">
        <v>3</v>
      </c>
      <c r="D18">
        <v>1</v>
      </c>
      <c r="E18">
        <v>30</v>
      </c>
      <c r="F18">
        <v>2</v>
      </c>
      <c r="G18" t="str">
        <f t="shared" si="0"/>
        <v>110-1500</v>
      </c>
      <c r="H18" t="str">
        <f t="shared" si="1"/>
        <v>累计登录30天</v>
      </c>
      <c r="I18">
        <v>1</v>
      </c>
      <c r="M18">
        <v>1500</v>
      </c>
      <c r="N18" t="str">
        <f>VLOOKUP(D18,Sheet2!A:G,5,0)</f>
        <v>累计登录</v>
      </c>
      <c r="O18" t="str">
        <f>VLOOKUP(D18,Sheet2!B:H,5,0)</f>
        <v>天</v>
      </c>
    </row>
    <row r="19" spans="1:15" x14ac:dyDescent="0.25">
      <c r="A19">
        <v>15</v>
      </c>
      <c r="B19">
        <v>15</v>
      </c>
      <c r="C19">
        <v>3</v>
      </c>
      <c r="D19">
        <v>2</v>
      </c>
      <c r="E19">
        <v>100</v>
      </c>
      <c r="F19">
        <v>2</v>
      </c>
      <c r="G19" t="str">
        <f t="shared" si="0"/>
        <v>110-1200</v>
      </c>
      <c r="H19" t="str">
        <f t="shared" si="1"/>
        <v>累计进行100次排位赛</v>
      </c>
      <c r="I19">
        <v>1</v>
      </c>
      <c r="M19">
        <v>1200</v>
      </c>
      <c r="N19" t="str">
        <f>VLOOKUP(D19,Sheet2!A:G,5,0)</f>
        <v>累计进行</v>
      </c>
      <c r="O19" t="str">
        <f>VLOOKUP(D19,Sheet2!B:H,5,0)</f>
        <v>次排位赛</v>
      </c>
    </row>
    <row r="20" spans="1:15" x14ac:dyDescent="0.25">
      <c r="A20">
        <v>16</v>
      </c>
      <c r="B20">
        <v>16</v>
      </c>
      <c r="C20">
        <v>3</v>
      </c>
      <c r="D20">
        <v>3</v>
      </c>
      <c r="E20">
        <v>50</v>
      </c>
      <c r="F20">
        <v>2</v>
      </c>
      <c r="G20" t="str">
        <f t="shared" si="0"/>
        <v>110-1200</v>
      </c>
      <c r="H20" t="str">
        <f t="shared" si="1"/>
        <v>累计获胜50次排位赛</v>
      </c>
      <c r="I20">
        <v>1</v>
      </c>
      <c r="M20">
        <v>1200</v>
      </c>
      <c r="N20" t="str">
        <f>VLOOKUP(D20,Sheet2!A:G,5,0)</f>
        <v>累计获胜</v>
      </c>
      <c r="O20" t="str">
        <f>VLOOKUP(D20,Sheet2!B:H,5,0)</f>
        <v>次排位赛</v>
      </c>
    </row>
    <row r="21" spans="1:15" x14ac:dyDescent="0.25">
      <c r="A21">
        <v>17</v>
      </c>
      <c r="B21">
        <v>17</v>
      </c>
      <c r="C21">
        <v>3</v>
      </c>
      <c r="D21">
        <v>4</v>
      </c>
      <c r="E21">
        <v>30</v>
      </c>
      <c r="F21">
        <v>1</v>
      </c>
      <c r="G21" t="str">
        <f t="shared" si="0"/>
        <v>110-1200</v>
      </c>
      <c r="H21" t="str">
        <f t="shared" si="1"/>
        <v>累计打开30个宝箱</v>
      </c>
      <c r="I21">
        <v>1</v>
      </c>
      <c r="M21">
        <v>1200</v>
      </c>
      <c r="N21" t="str">
        <f>VLOOKUP(D21,Sheet2!A:G,5,0)</f>
        <v>累计打开</v>
      </c>
      <c r="O21" t="str">
        <f>VLOOKUP(D21,Sheet2!B:H,5,0)</f>
        <v>个宝箱</v>
      </c>
    </row>
    <row r="22" spans="1:15" x14ac:dyDescent="0.25">
      <c r="A22">
        <v>18</v>
      </c>
      <c r="B22">
        <v>18</v>
      </c>
      <c r="C22">
        <v>3</v>
      </c>
      <c r="D22">
        <v>5</v>
      </c>
      <c r="E22">
        <v>30</v>
      </c>
      <c r="F22">
        <v>1</v>
      </c>
      <c r="G22" t="str">
        <f t="shared" si="0"/>
        <v>110-1000</v>
      </c>
      <c r="H22" t="str">
        <f t="shared" si="1"/>
        <v>累计抽取30次灵宝</v>
      </c>
      <c r="I22">
        <v>1</v>
      </c>
      <c r="M22">
        <v>1000</v>
      </c>
      <c r="N22" t="str">
        <f>VLOOKUP(D22,Sheet2!A:G,5,0)</f>
        <v>累计抽取</v>
      </c>
      <c r="O22" t="str">
        <f>VLOOKUP(D22,Sheet2!B:H,5,0)</f>
        <v>次灵宝</v>
      </c>
    </row>
    <row r="23" spans="1:15" x14ac:dyDescent="0.25">
      <c r="A23">
        <v>19</v>
      </c>
      <c r="B23">
        <v>19</v>
      </c>
      <c r="C23">
        <v>3</v>
      </c>
      <c r="D23">
        <v>5</v>
      </c>
      <c r="E23">
        <v>100</v>
      </c>
      <c r="F23">
        <v>2</v>
      </c>
      <c r="G23" t="str">
        <f t="shared" si="0"/>
        <v>110-1500</v>
      </c>
      <c r="H23" t="str">
        <f t="shared" si="1"/>
        <v>累计抽取100次灵宝</v>
      </c>
      <c r="I23">
        <v>1</v>
      </c>
      <c r="M23">
        <v>1500</v>
      </c>
      <c r="N23" t="str">
        <f>VLOOKUP(D23,Sheet2!A:G,5,0)</f>
        <v>累计抽取</v>
      </c>
      <c r="O23" t="str">
        <f>VLOOKUP(D23,Sheet2!B:H,5,0)</f>
        <v>次灵宝</v>
      </c>
    </row>
    <row r="24" spans="1:15" x14ac:dyDescent="0.25">
      <c r="A24">
        <v>20</v>
      </c>
      <c r="B24">
        <v>20</v>
      </c>
      <c r="C24">
        <v>3</v>
      </c>
      <c r="D24">
        <v>5</v>
      </c>
      <c r="E24">
        <v>300</v>
      </c>
      <c r="F24">
        <v>3</v>
      </c>
      <c r="G24" t="str">
        <f t="shared" si="0"/>
        <v>110-2000</v>
      </c>
      <c r="H24" t="str">
        <f t="shared" si="1"/>
        <v>累计抽取300次灵宝</v>
      </c>
      <c r="I24">
        <v>1</v>
      </c>
      <c r="M24">
        <v>2000</v>
      </c>
      <c r="N24" t="str">
        <f>VLOOKUP(D24,Sheet2!A:G,5,0)</f>
        <v>累计抽取</v>
      </c>
      <c r="O24" t="str">
        <f>VLOOKUP(D24,Sheet2!B:H,5,0)</f>
        <v>次灵宝</v>
      </c>
    </row>
    <row r="25" spans="1:15" x14ac:dyDescent="0.25">
      <c r="A25">
        <v>21</v>
      </c>
      <c r="B25">
        <v>21</v>
      </c>
      <c r="C25">
        <v>3</v>
      </c>
      <c r="D25">
        <v>6</v>
      </c>
      <c r="E25">
        <v>30</v>
      </c>
      <c r="F25">
        <v>1</v>
      </c>
      <c r="G25" t="str">
        <f t="shared" si="0"/>
        <v>110-1000</v>
      </c>
      <c r="H25" t="str">
        <f t="shared" si="1"/>
        <v>累计打开30个卡包</v>
      </c>
      <c r="I25">
        <v>1</v>
      </c>
      <c r="M25">
        <v>1000</v>
      </c>
      <c r="N25" t="str">
        <f>VLOOKUP(D25,Sheet2!A:G,5,0)</f>
        <v>累计打开</v>
      </c>
      <c r="O25" t="str">
        <f>VLOOKUP(D25,Sheet2!B:H,5,0)</f>
        <v>个卡包</v>
      </c>
    </row>
    <row r="26" spans="1:15" x14ac:dyDescent="0.25">
      <c r="A26">
        <v>22</v>
      </c>
      <c r="B26">
        <v>22</v>
      </c>
      <c r="C26">
        <v>3</v>
      </c>
      <c r="D26">
        <v>6</v>
      </c>
      <c r="E26">
        <v>100</v>
      </c>
      <c r="F26">
        <v>2</v>
      </c>
      <c r="G26" t="str">
        <f t="shared" si="0"/>
        <v>110-1500</v>
      </c>
      <c r="H26" t="str">
        <f t="shared" si="1"/>
        <v>累计打开100个卡包</v>
      </c>
      <c r="I26">
        <v>1</v>
      </c>
      <c r="M26">
        <v>1500</v>
      </c>
      <c r="N26" t="str">
        <f>VLOOKUP(D26,Sheet2!A:G,5,0)</f>
        <v>累计打开</v>
      </c>
      <c r="O26" t="str">
        <f>VLOOKUP(D26,Sheet2!B:H,5,0)</f>
        <v>个卡包</v>
      </c>
    </row>
    <row r="27" spans="1:15" x14ac:dyDescent="0.25">
      <c r="A27">
        <v>23</v>
      </c>
      <c r="B27">
        <v>23</v>
      </c>
      <c r="C27">
        <v>3</v>
      </c>
      <c r="D27">
        <v>6</v>
      </c>
      <c r="E27">
        <v>300</v>
      </c>
      <c r="F27">
        <v>3</v>
      </c>
      <c r="G27" t="str">
        <f t="shared" si="0"/>
        <v>110-2000</v>
      </c>
      <c r="H27" t="str">
        <f t="shared" si="1"/>
        <v>累计打开300个卡包</v>
      </c>
      <c r="I27">
        <v>1</v>
      </c>
      <c r="M27">
        <v>2000</v>
      </c>
      <c r="N27" t="str">
        <f>VLOOKUP(D27,Sheet2!A:G,5,0)</f>
        <v>累计打开</v>
      </c>
      <c r="O27" t="str">
        <f>VLOOKUP(D27,Sheet2!B:H,5,0)</f>
        <v>个卡包</v>
      </c>
    </row>
    <row r="28" spans="1:15" x14ac:dyDescent="0.25">
      <c r="A28">
        <v>24</v>
      </c>
      <c r="B28">
        <v>24</v>
      </c>
      <c r="C28">
        <v>3</v>
      </c>
      <c r="D28">
        <v>19</v>
      </c>
      <c r="E28">
        <v>5000</v>
      </c>
      <c r="F28">
        <v>1</v>
      </c>
      <c r="G28" t="str">
        <f t="shared" si="0"/>
        <v>110-1000</v>
      </c>
      <c r="H28" t="str">
        <f>N28&amp;E28&amp;O28</f>
        <v>累计消耗5000个灵玉</v>
      </c>
      <c r="I28">
        <v>1</v>
      </c>
      <c r="M28">
        <v>1000</v>
      </c>
      <c r="N28" t="str">
        <f>VLOOKUP(D28,Sheet2!A:G,5,0)</f>
        <v>累计消耗</v>
      </c>
      <c r="O28" t="str">
        <f>VLOOKUP(D28,Sheet2!B:H,5,0)</f>
        <v>个灵玉</v>
      </c>
    </row>
    <row r="29" spans="1:15" x14ac:dyDescent="0.25">
      <c r="A29">
        <v>25</v>
      </c>
      <c r="B29">
        <v>25</v>
      </c>
      <c r="C29">
        <v>3</v>
      </c>
      <c r="D29">
        <v>19</v>
      </c>
      <c r="E29">
        <v>20000</v>
      </c>
      <c r="F29">
        <v>2</v>
      </c>
      <c r="G29" t="str">
        <f t="shared" si="0"/>
        <v>110-2000</v>
      </c>
      <c r="H29" t="str">
        <f t="shared" si="1"/>
        <v>累计消耗20000个灵玉</v>
      </c>
      <c r="I29">
        <v>1</v>
      </c>
      <c r="M29">
        <v>2000</v>
      </c>
      <c r="N29" t="str">
        <f>VLOOKUP(D29,Sheet2!A:G,5,0)</f>
        <v>累计消耗</v>
      </c>
      <c r="O29" t="str">
        <f>VLOOKUP(D29,Sheet2!B:H,5,0)</f>
        <v>个灵玉</v>
      </c>
    </row>
    <row r="30" spans="1:15" x14ac:dyDescent="0.25">
      <c r="A30">
        <v>26</v>
      </c>
      <c r="B30">
        <v>26</v>
      </c>
      <c r="C30">
        <v>1</v>
      </c>
      <c r="D30">
        <v>23</v>
      </c>
      <c r="E30">
        <v>2</v>
      </c>
      <c r="F30">
        <v>1</v>
      </c>
      <c r="G30" t="str">
        <f t="shared" ref="G30" si="3">"110-"&amp;M30</f>
        <v>110-200</v>
      </c>
      <c r="H30" t="str">
        <f t="shared" ref="H30" si="4">N30&amp;E30&amp;O30</f>
        <v>累计进行2次突围战</v>
      </c>
      <c r="I30">
        <v>1</v>
      </c>
      <c r="M30">
        <v>200</v>
      </c>
      <c r="N30" t="str">
        <f>VLOOKUP(D30,Sheet2!A:G,5,0)</f>
        <v>累计进行</v>
      </c>
      <c r="O30" t="str">
        <f>VLOOKUP(D30,Sheet2!B:H,5,0)</f>
        <v>次突围战</v>
      </c>
    </row>
    <row r="31" spans="1:15" x14ac:dyDescent="0.25">
      <c r="A31">
        <v>27</v>
      </c>
      <c r="B31">
        <v>27</v>
      </c>
      <c r="C31">
        <v>2</v>
      </c>
      <c r="D31">
        <v>23</v>
      </c>
      <c r="E31">
        <v>15</v>
      </c>
      <c r="F31">
        <v>1</v>
      </c>
      <c r="G31" t="str">
        <f>"110-"&amp;M31</f>
        <v>110-600</v>
      </c>
      <c r="H31" t="str">
        <f t="shared" ref="H31:H32" si="5">N31&amp;E31&amp;O31</f>
        <v>累计进行15次突围战</v>
      </c>
      <c r="I31">
        <v>1</v>
      </c>
      <c r="M31">
        <v>600</v>
      </c>
      <c r="N31" t="str">
        <f>VLOOKUP(D31,Sheet2!A:G,5,0)</f>
        <v>累计进行</v>
      </c>
      <c r="O31" t="str">
        <f>VLOOKUP(D31,Sheet2!B:H,5,0)</f>
        <v>次突围战</v>
      </c>
    </row>
    <row r="32" spans="1:15" x14ac:dyDescent="0.25">
      <c r="A32">
        <v>28</v>
      </c>
      <c r="B32">
        <v>28</v>
      </c>
      <c r="C32">
        <v>2</v>
      </c>
      <c r="D32">
        <v>26</v>
      </c>
      <c r="E32">
        <v>100</v>
      </c>
      <c r="F32">
        <v>1</v>
      </c>
      <c r="G32" t="str">
        <f>"110-"&amp;M32</f>
        <v>110-600</v>
      </c>
      <c r="H32" t="str">
        <f t="shared" si="5"/>
        <v>累计消耗100点体力</v>
      </c>
      <c r="I32">
        <v>1</v>
      </c>
      <c r="M32">
        <v>600</v>
      </c>
      <c r="N32" t="str">
        <f>VLOOKUP(D32,Sheet2!A:G,5,0)</f>
        <v>累计消耗</v>
      </c>
      <c r="O32" t="str">
        <f>VLOOKUP(D32,Sheet2!B:H,5,0)</f>
        <v>点体力</v>
      </c>
    </row>
    <row r="33" spans="1:15" x14ac:dyDescent="0.25">
      <c r="A33">
        <v>29</v>
      </c>
      <c r="B33">
        <v>29</v>
      </c>
      <c r="C33">
        <v>3</v>
      </c>
      <c r="D33">
        <v>23</v>
      </c>
      <c r="E33">
        <v>100</v>
      </c>
      <c r="F33">
        <v>1</v>
      </c>
      <c r="G33" t="str">
        <f>"110-"&amp;M33</f>
        <v>110-1200</v>
      </c>
      <c r="H33" t="str">
        <f>N33&amp;E33&amp;O33</f>
        <v>累计进行100次突围战</v>
      </c>
      <c r="I33">
        <v>1</v>
      </c>
      <c r="M33">
        <v>1200</v>
      </c>
      <c r="N33" t="str">
        <f>VLOOKUP(D33,Sheet2!A:G,5,0)</f>
        <v>累计进行</v>
      </c>
      <c r="O33" t="str">
        <f>VLOOKUP(D33,Sheet2!B:H,5,0)</f>
        <v>次突围战</v>
      </c>
    </row>
    <row r="34" spans="1:15" x14ac:dyDescent="0.25">
      <c r="A34">
        <v>30</v>
      </c>
      <c r="B34">
        <v>30</v>
      </c>
      <c r="C34">
        <v>3</v>
      </c>
      <c r="D34">
        <v>26</v>
      </c>
      <c r="E34">
        <v>1000</v>
      </c>
      <c r="F34">
        <v>1</v>
      </c>
      <c r="G34" t="str">
        <f>"110-"&amp;M34</f>
        <v>110-1200</v>
      </c>
      <c r="H34" t="str">
        <f t="shared" ref="H34" si="6">N34&amp;E34&amp;O34</f>
        <v>累计消耗1000点体力</v>
      </c>
      <c r="I34">
        <v>1</v>
      </c>
      <c r="M34">
        <v>1200</v>
      </c>
      <c r="N34" t="str">
        <f>VLOOKUP(D34,Sheet2!A:G,5,0)</f>
        <v>累计消耗</v>
      </c>
      <c r="O34" t="str">
        <f>VLOOKUP(D34,Sheet2!B:H,5,0)</f>
        <v>点体力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5269-1AED-43EC-B38F-F8016F4A4D4C}">
  <dimension ref="A1:F26"/>
  <sheetViews>
    <sheetView workbookViewId="0">
      <selection activeCell="C23" sqref="C23"/>
    </sheetView>
  </sheetViews>
  <sheetFormatPr defaultRowHeight="13.8" x14ac:dyDescent="0.25"/>
  <sheetData>
    <row r="1" spans="1:6" x14ac:dyDescent="0.25">
      <c r="A1">
        <v>1</v>
      </c>
      <c r="B1">
        <v>1</v>
      </c>
      <c r="C1" t="s">
        <v>33</v>
      </c>
      <c r="E1" t="s">
        <v>34</v>
      </c>
      <c r="F1" t="s">
        <v>35</v>
      </c>
    </row>
    <row r="2" spans="1:6" x14ac:dyDescent="0.25">
      <c r="A2">
        <v>2</v>
      </c>
      <c r="B2">
        <v>2</v>
      </c>
      <c r="C2" t="s">
        <v>36</v>
      </c>
      <c r="E2" t="s">
        <v>37</v>
      </c>
      <c r="F2" t="s">
        <v>38</v>
      </c>
    </row>
    <row r="3" spans="1:6" x14ac:dyDescent="0.25">
      <c r="A3">
        <v>3</v>
      </c>
      <c r="B3">
        <v>3</v>
      </c>
      <c r="C3" t="s">
        <v>39</v>
      </c>
      <c r="E3" t="s">
        <v>40</v>
      </c>
      <c r="F3" t="s">
        <v>38</v>
      </c>
    </row>
    <row r="4" spans="1:6" x14ac:dyDescent="0.25">
      <c r="A4">
        <v>4</v>
      </c>
      <c r="B4">
        <v>4</v>
      </c>
      <c r="C4" t="s">
        <v>41</v>
      </c>
      <c r="E4" t="s">
        <v>42</v>
      </c>
      <c r="F4" t="s">
        <v>21</v>
      </c>
    </row>
    <row r="5" spans="1:6" x14ac:dyDescent="0.25">
      <c r="A5">
        <v>5</v>
      </c>
      <c r="B5">
        <v>5</v>
      </c>
      <c r="C5" t="s">
        <v>43</v>
      </c>
      <c r="E5" t="s">
        <v>44</v>
      </c>
      <c r="F5" t="s">
        <v>22</v>
      </c>
    </row>
    <row r="6" spans="1:6" x14ac:dyDescent="0.25">
      <c r="A6">
        <v>6</v>
      </c>
      <c r="B6">
        <v>6</v>
      </c>
      <c r="C6" t="s">
        <v>45</v>
      </c>
      <c r="E6" t="s">
        <v>42</v>
      </c>
      <c r="F6" t="s">
        <v>46</v>
      </c>
    </row>
    <row r="7" spans="1:6" x14ac:dyDescent="0.25">
      <c r="A7">
        <v>7</v>
      </c>
      <c r="B7">
        <v>7</v>
      </c>
      <c r="C7" t="s">
        <v>47</v>
      </c>
      <c r="E7" t="s">
        <v>48</v>
      </c>
      <c r="F7" t="s">
        <v>23</v>
      </c>
    </row>
    <row r="8" spans="1:6" x14ac:dyDescent="0.25">
      <c r="A8">
        <v>8</v>
      </c>
      <c r="B8">
        <v>8</v>
      </c>
      <c r="C8" t="s">
        <v>49</v>
      </c>
      <c r="E8" t="s">
        <v>48</v>
      </c>
      <c r="F8" t="s">
        <v>24</v>
      </c>
    </row>
    <row r="9" spans="1:6" x14ac:dyDescent="0.25">
      <c r="A9">
        <v>9</v>
      </c>
      <c r="B9">
        <v>9</v>
      </c>
      <c r="C9" t="s">
        <v>50</v>
      </c>
      <c r="E9" t="s">
        <v>51</v>
      </c>
      <c r="F9" t="s">
        <v>52</v>
      </c>
    </row>
    <row r="10" spans="1:6" x14ac:dyDescent="0.25">
      <c r="A10">
        <v>10</v>
      </c>
      <c r="B10">
        <v>10</v>
      </c>
      <c r="C10" t="s">
        <v>53</v>
      </c>
      <c r="E10" t="s">
        <v>51</v>
      </c>
      <c r="F10" t="s">
        <v>54</v>
      </c>
    </row>
    <row r="11" spans="1:6" x14ac:dyDescent="0.25">
      <c r="A11">
        <v>11</v>
      </c>
      <c r="B11">
        <v>11</v>
      </c>
      <c r="C11" t="s">
        <v>55</v>
      </c>
      <c r="E11" t="s">
        <v>56</v>
      </c>
      <c r="F11" t="s">
        <v>57</v>
      </c>
    </row>
    <row r="12" spans="1:6" x14ac:dyDescent="0.25">
      <c r="A12">
        <v>12</v>
      </c>
      <c r="B12">
        <v>12</v>
      </c>
      <c r="C12" t="s">
        <v>58</v>
      </c>
      <c r="E12" t="s">
        <v>25</v>
      </c>
      <c r="F12" t="s">
        <v>26</v>
      </c>
    </row>
    <row r="13" spans="1:6" x14ac:dyDescent="0.25">
      <c r="A13">
        <v>13</v>
      </c>
      <c r="B13">
        <v>13</v>
      </c>
      <c r="C13" t="s">
        <v>59</v>
      </c>
      <c r="E13" t="s">
        <v>60</v>
      </c>
      <c r="F13" t="s">
        <v>61</v>
      </c>
    </row>
    <row r="14" spans="1:6" x14ac:dyDescent="0.25">
      <c r="A14">
        <v>14</v>
      </c>
      <c r="B14">
        <v>14</v>
      </c>
      <c r="C14" t="s">
        <v>62</v>
      </c>
      <c r="E14" t="s">
        <v>63</v>
      </c>
      <c r="F14" t="s">
        <v>27</v>
      </c>
    </row>
    <row r="15" spans="1:6" x14ac:dyDescent="0.25">
      <c r="A15">
        <v>15</v>
      </c>
      <c r="B15">
        <v>15</v>
      </c>
      <c r="C15" t="s">
        <v>64</v>
      </c>
      <c r="E15" t="s">
        <v>65</v>
      </c>
      <c r="F15" t="s">
        <v>28</v>
      </c>
    </row>
    <row r="16" spans="1:6" x14ac:dyDescent="0.25">
      <c r="A16">
        <v>16</v>
      </c>
      <c r="B16">
        <v>16</v>
      </c>
      <c r="C16" t="s">
        <v>66</v>
      </c>
      <c r="E16" t="s">
        <v>67</v>
      </c>
      <c r="F16" t="s">
        <v>61</v>
      </c>
    </row>
    <row r="17" spans="1:6" x14ac:dyDescent="0.25">
      <c r="A17">
        <v>17</v>
      </c>
      <c r="B17">
        <v>17</v>
      </c>
      <c r="C17" t="s">
        <v>68</v>
      </c>
      <c r="E17" t="s">
        <v>69</v>
      </c>
      <c r="F17" t="s">
        <v>29</v>
      </c>
    </row>
    <row r="18" spans="1:6" x14ac:dyDescent="0.25">
      <c r="A18">
        <v>18</v>
      </c>
      <c r="B18">
        <v>18</v>
      </c>
      <c r="C18" t="s">
        <v>70</v>
      </c>
      <c r="E18" t="s">
        <v>69</v>
      </c>
      <c r="F18" t="s">
        <v>30</v>
      </c>
    </row>
    <row r="19" spans="1:6" x14ac:dyDescent="0.25">
      <c r="A19">
        <v>19</v>
      </c>
      <c r="B19">
        <v>19</v>
      </c>
      <c r="C19" t="s">
        <v>71</v>
      </c>
      <c r="E19" t="s">
        <v>72</v>
      </c>
      <c r="F19" t="s">
        <v>73</v>
      </c>
    </row>
    <row r="20" spans="1:6" x14ac:dyDescent="0.25">
      <c r="A20">
        <v>20</v>
      </c>
      <c r="B20">
        <v>20</v>
      </c>
      <c r="C20" t="s">
        <v>31</v>
      </c>
      <c r="E20" t="s">
        <v>74</v>
      </c>
      <c r="F20" t="s">
        <v>75</v>
      </c>
    </row>
    <row r="21" spans="1:6" x14ac:dyDescent="0.25">
      <c r="A21">
        <v>21</v>
      </c>
      <c r="B21">
        <v>21</v>
      </c>
      <c r="C21" t="s">
        <v>32</v>
      </c>
      <c r="E21" t="s">
        <v>25</v>
      </c>
      <c r="F21" t="s">
        <v>76</v>
      </c>
    </row>
    <row r="22" spans="1:6" x14ac:dyDescent="0.25">
      <c r="A22">
        <v>22</v>
      </c>
      <c r="B22">
        <v>22</v>
      </c>
      <c r="C22" t="s">
        <v>77</v>
      </c>
      <c r="E22" t="s">
        <v>78</v>
      </c>
      <c r="F22" t="s">
        <v>61</v>
      </c>
    </row>
    <row r="23" spans="1:6" x14ac:dyDescent="0.25">
      <c r="A23">
        <v>23</v>
      </c>
      <c r="B23">
        <v>23</v>
      </c>
      <c r="C23" t="s">
        <v>79</v>
      </c>
      <c r="E23" t="s">
        <v>37</v>
      </c>
      <c r="F23" t="s">
        <v>80</v>
      </c>
    </row>
    <row r="24" spans="1:6" x14ac:dyDescent="0.25">
      <c r="A24">
        <v>24</v>
      </c>
      <c r="B24">
        <v>24</v>
      </c>
      <c r="C24" t="s">
        <v>81</v>
      </c>
      <c r="E24" t="s">
        <v>82</v>
      </c>
      <c r="F24" t="s">
        <v>83</v>
      </c>
    </row>
    <row r="25" spans="1:6" x14ac:dyDescent="0.25">
      <c r="A25">
        <v>25</v>
      </c>
      <c r="B25">
        <v>25</v>
      </c>
      <c r="C25" t="s">
        <v>84</v>
      </c>
      <c r="E25" t="s">
        <v>85</v>
      </c>
      <c r="F25" t="s">
        <v>86</v>
      </c>
    </row>
    <row r="26" spans="1:6" x14ac:dyDescent="0.25">
      <c r="A26">
        <v>26</v>
      </c>
      <c r="B26">
        <v>26</v>
      </c>
      <c r="C26" t="s">
        <v>87</v>
      </c>
      <c r="E26" t="s">
        <v>72</v>
      </c>
      <c r="F26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2024-11-29T11:03:38Z</dcterms:modified>
</cp:coreProperties>
</file>