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heet1" sheetId="1" r:id="rId1"/>
  </sheets>
  <definedNames>
    <definedName name="_xlnm._FilterDatabase" localSheetId="0" hidden="1">Sheet1!$A$4:$AD$4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D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1：白色品质
2：蓝色品质
3：紫色品质
4：橙色品质
5：红色品质</t>
        </r>
      </text>
    </comment>
    <comment ref="F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最小为3，代表战斗地图中的每一小格</t>
        </r>
      </text>
    </comment>
    <comment ref="H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1：默认解锁
0：不解锁</t>
        </r>
      </text>
    </comment>
    <comment ref="I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x-x
前面代表等级，后面代表解锁的技能id</t>
        </r>
      </text>
    </comment>
    <comment ref="J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魔法值满了之后下一次攻击会使用技能条技能，只有有技能条技能的英雄才有魔法值概念</t>
        </r>
      </text>
    </comment>
    <comment ref="K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每次攻击恢复的魔法值，可以理解为每次攻击间隔后恢复的魔法值，被动技能不算</t>
        </r>
      </text>
    </comment>
    <comment ref="L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合成需要的英雄，必须从小到大填写</t>
        </r>
      </text>
    </comment>
    <comment ref="M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只有品质1-4的英雄才填
能用于合成的所有神话英雄</t>
        </r>
      </text>
    </comment>
    <comment ref="P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1：输出
2：增益
3：控制</t>
        </r>
      </text>
    </comment>
    <comment ref="R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如果是化神后英雄，填1</t>
        </r>
      </text>
    </comment>
    <comment ref="AC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如果无法勾玉购买获取，需要写购买途径</t>
        </r>
      </text>
    </comment>
  </commentList>
</comments>
</file>

<file path=xl/sharedStrings.xml><?xml version="1.0" encoding="utf-8"?>
<sst xmlns="http://schemas.openxmlformats.org/spreadsheetml/2006/main" count="230" uniqueCount="183">
  <si>
    <t>id</t>
  </si>
  <si>
    <t>英雄id</t>
  </si>
  <si>
    <t>英雄名称</t>
  </si>
  <si>
    <t>品质</t>
  </si>
  <si>
    <t>显示排序</t>
  </si>
  <si>
    <t>攻击范围</t>
  </si>
  <si>
    <t>英雄基础属性</t>
  </si>
  <si>
    <t>默认解锁</t>
  </si>
  <si>
    <t>技能id</t>
  </si>
  <si>
    <t>最大魔法值</t>
  </si>
  <si>
    <t>单次攻击恢复魔法值</t>
  </si>
  <si>
    <t>合成需要的英雄</t>
  </si>
  <si>
    <t>能用于合成的英雄</t>
  </si>
  <si>
    <t>合成需要的货币</t>
  </si>
  <si>
    <t>皮肤</t>
  </si>
  <si>
    <t>英雄定位</t>
  </si>
  <si>
    <t>化神后id</t>
  </si>
  <si>
    <t>是否为化神后</t>
  </si>
  <si>
    <t>英雄碎片id</t>
  </si>
  <si>
    <t>通用升级英雄碎片</t>
  </si>
  <si>
    <t>满级后碎片转化价格</t>
  </si>
  <si>
    <t>主动技能概率</t>
  </si>
  <si>
    <t>主动技能文本</t>
  </si>
  <si>
    <t>主动技能消耗</t>
  </si>
  <si>
    <t>主动技能错误提示</t>
  </si>
  <si>
    <t>主动技能失败提示</t>
  </si>
  <si>
    <t>神话英雄解锁价格</t>
  </si>
  <si>
    <t>英雄召唤音效</t>
  </si>
  <si>
    <t>神话英雄解锁条件</t>
  </si>
  <si>
    <t>攻击速度</t>
  </si>
  <si>
    <t>f_id</t>
  </si>
  <si>
    <t>f_heroid</t>
  </si>
  <si>
    <t>f_hero</t>
  </si>
  <si>
    <t>f_qua</t>
  </si>
  <si>
    <t>f_rank</t>
  </si>
  <si>
    <t>f_range</t>
  </si>
  <si>
    <t>f_base_attribute</t>
  </si>
  <si>
    <t>f_unlock</t>
  </si>
  <si>
    <t>f_skillid</t>
  </si>
  <si>
    <t>f_magic</t>
  </si>
  <si>
    <t>f_magic_restore</t>
  </si>
  <si>
    <t>f_synthesis</t>
  </si>
  <si>
    <t>f_composed</t>
  </si>
  <si>
    <t>f_synthesis_money</t>
  </si>
  <si>
    <t>f_skin</t>
  </si>
  <si>
    <t>f_occupation</t>
  </si>
  <si>
    <t>f_transform</t>
  </si>
  <si>
    <t>f_if_transform</t>
  </si>
  <si>
    <t>f_heropiece_id</t>
  </si>
  <si>
    <t>f_universal_piece</t>
  </si>
  <si>
    <t>f_heropiece_price</t>
  </si>
  <si>
    <t>f_active_skills_rate</t>
  </si>
  <si>
    <t>f_active_skills_text</t>
  </si>
  <si>
    <t>f_active_skills_consume</t>
  </si>
  <si>
    <t>f_active_skills_info</t>
  </si>
  <si>
    <t>f_active_skills_fail_tip</t>
  </si>
  <si>
    <t>f_purchase_prize</t>
  </si>
  <si>
    <t>f_sound</t>
  </si>
  <si>
    <t>f_unlock_condition</t>
  </si>
  <si>
    <t>uint32</t>
  </si>
  <si>
    <t>string</t>
  </si>
  <si>
    <t>byte</t>
  </si>
  <si>
    <t>ushort</t>
  </si>
  <si>
    <t>虾兵</t>
  </si>
  <si>
    <t>6-10111</t>
  </si>
  <si>
    <t>21|29</t>
  </si>
  <si>
    <t>3-1</t>
  </si>
  <si>
    <t>土地公</t>
  </si>
  <si>
    <t>6-10211</t>
  </si>
  <si>
    <t>34|38</t>
  </si>
  <si>
    <t>马面</t>
  </si>
  <si>
    <t>1-10311|6-10321</t>
  </si>
  <si>
    <t>26|29</t>
  </si>
  <si>
    <t>鱼公</t>
  </si>
  <si>
    <t>1-10411|6-10421</t>
  </si>
  <si>
    <t>猪八哥</t>
  </si>
  <si>
    <t>1-10511</t>
  </si>
  <si>
    <t>24|29</t>
  </si>
  <si>
    <t>奔波儿灞</t>
  </si>
  <si>
    <t>1-10631</t>
  </si>
  <si>
    <t>21|33</t>
  </si>
  <si>
    <t>3-10</t>
  </si>
  <si>
    <t>龟橙相</t>
  </si>
  <si>
    <t>1-10711|1-10731</t>
  </si>
  <si>
    <t>23|26</t>
  </si>
  <si>
    <t>笑天犬</t>
  </si>
  <si>
    <t>1-10831</t>
  </si>
  <si>
    <t>25|37</t>
  </si>
  <si>
    <t>金蟾</t>
  </si>
  <si>
    <t>1-10911|1-10931</t>
  </si>
  <si>
    <t>23|27</t>
  </si>
  <si>
    <t>黑无常</t>
  </si>
  <si>
    <t>1-11011|1-11031</t>
  </si>
  <si>
    <t>26|35|38</t>
  </si>
  <si>
    <t>驴冻冰</t>
  </si>
  <si>
    <t>1-11111|1-11131</t>
  </si>
  <si>
    <t>24|34|35</t>
  </si>
  <si>
    <t>3-40</t>
  </si>
  <si>
    <t>雷公</t>
  </si>
  <si>
    <t>1-11211|1-11221|1-11231</t>
  </si>
  <si>
    <t>25|35|37</t>
  </si>
  <si>
    <t>小白龙</t>
  </si>
  <si>
    <t>1-11311|1-11331|1-11341</t>
  </si>
  <si>
    <t>21|26|36</t>
  </si>
  <si>
    <t>荷仙姑</t>
  </si>
  <si>
    <t>1-11411|1-11431|12-11441</t>
  </si>
  <si>
    <t>27|33|34|37</t>
  </si>
  <si>
    <t>颜王</t>
  </si>
  <si>
    <t>6-11511|12-11521|1-11531</t>
  </si>
  <si>
    <t>23|27|35|36</t>
  </si>
  <si>
    <t>榴魔王</t>
  </si>
  <si>
    <t>1-11611|1-11631|6-11641</t>
  </si>
  <si>
    <t>3-160</t>
  </si>
  <si>
    <t>姜子牙</t>
  </si>
  <si>
    <t>1-11711|6-11731|1-11741</t>
  </si>
  <si>
    <t>嫦娥</t>
  </si>
  <si>
    <t>1-11811|1-11821|1-11831|6-11841</t>
  </si>
  <si>
    <t>济公</t>
  </si>
  <si>
    <t>1-11911|1-11931|6-11941</t>
  </si>
  <si>
    <t>金翅大鹏鸟</t>
  </si>
  <si>
    <t>1-12011|1-12021|1-12031|6-12041</t>
  </si>
  <si>
    <t>鲲</t>
  </si>
  <si>
    <t>1-12111|1-12131</t>
  </si>
  <si>
    <t>1|6|13</t>
  </si>
  <si>
    <t>首充礼包</t>
  </si>
  <si>
    <t>大道化鲲</t>
  </si>
  <si>
    <t>1-12211|1-12221|1-12231|1-12251</t>
  </si>
  <si>
    <t>孙悟空</t>
  </si>
  <si>
    <t>6-12311|1-12331|1-12351|1-12361</t>
  </si>
  <si>
    <t>7|9|15</t>
  </si>
  <si>
    <t>23-2301</t>
  </si>
  <si>
    <t>召唤分身</t>
  </si>
  <si>
    <t>7-3</t>
  </si>
  <si>
    <t>唐僧</t>
  </si>
  <si>
    <t>1-12411|1-12431|1-12441|6-12451</t>
  </si>
  <si>
    <t>5|5|11|17</t>
  </si>
  <si>
    <t>2-1800</t>
  </si>
  <si>
    <t>杨戬</t>
  </si>
  <si>
    <t>1-12511|1-12521|1-12531|1-12551</t>
  </si>
  <si>
    <t>4|8|8|12</t>
  </si>
  <si>
    <t>25-2501</t>
  </si>
  <si>
    <t>2-1200</t>
  </si>
  <si>
    <t>哪吒</t>
  </si>
  <si>
    <t>1-12611|1-12631|1-12651|1-12661</t>
  </si>
  <si>
    <t>3|7|10|13</t>
  </si>
  <si>
    <t>富的流油</t>
  </si>
  <si>
    <t>7-2</t>
  </si>
  <si>
    <t>九尾灵狐</t>
  </si>
  <si>
    <t>1-12711|1-12731|12-12741|1-12751</t>
  </si>
  <si>
    <t>9|14|15</t>
  </si>
  <si>
    <t>财神爷</t>
  </si>
  <si>
    <t>1-13411|1-13451</t>
  </si>
  <si>
    <t>2|11|14</t>
  </si>
  <si>
    <t>2-2500</t>
  </si>
  <si>
    <t>蚩尤</t>
  </si>
  <si>
    <t>1-13521|6-12731|1-13541|1-13551</t>
  </si>
  <si>
    <t>10|11|12|15</t>
  </si>
  <si>
    <t>2-3000</t>
  </si>
  <si>
    <t>盘古</t>
  </si>
  <si>
    <t>6-13611|1-13631|1-13641|1-13651</t>
  </si>
  <si>
    <t>13|15|19</t>
  </si>
  <si>
    <t>36-3601</t>
  </si>
  <si>
    <t>2-4000</t>
  </si>
  <si>
    <t>铁扇公主</t>
  </si>
  <si>
    <t>6-13711|1-13731|1-13751</t>
  </si>
  <si>
    <t>8|12|14</t>
  </si>
  <si>
    <t>后羿</t>
  </si>
  <si>
    <t>1-13311|1-13331|1-13341|1-13351</t>
  </si>
  <si>
    <t>6|6|14|16</t>
  </si>
  <si>
    <t>活动获取</t>
  </si>
  <si>
    <t>白虎</t>
  </si>
  <si>
    <t>1-12931|1-12961</t>
  </si>
  <si>
    <t>1|3|5|18</t>
  </si>
  <si>
    <t>29-2901</t>
  </si>
  <si>
    <t>登神</t>
  </si>
  <si>
    <t>7-10</t>
  </si>
  <si>
    <t>白灵圣虎</t>
  </si>
  <si>
    <t>1-13031|1-13041|1-13051</t>
  </si>
  <si>
    <t>30-3001</t>
  </si>
  <si>
    <t>女娲</t>
  </si>
  <si>
    <t>1-13831|1-13851|1-13861</t>
  </si>
  <si>
    <t>2|10|20</t>
  </si>
  <si>
    <t>献祭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</si>
</sst>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9"/>
  <sheetViews>
    <sheetView tabSelected="1" topLeftCell="A4" workbookViewId="0">
      <selection activeCell="L39" sqref="L39"/>
    </sheetView>
  </sheetViews>
  <sheetFormatPr defaultColWidth="9" defaultRowHeight="14"/>
  <cols>
    <col min="1" max="1" width="6.21666666666667" customWidth="1"/>
    <col min="2" max="2" width="7.44166666666667" customWidth="1"/>
    <col min="3" max="3" width="9.775" customWidth="1"/>
    <col min="4" max="4" width="5.44166666666667" customWidth="1"/>
    <col min="5" max="5" width="11.5833333333333" customWidth="1"/>
    <col min="6" max="6" width="8.21666666666667" customWidth="1"/>
    <col min="7" max="7" width="23.4416666666667" customWidth="1"/>
    <col min="8" max="8" width="8.10833333333333" customWidth="1"/>
    <col min="9" max="9" width="32.2166666666667" customWidth="1"/>
    <col min="10" max="10" width="9.775" customWidth="1"/>
    <col min="11" max="11" width="17.2166666666667" customWidth="1"/>
    <col min="12" max="12" width="13.4416666666667" customWidth="1"/>
    <col min="13" max="13" width="15.3333333333333" customWidth="1"/>
    <col min="14" max="14" width="15.8833333333333" style="1" customWidth="1"/>
    <col min="15" max="15" width="8.775" customWidth="1"/>
    <col min="16" max="16" width="11.1083333333333" customWidth="1"/>
    <col min="17" max="17" width="10.1083333333333" customWidth="1"/>
    <col min="18" max="18" width="12" customWidth="1"/>
    <col min="19" max="19" width="15.5583333333333" customWidth="1"/>
    <col min="20" max="20" width="17.5583333333333" customWidth="1"/>
    <col min="21" max="21" width="17.2166666666667" style="1" customWidth="1"/>
    <col min="22" max="22" width="15.4416666666667" style="1" customWidth="1"/>
    <col min="23" max="23" width="17.2166666666667" style="1" customWidth="1"/>
    <col min="24" max="24" width="21.775" style="1" customWidth="1"/>
    <col min="25" max="25" width="18.8833333333333" style="1" customWidth="1"/>
    <col min="26" max="26" width="21.2166666666667" style="1" customWidth="1"/>
    <col min="27" max="28" width="15.3333333333333" style="1" customWidth="1"/>
    <col min="29" max="29" width="18.8833333333333" style="1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3" t="s">
        <v>29</v>
      </c>
    </row>
    <row r="2" spans="1:29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5" t="s">
        <v>42</v>
      </c>
      <c r="N2" s="5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5" t="s">
        <v>50</v>
      </c>
      <c r="V2" s="5" t="s">
        <v>51</v>
      </c>
      <c r="W2" s="5" t="s">
        <v>52</v>
      </c>
      <c r="X2" s="5" t="s">
        <v>53</v>
      </c>
      <c r="Y2" s="5" t="s">
        <v>54</v>
      </c>
      <c r="Z2" s="5" t="s">
        <v>55</v>
      </c>
      <c r="AA2" s="5" t="s">
        <v>56</v>
      </c>
      <c r="AB2" s="5" t="s">
        <v>57</v>
      </c>
      <c r="AC2" s="5" t="s">
        <v>58</v>
      </c>
    </row>
    <row r="3" spans="1:29">
      <c r="A3" s="2" t="s">
        <v>59</v>
      </c>
      <c r="B3" s="2" t="s">
        <v>59</v>
      </c>
      <c r="C3" s="2" t="s">
        <v>60</v>
      </c>
      <c r="D3" s="2" t="s">
        <v>61</v>
      </c>
      <c r="E3" s="2" t="s">
        <v>59</v>
      </c>
      <c r="F3" s="2" t="s">
        <v>62</v>
      </c>
      <c r="G3" s="2" t="s">
        <v>60</v>
      </c>
      <c r="H3" s="2" t="s">
        <v>61</v>
      </c>
      <c r="I3" s="2" t="s">
        <v>60</v>
      </c>
      <c r="J3" s="2" t="s">
        <v>62</v>
      </c>
      <c r="K3" s="2" t="s">
        <v>62</v>
      </c>
      <c r="L3" s="2" t="s">
        <v>60</v>
      </c>
      <c r="M3" s="5" t="s">
        <v>60</v>
      </c>
      <c r="N3" s="5" t="s">
        <v>60</v>
      </c>
      <c r="O3" s="2" t="s">
        <v>60</v>
      </c>
      <c r="P3" s="2" t="s">
        <v>62</v>
      </c>
      <c r="Q3" s="2" t="s">
        <v>62</v>
      </c>
      <c r="R3" s="2" t="s">
        <v>61</v>
      </c>
      <c r="S3" s="2" t="s">
        <v>62</v>
      </c>
      <c r="T3" s="2" t="s">
        <v>62</v>
      </c>
      <c r="U3" s="5" t="s">
        <v>60</v>
      </c>
      <c r="V3" s="5" t="s">
        <v>62</v>
      </c>
      <c r="W3" s="5" t="s">
        <v>60</v>
      </c>
      <c r="X3" s="5" t="s">
        <v>60</v>
      </c>
      <c r="Y3" s="5" t="s">
        <v>62</v>
      </c>
      <c r="Z3" s="5" t="s">
        <v>62</v>
      </c>
      <c r="AA3" s="5" t="s">
        <v>60</v>
      </c>
      <c r="AB3" s="5" t="s">
        <v>62</v>
      </c>
      <c r="AC3" s="5" t="s">
        <v>60</v>
      </c>
    </row>
    <row r="4" spans="1:29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5">
        <v>1</v>
      </c>
      <c r="N4" s="5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5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pans="1:30">
      <c r="A5" s="3">
        <f>ROW()-4</f>
        <v>1</v>
      </c>
      <c r="B5" s="3">
        <v>1</v>
      </c>
      <c r="C5" s="3" t="s">
        <v>63</v>
      </c>
      <c r="D5" s="3">
        <v>1</v>
      </c>
      <c r="E5" s="3"/>
      <c r="F5" s="4">
        <v>9</v>
      </c>
      <c r="G5" s="3" t="str">
        <f>"20012:20000|10008:"&amp;AD5</f>
        <v>20012:20000|10008:400</v>
      </c>
      <c r="H5" s="3">
        <v>1</v>
      </c>
      <c r="I5" s="3" t="s">
        <v>64</v>
      </c>
      <c r="J5" s="3"/>
      <c r="K5" s="3"/>
      <c r="L5" s="3"/>
      <c r="M5" s="3" t="s">
        <v>65</v>
      </c>
      <c r="N5" s="6"/>
      <c r="O5" s="3">
        <f>B5</f>
        <v>1</v>
      </c>
      <c r="P5" s="3">
        <v>1</v>
      </c>
      <c r="Q5" s="3"/>
      <c r="R5" s="3"/>
      <c r="S5" s="3">
        <v>8</v>
      </c>
      <c r="T5" s="3"/>
      <c r="U5" s="6" t="s">
        <v>66</v>
      </c>
      <c r="V5" s="6"/>
      <c r="W5" s="6"/>
      <c r="X5" s="6"/>
      <c r="Y5" s="6"/>
      <c r="Z5" s="6"/>
      <c r="AA5" s="6"/>
      <c r="AB5" s="6"/>
      <c r="AC5" s="6"/>
      <c r="AD5">
        <v>400</v>
      </c>
    </row>
    <row r="6" spans="1:30">
      <c r="A6" s="3">
        <f t="shared" ref="A6:A15" si="0">ROW()-4</f>
        <v>2</v>
      </c>
      <c r="B6" s="3">
        <v>2</v>
      </c>
      <c r="C6" s="3" t="s">
        <v>67</v>
      </c>
      <c r="D6" s="3">
        <v>1</v>
      </c>
      <c r="E6" s="3"/>
      <c r="F6" s="4">
        <v>9</v>
      </c>
      <c r="G6" s="3" t="str">
        <f t="shared" ref="G6:G35" si="1">"20012:20000|10008:"&amp;AD6</f>
        <v>20012:20000|10008:400</v>
      </c>
      <c r="H6" s="3">
        <v>1</v>
      </c>
      <c r="I6" s="3" t="s">
        <v>68</v>
      </c>
      <c r="J6" s="3"/>
      <c r="K6" s="3"/>
      <c r="L6" s="3"/>
      <c r="M6" s="3" t="s">
        <v>69</v>
      </c>
      <c r="N6" s="6"/>
      <c r="O6" s="3">
        <f t="shared" ref="O6:O31" si="2">B6</f>
        <v>2</v>
      </c>
      <c r="P6" s="3">
        <v>1</v>
      </c>
      <c r="Q6" s="3"/>
      <c r="R6" s="3"/>
      <c r="S6" s="3">
        <v>9</v>
      </c>
      <c r="T6" s="3"/>
      <c r="U6" s="6" t="s">
        <v>66</v>
      </c>
      <c r="V6" s="6"/>
      <c r="W6" s="6"/>
      <c r="X6" s="6"/>
      <c r="Y6" s="6"/>
      <c r="Z6" s="6"/>
      <c r="AA6" s="6"/>
      <c r="AB6" s="6"/>
      <c r="AC6" s="6"/>
      <c r="AD6">
        <v>400</v>
      </c>
    </row>
    <row r="7" spans="1:30">
      <c r="A7" s="3">
        <f t="shared" si="0"/>
        <v>3</v>
      </c>
      <c r="B7" s="3">
        <v>3</v>
      </c>
      <c r="C7" s="3" t="s">
        <v>70</v>
      </c>
      <c r="D7" s="3">
        <v>1</v>
      </c>
      <c r="E7" s="3"/>
      <c r="F7" s="4">
        <v>5</v>
      </c>
      <c r="G7" s="3" t="str">
        <f t="shared" si="1"/>
        <v>20012:20000|10008:400</v>
      </c>
      <c r="H7" s="3">
        <v>1</v>
      </c>
      <c r="I7" s="3" t="s">
        <v>71</v>
      </c>
      <c r="J7" s="3"/>
      <c r="K7" s="3"/>
      <c r="L7" s="3"/>
      <c r="M7" s="3" t="s">
        <v>72</v>
      </c>
      <c r="N7" s="6"/>
      <c r="O7" s="3">
        <f t="shared" si="2"/>
        <v>3</v>
      </c>
      <c r="P7" s="3">
        <v>1</v>
      </c>
      <c r="Q7" s="3"/>
      <c r="R7" s="3"/>
      <c r="S7" s="3">
        <v>10</v>
      </c>
      <c r="T7" s="3"/>
      <c r="U7" s="6" t="s">
        <v>66</v>
      </c>
      <c r="V7" s="6"/>
      <c r="W7" s="6"/>
      <c r="X7" s="6"/>
      <c r="Y7" s="6"/>
      <c r="Z7" s="6"/>
      <c r="AA7" s="6"/>
      <c r="AB7" s="6"/>
      <c r="AC7" s="6"/>
      <c r="AD7">
        <v>400</v>
      </c>
    </row>
    <row r="8" spans="1:30">
      <c r="A8" s="3">
        <f t="shared" si="0"/>
        <v>4</v>
      </c>
      <c r="B8" s="3">
        <v>4</v>
      </c>
      <c r="C8" s="3" t="s">
        <v>73</v>
      </c>
      <c r="D8" s="3">
        <v>1</v>
      </c>
      <c r="E8" s="3"/>
      <c r="F8" s="4">
        <v>5</v>
      </c>
      <c r="G8" s="3" t="str">
        <f t="shared" si="1"/>
        <v>20012:20000|10008:470</v>
      </c>
      <c r="H8" s="3">
        <v>1</v>
      </c>
      <c r="I8" s="3" t="s">
        <v>74</v>
      </c>
      <c r="J8" s="3"/>
      <c r="K8" s="3"/>
      <c r="L8" s="3"/>
      <c r="M8" s="3">
        <v>25</v>
      </c>
      <c r="N8" s="6"/>
      <c r="O8" s="3">
        <f t="shared" si="2"/>
        <v>4</v>
      </c>
      <c r="P8" s="3">
        <v>1</v>
      </c>
      <c r="Q8" s="3"/>
      <c r="R8" s="3"/>
      <c r="S8" s="3">
        <v>11</v>
      </c>
      <c r="T8" s="3"/>
      <c r="U8" s="6" t="s">
        <v>66</v>
      </c>
      <c r="V8" s="6"/>
      <c r="W8" s="6"/>
      <c r="X8" s="6"/>
      <c r="Y8" s="6"/>
      <c r="Z8" s="6"/>
      <c r="AA8" s="6"/>
      <c r="AB8" s="6"/>
      <c r="AC8" s="6"/>
      <c r="AD8">
        <v>470</v>
      </c>
    </row>
    <row r="9" spans="1:30">
      <c r="A9" s="3">
        <f t="shared" si="0"/>
        <v>5</v>
      </c>
      <c r="B9" s="3">
        <v>5</v>
      </c>
      <c r="C9" s="3" t="s">
        <v>75</v>
      </c>
      <c r="D9" s="3">
        <v>1</v>
      </c>
      <c r="E9" s="3"/>
      <c r="F9" s="4">
        <v>9</v>
      </c>
      <c r="G9" s="3" t="str">
        <f t="shared" si="1"/>
        <v>20012:20000|10008:470</v>
      </c>
      <c r="H9" s="3">
        <v>1</v>
      </c>
      <c r="I9" s="3" t="s">
        <v>76</v>
      </c>
      <c r="J9" s="3"/>
      <c r="K9" s="3"/>
      <c r="L9" s="3"/>
      <c r="M9" s="3" t="s">
        <v>77</v>
      </c>
      <c r="N9" s="6"/>
      <c r="O9" s="3">
        <f t="shared" si="2"/>
        <v>5</v>
      </c>
      <c r="P9" s="3">
        <v>1</v>
      </c>
      <c r="Q9" s="3"/>
      <c r="R9" s="3"/>
      <c r="S9" s="3">
        <v>12</v>
      </c>
      <c r="T9" s="3"/>
      <c r="U9" s="6" t="s">
        <v>66</v>
      </c>
      <c r="V9" s="6"/>
      <c r="W9" s="6"/>
      <c r="X9" s="6"/>
      <c r="Y9" s="6"/>
      <c r="Z9" s="6"/>
      <c r="AA9" s="6"/>
      <c r="AB9" s="6"/>
      <c r="AC9" s="6"/>
      <c r="AD9">
        <v>470</v>
      </c>
    </row>
    <row r="10" spans="1:30">
      <c r="A10" s="3">
        <f t="shared" si="0"/>
        <v>6</v>
      </c>
      <c r="B10" s="3">
        <v>6</v>
      </c>
      <c r="C10" s="3" t="s">
        <v>78</v>
      </c>
      <c r="D10" s="3">
        <v>2</v>
      </c>
      <c r="E10" s="3"/>
      <c r="F10" s="4">
        <v>9</v>
      </c>
      <c r="G10" s="3" t="str">
        <f t="shared" si="1"/>
        <v>20012:20000|10008:400</v>
      </c>
      <c r="H10" s="3">
        <v>1</v>
      </c>
      <c r="I10" s="3" t="s">
        <v>79</v>
      </c>
      <c r="J10" s="3"/>
      <c r="K10" s="3"/>
      <c r="L10" s="3"/>
      <c r="M10" s="3" t="s">
        <v>80</v>
      </c>
      <c r="N10" s="6"/>
      <c r="O10" s="3">
        <f t="shared" si="2"/>
        <v>6</v>
      </c>
      <c r="P10" s="3">
        <v>1</v>
      </c>
      <c r="Q10" s="3"/>
      <c r="R10" s="3"/>
      <c r="S10" s="3">
        <v>13</v>
      </c>
      <c r="T10" s="3"/>
      <c r="U10" s="6" t="s">
        <v>81</v>
      </c>
      <c r="V10" s="6"/>
      <c r="W10" s="6"/>
      <c r="X10" s="6"/>
      <c r="Y10" s="6"/>
      <c r="Z10" s="6"/>
      <c r="AA10" s="6"/>
      <c r="AB10" s="6"/>
      <c r="AC10" s="6"/>
      <c r="AD10">
        <v>400</v>
      </c>
    </row>
    <row r="11" spans="1:30">
      <c r="A11" s="3">
        <f t="shared" si="0"/>
        <v>7</v>
      </c>
      <c r="B11" s="3">
        <v>7</v>
      </c>
      <c r="C11" s="3" t="s">
        <v>82</v>
      </c>
      <c r="D11" s="3">
        <v>2</v>
      </c>
      <c r="E11" s="3"/>
      <c r="F11" s="4">
        <v>9</v>
      </c>
      <c r="G11" s="3" t="str">
        <f t="shared" si="1"/>
        <v>20012:20000|10008:470</v>
      </c>
      <c r="H11" s="3">
        <v>1</v>
      </c>
      <c r="I11" s="3" t="s">
        <v>83</v>
      </c>
      <c r="J11" s="3"/>
      <c r="K11" s="3"/>
      <c r="L11" s="3"/>
      <c r="M11" s="3" t="s">
        <v>84</v>
      </c>
      <c r="N11" s="6"/>
      <c r="O11" s="3">
        <f t="shared" si="2"/>
        <v>7</v>
      </c>
      <c r="P11" s="3">
        <v>1</v>
      </c>
      <c r="Q11" s="3"/>
      <c r="R11" s="3"/>
      <c r="S11" s="3">
        <v>14</v>
      </c>
      <c r="T11" s="3"/>
      <c r="U11" s="6" t="s">
        <v>81</v>
      </c>
      <c r="V11" s="6"/>
      <c r="W11" s="6"/>
      <c r="X11" s="6"/>
      <c r="Y11" s="6"/>
      <c r="Z11" s="6"/>
      <c r="AA11" s="6"/>
      <c r="AB11" s="6"/>
      <c r="AC11" s="6"/>
      <c r="AD11">
        <v>470</v>
      </c>
    </row>
    <row r="12" spans="1:30">
      <c r="A12" s="3">
        <f t="shared" si="0"/>
        <v>8</v>
      </c>
      <c r="B12" s="3">
        <v>8</v>
      </c>
      <c r="C12" s="3" t="s">
        <v>85</v>
      </c>
      <c r="D12" s="3">
        <v>2</v>
      </c>
      <c r="E12" s="3"/>
      <c r="F12" s="4">
        <v>5</v>
      </c>
      <c r="G12" s="3" t="str">
        <f t="shared" si="1"/>
        <v>20012:20000|10008:400</v>
      </c>
      <c r="H12" s="3">
        <v>1</v>
      </c>
      <c r="I12" s="3" t="s">
        <v>86</v>
      </c>
      <c r="J12" s="3"/>
      <c r="K12" s="3"/>
      <c r="L12" s="3"/>
      <c r="M12" s="3" t="s">
        <v>87</v>
      </c>
      <c r="N12" s="6"/>
      <c r="O12" s="3">
        <f t="shared" si="2"/>
        <v>8</v>
      </c>
      <c r="P12" s="3">
        <v>3</v>
      </c>
      <c r="Q12" s="3"/>
      <c r="R12" s="3"/>
      <c r="S12" s="3">
        <v>15</v>
      </c>
      <c r="T12" s="3"/>
      <c r="U12" s="6" t="s">
        <v>81</v>
      </c>
      <c r="V12" s="6"/>
      <c r="W12" s="6"/>
      <c r="X12" s="6"/>
      <c r="Y12" s="6"/>
      <c r="Z12" s="6"/>
      <c r="AA12" s="6"/>
      <c r="AB12" s="6"/>
      <c r="AC12" s="6"/>
      <c r="AD12">
        <v>400</v>
      </c>
    </row>
    <row r="13" spans="1:30">
      <c r="A13" s="3">
        <f t="shared" si="0"/>
        <v>9</v>
      </c>
      <c r="B13" s="3">
        <v>9</v>
      </c>
      <c r="C13" s="3" t="s">
        <v>88</v>
      </c>
      <c r="D13" s="3">
        <v>2</v>
      </c>
      <c r="E13" s="3"/>
      <c r="F13" s="4">
        <v>9</v>
      </c>
      <c r="G13" s="3" t="str">
        <f t="shared" si="1"/>
        <v>20012:20000|10008:400</v>
      </c>
      <c r="H13" s="3">
        <v>1</v>
      </c>
      <c r="I13" s="3" t="s">
        <v>89</v>
      </c>
      <c r="J13" s="3"/>
      <c r="K13" s="3"/>
      <c r="L13" s="3"/>
      <c r="M13" s="3" t="s">
        <v>90</v>
      </c>
      <c r="N13" s="6"/>
      <c r="O13" s="3">
        <f t="shared" si="2"/>
        <v>9</v>
      </c>
      <c r="P13" s="3">
        <v>1</v>
      </c>
      <c r="Q13" s="3"/>
      <c r="R13" s="3"/>
      <c r="S13" s="3">
        <v>16</v>
      </c>
      <c r="T13" s="3"/>
      <c r="U13" s="6" t="s">
        <v>81</v>
      </c>
      <c r="V13" s="6"/>
      <c r="W13" s="6"/>
      <c r="X13" s="6"/>
      <c r="Y13" s="6"/>
      <c r="Z13" s="6"/>
      <c r="AA13" s="6"/>
      <c r="AB13" s="6"/>
      <c r="AC13" s="6"/>
      <c r="AD13">
        <v>400</v>
      </c>
    </row>
    <row r="14" spans="1:30">
      <c r="A14" s="3">
        <f t="shared" si="0"/>
        <v>10</v>
      </c>
      <c r="B14" s="3">
        <v>10</v>
      </c>
      <c r="C14" s="3" t="s">
        <v>91</v>
      </c>
      <c r="D14" s="3">
        <v>2</v>
      </c>
      <c r="E14" s="3"/>
      <c r="F14" s="4">
        <v>5</v>
      </c>
      <c r="G14" s="3" t="str">
        <f t="shared" si="1"/>
        <v>20012:20000|10008:470</v>
      </c>
      <c r="H14" s="3">
        <v>1</v>
      </c>
      <c r="I14" s="3" t="s">
        <v>92</v>
      </c>
      <c r="J14" s="3"/>
      <c r="K14" s="3"/>
      <c r="L14" s="3"/>
      <c r="M14" s="3" t="s">
        <v>93</v>
      </c>
      <c r="N14" s="6"/>
      <c r="O14" s="3">
        <f t="shared" si="2"/>
        <v>10</v>
      </c>
      <c r="P14" s="3">
        <v>1</v>
      </c>
      <c r="Q14" s="3"/>
      <c r="R14" s="3"/>
      <c r="S14" s="3">
        <v>17</v>
      </c>
      <c r="T14" s="3"/>
      <c r="U14" s="6" t="s">
        <v>81</v>
      </c>
      <c r="V14" s="6"/>
      <c r="W14" s="6"/>
      <c r="X14" s="6"/>
      <c r="Y14" s="6"/>
      <c r="Z14" s="6"/>
      <c r="AA14" s="6"/>
      <c r="AB14" s="6"/>
      <c r="AC14" s="6"/>
      <c r="AD14">
        <v>470</v>
      </c>
    </row>
    <row r="15" spans="1:30">
      <c r="A15" s="3">
        <f t="shared" si="0"/>
        <v>11</v>
      </c>
      <c r="B15" s="3">
        <v>11</v>
      </c>
      <c r="C15" s="3" t="s">
        <v>94</v>
      </c>
      <c r="D15" s="3">
        <v>3</v>
      </c>
      <c r="E15" s="3"/>
      <c r="F15" s="4">
        <v>9</v>
      </c>
      <c r="G15" s="3" t="str">
        <f t="shared" si="1"/>
        <v>20012:20000|10008:400</v>
      </c>
      <c r="H15" s="3">
        <v>1</v>
      </c>
      <c r="I15" s="3" t="s">
        <v>95</v>
      </c>
      <c r="J15" s="3"/>
      <c r="K15" s="3"/>
      <c r="L15" s="3"/>
      <c r="M15" s="3" t="s">
        <v>96</v>
      </c>
      <c r="N15" s="6"/>
      <c r="O15" s="3">
        <f t="shared" si="2"/>
        <v>11</v>
      </c>
      <c r="P15" s="3">
        <v>1</v>
      </c>
      <c r="Q15" s="3"/>
      <c r="R15" s="3"/>
      <c r="S15" s="3">
        <v>18</v>
      </c>
      <c r="T15" s="3"/>
      <c r="U15" s="6" t="s">
        <v>97</v>
      </c>
      <c r="V15" s="6"/>
      <c r="W15" s="6"/>
      <c r="X15" s="6"/>
      <c r="Y15" s="6"/>
      <c r="Z15" s="6"/>
      <c r="AA15" s="6"/>
      <c r="AB15" s="6"/>
      <c r="AC15" s="6"/>
      <c r="AD15">
        <v>400</v>
      </c>
    </row>
    <row r="16" spans="1:30">
      <c r="A16" s="3">
        <f t="shared" ref="A16:A39" si="3">ROW()-4</f>
        <v>12</v>
      </c>
      <c r="B16" s="3">
        <v>12</v>
      </c>
      <c r="C16" s="3" t="s">
        <v>98</v>
      </c>
      <c r="D16" s="3">
        <v>3</v>
      </c>
      <c r="E16" s="3"/>
      <c r="F16" s="4">
        <v>5</v>
      </c>
      <c r="G16" s="3" t="str">
        <f t="shared" si="1"/>
        <v>20012:20000|10008:400</v>
      </c>
      <c r="H16" s="3">
        <v>1</v>
      </c>
      <c r="I16" s="3" t="s">
        <v>99</v>
      </c>
      <c r="J16" s="3"/>
      <c r="K16" s="3"/>
      <c r="L16" s="3"/>
      <c r="M16" s="3" t="s">
        <v>100</v>
      </c>
      <c r="N16" s="6"/>
      <c r="O16" s="3">
        <f t="shared" si="2"/>
        <v>12</v>
      </c>
      <c r="P16" s="3">
        <v>3</v>
      </c>
      <c r="Q16" s="3"/>
      <c r="R16" s="3"/>
      <c r="S16" s="3">
        <v>19</v>
      </c>
      <c r="T16" s="3"/>
      <c r="U16" s="6" t="s">
        <v>97</v>
      </c>
      <c r="V16" s="6"/>
      <c r="W16" s="6"/>
      <c r="X16" s="6"/>
      <c r="Y16" s="6"/>
      <c r="Z16" s="6"/>
      <c r="AA16" s="6"/>
      <c r="AB16" s="6"/>
      <c r="AC16" s="6"/>
      <c r="AD16">
        <v>400</v>
      </c>
    </row>
    <row r="17" spans="1:30">
      <c r="A17" s="3">
        <f t="shared" si="3"/>
        <v>13</v>
      </c>
      <c r="B17" s="3">
        <v>13</v>
      </c>
      <c r="C17" s="3" t="s">
        <v>101</v>
      </c>
      <c r="D17" s="3">
        <v>3</v>
      </c>
      <c r="E17" s="3"/>
      <c r="F17" s="4">
        <v>9</v>
      </c>
      <c r="G17" s="3" t="str">
        <f t="shared" si="1"/>
        <v>20012:20000|10008:470</v>
      </c>
      <c r="H17" s="3">
        <v>1</v>
      </c>
      <c r="I17" s="3" t="s">
        <v>102</v>
      </c>
      <c r="J17" s="3"/>
      <c r="K17" s="3"/>
      <c r="L17" s="3"/>
      <c r="M17" s="3" t="s">
        <v>103</v>
      </c>
      <c r="N17" s="6"/>
      <c r="O17" s="3">
        <f t="shared" si="2"/>
        <v>13</v>
      </c>
      <c r="P17" s="3">
        <v>1</v>
      </c>
      <c r="Q17" s="3"/>
      <c r="R17" s="3"/>
      <c r="S17" s="3">
        <v>20</v>
      </c>
      <c r="T17" s="3"/>
      <c r="U17" s="6" t="s">
        <v>97</v>
      </c>
      <c r="V17" s="6"/>
      <c r="W17" s="6"/>
      <c r="X17" s="6"/>
      <c r="Y17" s="6"/>
      <c r="Z17" s="6"/>
      <c r="AA17" s="6"/>
      <c r="AB17" s="6"/>
      <c r="AC17" s="6"/>
      <c r="AD17">
        <v>470</v>
      </c>
    </row>
    <row r="18" spans="1:30">
      <c r="A18" s="3">
        <f t="shared" si="3"/>
        <v>14</v>
      </c>
      <c r="B18" s="3">
        <v>14</v>
      </c>
      <c r="C18" s="3" t="s">
        <v>104</v>
      </c>
      <c r="D18" s="3">
        <v>3</v>
      </c>
      <c r="E18" s="3"/>
      <c r="F18" s="4">
        <v>9</v>
      </c>
      <c r="G18" s="3" t="str">
        <f t="shared" si="1"/>
        <v>20012:20000|10008:470</v>
      </c>
      <c r="H18" s="3">
        <v>1</v>
      </c>
      <c r="I18" s="3" t="s">
        <v>105</v>
      </c>
      <c r="J18" s="3"/>
      <c r="K18" s="3"/>
      <c r="L18" s="3"/>
      <c r="M18" s="3" t="s">
        <v>106</v>
      </c>
      <c r="N18" s="6"/>
      <c r="O18" s="3">
        <f t="shared" si="2"/>
        <v>14</v>
      </c>
      <c r="P18" s="3">
        <v>2</v>
      </c>
      <c r="Q18" s="3"/>
      <c r="R18" s="3"/>
      <c r="S18" s="3">
        <v>21</v>
      </c>
      <c r="T18" s="3"/>
      <c r="U18" s="6" t="s">
        <v>97</v>
      </c>
      <c r="V18" s="6"/>
      <c r="W18" s="6"/>
      <c r="X18" s="6"/>
      <c r="Y18" s="6"/>
      <c r="Z18" s="6"/>
      <c r="AA18" s="6"/>
      <c r="AB18" s="6"/>
      <c r="AC18" s="6"/>
      <c r="AD18">
        <v>470</v>
      </c>
    </row>
    <row r="19" spans="1:30">
      <c r="A19" s="3">
        <f t="shared" si="3"/>
        <v>15</v>
      </c>
      <c r="B19" s="3">
        <v>15</v>
      </c>
      <c r="C19" s="3" t="s">
        <v>107</v>
      </c>
      <c r="D19" s="3">
        <v>3</v>
      </c>
      <c r="E19" s="3"/>
      <c r="F19" s="4">
        <v>5</v>
      </c>
      <c r="G19" s="3" t="str">
        <f t="shared" si="1"/>
        <v>20012:20000|10008:600</v>
      </c>
      <c r="H19" s="3">
        <v>1</v>
      </c>
      <c r="I19" s="3" t="s">
        <v>108</v>
      </c>
      <c r="J19" s="3"/>
      <c r="K19" s="3"/>
      <c r="L19" s="3"/>
      <c r="M19" s="3" t="s">
        <v>109</v>
      </c>
      <c r="N19" s="6"/>
      <c r="O19" s="3">
        <f t="shared" si="2"/>
        <v>15</v>
      </c>
      <c r="P19" s="3">
        <v>1</v>
      </c>
      <c r="Q19" s="3"/>
      <c r="R19" s="3"/>
      <c r="S19" s="3">
        <v>22</v>
      </c>
      <c r="T19" s="3"/>
      <c r="U19" s="6" t="s">
        <v>97</v>
      </c>
      <c r="V19" s="6"/>
      <c r="W19" s="6"/>
      <c r="X19" s="6"/>
      <c r="Y19" s="6"/>
      <c r="Z19" s="6"/>
      <c r="AA19" s="6"/>
      <c r="AB19" s="6"/>
      <c r="AC19" s="6"/>
      <c r="AD19" s="9">
        <v>600</v>
      </c>
    </row>
    <row r="20" spans="1:30">
      <c r="A20" s="3">
        <f t="shared" si="3"/>
        <v>16</v>
      </c>
      <c r="B20" s="3">
        <v>16</v>
      </c>
      <c r="C20" s="3" t="s">
        <v>110</v>
      </c>
      <c r="D20" s="3">
        <v>4</v>
      </c>
      <c r="E20" s="3"/>
      <c r="F20" s="4">
        <v>5</v>
      </c>
      <c r="G20" s="3" t="str">
        <f t="shared" si="1"/>
        <v>20012:20000|10008:530</v>
      </c>
      <c r="H20" s="3">
        <v>1</v>
      </c>
      <c r="I20" s="3" t="s">
        <v>111</v>
      </c>
      <c r="J20" s="3"/>
      <c r="K20" s="3"/>
      <c r="L20" s="3"/>
      <c r="M20" s="3">
        <v>33</v>
      </c>
      <c r="N20" s="6"/>
      <c r="O20" s="3">
        <f t="shared" si="2"/>
        <v>16</v>
      </c>
      <c r="P20" s="3">
        <v>1</v>
      </c>
      <c r="Q20" s="3"/>
      <c r="R20" s="3"/>
      <c r="S20" s="3">
        <v>23</v>
      </c>
      <c r="T20" s="3"/>
      <c r="U20" s="6" t="s">
        <v>112</v>
      </c>
      <c r="V20" s="6"/>
      <c r="W20" s="6"/>
      <c r="X20" s="6"/>
      <c r="Y20" s="6"/>
      <c r="Z20" s="6"/>
      <c r="AA20" s="6"/>
      <c r="AB20" s="6"/>
      <c r="AC20" s="6"/>
      <c r="AD20" s="9">
        <v>530</v>
      </c>
    </row>
    <row r="21" spans="1:30">
      <c r="A21" s="3">
        <f t="shared" si="3"/>
        <v>17</v>
      </c>
      <c r="B21" s="3">
        <v>17</v>
      </c>
      <c r="C21" s="3" t="s">
        <v>113</v>
      </c>
      <c r="D21" s="3">
        <v>4</v>
      </c>
      <c r="E21" s="3"/>
      <c r="F21" s="4">
        <v>9</v>
      </c>
      <c r="G21" s="3" t="str">
        <f t="shared" si="1"/>
        <v>20012:20000|10008:730</v>
      </c>
      <c r="H21" s="3">
        <v>1</v>
      </c>
      <c r="I21" s="3" t="s">
        <v>114</v>
      </c>
      <c r="J21" s="3"/>
      <c r="K21" s="3"/>
      <c r="L21" s="3"/>
      <c r="M21" s="3">
        <v>24</v>
      </c>
      <c r="N21" s="6"/>
      <c r="O21" s="3">
        <f t="shared" si="2"/>
        <v>17</v>
      </c>
      <c r="P21" s="3">
        <v>2</v>
      </c>
      <c r="Q21" s="3"/>
      <c r="R21" s="3"/>
      <c r="S21" s="3">
        <v>24</v>
      </c>
      <c r="T21" s="3"/>
      <c r="U21" s="6" t="s">
        <v>112</v>
      </c>
      <c r="V21" s="6"/>
      <c r="W21" s="6"/>
      <c r="X21" s="6"/>
      <c r="Y21" s="6"/>
      <c r="Z21" s="6"/>
      <c r="AA21" s="6"/>
      <c r="AB21" s="6"/>
      <c r="AC21" s="6"/>
      <c r="AD21" s="9">
        <v>730</v>
      </c>
    </row>
    <row r="22" spans="1:30">
      <c r="A22" s="3">
        <f t="shared" si="3"/>
        <v>18</v>
      </c>
      <c r="B22" s="3">
        <v>18</v>
      </c>
      <c r="C22" s="3" t="s">
        <v>115</v>
      </c>
      <c r="D22" s="3">
        <v>4</v>
      </c>
      <c r="E22" s="3"/>
      <c r="F22" s="4">
        <v>9</v>
      </c>
      <c r="G22" s="3" t="str">
        <f t="shared" si="1"/>
        <v>20012:20000|10008:830</v>
      </c>
      <c r="H22" s="3">
        <v>1</v>
      </c>
      <c r="I22" s="3" t="s">
        <v>116</v>
      </c>
      <c r="J22" s="3"/>
      <c r="K22" s="3"/>
      <c r="L22" s="3"/>
      <c r="M22" s="3">
        <v>29</v>
      </c>
      <c r="N22" s="6"/>
      <c r="O22" s="3">
        <f t="shared" si="2"/>
        <v>18</v>
      </c>
      <c r="P22" s="3">
        <v>1</v>
      </c>
      <c r="Q22" s="3"/>
      <c r="R22" s="3"/>
      <c r="S22" s="3">
        <v>25</v>
      </c>
      <c r="T22" s="3"/>
      <c r="U22" s="6" t="s">
        <v>112</v>
      </c>
      <c r="V22" s="6"/>
      <c r="W22" s="6"/>
      <c r="X22" s="6"/>
      <c r="Y22" s="6"/>
      <c r="Z22" s="6"/>
      <c r="AA22" s="6"/>
      <c r="AB22" s="6"/>
      <c r="AC22" s="6"/>
      <c r="AD22" s="9">
        <v>830</v>
      </c>
    </row>
    <row r="23" spans="1:30">
      <c r="A23" s="3">
        <f t="shared" si="3"/>
        <v>19</v>
      </c>
      <c r="B23" s="3">
        <v>19</v>
      </c>
      <c r="C23" s="3" t="s">
        <v>117</v>
      </c>
      <c r="D23" s="3">
        <v>4</v>
      </c>
      <c r="E23" s="3"/>
      <c r="F23" s="4">
        <v>9</v>
      </c>
      <c r="G23" s="3" t="str">
        <f t="shared" si="1"/>
        <v>20012:20000|10008:670</v>
      </c>
      <c r="H23" s="3">
        <v>1</v>
      </c>
      <c r="I23" s="3" t="s">
        <v>118</v>
      </c>
      <c r="J23" s="3"/>
      <c r="K23" s="3"/>
      <c r="L23" s="3"/>
      <c r="M23" s="3">
        <v>36</v>
      </c>
      <c r="N23" s="6"/>
      <c r="O23" s="3">
        <f t="shared" si="2"/>
        <v>19</v>
      </c>
      <c r="P23" s="3">
        <v>1</v>
      </c>
      <c r="Q23" s="3"/>
      <c r="R23" s="3"/>
      <c r="S23" s="3">
        <v>26</v>
      </c>
      <c r="T23" s="3"/>
      <c r="U23" s="6" t="s">
        <v>112</v>
      </c>
      <c r="V23" s="6"/>
      <c r="W23" s="6"/>
      <c r="X23" s="6"/>
      <c r="Y23" s="6"/>
      <c r="Z23" s="6"/>
      <c r="AA23" s="6"/>
      <c r="AB23" s="6"/>
      <c r="AC23" s="6"/>
      <c r="AD23" s="9">
        <v>670</v>
      </c>
    </row>
    <row r="24" spans="1:30">
      <c r="A24" s="3">
        <f t="shared" si="3"/>
        <v>20</v>
      </c>
      <c r="B24" s="3">
        <v>20</v>
      </c>
      <c r="C24" s="3" t="s">
        <v>119</v>
      </c>
      <c r="D24" s="3">
        <v>4</v>
      </c>
      <c r="E24" s="3"/>
      <c r="F24" s="4">
        <v>9</v>
      </c>
      <c r="G24" s="3" t="str">
        <f t="shared" si="1"/>
        <v>20012:20000|10008:670</v>
      </c>
      <c r="H24" s="3">
        <v>1</v>
      </c>
      <c r="I24" s="3" t="s">
        <v>120</v>
      </c>
      <c r="J24" s="3"/>
      <c r="K24" s="3"/>
      <c r="L24" s="3"/>
      <c r="M24" s="3">
        <v>38</v>
      </c>
      <c r="N24" s="6"/>
      <c r="O24" s="3">
        <f t="shared" si="2"/>
        <v>20</v>
      </c>
      <c r="P24" s="3">
        <v>1</v>
      </c>
      <c r="Q24" s="3"/>
      <c r="R24" s="3"/>
      <c r="S24" s="3">
        <v>27</v>
      </c>
      <c r="T24" s="3"/>
      <c r="U24" s="6" t="s">
        <v>112</v>
      </c>
      <c r="V24" s="6"/>
      <c r="W24" s="6"/>
      <c r="X24" s="6"/>
      <c r="Y24" s="6"/>
      <c r="Z24" s="6"/>
      <c r="AA24" s="6"/>
      <c r="AB24" s="6"/>
      <c r="AC24" s="6"/>
      <c r="AD24" s="9">
        <f>335*2</f>
        <v>670</v>
      </c>
    </row>
    <row r="25" spans="1:30">
      <c r="A25" s="3">
        <f t="shared" si="3"/>
        <v>21</v>
      </c>
      <c r="B25" s="3">
        <v>21</v>
      </c>
      <c r="C25" s="3" t="s">
        <v>121</v>
      </c>
      <c r="D25" s="3">
        <v>5</v>
      </c>
      <c r="E25" s="3">
        <v>1501</v>
      </c>
      <c r="F25" s="4">
        <v>9</v>
      </c>
      <c r="G25" s="3" t="str">
        <f t="shared" si="1"/>
        <v>20012:20000|10008:1000</v>
      </c>
      <c r="H25" s="3"/>
      <c r="I25" s="3" t="s">
        <v>122</v>
      </c>
      <c r="J25" s="3"/>
      <c r="K25" s="3"/>
      <c r="L25" s="3" t="s">
        <v>123</v>
      </c>
      <c r="M25" s="6"/>
      <c r="N25" s="6"/>
      <c r="O25" s="3">
        <f t="shared" si="2"/>
        <v>21</v>
      </c>
      <c r="P25" s="3">
        <v>1</v>
      </c>
      <c r="Q25" s="3">
        <v>22</v>
      </c>
      <c r="R25" s="3"/>
      <c r="S25" s="3">
        <v>28</v>
      </c>
      <c r="T25" s="3">
        <v>5</v>
      </c>
      <c r="U25" s="6"/>
      <c r="V25" s="6"/>
      <c r="W25" s="6"/>
      <c r="X25" s="6"/>
      <c r="Y25" s="6"/>
      <c r="Z25" s="6"/>
      <c r="AA25" s="6"/>
      <c r="AB25" s="3">
        <v>5001</v>
      </c>
      <c r="AC25" s="6" t="s">
        <v>124</v>
      </c>
      <c r="AD25" s="9">
        <v>1000</v>
      </c>
    </row>
    <row r="26" spans="1:30">
      <c r="A26" s="3">
        <f t="shared" si="3"/>
        <v>22</v>
      </c>
      <c r="B26" s="3">
        <v>22</v>
      </c>
      <c r="C26" s="3" t="s">
        <v>125</v>
      </c>
      <c r="D26" s="3">
        <v>5</v>
      </c>
      <c r="E26" s="3">
        <v>1501</v>
      </c>
      <c r="F26" s="4">
        <v>9</v>
      </c>
      <c r="G26" s="3" t="str">
        <f t="shared" si="1"/>
        <v>20012:20000|10008:670</v>
      </c>
      <c r="H26" s="3"/>
      <c r="I26" s="3" t="s">
        <v>126</v>
      </c>
      <c r="J26" s="4">
        <v>1000</v>
      </c>
      <c r="K26" s="4">
        <v>30</v>
      </c>
      <c r="L26" s="3"/>
      <c r="M26" s="6"/>
      <c r="N26" s="6"/>
      <c r="O26" s="3">
        <f t="shared" si="2"/>
        <v>22</v>
      </c>
      <c r="P26" s="3">
        <v>2</v>
      </c>
      <c r="Q26" s="3"/>
      <c r="R26" s="3">
        <v>1</v>
      </c>
      <c r="S26" s="3"/>
      <c r="T26" s="3"/>
      <c r="U26" s="6"/>
      <c r="V26" s="6"/>
      <c r="W26" s="6"/>
      <c r="X26" s="6"/>
      <c r="Y26" s="6"/>
      <c r="Z26" s="6"/>
      <c r="AA26" s="6"/>
      <c r="AB26" s="6"/>
      <c r="AC26" s="6"/>
      <c r="AD26" s="9">
        <v>670</v>
      </c>
    </row>
    <row r="27" spans="1:30">
      <c r="A27" s="3">
        <f t="shared" si="3"/>
        <v>23</v>
      </c>
      <c r="B27" s="3">
        <v>23</v>
      </c>
      <c r="C27" s="3" t="s">
        <v>127</v>
      </c>
      <c r="D27" s="3">
        <v>5</v>
      </c>
      <c r="E27" s="3">
        <v>1001</v>
      </c>
      <c r="F27" s="4">
        <v>5</v>
      </c>
      <c r="G27" s="3" t="str">
        <f t="shared" si="1"/>
        <v>20012:20000|10008:570</v>
      </c>
      <c r="H27" s="3">
        <v>1</v>
      </c>
      <c r="I27" s="3" t="s">
        <v>128</v>
      </c>
      <c r="J27" s="4">
        <v>1000</v>
      </c>
      <c r="K27" s="4">
        <v>30</v>
      </c>
      <c r="L27" s="3" t="s">
        <v>129</v>
      </c>
      <c r="M27" s="6"/>
      <c r="N27" s="6"/>
      <c r="O27" s="3" t="s">
        <v>130</v>
      </c>
      <c r="P27" s="3">
        <v>1</v>
      </c>
      <c r="Q27" s="3"/>
      <c r="R27" s="3"/>
      <c r="S27" s="3">
        <v>29</v>
      </c>
      <c r="T27" s="3">
        <v>5</v>
      </c>
      <c r="U27" s="6"/>
      <c r="V27" s="6"/>
      <c r="W27" s="6" t="s">
        <v>131</v>
      </c>
      <c r="X27" s="6" t="s">
        <v>132</v>
      </c>
      <c r="Y27" s="3">
        <v>1</v>
      </c>
      <c r="Z27" s="3">
        <v>1</v>
      </c>
      <c r="AA27" s="6"/>
      <c r="AB27" s="6">
        <v>5002</v>
      </c>
      <c r="AC27" s="6"/>
      <c r="AD27" s="9">
        <v>570</v>
      </c>
    </row>
    <row r="28" spans="1:30">
      <c r="A28" s="3">
        <f t="shared" si="3"/>
        <v>24</v>
      </c>
      <c r="B28" s="3">
        <v>24</v>
      </c>
      <c r="C28" s="3" t="s">
        <v>133</v>
      </c>
      <c r="D28" s="3">
        <v>5</v>
      </c>
      <c r="E28" s="3">
        <v>1101</v>
      </c>
      <c r="F28" s="4">
        <v>5</v>
      </c>
      <c r="G28" s="3" t="str">
        <f t="shared" si="1"/>
        <v>20012:20000|10008:500</v>
      </c>
      <c r="H28" s="3"/>
      <c r="I28" s="3" t="s">
        <v>134</v>
      </c>
      <c r="J28" s="4">
        <v>2000</v>
      </c>
      <c r="K28" s="4">
        <v>45</v>
      </c>
      <c r="L28" s="3" t="s">
        <v>135</v>
      </c>
      <c r="M28" s="6"/>
      <c r="N28" s="6"/>
      <c r="O28" s="3">
        <f t="shared" si="2"/>
        <v>24</v>
      </c>
      <c r="P28" s="3">
        <v>2</v>
      </c>
      <c r="Q28" s="3"/>
      <c r="R28" s="3"/>
      <c r="S28" s="3">
        <v>30</v>
      </c>
      <c r="T28" s="3">
        <v>5</v>
      </c>
      <c r="U28" s="6"/>
      <c r="V28" s="6"/>
      <c r="W28" s="6"/>
      <c r="X28" s="6"/>
      <c r="Y28" s="6"/>
      <c r="Z28" s="6"/>
      <c r="AA28" s="6" t="s">
        <v>136</v>
      </c>
      <c r="AB28" s="3">
        <v>5003</v>
      </c>
      <c r="AC28" s="6"/>
      <c r="AD28" s="9">
        <v>500</v>
      </c>
    </row>
    <row r="29" spans="1:30">
      <c r="A29" s="3">
        <f t="shared" si="3"/>
        <v>25</v>
      </c>
      <c r="B29" s="3">
        <v>25</v>
      </c>
      <c r="C29" s="3" t="s">
        <v>137</v>
      </c>
      <c r="D29" s="3">
        <v>5</v>
      </c>
      <c r="E29" s="3">
        <v>1002</v>
      </c>
      <c r="F29" s="4">
        <v>5</v>
      </c>
      <c r="G29" s="3" t="str">
        <f t="shared" si="1"/>
        <v>20012:20000|10008:470</v>
      </c>
      <c r="H29" s="3"/>
      <c r="I29" s="3" t="s">
        <v>138</v>
      </c>
      <c r="J29" s="4">
        <v>1000</v>
      </c>
      <c r="K29" s="4">
        <v>30</v>
      </c>
      <c r="L29" s="3" t="s">
        <v>139</v>
      </c>
      <c r="M29" s="6"/>
      <c r="N29" s="6"/>
      <c r="O29" s="3" t="s">
        <v>140</v>
      </c>
      <c r="P29" s="3">
        <v>1</v>
      </c>
      <c r="Q29" s="3"/>
      <c r="R29" s="3"/>
      <c r="S29" s="3">
        <v>31</v>
      </c>
      <c r="T29" s="3">
        <v>5</v>
      </c>
      <c r="U29" s="6"/>
      <c r="AA29" s="6" t="s">
        <v>141</v>
      </c>
      <c r="AB29" s="6">
        <v>5004</v>
      </c>
      <c r="AC29" s="6"/>
      <c r="AD29" s="9">
        <v>470</v>
      </c>
    </row>
    <row r="30" spans="1:30">
      <c r="A30" s="3">
        <f t="shared" si="3"/>
        <v>26</v>
      </c>
      <c r="B30" s="3">
        <v>26</v>
      </c>
      <c r="C30" s="3" t="s">
        <v>142</v>
      </c>
      <c r="D30" s="3">
        <v>5</v>
      </c>
      <c r="E30" s="3">
        <v>1003</v>
      </c>
      <c r="F30" s="4">
        <v>5</v>
      </c>
      <c r="G30" s="3" t="str">
        <f t="shared" si="1"/>
        <v>20012:20000|10008:770</v>
      </c>
      <c r="H30" s="3"/>
      <c r="I30" s="3" t="s">
        <v>143</v>
      </c>
      <c r="J30" s="4">
        <v>1000</v>
      </c>
      <c r="K30" s="4">
        <v>30</v>
      </c>
      <c r="L30" s="3" t="s">
        <v>144</v>
      </c>
      <c r="M30" s="6"/>
      <c r="N30" s="6"/>
      <c r="O30" s="3">
        <f t="shared" si="2"/>
        <v>26</v>
      </c>
      <c r="P30" s="3">
        <v>1</v>
      </c>
      <c r="Q30" s="3"/>
      <c r="R30" s="3"/>
      <c r="S30" s="3">
        <v>32</v>
      </c>
      <c r="T30" s="3">
        <v>5</v>
      </c>
      <c r="U30" s="6"/>
      <c r="V30" s="3">
        <v>10000</v>
      </c>
      <c r="W30" s="6" t="s">
        <v>145</v>
      </c>
      <c r="X30" s="6" t="s">
        <v>146</v>
      </c>
      <c r="Y30" s="6"/>
      <c r="Z30" s="6"/>
      <c r="AA30" s="6" t="s">
        <v>141</v>
      </c>
      <c r="AB30" s="6">
        <v>5005</v>
      </c>
      <c r="AC30" s="6"/>
      <c r="AD30" s="9">
        <v>770</v>
      </c>
    </row>
    <row r="31" spans="1:30">
      <c r="A31" s="3">
        <f t="shared" si="3"/>
        <v>27</v>
      </c>
      <c r="B31" s="3">
        <v>27</v>
      </c>
      <c r="C31" s="3" t="s">
        <v>147</v>
      </c>
      <c r="D31" s="3">
        <v>5</v>
      </c>
      <c r="E31" s="3">
        <v>1102</v>
      </c>
      <c r="F31" s="4">
        <v>9</v>
      </c>
      <c r="G31" s="3" t="str">
        <f t="shared" si="1"/>
        <v>20012:20000|10008:670</v>
      </c>
      <c r="H31" s="3"/>
      <c r="I31" s="3" t="s">
        <v>148</v>
      </c>
      <c r="J31" s="4">
        <v>1000</v>
      </c>
      <c r="K31" s="4">
        <v>30</v>
      </c>
      <c r="L31" s="3" t="s">
        <v>149</v>
      </c>
      <c r="M31" s="6"/>
      <c r="N31" s="6"/>
      <c r="O31" s="3">
        <f t="shared" si="2"/>
        <v>27</v>
      </c>
      <c r="P31" s="3">
        <v>1</v>
      </c>
      <c r="Q31" s="3"/>
      <c r="R31" s="3"/>
      <c r="S31" s="3">
        <v>33</v>
      </c>
      <c r="T31" s="3">
        <v>5</v>
      </c>
      <c r="U31" s="6"/>
      <c r="V31" s="6"/>
      <c r="W31" s="6"/>
      <c r="X31" s="6"/>
      <c r="Y31" s="6"/>
      <c r="Z31" s="6"/>
      <c r="AA31" s="6" t="s">
        <v>136</v>
      </c>
      <c r="AB31" s="6">
        <v>5006</v>
      </c>
      <c r="AC31" s="6"/>
      <c r="AD31" s="9">
        <v>670</v>
      </c>
    </row>
    <row r="32" spans="1:30">
      <c r="A32" s="3">
        <f t="shared" si="3"/>
        <v>28</v>
      </c>
      <c r="B32" s="3">
        <v>34</v>
      </c>
      <c r="C32" s="3" t="s">
        <v>150</v>
      </c>
      <c r="D32" s="3">
        <v>5</v>
      </c>
      <c r="E32" s="3">
        <v>1201</v>
      </c>
      <c r="F32" s="4">
        <v>9</v>
      </c>
      <c r="G32" s="3" t="str">
        <f t="shared" si="1"/>
        <v>20012:20000|10008:530</v>
      </c>
      <c r="H32" s="3"/>
      <c r="I32" s="7" t="s">
        <v>151</v>
      </c>
      <c r="J32" s="4">
        <v>5000</v>
      </c>
      <c r="K32" s="4">
        <v>70</v>
      </c>
      <c r="L32" s="7" t="s">
        <v>152</v>
      </c>
      <c r="M32" s="6"/>
      <c r="N32" s="6"/>
      <c r="O32" s="3">
        <v>34</v>
      </c>
      <c r="P32" s="3">
        <v>1</v>
      </c>
      <c r="Q32" s="3"/>
      <c r="R32" s="3"/>
      <c r="S32" s="3">
        <v>39</v>
      </c>
      <c r="T32" s="3">
        <v>5</v>
      </c>
      <c r="U32" s="6"/>
      <c r="V32" s="6"/>
      <c r="W32" s="6"/>
      <c r="X32" s="6"/>
      <c r="Y32" s="6"/>
      <c r="Z32" s="6"/>
      <c r="AA32" s="6" t="s">
        <v>153</v>
      </c>
      <c r="AB32" s="6">
        <v>5012</v>
      </c>
      <c r="AC32" s="6"/>
      <c r="AD32" s="9">
        <v>530</v>
      </c>
    </row>
    <row r="33" spans="1:30">
      <c r="A33" s="3">
        <f t="shared" si="3"/>
        <v>29</v>
      </c>
      <c r="B33" s="3">
        <v>35</v>
      </c>
      <c r="C33" s="3" t="s">
        <v>154</v>
      </c>
      <c r="D33" s="3">
        <v>5</v>
      </c>
      <c r="E33" s="3">
        <v>1301</v>
      </c>
      <c r="F33" s="4">
        <v>9</v>
      </c>
      <c r="G33" s="3" t="str">
        <f t="shared" si="1"/>
        <v>20012:20000|10008:500</v>
      </c>
      <c r="H33" s="3"/>
      <c r="I33" s="3" t="s">
        <v>155</v>
      </c>
      <c r="J33" s="4">
        <v>1000</v>
      </c>
      <c r="K33" s="4">
        <v>30</v>
      </c>
      <c r="L33" s="3" t="s">
        <v>156</v>
      </c>
      <c r="M33" s="6"/>
      <c r="N33" s="6"/>
      <c r="O33" s="3">
        <f>B33</f>
        <v>35</v>
      </c>
      <c r="P33" s="3">
        <v>1</v>
      </c>
      <c r="Q33" s="3"/>
      <c r="R33" s="3"/>
      <c r="S33" s="3">
        <v>40</v>
      </c>
      <c r="T33" s="3">
        <v>5</v>
      </c>
      <c r="U33" s="6"/>
      <c r="V33" s="6"/>
      <c r="W33" s="6"/>
      <c r="X33" s="6"/>
      <c r="Y33" s="6"/>
      <c r="Z33" s="6"/>
      <c r="AA33" s="6" t="s">
        <v>157</v>
      </c>
      <c r="AB33" s="6">
        <v>5013</v>
      </c>
      <c r="AC33" s="6"/>
      <c r="AD33">
        <v>500</v>
      </c>
    </row>
    <row r="34" spans="1:30">
      <c r="A34" s="3">
        <f t="shared" si="3"/>
        <v>30</v>
      </c>
      <c r="B34" s="3">
        <v>36</v>
      </c>
      <c r="C34" s="3" t="s">
        <v>158</v>
      </c>
      <c r="D34" s="3">
        <v>5</v>
      </c>
      <c r="E34" s="3">
        <v>1401</v>
      </c>
      <c r="F34" s="4">
        <v>5</v>
      </c>
      <c r="G34" s="3" t="str">
        <f t="shared" si="1"/>
        <v>20012:20000|10008:600</v>
      </c>
      <c r="H34" s="3"/>
      <c r="I34" s="3" t="s">
        <v>159</v>
      </c>
      <c r="J34" s="4">
        <v>1000</v>
      </c>
      <c r="K34" s="4">
        <v>30</v>
      </c>
      <c r="L34" s="7" t="s">
        <v>160</v>
      </c>
      <c r="M34" s="6"/>
      <c r="N34" s="6"/>
      <c r="O34" s="3" t="s">
        <v>161</v>
      </c>
      <c r="P34" s="3">
        <v>1</v>
      </c>
      <c r="Q34" s="3"/>
      <c r="R34" s="3"/>
      <c r="S34" s="3">
        <v>41</v>
      </c>
      <c r="T34" s="3">
        <v>5</v>
      </c>
      <c r="U34" s="6"/>
      <c r="V34" s="6"/>
      <c r="W34" s="6"/>
      <c r="X34" s="6"/>
      <c r="Y34" s="6"/>
      <c r="Z34" s="6"/>
      <c r="AA34" s="6" t="s">
        <v>162</v>
      </c>
      <c r="AB34" s="8">
        <v>5014</v>
      </c>
      <c r="AC34" s="6"/>
      <c r="AD34">
        <v>600</v>
      </c>
    </row>
    <row r="35" spans="1:30">
      <c r="A35" s="3">
        <f t="shared" si="3"/>
        <v>31</v>
      </c>
      <c r="B35" s="3">
        <v>37</v>
      </c>
      <c r="C35" s="3" t="s">
        <v>163</v>
      </c>
      <c r="D35" s="3">
        <v>5</v>
      </c>
      <c r="E35" s="3">
        <v>1103</v>
      </c>
      <c r="F35" s="4">
        <v>7</v>
      </c>
      <c r="G35" s="3" t="str">
        <f t="shared" si="1"/>
        <v>20012:20000|10008:530</v>
      </c>
      <c r="H35" s="3"/>
      <c r="I35" s="3" t="s">
        <v>164</v>
      </c>
      <c r="J35" s="4">
        <v>1500</v>
      </c>
      <c r="K35" s="4">
        <v>30</v>
      </c>
      <c r="L35" s="7" t="s">
        <v>165</v>
      </c>
      <c r="M35" s="6"/>
      <c r="N35" s="6"/>
      <c r="O35" s="3">
        <f>B35</f>
        <v>37</v>
      </c>
      <c r="P35" s="3">
        <v>3</v>
      </c>
      <c r="Q35" s="3"/>
      <c r="R35" s="3"/>
      <c r="S35" s="3">
        <v>42</v>
      </c>
      <c r="T35" s="3">
        <v>5</v>
      </c>
      <c r="U35" s="6"/>
      <c r="V35" s="6"/>
      <c r="W35" s="6"/>
      <c r="X35" s="6"/>
      <c r="Y35" s="6"/>
      <c r="Z35" s="6"/>
      <c r="AA35" s="6" t="s">
        <v>136</v>
      </c>
      <c r="AB35" s="8">
        <v>5015</v>
      </c>
      <c r="AC35" s="6"/>
      <c r="AD35">
        <v>530</v>
      </c>
    </row>
    <row r="36" spans="1:30">
      <c r="A36" s="3">
        <f t="shared" si="3"/>
        <v>32</v>
      </c>
      <c r="B36" s="3">
        <v>33</v>
      </c>
      <c r="C36" s="3" t="s">
        <v>166</v>
      </c>
      <c r="D36" s="3">
        <v>5</v>
      </c>
      <c r="E36" s="3">
        <v>1502</v>
      </c>
      <c r="F36" s="4">
        <v>10</v>
      </c>
      <c r="G36" s="3" t="str">
        <f t="shared" ref="G36:G39" si="4">"20012:20000|10008:"&amp;AD36</f>
        <v>20012:20000|10008:670</v>
      </c>
      <c r="H36" s="3"/>
      <c r="I36" s="7" t="s">
        <v>167</v>
      </c>
      <c r="J36" s="4">
        <v>1000</v>
      </c>
      <c r="K36" s="4">
        <v>30</v>
      </c>
      <c r="L36" s="7" t="s">
        <v>168</v>
      </c>
      <c r="M36" s="6"/>
      <c r="N36" s="6"/>
      <c r="O36" s="3">
        <v>33</v>
      </c>
      <c r="P36" s="3">
        <v>1</v>
      </c>
      <c r="Q36" s="3"/>
      <c r="R36" s="3"/>
      <c r="S36" s="3">
        <v>38</v>
      </c>
      <c r="T36" s="3">
        <v>5</v>
      </c>
      <c r="U36" s="6"/>
      <c r="V36" s="6"/>
      <c r="W36" s="6"/>
      <c r="X36" s="6"/>
      <c r="Y36" s="6"/>
      <c r="Z36" s="6"/>
      <c r="AA36" s="6"/>
      <c r="AB36" s="6">
        <v>5011</v>
      </c>
      <c r="AC36" s="6" t="s">
        <v>169</v>
      </c>
      <c r="AD36" s="9">
        <v>670</v>
      </c>
    </row>
    <row r="37" spans="1:30">
      <c r="A37" s="3">
        <f t="shared" si="3"/>
        <v>33</v>
      </c>
      <c r="B37" s="3">
        <v>29</v>
      </c>
      <c r="C37" s="3" t="s">
        <v>170</v>
      </c>
      <c r="D37" s="3">
        <v>5</v>
      </c>
      <c r="E37" s="3">
        <v>1601</v>
      </c>
      <c r="F37" s="4">
        <v>5</v>
      </c>
      <c r="G37" s="3" t="str">
        <f t="shared" si="4"/>
        <v>20012:20000|10008:600</v>
      </c>
      <c r="H37" s="3"/>
      <c r="I37" s="3" t="s">
        <v>171</v>
      </c>
      <c r="J37" s="4">
        <v>2000</v>
      </c>
      <c r="K37" s="4">
        <v>30</v>
      </c>
      <c r="L37" s="3" t="s">
        <v>172</v>
      </c>
      <c r="M37" s="6"/>
      <c r="N37" s="6"/>
      <c r="O37" s="3" t="s">
        <v>173</v>
      </c>
      <c r="P37" s="3">
        <v>1</v>
      </c>
      <c r="Q37" s="3">
        <v>30</v>
      </c>
      <c r="R37" s="3"/>
      <c r="S37" s="3">
        <v>35</v>
      </c>
      <c r="T37" s="3">
        <v>109</v>
      </c>
      <c r="U37" s="6"/>
      <c r="V37" s="3">
        <v>10000</v>
      </c>
      <c r="W37" s="6" t="s">
        <v>174</v>
      </c>
      <c r="X37" s="6" t="s">
        <v>175</v>
      </c>
      <c r="Y37" s="6"/>
      <c r="Z37" s="6"/>
      <c r="AA37" s="6"/>
      <c r="AB37" s="8">
        <v>5008</v>
      </c>
      <c r="AC37" s="6" t="s">
        <v>169</v>
      </c>
      <c r="AD37" s="9">
        <v>600</v>
      </c>
    </row>
    <row r="38" spans="1:30">
      <c r="A38" s="3">
        <f t="shared" si="3"/>
        <v>34</v>
      </c>
      <c r="B38" s="3">
        <v>30</v>
      </c>
      <c r="C38" s="3" t="s">
        <v>176</v>
      </c>
      <c r="D38" s="3">
        <v>5</v>
      </c>
      <c r="E38" s="3">
        <v>1601</v>
      </c>
      <c r="F38" s="4">
        <v>5</v>
      </c>
      <c r="G38" s="3" t="str">
        <f t="shared" si="4"/>
        <v>20012:20000|10008:600</v>
      </c>
      <c r="H38" s="3"/>
      <c r="I38" s="3" t="s">
        <v>177</v>
      </c>
      <c r="J38" s="4">
        <v>2000</v>
      </c>
      <c r="K38" s="4">
        <v>30</v>
      </c>
      <c r="L38" s="3"/>
      <c r="M38" s="6"/>
      <c r="N38" s="6"/>
      <c r="O38" s="3" t="s">
        <v>178</v>
      </c>
      <c r="P38" s="3">
        <v>1</v>
      </c>
      <c r="Q38" s="3"/>
      <c r="R38" s="3">
        <v>1</v>
      </c>
      <c r="S38" s="3"/>
      <c r="T38" s="3"/>
      <c r="U38" s="6"/>
      <c r="V38" s="6"/>
      <c r="W38" s="6"/>
      <c r="X38" s="6"/>
      <c r="Y38" s="6"/>
      <c r="Z38" s="6"/>
      <c r="AA38" s="6"/>
      <c r="AB38" s="6"/>
      <c r="AC38" s="6" t="s">
        <v>169</v>
      </c>
      <c r="AD38" s="9">
        <v>600</v>
      </c>
    </row>
    <row r="39" spans="1:30">
      <c r="A39" s="3">
        <f t="shared" si="3"/>
        <v>35</v>
      </c>
      <c r="B39" s="3">
        <v>38</v>
      </c>
      <c r="C39" s="3" t="s">
        <v>179</v>
      </c>
      <c r="D39" s="3">
        <v>5</v>
      </c>
      <c r="E39" s="3">
        <v>1503</v>
      </c>
      <c r="F39" s="3">
        <v>8</v>
      </c>
      <c r="G39" s="3" t="str">
        <f t="shared" si="4"/>
        <v>20012:20000|10008:530</v>
      </c>
      <c r="I39" t="s">
        <v>180</v>
      </c>
      <c r="J39" s="3">
        <v>1000</v>
      </c>
      <c r="K39" s="3">
        <v>30</v>
      </c>
      <c r="L39" t="s">
        <v>181</v>
      </c>
      <c r="O39" s="3">
        <v>38</v>
      </c>
      <c r="P39" s="3">
        <v>1</v>
      </c>
      <c r="Q39" s="3"/>
      <c r="R39" s="3"/>
      <c r="S39" s="3">
        <v>43</v>
      </c>
      <c r="T39" s="3">
        <v>5</v>
      </c>
      <c r="V39" s="8">
        <v>10000</v>
      </c>
      <c r="W39" s="1" t="s">
        <v>182</v>
      </c>
      <c r="Y39" s="8"/>
      <c r="Z39" s="8"/>
      <c r="AC39" s="1" t="s">
        <v>169</v>
      </c>
      <c r="AD39">
        <v>530</v>
      </c>
    </row>
  </sheetData>
  <conditionalFormatting sqref="E5:E46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2015-06-06T10:19:00Z</dcterms:created>
  <dcterms:modified xsi:type="dcterms:W3CDTF">2025-01-22T10:09:19Z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D41E3F7C83E6420A9FA325A4891C8021_12</vt:lpwstr>
  </property>
</Properties>
</file>