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Project1\Client\excel\towertrunk\"/>
    </mc:Choice>
  </mc:AlternateContent>
  <xr:revisionPtr revIDLastSave="0" documentId="13_ncr:1_{073C7639-8971-4645-B753-A3856DC1363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Sheet1!$A$4:$Q$4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6" i="1" l="1"/>
  <c r="G46" i="1" s="1"/>
  <c r="G66" i="1" s="1"/>
  <c r="G86" i="1" s="1"/>
  <c r="G106" i="1" s="1"/>
  <c r="G126" i="1" s="1"/>
  <c r="G146" i="1" s="1"/>
  <c r="G166" i="1" s="1"/>
  <c r="G186" i="1" s="1"/>
  <c r="G27" i="1"/>
  <c r="G47" i="1" s="1"/>
  <c r="G67" i="1" s="1"/>
  <c r="G87" i="1" s="1"/>
  <c r="G107" i="1" s="1"/>
  <c r="G127" i="1" s="1"/>
  <c r="G147" i="1" s="1"/>
  <c r="G167" i="1" s="1"/>
  <c r="G187" i="1" s="1"/>
  <c r="G28" i="1"/>
  <c r="G48" i="1" s="1"/>
  <c r="G68" i="1" s="1"/>
  <c r="G88" i="1" s="1"/>
  <c r="G108" i="1" s="1"/>
  <c r="G128" i="1" s="1"/>
  <c r="G148" i="1" s="1"/>
  <c r="G168" i="1" s="1"/>
  <c r="G188" i="1" s="1"/>
  <c r="G29" i="1"/>
  <c r="G49" i="1" s="1"/>
  <c r="G69" i="1" s="1"/>
  <c r="G89" i="1" s="1"/>
  <c r="G109" i="1" s="1"/>
  <c r="G129" i="1" s="1"/>
  <c r="G149" i="1" s="1"/>
  <c r="G169" i="1" s="1"/>
  <c r="G189" i="1" s="1"/>
  <c r="G30" i="1"/>
  <c r="G31" i="1"/>
  <c r="G32" i="1"/>
  <c r="G52" i="1" s="1"/>
  <c r="G72" i="1" s="1"/>
  <c r="G92" i="1" s="1"/>
  <c r="G112" i="1" s="1"/>
  <c r="G132" i="1" s="1"/>
  <c r="G152" i="1" s="1"/>
  <c r="G172" i="1" s="1"/>
  <c r="G192" i="1" s="1"/>
  <c r="G33" i="1"/>
  <c r="G53" i="1" s="1"/>
  <c r="G73" i="1" s="1"/>
  <c r="G93" i="1" s="1"/>
  <c r="G113" i="1" s="1"/>
  <c r="G133" i="1" s="1"/>
  <c r="G153" i="1" s="1"/>
  <c r="G173" i="1" s="1"/>
  <c r="G193" i="1" s="1"/>
  <c r="G34" i="1"/>
  <c r="G54" i="1" s="1"/>
  <c r="G74" i="1" s="1"/>
  <c r="G94" i="1" s="1"/>
  <c r="G114" i="1" s="1"/>
  <c r="G134" i="1" s="1"/>
  <c r="G154" i="1" s="1"/>
  <c r="G174" i="1" s="1"/>
  <c r="G194" i="1" s="1"/>
  <c r="G35" i="1"/>
  <c r="G36" i="1"/>
  <c r="G37" i="1"/>
  <c r="G38" i="1"/>
  <c r="G58" i="1" s="1"/>
  <c r="G78" i="1" s="1"/>
  <c r="G98" i="1" s="1"/>
  <c r="G118" i="1" s="1"/>
  <c r="G138" i="1" s="1"/>
  <c r="G158" i="1" s="1"/>
  <c r="G178" i="1" s="1"/>
  <c r="G198" i="1" s="1"/>
  <c r="G39" i="1"/>
  <c r="G59" i="1" s="1"/>
  <c r="G79" i="1" s="1"/>
  <c r="G99" i="1" s="1"/>
  <c r="G119" i="1" s="1"/>
  <c r="G139" i="1" s="1"/>
  <c r="G159" i="1" s="1"/>
  <c r="G179" i="1" s="1"/>
  <c r="G199" i="1" s="1"/>
  <c r="G40" i="1"/>
  <c r="G60" i="1" s="1"/>
  <c r="G80" i="1" s="1"/>
  <c r="G100" i="1" s="1"/>
  <c r="G120" i="1" s="1"/>
  <c r="G140" i="1" s="1"/>
  <c r="G160" i="1" s="1"/>
  <c r="G180" i="1" s="1"/>
  <c r="G200" i="1" s="1"/>
  <c r="G41" i="1"/>
  <c r="G61" i="1" s="1"/>
  <c r="G81" i="1" s="1"/>
  <c r="G101" i="1" s="1"/>
  <c r="G121" i="1" s="1"/>
  <c r="G141" i="1" s="1"/>
  <c r="G161" i="1" s="1"/>
  <c r="G181" i="1" s="1"/>
  <c r="G201" i="1" s="1"/>
  <c r="G42" i="1"/>
  <c r="G43" i="1"/>
  <c r="G63" i="1" s="1"/>
  <c r="G83" i="1" s="1"/>
  <c r="G103" i="1" s="1"/>
  <c r="G123" i="1" s="1"/>
  <c r="G143" i="1" s="1"/>
  <c r="G163" i="1" s="1"/>
  <c r="G183" i="1" s="1"/>
  <c r="G203" i="1" s="1"/>
  <c r="G44" i="1"/>
  <c r="G50" i="1"/>
  <c r="G51" i="1"/>
  <c r="G55" i="1"/>
  <c r="G75" i="1" s="1"/>
  <c r="G95" i="1" s="1"/>
  <c r="G115" i="1" s="1"/>
  <c r="G135" i="1" s="1"/>
  <c r="G155" i="1" s="1"/>
  <c r="G175" i="1" s="1"/>
  <c r="G195" i="1" s="1"/>
  <c r="G56" i="1"/>
  <c r="G76" i="1" s="1"/>
  <c r="G96" i="1" s="1"/>
  <c r="G116" i="1" s="1"/>
  <c r="G136" i="1" s="1"/>
  <c r="G156" i="1" s="1"/>
  <c r="G176" i="1" s="1"/>
  <c r="G196" i="1" s="1"/>
  <c r="G57" i="1"/>
  <c r="G77" i="1" s="1"/>
  <c r="G97" i="1" s="1"/>
  <c r="G117" i="1" s="1"/>
  <c r="G137" i="1" s="1"/>
  <c r="G157" i="1" s="1"/>
  <c r="G177" i="1" s="1"/>
  <c r="G197" i="1" s="1"/>
  <c r="G62" i="1"/>
  <c r="G64" i="1"/>
  <c r="G70" i="1"/>
  <c r="G90" i="1" s="1"/>
  <c r="G110" i="1" s="1"/>
  <c r="G130" i="1" s="1"/>
  <c r="G150" i="1" s="1"/>
  <c r="G170" i="1" s="1"/>
  <c r="G190" i="1" s="1"/>
  <c r="G71" i="1"/>
  <c r="G91" i="1" s="1"/>
  <c r="G111" i="1" s="1"/>
  <c r="G131" i="1" s="1"/>
  <c r="G151" i="1" s="1"/>
  <c r="G171" i="1" s="1"/>
  <c r="G191" i="1" s="1"/>
  <c r="G82" i="1"/>
  <c r="G102" i="1" s="1"/>
  <c r="G122" i="1" s="1"/>
  <c r="G142" i="1" s="1"/>
  <c r="G162" i="1" s="1"/>
  <c r="G182" i="1" s="1"/>
  <c r="G202" i="1" s="1"/>
  <c r="G84" i="1"/>
  <c r="G104" i="1" s="1"/>
  <c r="G124" i="1" s="1"/>
  <c r="G144" i="1" s="1"/>
  <c r="G164" i="1" s="1"/>
  <c r="G184" i="1" s="1"/>
  <c r="G204" i="1" s="1"/>
  <c r="G25" i="1"/>
  <c r="G45" i="1" s="1"/>
  <c r="G65" i="1" s="1"/>
  <c r="G85" i="1" s="1"/>
  <c r="G105" i="1" s="1"/>
  <c r="G125" i="1" s="1"/>
  <c r="G145" i="1" s="1"/>
  <c r="G165" i="1" s="1"/>
  <c r="G185" i="1" s="1"/>
  <c r="F205" i="1"/>
  <c r="F45" i="1"/>
  <c r="F37" i="1"/>
  <c r="F31" i="1"/>
  <c r="F25" i="1"/>
  <c r="F17" i="1"/>
  <c r="F11" i="1"/>
  <c r="F5" i="1"/>
  <c r="F197" i="1"/>
  <c r="F191" i="1"/>
  <c r="F57" i="1"/>
  <c r="F51" i="1"/>
  <c r="N157" i="1"/>
  <c r="F157" i="1" s="1"/>
  <c r="N151" i="1"/>
  <c r="F151" i="1" s="1"/>
  <c r="N145" i="1"/>
  <c r="N137" i="1"/>
  <c r="F137" i="1" s="1"/>
  <c r="N131" i="1"/>
  <c r="F131" i="1" s="1"/>
  <c r="N125" i="1"/>
  <c r="N117" i="1"/>
  <c r="F117" i="1" s="1"/>
  <c r="N111" i="1"/>
  <c r="F111" i="1" s="1"/>
  <c r="N105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6" i="1"/>
  <c r="B7" i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F65" i="1" l="1"/>
  <c r="F171" i="1"/>
  <c r="F71" i="1"/>
  <c r="F177" i="1"/>
  <c r="F77" i="1"/>
  <c r="F91" i="1"/>
  <c r="F97" i="1"/>
  <c r="F85" i="1" l="1"/>
  <c r="F105" i="1" l="1"/>
  <c r="F125" i="1" l="1"/>
  <c r="F145" i="1" l="1"/>
  <c r="F185" i="1" l="1"/>
  <c r="F16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冰河</author>
  </authors>
  <commentList>
    <comment ref="D1" authorId="0" shapeId="0" xr:uid="{2E720DE7-C754-49C8-89E2-0E591518F923}">
      <text>
        <r>
          <rPr>
            <b/>
            <sz val="9"/>
            <color indexed="81"/>
            <rFont val="宋体"/>
            <family val="3"/>
            <charset val="134"/>
          </rPr>
          <t>冰河:</t>
        </r>
        <r>
          <rPr>
            <sz val="9"/>
            <color indexed="81"/>
            <rFont val="宋体"/>
            <family val="3"/>
            <charset val="134"/>
          </rPr>
          <t xml:space="preserve">
1：代表会在赛季更新后重置</t>
        </r>
      </text>
    </comment>
    <comment ref="F1" authorId="0" shapeId="0" xr:uid="{8D980FFC-7FFC-4724-9A41-795E5DE5180E}">
      <text>
        <r>
          <rPr>
            <b/>
            <sz val="9"/>
            <color indexed="81"/>
            <rFont val="宋体"/>
            <family val="3"/>
            <charset val="134"/>
          </rPr>
          <t>冰河:</t>
        </r>
        <r>
          <rPr>
            <sz val="9"/>
            <color indexed="81"/>
            <rFont val="宋体"/>
            <family val="3"/>
            <charset val="134"/>
          </rPr>
          <t xml:space="preserve">
段位名称-阶段-段位名称底图-阶段底图-底座</t>
        </r>
      </text>
    </comment>
  </commentList>
</comments>
</file>

<file path=xl/sharedStrings.xml><?xml version="1.0" encoding="utf-8"?>
<sst xmlns="http://schemas.openxmlformats.org/spreadsheetml/2006/main" count="429" uniqueCount="68">
  <si>
    <t>id</t>
    <phoneticPr fontId="1" type="noConversion"/>
  </si>
  <si>
    <t>f_id</t>
    <phoneticPr fontId="1" type="noConversion"/>
  </si>
  <si>
    <t>byte</t>
    <phoneticPr fontId="1" type="noConversion"/>
  </si>
  <si>
    <t>string</t>
    <phoneticPr fontId="1" type="noConversion"/>
  </si>
  <si>
    <t>ushort</t>
    <phoneticPr fontId="1" type="noConversion"/>
  </si>
  <si>
    <t>奖杯数</t>
    <phoneticPr fontId="1" type="noConversion"/>
  </si>
  <si>
    <t>f_trophy</t>
    <phoneticPr fontId="1" type="noConversion"/>
  </si>
  <si>
    <t>奖励内容</t>
    <phoneticPr fontId="1" type="noConversion"/>
  </si>
  <si>
    <t>f_reward</t>
    <phoneticPr fontId="1" type="noConversion"/>
  </si>
  <si>
    <t>赛季是否重置</t>
    <phoneticPr fontId="1" type="noConversion"/>
  </si>
  <si>
    <t>f_reset</t>
    <phoneticPr fontId="1" type="noConversion"/>
  </si>
  <si>
    <t>灵玉</t>
    <phoneticPr fontId="1" type="noConversion"/>
  </si>
  <si>
    <t>铜钱</t>
    <phoneticPr fontId="1" type="noConversion"/>
  </si>
  <si>
    <t>白卡英雄碎片</t>
    <phoneticPr fontId="1" type="noConversion"/>
  </si>
  <si>
    <t>蓝卡英雄碎片</t>
    <phoneticPr fontId="1" type="noConversion"/>
  </si>
  <si>
    <t>紫卡英雄碎片</t>
    <phoneticPr fontId="1" type="noConversion"/>
  </si>
  <si>
    <t>橙卡英雄碎片</t>
    <phoneticPr fontId="1" type="noConversion"/>
  </si>
  <si>
    <t>神话英雄</t>
    <phoneticPr fontId="1" type="noConversion"/>
  </si>
  <si>
    <t>宝箱加速券</t>
    <phoneticPr fontId="1" type="noConversion"/>
  </si>
  <si>
    <t>木质宝箱</t>
    <phoneticPr fontId="1" type="noConversion"/>
  </si>
  <si>
    <t>青铜宝箱</t>
    <phoneticPr fontId="1" type="noConversion"/>
  </si>
  <si>
    <t>白银宝箱</t>
    <phoneticPr fontId="1" type="noConversion"/>
  </si>
  <si>
    <t>黄金宝箱</t>
    <phoneticPr fontId="1" type="noConversion"/>
  </si>
  <si>
    <t>传奇宝箱</t>
    <phoneticPr fontId="1" type="noConversion"/>
  </si>
  <si>
    <t>神话宝箱</t>
    <phoneticPr fontId="1" type="noConversion"/>
  </si>
  <si>
    <t>高级卡包</t>
    <phoneticPr fontId="1" type="noConversion"/>
  </si>
  <si>
    <t>普通卡包</t>
    <phoneticPr fontId="1" type="noConversion"/>
  </si>
  <si>
    <t>白色灵宝</t>
    <phoneticPr fontId="1" type="noConversion"/>
  </si>
  <si>
    <t>蓝色灵宝</t>
    <phoneticPr fontId="1" type="noConversion"/>
  </si>
  <si>
    <t>紫色灵宝</t>
    <phoneticPr fontId="1" type="noConversion"/>
  </si>
  <si>
    <t>橙色灵宝</t>
    <phoneticPr fontId="1" type="noConversion"/>
  </si>
  <si>
    <t>蓝卡英雄碎片</t>
  </si>
  <si>
    <t>紫卡英雄碎片</t>
  </si>
  <si>
    <t>白卡英雄碎片</t>
  </si>
  <si>
    <t>橙卡英雄碎片</t>
  </si>
  <si>
    <t>竞技场</t>
    <phoneticPr fontId="1" type="noConversion"/>
  </si>
  <si>
    <t>f_arena</t>
    <phoneticPr fontId="1" type="noConversion"/>
  </si>
  <si>
    <t>积分段位</t>
    <phoneticPr fontId="1" type="noConversion"/>
  </si>
  <si>
    <t>f_stage</t>
    <phoneticPr fontId="1" type="noConversion"/>
  </si>
  <si>
    <t>2-10</t>
    <phoneticPr fontId="1" type="noConversion"/>
  </si>
  <si>
    <t>领奖台</t>
    <phoneticPr fontId="1" type="noConversion"/>
  </si>
  <si>
    <t>f_table</t>
    <phoneticPr fontId="1" type="noConversion"/>
  </si>
  <si>
    <t>byte</t>
    <phoneticPr fontId="1" type="noConversion"/>
  </si>
  <si>
    <t>灵玉</t>
  </si>
  <si>
    <t>普通卡包</t>
  </si>
  <si>
    <t>铜钱</t>
  </si>
  <si>
    <t>灵香</t>
  </si>
  <si>
    <t>白色灵宝</t>
  </si>
  <si>
    <t>青铜宝箱</t>
  </si>
  <si>
    <t>白银宝箱</t>
  </si>
  <si>
    <t>木质宝箱</t>
  </si>
  <si>
    <t>卡包粉尘</t>
  </si>
  <si>
    <t>蓝色灵宝</t>
  </si>
  <si>
    <t>紫色灵宝</t>
  </si>
  <si>
    <t>高级卡包</t>
  </si>
  <si>
    <t>神话精魄</t>
  </si>
  <si>
    <t>神话宝箱</t>
  </si>
  <si>
    <t>黄金宝箱</t>
  </si>
  <si>
    <t>橙色灵宝</t>
  </si>
  <si>
    <t>传奇宝箱</t>
  </si>
  <si>
    <t>神话英雄</t>
  </si>
  <si>
    <t>灵香</t>
    <phoneticPr fontId="1" type="noConversion"/>
  </si>
  <si>
    <t>卡包粉尘</t>
    <phoneticPr fontId="1" type="noConversion"/>
  </si>
  <si>
    <t>神话精魄</t>
    <phoneticPr fontId="1" type="noConversion"/>
  </si>
  <si>
    <t>是否为大奖</t>
    <phoneticPr fontId="1" type="noConversion"/>
  </si>
  <si>
    <t>f_big_prize</t>
    <phoneticPr fontId="1" type="noConversion"/>
  </si>
  <si>
    <t>byte</t>
    <phoneticPr fontId="1" type="noConversion"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</si>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</sst>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5"/>
  <sheetViews>
    <sheetView tabSelected="1" workbookViewId="0">
      <selection activeCell="D7" sqref="D7"/>
    </sheetView>
  </sheetViews>
  <sheetFormatPr defaultRowHeight="13.8" x14ac:dyDescent="0.25"/>
  <cols>
    <col min="1" max="1" width="7.6640625" customWidth="1"/>
    <col min="2" max="2" width="11.109375" customWidth="1"/>
    <col min="3" max="3" width="13.44140625" customWidth="1"/>
    <col min="4" max="5" width="14.21875" customWidth="1"/>
    <col min="6" max="8" width="17.6640625" customWidth="1"/>
  </cols>
  <sheetData>
    <row r="1" spans="1:17" x14ac:dyDescent="0.25">
      <c r="A1" t="s">
        <v>0</v>
      </c>
      <c r="B1" t="s">
        <v>5</v>
      </c>
      <c r="C1" t="s">
        <v>7</v>
      </c>
      <c r="D1" t="s">
        <v>9</v>
      </c>
      <c r="E1" t="s">
        <v>35</v>
      </c>
      <c r="F1" t="s">
        <v>37</v>
      </c>
      <c r="G1" t="s">
        <v>40</v>
      </c>
      <c r="H1" t="s">
        <v>64</v>
      </c>
    </row>
    <row r="2" spans="1:17" x14ac:dyDescent="0.25">
      <c r="A2" t="s">
        <v>1</v>
      </c>
      <c r="B2" t="s">
        <v>6</v>
      </c>
      <c r="C2" t="s">
        <v>8</v>
      </c>
      <c r="D2" t="s">
        <v>10</v>
      </c>
      <c r="E2" t="s">
        <v>36</v>
      </c>
      <c r="F2" t="s">
        <v>38</v>
      </c>
      <c r="G2" t="s">
        <v>41</v>
      </c>
      <c r="H2" t="s">
        <v>65</v>
      </c>
    </row>
    <row r="3" spans="1:17" x14ac:dyDescent="0.25">
      <c r="A3" t="s">
        <v>4</v>
      </c>
      <c r="B3" t="s">
        <v>4</v>
      </c>
      <c r="C3" t="s">
        <v>3</v>
      </c>
      <c r="D3" t="s">
        <v>2</v>
      </c>
      <c r="E3" t="s">
        <v>2</v>
      </c>
      <c r="F3" t="s">
        <v>3</v>
      </c>
      <c r="G3" t="s">
        <v>42</v>
      </c>
      <c r="H3" t="s">
        <v>66</v>
      </c>
    </row>
    <row r="4" spans="1:17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17" x14ac:dyDescent="0.25">
      <c r="A5">
        <v>1</v>
      </c>
      <c r="B5">
        <v>0</v>
      </c>
      <c r="C5" s="1" t="s">
        <v>39</v>
      </c>
      <c r="E5">
        <v>1</v>
      </c>
      <c r="F5" t="str">
        <f>_xlfn.TEXTJOIN("-",1,N5:R5)</f>
        <v>1-1-1-1</v>
      </c>
      <c r="G5">
        <v>1</v>
      </c>
      <c r="J5" t="s">
        <v>43</v>
      </c>
      <c r="K5">
        <v>10</v>
      </c>
      <c r="N5">
        <v>1</v>
      </c>
      <c r="O5">
        <v>1</v>
      </c>
      <c r="P5">
        <v>1</v>
      </c>
      <c r="Q5">
        <v>1</v>
      </c>
    </row>
    <row r="6" spans="1:17" x14ac:dyDescent="0.25">
      <c r="A6">
        <v>2</v>
      </c>
      <c r="B6">
        <v>50</v>
      </c>
      <c r="C6" t="str">
        <f>VLOOKUP(J6,Sheet2!A:B,2,0)&amp;"-"&amp;K6</f>
        <v>90-1</v>
      </c>
      <c r="E6">
        <v>1</v>
      </c>
      <c r="G6">
        <v>1</v>
      </c>
      <c r="H6" t="s">
        <v>67</v>
      </c>
      <c r="J6" t="s">
        <v>44</v>
      </c>
      <c r="K6">
        <v>1</v>
      </c>
    </row>
    <row r="7" spans="1:17" x14ac:dyDescent="0.25">
      <c r="A7">
        <v>3</v>
      </c>
      <c r="B7">
        <f>B6+50</f>
        <v>100</v>
      </c>
      <c r="C7" t="str">
        <f>VLOOKUP(J7,Sheet2!A:B,2,0)&amp;"-"&amp;K7</f>
        <v>3-1000</v>
      </c>
      <c r="E7">
        <v>1</v>
      </c>
      <c r="G7">
        <v>1</v>
      </c>
      <c r="H7" t="s">
        <v>67</v>
      </c>
      <c r="J7" t="s">
        <v>45</v>
      </c>
      <c r="K7">
        <v>1000</v>
      </c>
    </row>
    <row r="8" spans="1:17" x14ac:dyDescent="0.25">
      <c r="A8">
        <v>4</v>
      </c>
      <c r="B8">
        <f t="shared" ref="B8:B71" si="0">B7+50</f>
        <v>150</v>
      </c>
      <c r="C8" t="str">
        <f>VLOOKUP(J8,Sheet2!A:B,2,0)&amp;"-"&amp;K8</f>
        <v>4-1</v>
      </c>
      <c r="E8">
        <v>1</v>
      </c>
      <c r="G8">
        <v>1</v>
      </c>
      <c r="H8" t="s">
        <v>67</v>
      </c>
      <c r="J8" t="s">
        <v>46</v>
      </c>
      <c r="K8">
        <v>1</v>
      </c>
    </row>
    <row r="9" spans="1:17" x14ac:dyDescent="0.25">
      <c r="A9">
        <v>5</v>
      </c>
      <c r="B9">
        <f t="shared" si="0"/>
        <v>200</v>
      </c>
      <c r="C9" t="str">
        <f>VLOOKUP(J9,Sheet2!A:B,2,0)&amp;"-"&amp;K9</f>
        <v>2-50</v>
      </c>
      <c r="E9">
        <v>1</v>
      </c>
      <c r="G9">
        <v>1</v>
      </c>
      <c r="H9" t="s">
        <v>67</v>
      </c>
      <c r="J9" t="s">
        <v>43</v>
      </c>
      <c r="K9">
        <v>50</v>
      </c>
    </row>
    <row r="10" spans="1:17" x14ac:dyDescent="0.25">
      <c r="A10">
        <v>6</v>
      </c>
      <c r="B10">
        <f t="shared" si="0"/>
        <v>250</v>
      </c>
      <c r="C10" t="str">
        <f>VLOOKUP(J10,Sheet2!A:B,2,0)&amp;"-"&amp;K10</f>
        <v>3-1000</v>
      </c>
      <c r="E10">
        <v>1</v>
      </c>
      <c r="G10">
        <v>1</v>
      </c>
      <c r="H10" t="s">
        <v>67</v>
      </c>
      <c r="J10" t="s">
        <v>45</v>
      </c>
      <c r="K10">
        <v>1000</v>
      </c>
    </row>
    <row r="11" spans="1:17" x14ac:dyDescent="0.25">
      <c r="A11">
        <v>7</v>
      </c>
      <c r="B11">
        <f t="shared" si="0"/>
        <v>300</v>
      </c>
      <c r="C11" t="str">
        <f>VLOOKUP(J11,Sheet2!A:B,2,0)&amp;"-"&amp;K11</f>
        <v>101-1</v>
      </c>
      <c r="E11">
        <v>1</v>
      </c>
      <c r="F11" t="str">
        <f>_xlfn.TEXTJOIN("-",1,N11:R11)</f>
        <v>1-2-1-1</v>
      </c>
      <c r="G11">
        <v>1</v>
      </c>
      <c r="H11" t="s">
        <v>67</v>
      </c>
      <c r="J11" t="s">
        <v>47</v>
      </c>
      <c r="K11">
        <v>1</v>
      </c>
      <c r="N11">
        <v>1</v>
      </c>
      <c r="O11">
        <v>2</v>
      </c>
      <c r="P11">
        <v>1</v>
      </c>
      <c r="Q11">
        <v>1</v>
      </c>
    </row>
    <row r="12" spans="1:17" x14ac:dyDescent="0.25">
      <c r="A12">
        <v>8</v>
      </c>
      <c r="B12">
        <f t="shared" si="0"/>
        <v>350</v>
      </c>
      <c r="C12" t="str">
        <f>VLOOKUP(J12,Sheet2!A:B,2,0)&amp;"-"&amp;K12</f>
        <v>92-1</v>
      </c>
      <c r="E12">
        <v>1</v>
      </c>
      <c r="G12">
        <v>1</v>
      </c>
      <c r="H12" t="s">
        <v>67</v>
      </c>
      <c r="J12" t="s">
        <v>48</v>
      </c>
      <c r="K12">
        <v>1</v>
      </c>
    </row>
    <row r="13" spans="1:17" x14ac:dyDescent="0.25">
      <c r="A13">
        <v>9</v>
      </c>
      <c r="B13">
        <f t="shared" si="0"/>
        <v>400</v>
      </c>
      <c r="C13" t="str">
        <f>VLOOKUP(J13,Sheet2!A:B,2,0)&amp;"-"&amp;K13</f>
        <v>2-50</v>
      </c>
      <c r="E13">
        <v>1</v>
      </c>
      <c r="G13">
        <v>1</v>
      </c>
      <c r="H13" t="s">
        <v>67</v>
      </c>
      <c r="J13" t="s">
        <v>43</v>
      </c>
      <c r="K13">
        <v>50</v>
      </c>
    </row>
    <row r="14" spans="1:17" x14ac:dyDescent="0.25">
      <c r="A14">
        <v>10</v>
      </c>
      <c r="B14">
        <f t="shared" si="0"/>
        <v>450</v>
      </c>
      <c r="C14" t="str">
        <f>VLOOKUP(J14,Sheet2!A:B,2,0)&amp;"-"&amp;K14</f>
        <v>3-1600</v>
      </c>
      <c r="E14">
        <v>1</v>
      </c>
      <c r="G14">
        <v>1</v>
      </c>
      <c r="H14" t="s">
        <v>67</v>
      </c>
      <c r="J14" t="s">
        <v>45</v>
      </c>
      <c r="K14">
        <v>1600</v>
      </c>
    </row>
    <row r="15" spans="1:17" x14ac:dyDescent="0.25">
      <c r="A15">
        <v>11</v>
      </c>
      <c r="B15">
        <f t="shared" si="0"/>
        <v>500</v>
      </c>
      <c r="C15" t="str">
        <f>VLOOKUP(J15,Sheet2!A:B,2,0)&amp;"-"&amp;K15</f>
        <v>93-1</v>
      </c>
      <c r="E15">
        <v>1</v>
      </c>
      <c r="G15">
        <v>1</v>
      </c>
      <c r="H15">
        <v>1</v>
      </c>
      <c r="J15" t="s">
        <v>49</v>
      </c>
      <c r="K15">
        <v>1</v>
      </c>
    </row>
    <row r="16" spans="1:17" x14ac:dyDescent="0.25">
      <c r="A16">
        <v>12</v>
      </c>
      <c r="B16">
        <f t="shared" si="0"/>
        <v>550</v>
      </c>
      <c r="C16" t="str">
        <f>VLOOKUP(J16,Sheet2!A:B,2,0)&amp;"-"&amp;K16</f>
        <v>101-1</v>
      </c>
      <c r="E16">
        <v>1</v>
      </c>
      <c r="G16">
        <v>1</v>
      </c>
      <c r="H16" t="s">
        <v>67</v>
      </c>
      <c r="J16" t="s">
        <v>47</v>
      </c>
      <c r="K16">
        <v>1</v>
      </c>
    </row>
    <row r="17" spans="1:17" x14ac:dyDescent="0.25">
      <c r="A17">
        <v>13</v>
      </c>
      <c r="B17">
        <f t="shared" si="0"/>
        <v>600</v>
      </c>
      <c r="C17" t="str">
        <f>VLOOKUP(J17,Sheet2!A:B,2,0)&amp;"-"&amp;K17</f>
        <v>91-1</v>
      </c>
      <c r="E17">
        <v>1</v>
      </c>
      <c r="F17" t="str">
        <f>_xlfn.TEXTJOIN("-",1,N17:R17)</f>
        <v>1-3-1-1</v>
      </c>
      <c r="G17">
        <v>1</v>
      </c>
      <c r="H17" t="s">
        <v>67</v>
      </c>
      <c r="J17" t="s">
        <v>50</v>
      </c>
      <c r="K17">
        <v>1</v>
      </c>
      <c r="N17">
        <v>1</v>
      </c>
      <c r="O17">
        <v>3</v>
      </c>
      <c r="P17">
        <v>1</v>
      </c>
      <c r="Q17">
        <v>1</v>
      </c>
    </row>
    <row r="18" spans="1:17" x14ac:dyDescent="0.25">
      <c r="A18">
        <v>14</v>
      </c>
      <c r="B18">
        <f t="shared" si="0"/>
        <v>650</v>
      </c>
      <c r="C18" t="str">
        <f>VLOOKUP(J18,Sheet2!A:B,2,0)&amp;"-"&amp;K18</f>
        <v>98-10</v>
      </c>
      <c r="E18">
        <v>1</v>
      </c>
      <c r="G18">
        <v>1</v>
      </c>
      <c r="H18" t="s">
        <v>67</v>
      </c>
      <c r="J18" t="s">
        <v>31</v>
      </c>
      <c r="K18">
        <v>10</v>
      </c>
    </row>
    <row r="19" spans="1:17" x14ac:dyDescent="0.25">
      <c r="A19">
        <v>15</v>
      </c>
      <c r="B19">
        <f t="shared" si="0"/>
        <v>700</v>
      </c>
      <c r="C19" t="str">
        <f>VLOOKUP(J19,Sheet2!A:B,2,0)&amp;"-"&amp;K19</f>
        <v>87-10</v>
      </c>
      <c r="E19">
        <v>1</v>
      </c>
      <c r="G19">
        <v>1</v>
      </c>
      <c r="H19" t="s">
        <v>67</v>
      </c>
      <c r="J19" t="s">
        <v>51</v>
      </c>
      <c r="K19">
        <v>10</v>
      </c>
    </row>
    <row r="20" spans="1:17" x14ac:dyDescent="0.25">
      <c r="A20">
        <v>16</v>
      </c>
      <c r="B20">
        <f t="shared" si="0"/>
        <v>750</v>
      </c>
      <c r="C20" t="str">
        <f>VLOOKUP(J20,Sheet2!A:B,2,0)&amp;"-"&amp;K20</f>
        <v>102-1</v>
      </c>
      <c r="E20">
        <v>1</v>
      </c>
      <c r="G20">
        <v>1</v>
      </c>
      <c r="H20" t="s">
        <v>67</v>
      </c>
      <c r="J20" t="s">
        <v>52</v>
      </c>
      <c r="K20">
        <v>1</v>
      </c>
    </row>
    <row r="21" spans="1:17" x14ac:dyDescent="0.25">
      <c r="A21">
        <v>17</v>
      </c>
      <c r="B21">
        <f t="shared" si="0"/>
        <v>800</v>
      </c>
      <c r="C21" t="str">
        <f>VLOOKUP(J21,Sheet2!A:B,2,0)&amp;"-"&amp;K21</f>
        <v>2-50</v>
      </c>
      <c r="E21">
        <v>1</v>
      </c>
      <c r="G21">
        <v>1</v>
      </c>
      <c r="H21" t="s">
        <v>67</v>
      </c>
      <c r="J21" t="s">
        <v>43</v>
      </c>
      <c r="K21">
        <v>50</v>
      </c>
    </row>
    <row r="22" spans="1:17" x14ac:dyDescent="0.25">
      <c r="A22">
        <v>18</v>
      </c>
      <c r="B22">
        <f t="shared" si="0"/>
        <v>850</v>
      </c>
      <c r="C22" t="str">
        <f>VLOOKUP(J22,Sheet2!A:B,2,0)&amp;"-"&amp;K22</f>
        <v>97-30</v>
      </c>
      <c r="E22">
        <v>1</v>
      </c>
      <c r="G22">
        <v>1</v>
      </c>
      <c r="H22" t="s">
        <v>67</v>
      </c>
      <c r="J22" t="s">
        <v>33</v>
      </c>
      <c r="K22">
        <v>30</v>
      </c>
    </row>
    <row r="23" spans="1:17" x14ac:dyDescent="0.25">
      <c r="A23">
        <v>19</v>
      </c>
      <c r="B23">
        <f t="shared" si="0"/>
        <v>900</v>
      </c>
      <c r="C23" t="str">
        <f>VLOOKUP(J23,Sheet2!A:B,2,0)&amp;"-"&amp;K23</f>
        <v>90-1</v>
      </c>
      <c r="E23">
        <v>1</v>
      </c>
      <c r="G23">
        <v>1</v>
      </c>
      <c r="H23" t="s">
        <v>67</v>
      </c>
      <c r="J23" t="s">
        <v>44</v>
      </c>
      <c r="K23">
        <v>1</v>
      </c>
    </row>
    <row r="24" spans="1:17" x14ac:dyDescent="0.25">
      <c r="A24">
        <v>20</v>
      </c>
      <c r="B24">
        <f t="shared" si="0"/>
        <v>950</v>
      </c>
      <c r="C24" t="str">
        <f>VLOOKUP(J24,Sheet2!A:B,2,0)&amp;"-"&amp;K24</f>
        <v>3-2000</v>
      </c>
      <c r="E24">
        <v>1</v>
      </c>
      <c r="G24">
        <v>1</v>
      </c>
      <c r="H24" t="s">
        <v>67</v>
      </c>
      <c r="J24" t="s">
        <v>45</v>
      </c>
      <c r="K24">
        <v>2000</v>
      </c>
    </row>
    <row r="25" spans="1:17" x14ac:dyDescent="0.25">
      <c r="A25">
        <v>21</v>
      </c>
      <c r="B25">
        <f t="shared" si="0"/>
        <v>1000</v>
      </c>
      <c r="C25" t="str">
        <f>VLOOKUP(J25,Sheet2!A:B,2,0)&amp;"-"&amp;K25</f>
        <v>103-1</v>
      </c>
      <c r="E25">
        <v>2</v>
      </c>
      <c r="F25" t="str">
        <f>_xlfn.TEXTJOIN("-",1,N25:R25)</f>
        <v>2-1-2-1</v>
      </c>
      <c r="G25">
        <f>G5+1</f>
        <v>2</v>
      </c>
      <c r="H25">
        <v>1</v>
      </c>
      <c r="J25" t="s">
        <v>53</v>
      </c>
      <c r="K25">
        <v>1</v>
      </c>
      <c r="N25">
        <v>2</v>
      </c>
      <c r="O25">
        <v>1</v>
      </c>
      <c r="P25">
        <v>2</v>
      </c>
      <c r="Q25">
        <v>1</v>
      </c>
    </row>
    <row r="26" spans="1:17" x14ac:dyDescent="0.25">
      <c r="A26">
        <v>22</v>
      </c>
      <c r="B26">
        <f t="shared" si="0"/>
        <v>1050</v>
      </c>
      <c r="C26" t="str">
        <f>VLOOKUP(J26,Sheet2!A:B,2,0)&amp;"-"&amp;K26</f>
        <v>98-10</v>
      </c>
      <c r="E26">
        <v>2</v>
      </c>
      <c r="G26">
        <f t="shared" ref="G26:G89" si="1">G6+1</f>
        <v>2</v>
      </c>
      <c r="H26" t="s">
        <v>67</v>
      </c>
      <c r="J26" t="s">
        <v>31</v>
      </c>
      <c r="K26">
        <v>10</v>
      </c>
    </row>
    <row r="27" spans="1:17" x14ac:dyDescent="0.25">
      <c r="A27">
        <v>23</v>
      </c>
      <c r="B27">
        <f t="shared" si="0"/>
        <v>1100</v>
      </c>
      <c r="C27" t="str">
        <f>VLOOKUP(J27,Sheet2!A:B,2,0)&amp;"-"&amp;K27</f>
        <v>3-2000</v>
      </c>
      <c r="E27">
        <v>2</v>
      </c>
      <c r="G27">
        <f t="shared" si="1"/>
        <v>2</v>
      </c>
      <c r="H27" t="s">
        <v>67</v>
      </c>
      <c r="J27" t="s">
        <v>45</v>
      </c>
      <c r="K27">
        <v>2000</v>
      </c>
    </row>
    <row r="28" spans="1:17" x14ac:dyDescent="0.25">
      <c r="A28">
        <v>24</v>
      </c>
      <c r="B28">
        <f t="shared" si="0"/>
        <v>1150</v>
      </c>
      <c r="C28" t="str">
        <f>VLOOKUP(J28,Sheet2!A:B,2,0)&amp;"-"&amp;K28</f>
        <v>91-1</v>
      </c>
      <c r="E28">
        <v>2</v>
      </c>
      <c r="G28">
        <f t="shared" si="1"/>
        <v>2</v>
      </c>
      <c r="H28" t="s">
        <v>67</v>
      </c>
      <c r="J28" t="s">
        <v>50</v>
      </c>
      <c r="K28">
        <v>1</v>
      </c>
    </row>
    <row r="29" spans="1:17" x14ac:dyDescent="0.25">
      <c r="A29">
        <v>25</v>
      </c>
      <c r="B29">
        <f t="shared" si="0"/>
        <v>1200</v>
      </c>
      <c r="C29" t="str">
        <f>VLOOKUP(J29,Sheet2!A:B,2,0)&amp;"-"&amp;K29</f>
        <v>2-100</v>
      </c>
      <c r="E29">
        <v>2</v>
      </c>
      <c r="G29">
        <f t="shared" si="1"/>
        <v>2</v>
      </c>
      <c r="H29" t="s">
        <v>67</v>
      </c>
      <c r="J29" t="s">
        <v>43</v>
      </c>
      <c r="K29">
        <v>100</v>
      </c>
    </row>
    <row r="30" spans="1:17" x14ac:dyDescent="0.25">
      <c r="A30">
        <v>26</v>
      </c>
      <c r="B30">
        <f t="shared" si="0"/>
        <v>1250</v>
      </c>
      <c r="C30" t="str">
        <f>VLOOKUP(J30,Sheet2!A:B,2,0)&amp;"-"&amp;K30</f>
        <v>3-2000</v>
      </c>
      <c r="E30">
        <v>2</v>
      </c>
      <c r="G30">
        <f t="shared" si="1"/>
        <v>2</v>
      </c>
      <c r="H30" t="s">
        <v>67</v>
      </c>
      <c r="J30" t="s">
        <v>45</v>
      </c>
      <c r="K30">
        <v>2000</v>
      </c>
    </row>
    <row r="31" spans="1:17" x14ac:dyDescent="0.25">
      <c r="A31">
        <v>27</v>
      </c>
      <c r="B31">
        <f t="shared" si="0"/>
        <v>1300</v>
      </c>
      <c r="C31" t="str">
        <f>VLOOKUP(J31,Sheet2!A:B,2,0)&amp;"-"&amp;K31</f>
        <v>101-1</v>
      </c>
      <c r="E31">
        <v>2</v>
      </c>
      <c r="F31" t="str">
        <f>_xlfn.TEXTJOIN("-",1,N31:R31)</f>
        <v>2-2-2-1</v>
      </c>
      <c r="G31">
        <f t="shared" si="1"/>
        <v>2</v>
      </c>
      <c r="H31" t="s">
        <v>67</v>
      </c>
      <c r="J31" t="s">
        <v>47</v>
      </c>
      <c r="K31">
        <v>1</v>
      </c>
      <c r="N31">
        <v>2</v>
      </c>
      <c r="O31">
        <v>2</v>
      </c>
      <c r="P31">
        <v>2</v>
      </c>
      <c r="Q31">
        <v>1</v>
      </c>
    </row>
    <row r="32" spans="1:17" x14ac:dyDescent="0.25">
      <c r="A32">
        <v>28</v>
      </c>
      <c r="B32">
        <f t="shared" si="0"/>
        <v>1350</v>
      </c>
      <c r="C32" t="str">
        <f>VLOOKUP(J32,Sheet2!A:B,2,0)&amp;"-"&amp;K32</f>
        <v>91-1</v>
      </c>
      <c r="E32">
        <v>2</v>
      </c>
      <c r="G32">
        <f t="shared" si="1"/>
        <v>2</v>
      </c>
      <c r="H32" t="s">
        <v>67</v>
      </c>
      <c r="J32" t="s">
        <v>50</v>
      </c>
      <c r="K32">
        <v>1</v>
      </c>
    </row>
    <row r="33" spans="1:17" x14ac:dyDescent="0.25">
      <c r="A33">
        <v>29</v>
      </c>
      <c r="B33">
        <f t="shared" si="0"/>
        <v>1400</v>
      </c>
      <c r="C33" t="str">
        <f>VLOOKUP(J33,Sheet2!A:B,2,0)&amp;"-"&amp;K33</f>
        <v>4-1</v>
      </c>
      <c r="E33">
        <v>2</v>
      </c>
      <c r="G33">
        <f t="shared" si="1"/>
        <v>2</v>
      </c>
      <c r="H33" t="s">
        <v>67</v>
      </c>
      <c r="J33" t="s">
        <v>46</v>
      </c>
      <c r="K33">
        <v>1</v>
      </c>
    </row>
    <row r="34" spans="1:17" x14ac:dyDescent="0.25">
      <c r="A34">
        <v>30</v>
      </c>
      <c r="B34">
        <f t="shared" si="0"/>
        <v>1450</v>
      </c>
      <c r="C34" t="str">
        <f>VLOOKUP(J34,Sheet2!A:B,2,0)&amp;"-"&amp;K34</f>
        <v>3-2400</v>
      </c>
      <c r="E34">
        <v>2</v>
      </c>
      <c r="G34">
        <f t="shared" si="1"/>
        <v>2</v>
      </c>
      <c r="H34" t="s">
        <v>67</v>
      </c>
      <c r="J34" t="s">
        <v>45</v>
      </c>
      <c r="K34">
        <v>2400</v>
      </c>
    </row>
    <row r="35" spans="1:17" x14ac:dyDescent="0.25">
      <c r="A35">
        <v>31</v>
      </c>
      <c r="B35">
        <f t="shared" si="0"/>
        <v>1500</v>
      </c>
      <c r="C35" t="str">
        <f>VLOOKUP(J35,Sheet2!A:B,2,0)&amp;"-"&amp;K35</f>
        <v>2-100</v>
      </c>
      <c r="E35">
        <v>2</v>
      </c>
      <c r="G35">
        <f t="shared" si="1"/>
        <v>2</v>
      </c>
      <c r="H35">
        <v>1</v>
      </c>
      <c r="J35" t="s">
        <v>43</v>
      </c>
      <c r="K35">
        <v>100</v>
      </c>
    </row>
    <row r="36" spans="1:17" x14ac:dyDescent="0.25">
      <c r="A36">
        <v>32</v>
      </c>
      <c r="B36">
        <f t="shared" si="0"/>
        <v>1550</v>
      </c>
      <c r="C36" t="str">
        <f>VLOOKUP(J36,Sheet2!A:B,2,0)&amp;"-"&amp;K36</f>
        <v>91-1</v>
      </c>
      <c r="E36">
        <v>2</v>
      </c>
      <c r="G36">
        <f t="shared" si="1"/>
        <v>2</v>
      </c>
      <c r="H36" t="s">
        <v>67</v>
      </c>
      <c r="J36" t="s">
        <v>50</v>
      </c>
      <c r="K36">
        <v>1</v>
      </c>
    </row>
    <row r="37" spans="1:17" x14ac:dyDescent="0.25">
      <c r="A37">
        <v>33</v>
      </c>
      <c r="B37">
        <f t="shared" si="0"/>
        <v>1600</v>
      </c>
      <c r="C37" t="str">
        <f>VLOOKUP(J37,Sheet2!A:B,2,0)&amp;"-"&amp;K37</f>
        <v>101-1</v>
      </c>
      <c r="E37">
        <v>2</v>
      </c>
      <c r="F37" t="str">
        <f>_xlfn.TEXTJOIN("-",1,N37:R37)</f>
        <v>2-3-2-1</v>
      </c>
      <c r="G37">
        <f t="shared" si="1"/>
        <v>2</v>
      </c>
      <c r="H37" t="s">
        <v>67</v>
      </c>
      <c r="J37" t="s">
        <v>47</v>
      </c>
      <c r="K37">
        <v>1</v>
      </c>
      <c r="N37">
        <v>2</v>
      </c>
      <c r="O37">
        <v>3</v>
      </c>
      <c r="P37">
        <v>2</v>
      </c>
      <c r="Q37">
        <v>1</v>
      </c>
    </row>
    <row r="38" spans="1:17" x14ac:dyDescent="0.25">
      <c r="A38">
        <v>34</v>
      </c>
      <c r="B38">
        <f t="shared" si="0"/>
        <v>1650</v>
      </c>
      <c r="C38" t="str">
        <f>VLOOKUP(J38,Sheet2!A:B,2,0)&amp;"-"&amp;K38</f>
        <v>99-5</v>
      </c>
      <c r="E38">
        <v>2</v>
      </c>
      <c r="G38">
        <f t="shared" si="1"/>
        <v>2</v>
      </c>
      <c r="H38" t="s">
        <v>67</v>
      </c>
      <c r="J38" t="s">
        <v>32</v>
      </c>
      <c r="K38">
        <v>5</v>
      </c>
    </row>
    <row r="39" spans="1:17" x14ac:dyDescent="0.25">
      <c r="A39">
        <v>35</v>
      </c>
      <c r="B39">
        <f t="shared" si="0"/>
        <v>1700</v>
      </c>
      <c r="C39" t="str">
        <f>VLOOKUP(J39,Sheet2!A:B,2,0)&amp;"-"&amp;K39</f>
        <v>87-15</v>
      </c>
      <c r="E39">
        <v>2</v>
      </c>
      <c r="G39">
        <f t="shared" si="1"/>
        <v>2</v>
      </c>
      <c r="H39" t="s">
        <v>67</v>
      </c>
      <c r="J39" t="s">
        <v>51</v>
      </c>
      <c r="K39">
        <v>15</v>
      </c>
    </row>
    <row r="40" spans="1:17" x14ac:dyDescent="0.25">
      <c r="A40">
        <v>36</v>
      </c>
      <c r="B40">
        <f t="shared" si="0"/>
        <v>1750</v>
      </c>
      <c r="C40" t="str">
        <f>VLOOKUP(J40,Sheet2!A:B,2,0)&amp;"-"&amp;K40</f>
        <v>3-2400</v>
      </c>
      <c r="E40">
        <v>2</v>
      </c>
      <c r="G40">
        <f t="shared" si="1"/>
        <v>2</v>
      </c>
      <c r="H40" t="s">
        <v>67</v>
      </c>
      <c r="J40" t="s">
        <v>45</v>
      </c>
      <c r="K40">
        <v>2400</v>
      </c>
    </row>
    <row r="41" spans="1:17" x14ac:dyDescent="0.25">
      <c r="A41">
        <v>37</v>
      </c>
      <c r="B41">
        <f t="shared" si="0"/>
        <v>1800</v>
      </c>
      <c r="C41" t="str">
        <f>VLOOKUP(J41,Sheet2!A:B,2,0)&amp;"-"&amp;K41</f>
        <v>2-100</v>
      </c>
      <c r="E41">
        <v>2</v>
      </c>
      <c r="G41">
        <f t="shared" si="1"/>
        <v>2</v>
      </c>
      <c r="H41" t="s">
        <v>67</v>
      </c>
      <c r="J41" t="s">
        <v>43</v>
      </c>
      <c r="K41">
        <v>100</v>
      </c>
    </row>
    <row r="42" spans="1:17" x14ac:dyDescent="0.25">
      <c r="A42">
        <v>38</v>
      </c>
      <c r="B42">
        <f t="shared" si="0"/>
        <v>1850</v>
      </c>
      <c r="C42" t="str">
        <f>VLOOKUP(J42,Sheet2!A:B,2,0)&amp;"-"&amp;K42</f>
        <v>97-50</v>
      </c>
      <c r="E42">
        <v>2</v>
      </c>
      <c r="G42">
        <f t="shared" si="1"/>
        <v>2</v>
      </c>
      <c r="H42" t="s">
        <v>67</v>
      </c>
      <c r="J42" t="s">
        <v>33</v>
      </c>
      <c r="K42">
        <v>50</v>
      </c>
    </row>
    <row r="43" spans="1:17" x14ac:dyDescent="0.25">
      <c r="A43">
        <v>39</v>
      </c>
      <c r="B43">
        <f t="shared" si="0"/>
        <v>1900</v>
      </c>
      <c r="C43" t="str">
        <f>VLOOKUP(J43,Sheet2!A:B,2,0)&amp;"-"&amp;K43</f>
        <v>4-2</v>
      </c>
      <c r="E43">
        <v>2</v>
      </c>
      <c r="G43">
        <f t="shared" si="1"/>
        <v>2</v>
      </c>
      <c r="H43" t="s">
        <v>67</v>
      </c>
      <c r="J43" t="s">
        <v>46</v>
      </c>
      <c r="K43">
        <v>2</v>
      </c>
    </row>
    <row r="44" spans="1:17" x14ac:dyDescent="0.25">
      <c r="A44">
        <v>40</v>
      </c>
      <c r="B44">
        <f t="shared" si="0"/>
        <v>1950</v>
      </c>
      <c r="C44" t="str">
        <f>VLOOKUP(J44,Sheet2!A:B,2,0)&amp;"-"&amp;K44</f>
        <v>3-3000</v>
      </c>
      <c r="E44">
        <v>2</v>
      </c>
      <c r="G44">
        <f t="shared" si="1"/>
        <v>2</v>
      </c>
      <c r="H44" t="s">
        <v>67</v>
      </c>
      <c r="J44" t="s">
        <v>45</v>
      </c>
      <c r="K44">
        <v>3000</v>
      </c>
    </row>
    <row r="45" spans="1:17" x14ac:dyDescent="0.25">
      <c r="A45">
        <v>41</v>
      </c>
      <c r="B45">
        <f t="shared" si="0"/>
        <v>2000</v>
      </c>
      <c r="C45" t="str">
        <f>VLOOKUP(J45,Sheet2!A:B,2,0)&amp;"-"&amp;K45</f>
        <v>89-1</v>
      </c>
      <c r="D45">
        <v>1</v>
      </c>
      <c r="E45">
        <v>3</v>
      </c>
      <c r="F45" t="str">
        <f>_xlfn.TEXTJOIN("-",1,N45:R45)</f>
        <v>3-1-3-1</v>
      </c>
      <c r="G45">
        <f t="shared" si="1"/>
        <v>3</v>
      </c>
      <c r="H45">
        <v>1</v>
      </c>
      <c r="J45" t="s">
        <v>54</v>
      </c>
      <c r="K45">
        <v>1</v>
      </c>
      <c r="N45">
        <v>3</v>
      </c>
      <c r="O45">
        <v>1</v>
      </c>
      <c r="P45">
        <v>3</v>
      </c>
      <c r="Q45">
        <v>1</v>
      </c>
    </row>
    <row r="46" spans="1:17" x14ac:dyDescent="0.25">
      <c r="A46">
        <v>42</v>
      </c>
      <c r="B46">
        <f t="shared" si="0"/>
        <v>2050</v>
      </c>
      <c r="C46" t="str">
        <f>VLOOKUP(J46,Sheet2!A:B,2,0)&amp;"-"&amp;K46</f>
        <v>91-1</v>
      </c>
      <c r="D46">
        <v>1</v>
      </c>
      <c r="E46">
        <v>3</v>
      </c>
      <c r="G46">
        <f t="shared" si="1"/>
        <v>3</v>
      </c>
      <c r="H46" t="s">
        <v>67</v>
      </c>
      <c r="J46" t="s">
        <v>50</v>
      </c>
      <c r="K46">
        <v>1</v>
      </c>
    </row>
    <row r="47" spans="1:17" x14ac:dyDescent="0.25">
      <c r="A47">
        <v>43</v>
      </c>
      <c r="B47">
        <f t="shared" si="0"/>
        <v>2100</v>
      </c>
      <c r="C47" t="str">
        <f>VLOOKUP(J47,Sheet2!A:B,2,0)&amp;"-"&amp;K47</f>
        <v>3-3000</v>
      </c>
      <c r="D47">
        <v>1</v>
      </c>
      <c r="E47">
        <v>3</v>
      </c>
      <c r="G47">
        <f t="shared" si="1"/>
        <v>3</v>
      </c>
      <c r="H47" t="s">
        <v>67</v>
      </c>
      <c r="J47" t="s">
        <v>45</v>
      </c>
      <c r="K47">
        <v>3000</v>
      </c>
    </row>
    <row r="48" spans="1:17" x14ac:dyDescent="0.25">
      <c r="A48">
        <v>44</v>
      </c>
      <c r="B48">
        <f t="shared" si="0"/>
        <v>2150</v>
      </c>
      <c r="C48" t="str">
        <f>VLOOKUP(J48,Sheet2!A:B,2,0)&amp;"-"&amp;K48</f>
        <v>92-1</v>
      </c>
      <c r="D48">
        <v>1</v>
      </c>
      <c r="E48">
        <v>3</v>
      </c>
      <c r="G48">
        <f t="shared" si="1"/>
        <v>3</v>
      </c>
      <c r="H48" t="s">
        <v>67</v>
      </c>
      <c r="J48" t="s">
        <v>48</v>
      </c>
      <c r="K48">
        <v>1</v>
      </c>
    </row>
    <row r="49" spans="1:17" x14ac:dyDescent="0.25">
      <c r="A49">
        <v>45</v>
      </c>
      <c r="B49">
        <f t="shared" si="0"/>
        <v>2200</v>
      </c>
      <c r="C49" t="str">
        <f>VLOOKUP(J49,Sheet2!A:B,2,0)&amp;"-"&amp;K49</f>
        <v>2-150</v>
      </c>
      <c r="D49">
        <v>1</v>
      </c>
      <c r="E49">
        <v>3</v>
      </c>
      <c r="G49">
        <f t="shared" si="1"/>
        <v>3</v>
      </c>
      <c r="H49" t="s">
        <v>67</v>
      </c>
      <c r="J49" t="s">
        <v>43</v>
      </c>
      <c r="K49">
        <v>150</v>
      </c>
    </row>
    <row r="50" spans="1:17" x14ac:dyDescent="0.25">
      <c r="A50">
        <v>46</v>
      </c>
      <c r="B50">
        <f t="shared" si="0"/>
        <v>2250</v>
      </c>
      <c r="C50" t="str">
        <f>VLOOKUP(J50,Sheet2!A:B,2,0)&amp;"-"&amp;K50</f>
        <v>90-2</v>
      </c>
      <c r="D50">
        <v>1</v>
      </c>
      <c r="E50">
        <v>3</v>
      </c>
      <c r="G50">
        <f t="shared" si="1"/>
        <v>3</v>
      </c>
      <c r="H50" t="s">
        <v>67</v>
      </c>
      <c r="J50" t="s">
        <v>44</v>
      </c>
      <c r="K50">
        <v>2</v>
      </c>
    </row>
    <row r="51" spans="1:17" x14ac:dyDescent="0.25">
      <c r="A51">
        <v>47</v>
      </c>
      <c r="B51">
        <f t="shared" si="0"/>
        <v>2300</v>
      </c>
      <c r="C51" t="str">
        <f>VLOOKUP(J51,Sheet2!A:B,2,0)&amp;"-"&amp;K51</f>
        <v>102-1</v>
      </c>
      <c r="D51">
        <v>1</v>
      </c>
      <c r="E51">
        <v>3</v>
      </c>
      <c r="F51" t="str">
        <f>_xlfn.TEXTJOIN("-",1,N51:R51)</f>
        <v>3-2-3-1</v>
      </c>
      <c r="G51">
        <f t="shared" si="1"/>
        <v>3</v>
      </c>
      <c r="H51" t="s">
        <v>67</v>
      </c>
      <c r="J51" t="s">
        <v>52</v>
      </c>
      <c r="K51">
        <v>1</v>
      </c>
      <c r="N51">
        <v>3</v>
      </c>
      <c r="O51">
        <v>2</v>
      </c>
      <c r="P51">
        <v>3</v>
      </c>
      <c r="Q51">
        <v>1</v>
      </c>
    </row>
    <row r="52" spans="1:17" x14ac:dyDescent="0.25">
      <c r="A52">
        <v>48</v>
      </c>
      <c r="B52">
        <f t="shared" si="0"/>
        <v>2350</v>
      </c>
      <c r="C52" t="str">
        <f>VLOOKUP(J52,Sheet2!A:B,2,0)&amp;"-"&amp;K52</f>
        <v>91-1</v>
      </c>
      <c r="D52">
        <v>1</v>
      </c>
      <c r="E52">
        <v>3</v>
      </c>
      <c r="G52">
        <f t="shared" si="1"/>
        <v>3</v>
      </c>
      <c r="H52" t="s">
        <v>67</v>
      </c>
      <c r="J52" t="s">
        <v>50</v>
      </c>
      <c r="K52">
        <v>1</v>
      </c>
    </row>
    <row r="53" spans="1:17" x14ac:dyDescent="0.25">
      <c r="A53">
        <v>49</v>
      </c>
      <c r="B53">
        <f t="shared" si="0"/>
        <v>2400</v>
      </c>
      <c r="C53" t="str">
        <f>VLOOKUP(J53,Sheet2!A:B,2,0)&amp;"-"&amp;K53</f>
        <v>4-1</v>
      </c>
      <c r="D53">
        <v>1</v>
      </c>
      <c r="E53">
        <v>3</v>
      </c>
      <c r="G53">
        <f t="shared" si="1"/>
        <v>3</v>
      </c>
      <c r="H53" t="s">
        <v>67</v>
      </c>
      <c r="J53" t="s">
        <v>46</v>
      </c>
      <c r="K53">
        <v>1</v>
      </c>
    </row>
    <row r="54" spans="1:17" x14ac:dyDescent="0.25">
      <c r="A54">
        <v>50</v>
      </c>
      <c r="B54">
        <f t="shared" si="0"/>
        <v>2450</v>
      </c>
      <c r="C54" t="str">
        <f>VLOOKUP(J54,Sheet2!A:B,2,0)&amp;"-"&amp;K54</f>
        <v>3-3600</v>
      </c>
      <c r="D54">
        <v>1</v>
      </c>
      <c r="E54">
        <v>3</v>
      </c>
      <c r="G54">
        <f t="shared" si="1"/>
        <v>3</v>
      </c>
      <c r="H54" t="s">
        <v>67</v>
      </c>
      <c r="J54" t="s">
        <v>45</v>
      </c>
      <c r="K54">
        <v>3600</v>
      </c>
    </row>
    <row r="55" spans="1:17" x14ac:dyDescent="0.25">
      <c r="A55">
        <v>51</v>
      </c>
      <c r="B55">
        <f t="shared" si="0"/>
        <v>2500</v>
      </c>
      <c r="C55" t="str">
        <f>VLOOKUP(J55,Sheet2!A:B,2,0)&amp;"-"&amp;K55</f>
        <v>2-150</v>
      </c>
      <c r="D55">
        <v>1</v>
      </c>
      <c r="E55">
        <v>3</v>
      </c>
      <c r="G55">
        <f t="shared" si="1"/>
        <v>3</v>
      </c>
      <c r="H55">
        <v>1</v>
      </c>
      <c r="J55" t="s">
        <v>43</v>
      </c>
      <c r="K55">
        <v>150</v>
      </c>
    </row>
    <row r="56" spans="1:17" x14ac:dyDescent="0.25">
      <c r="A56">
        <v>52</v>
      </c>
      <c r="B56">
        <f t="shared" si="0"/>
        <v>2550</v>
      </c>
      <c r="C56" t="str">
        <f>VLOOKUP(J56,Sheet2!A:B,2,0)&amp;"-"&amp;K56</f>
        <v>93-1</v>
      </c>
      <c r="D56">
        <v>1</v>
      </c>
      <c r="E56">
        <v>3</v>
      </c>
      <c r="G56">
        <f t="shared" si="1"/>
        <v>3</v>
      </c>
      <c r="H56" t="s">
        <v>67</v>
      </c>
      <c r="J56" t="s">
        <v>49</v>
      </c>
      <c r="K56">
        <v>1</v>
      </c>
    </row>
    <row r="57" spans="1:17" x14ac:dyDescent="0.25">
      <c r="A57">
        <v>53</v>
      </c>
      <c r="B57">
        <f t="shared" si="0"/>
        <v>2600</v>
      </c>
      <c r="C57" t="str">
        <f>VLOOKUP(J57,Sheet2!A:B,2,0)&amp;"-"&amp;K57</f>
        <v>101-1</v>
      </c>
      <c r="D57">
        <v>1</v>
      </c>
      <c r="E57">
        <v>3</v>
      </c>
      <c r="F57" t="str">
        <f>_xlfn.TEXTJOIN("-",1,N57:R57)</f>
        <v>3-3-3-1</v>
      </c>
      <c r="G57">
        <f t="shared" si="1"/>
        <v>3</v>
      </c>
      <c r="H57" t="s">
        <v>67</v>
      </c>
      <c r="J57" t="s">
        <v>47</v>
      </c>
      <c r="K57">
        <v>1</v>
      </c>
      <c r="N57">
        <v>3</v>
      </c>
      <c r="O57">
        <v>3</v>
      </c>
      <c r="P57">
        <v>3</v>
      </c>
      <c r="Q57">
        <v>1</v>
      </c>
    </row>
    <row r="58" spans="1:17" x14ac:dyDescent="0.25">
      <c r="A58">
        <v>54</v>
      </c>
      <c r="B58">
        <f t="shared" si="0"/>
        <v>2650</v>
      </c>
      <c r="C58" t="str">
        <f>VLOOKUP(J58,Sheet2!A:B,2,0)&amp;"-"&amp;K58</f>
        <v>5-1</v>
      </c>
      <c r="D58">
        <v>1</v>
      </c>
      <c r="E58">
        <v>3</v>
      </c>
      <c r="G58">
        <f t="shared" si="1"/>
        <v>3</v>
      </c>
      <c r="H58" t="s">
        <v>67</v>
      </c>
      <c r="J58" t="s">
        <v>55</v>
      </c>
      <c r="K58">
        <v>1</v>
      </c>
    </row>
    <row r="59" spans="1:17" x14ac:dyDescent="0.25">
      <c r="A59">
        <v>55</v>
      </c>
      <c r="B59">
        <f t="shared" si="0"/>
        <v>2700</v>
      </c>
      <c r="C59" t="str">
        <f>VLOOKUP(J59,Sheet2!A:B,2,0)&amp;"-"&amp;K59</f>
        <v>87-30</v>
      </c>
      <c r="D59">
        <v>1</v>
      </c>
      <c r="E59">
        <v>3</v>
      </c>
      <c r="G59">
        <f t="shared" si="1"/>
        <v>3</v>
      </c>
      <c r="H59" t="s">
        <v>67</v>
      </c>
      <c r="J59" t="s">
        <v>51</v>
      </c>
      <c r="K59">
        <v>30</v>
      </c>
    </row>
    <row r="60" spans="1:17" x14ac:dyDescent="0.25">
      <c r="A60">
        <v>56</v>
      </c>
      <c r="B60">
        <f t="shared" si="0"/>
        <v>2750</v>
      </c>
      <c r="C60" t="str">
        <f>VLOOKUP(J60,Sheet2!A:B,2,0)&amp;"-"&amp;K60</f>
        <v>3-4000</v>
      </c>
      <c r="D60">
        <v>1</v>
      </c>
      <c r="E60">
        <v>3</v>
      </c>
      <c r="G60">
        <f t="shared" si="1"/>
        <v>3</v>
      </c>
      <c r="H60" t="s">
        <v>67</v>
      </c>
      <c r="J60" t="s">
        <v>45</v>
      </c>
      <c r="K60">
        <v>4000</v>
      </c>
    </row>
    <row r="61" spans="1:17" x14ac:dyDescent="0.25">
      <c r="A61">
        <v>57</v>
      </c>
      <c r="B61">
        <f t="shared" si="0"/>
        <v>2800</v>
      </c>
      <c r="C61" t="str">
        <f>VLOOKUP(J61,Sheet2!A:B,2,0)&amp;"-"&amp;K61</f>
        <v>2-150</v>
      </c>
      <c r="D61">
        <v>1</v>
      </c>
      <c r="E61">
        <v>3</v>
      </c>
      <c r="G61">
        <f t="shared" si="1"/>
        <v>3</v>
      </c>
      <c r="H61" t="s">
        <v>67</v>
      </c>
      <c r="J61" t="s">
        <v>43</v>
      </c>
      <c r="K61">
        <v>150</v>
      </c>
    </row>
    <row r="62" spans="1:17" x14ac:dyDescent="0.25">
      <c r="A62">
        <v>58</v>
      </c>
      <c r="B62">
        <f t="shared" si="0"/>
        <v>2850</v>
      </c>
      <c r="C62" t="str">
        <f>VLOOKUP(J62,Sheet2!A:B,2,0)&amp;"-"&amp;K62</f>
        <v>98-25</v>
      </c>
      <c r="D62">
        <v>1</v>
      </c>
      <c r="E62">
        <v>3</v>
      </c>
      <c r="G62">
        <f t="shared" si="1"/>
        <v>3</v>
      </c>
      <c r="H62" t="s">
        <v>67</v>
      </c>
      <c r="J62" t="s">
        <v>31</v>
      </c>
      <c r="K62">
        <v>25</v>
      </c>
    </row>
    <row r="63" spans="1:17" x14ac:dyDescent="0.25">
      <c r="A63">
        <v>59</v>
      </c>
      <c r="B63">
        <f t="shared" si="0"/>
        <v>2900</v>
      </c>
      <c r="C63" t="str">
        <f>VLOOKUP(J63,Sheet2!A:B,2,0)&amp;"-"&amp;K63</f>
        <v>90-1</v>
      </c>
      <c r="D63">
        <v>1</v>
      </c>
      <c r="E63">
        <v>3</v>
      </c>
      <c r="G63">
        <f t="shared" si="1"/>
        <v>3</v>
      </c>
      <c r="H63" t="s">
        <v>67</v>
      </c>
      <c r="J63" t="s">
        <v>44</v>
      </c>
      <c r="K63">
        <v>1</v>
      </c>
    </row>
    <row r="64" spans="1:17" x14ac:dyDescent="0.25">
      <c r="A64">
        <v>60</v>
      </c>
      <c r="B64">
        <f t="shared" si="0"/>
        <v>2950</v>
      </c>
      <c r="C64" t="str">
        <f>VLOOKUP(J64,Sheet2!A:B,2,0)&amp;"-"&amp;K64</f>
        <v>3-4000</v>
      </c>
      <c r="D64">
        <v>1</v>
      </c>
      <c r="E64">
        <v>3</v>
      </c>
      <c r="G64">
        <f t="shared" si="1"/>
        <v>3</v>
      </c>
      <c r="H64" t="s">
        <v>67</v>
      </c>
      <c r="J64" t="s">
        <v>45</v>
      </c>
      <c r="K64">
        <v>4000</v>
      </c>
    </row>
    <row r="65" spans="1:17" x14ac:dyDescent="0.25">
      <c r="A65">
        <v>61</v>
      </c>
      <c r="B65">
        <f t="shared" si="0"/>
        <v>3000</v>
      </c>
      <c r="C65" t="str">
        <f>VLOOKUP(J65,Sheet2!A:B,2,0)&amp;"-"&amp;K65</f>
        <v>96-1</v>
      </c>
      <c r="D65">
        <v>1</v>
      </c>
      <c r="E65">
        <v>4</v>
      </c>
      <c r="F65" t="str">
        <f>_xlfn.TEXTJOIN("-",1,N65:R65)</f>
        <v>4-1-3-1</v>
      </c>
      <c r="G65">
        <f t="shared" si="1"/>
        <v>4</v>
      </c>
      <c r="H65">
        <v>1</v>
      </c>
      <c r="J65" t="s">
        <v>56</v>
      </c>
      <c r="K65">
        <v>1</v>
      </c>
      <c r="N65">
        <v>4</v>
      </c>
      <c r="O65">
        <v>1</v>
      </c>
      <c r="P65">
        <v>3</v>
      </c>
      <c r="Q65">
        <v>1</v>
      </c>
    </row>
    <row r="66" spans="1:17" x14ac:dyDescent="0.25">
      <c r="A66">
        <v>62</v>
      </c>
      <c r="B66">
        <f t="shared" si="0"/>
        <v>3050</v>
      </c>
      <c r="C66" t="str">
        <f>VLOOKUP(J66,Sheet2!A:B,2,0)&amp;"-"&amp;K66</f>
        <v>102-1</v>
      </c>
      <c r="D66">
        <v>1</v>
      </c>
      <c r="E66">
        <v>4</v>
      </c>
      <c r="G66">
        <f t="shared" si="1"/>
        <v>4</v>
      </c>
      <c r="H66" t="s">
        <v>67</v>
      </c>
      <c r="J66" t="s">
        <v>52</v>
      </c>
      <c r="K66">
        <v>1</v>
      </c>
    </row>
    <row r="67" spans="1:17" x14ac:dyDescent="0.25">
      <c r="A67">
        <v>63</v>
      </c>
      <c r="B67">
        <f t="shared" si="0"/>
        <v>3100</v>
      </c>
      <c r="C67" t="str">
        <f>VLOOKUP(J67,Sheet2!A:B,2,0)&amp;"-"&amp;K67</f>
        <v>3-4400</v>
      </c>
      <c r="D67">
        <v>1</v>
      </c>
      <c r="E67">
        <v>4</v>
      </c>
      <c r="G67">
        <f t="shared" si="1"/>
        <v>4</v>
      </c>
      <c r="H67" t="s">
        <v>67</v>
      </c>
      <c r="J67" t="s">
        <v>45</v>
      </c>
      <c r="K67">
        <v>4400</v>
      </c>
    </row>
    <row r="68" spans="1:17" x14ac:dyDescent="0.25">
      <c r="A68">
        <v>64</v>
      </c>
      <c r="B68">
        <f t="shared" si="0"/>
        <v>3150</v>
      </c>
      <c r="C68" t="str">
        <f>VLOOKUP(J68,Sheet2!A:B,2,0)&amp;"-"&amp;K68</f>
        <v>92-1</v>
      </c>
      <c r="D68">
        <v>1</v>
      </c>
      <c r="E68">
        <v>4</v>
      </c>
      <c r="G68">
        <f t="shared" si="1"/>
        <v>4</v>
      </c>
      <c r="H68" t="s">
        <v>67</v>
      </c>
      <c r="J68" t="s">
        <v>48</v>
      </c>
      <c r="K68">
        <v>1</v>
      </c>
    </row>
    <row r="69" spans="1:17" x14ac:dyDescent="0.25">
      <c r="A69">
        <v>65</v>
      </c>
      <c r="B69">
        <f t="shared" si="0"/>
        <v>3200</v>
      </c>
      <c r="C69" t="str">
        <f>VLOOKUP(J69,Sheet2!A:B,2,0)&amp;"-"&amp;K69</f>
        <v>2-200</v>
      </c>
      <c r="D69">
        <v>1</v>
      </c>
      <c r="E69">
        <v>4</v>
      </c>
      <c r="G69">
        <f t="shared" si="1"/>
        <v>4</v>
      </c>
      <c r="H69" t="s">
        <v>67</v>
      </c>
      <c r="J69" t="s">
        <v>43</v>
      </c>
      <c r="K69">
        <v>200</v>
      </c>
    </row>
    <row r="70" spans="1:17" x14ac:dyDescent="0.25">
      <c r="A70">
        <v>66</v>
      </c>
      <c r="B70">
        <f t="shared" si="0"/>
        <v>3250</v>
      </c>
      <c r="C70" t="str">
        <f>VLOOKUP(J70,Sheet2!A:B,2,0)&amp;"-"&amp;K70</f>
        <v>3-4400</v>
      </c>
      <c r="D70">
        <v>1</v>
      </c>
      <c r="E70">
        <v>4</v>
      </c>
      <c r="G70">
        <f t="shared" si="1"/>
        <v>4</v>
      </c>
      <c r="H70" t="s">
        <v>67</v>
      </c>
      <c r="J70" t="s">
        <v>45</v>
      </c>
      <c r="K70">
        <v>4400</v>
      </c>
    </row>
    <row r="71" spans="1:17" x14ac:dyDescent="0.25">
      <c r="A71">
        <v>67</v>
      </c>
      <c r="B71">
        <f t="shared" si="0"/>
        <v>3300</v>
      </c>
      <c r="C71" t="str">
        <f>VLOOKUP(J71,Sheet2!A:B,2,0)&amp;"-"&amp;K71</f>
        <v>103-1</v>
      </c>
      <c r="D71">
        <v>1</v>
      </c>
      <c r="E71">
        <v>4</v>
      </c>
      <c r="F71" t="str">
        <f>_xlfn.TEXTJOIN("-",1,N71:R71)</f>
        <v>4-2-3-1</v>
      </c>
      <c r="G71">
        <f t="shared" si="1"/>
        <v>4</v>
      </c>
      <c r="H71" t="s">
        <v>67</v>
      </c>
      <c r="J71" t="s">
        <v>53</v>
      </c>
      <c r="K71">
        <v>1</v>
      </c>
      <c r="N71">
        <v>4</v>
      </c>
      <c r="O71">
        <v>2</v>
      </c>
      <c r="P71">
        <v>3</v>
      </c>
      <c r="Q71">
        <v>1</v>
      </c>
    </row>
    <row r="72" spans="1:17" x14ac:dyDescent="0.25">
      <c r="A72">
        <v>68</v>
      </c>
      <c r="B72">
        <f t="shared" ref="B72:B135" si="2">B71+50</f>
        <v>3350</v>
      </c>
      <c r="C72" t="str">
        <f>VLOOKUP(J72,Sheet2!A:B,2,0)&amp;"-"&amp;K72</f>
        <v>91-1</v>
      </c>
      <c r="D72">
        <v>1</v>
      </c>
      <c r="E72">
        <v>4</v>
      </c>
      <c r="G72">
        <f t="shared" si="1"/>
        <v>4</v>
      </c>
      <c r="H72" t="s">
        <v>67</v>
      </c>
      <c r="J72" t="s">
        <v>50</v>
      </c>
      <c r="K72">
        <v>1</v>
      </c>
    </row>
    <row r="73" spans="1:17" x14ac:dyDescent="0.25">
      <c r="A73">
        <v>69</v>
      </c>
      <c r="B73">
        <f t="shared" si="2"/>
        <v>3400</v>
      </c>
      <c r="C73" t="str">
        <f>VLOOKUP(J73,Sheet2!A:B,2,0)&amp;"-"&amp;K73</f>
        <v>4-1</v>
      </c>
      <c r="D73">
        <v>1</v>
      </c>
      <c r="E73">
        <v>4</v>
      </c>
      <c r="G73">
        <f t="shared" si="1"/>
        <v>4</v>
      </c>
      <c r="H73" t="s">
        <v>67</v>
      </c>
      <c r="J73" t="s">
        <v>46</v>
      </c>
      <c r="K73">
        <v>1</v>
      </c>
    </row>
    <row r="74" spans="1:17" x14ac:dyDescent="0.25">
      <c r="A74">
        <v>70</v>
      </c>
      <c r="B74">
        <f t="shared" si="2"/>
        <v>3450</v>
      </c>
      <c r="C74" t="str">
        <f>VLOOKUP(J74,Sheet2!A:B,2,0)&amp;"-"&amp;K74</f>
        <v>3-5000</v>
      </c>
      <c r="D74">
        <v>1</v>
      </c>
      <c r="E74">
        <v>4</v>
      </c>
      <c r="G74">
        <f t="shared" si="1"/>
        <v>4</v>
      </c>
      <c r="H74" t="s">
        <v>67</v>
      </c>
      <c r="J74" t="s">
        <v>45</v>
      </c>
      <c r="K74">
        <v>5000</v>
      </c>
    </row>
    <row r="75" spans="1:17" x14ac:dyDescent="0.25">
      <c r="A75">
        <v>71</v>
      </c>
      <c r="B75">
        <f t="shared" si="2"/>
        <v>3500</v>
      </c>
      <c r="C75" t="str">
        <f>VLOOKUP(J75,Sheet2!A:B,2,0)&amp;"-"&amp;K75</f>
        <v>2-200</v>
      </c>
      <c r="D75">
        <v>1</v>
      </c>
      <c r="E75">
        <v>4</v>
      </c>
      <c r="G75">
        <f t="shared" si="1"/>
        <v>4</v>
      </c>
      <c r="H75">
        <v>1</v>
      </c>
      <c r="J75" t="s">
        <v>43</v>
      </c>
      <c r="K75">
        <v>200</v>
      </c>
    </row>
    <row r="76" spans="1:17" x14ac:dyDescent="0.25">
      <c r="A76">
        <v>72</v>
      </c>
      <c r="B76">
        <f t="shared" si="2"/>
        <v>3550</v>
      </c>
      <c r="C76" t="str">
        <f>VLOOKUP(J76,Sheet2!A:B,2,0)&amp;"-"&amp;K76</f>
        <v>92-1</v>
      </c>
      <c r="D76">
        <v>1</v>
      </c>
      <c r="E76">
        <v>4</v>
      </c>
      <c r="G76">
        <f t="shared" si="1"/>
        <v>4</v>
      </c>
      <c r="H76" t="s">
        <v>67</v>
      </c>
      <c r="J76" t="s">
        <v>48</v>
      </c>
      <c r="K76">
        <v>1</v>
      </c>
    </row>
    <row r="77" spans="1:17" x14ac:dyDescent="0.25">
      <c r="A77">
        <v>73</v>
      </c>
      <c r="B77">
        <f t="shared" si="2"/>
        <v>3600</v>
      </c>
      <c r="C77" t="str">
        <f>VLOOKUP(J77,Sheet2!A:B,2,0)&amp;"-"&amp;K77</f>
        <v>101-1</v>
      </c>
      <c r="D77">
        <v>1</v>
      </c>
      <c r="E77">
        <v>4</v>
      </c>
      <c r="F77" t="str">
        <f>_xlfn.TEXTJOIN("-",1,N77:R77)</f>
        <v>4-3-3-1</v>
      </c>
      <c r="G77">
        <f t="shared" si="1"/>
        <v>4</v>
      </c>
      <c r="H77" t="s">
        <v>67</v>
      </c>
      <c r="J77" t="s">
        <v>47</v>
      </c>
      <c r="K77">
        <v>1</v>
      </c>
      <c r="N77">
        <v>4</v>
      </c>
      <c r="O77">
        <v>3</v>
      </c>
      <c r="P77">
        <v>3</v>
      </c>
      <c r="Q77">
        <v>1</v>
      </c>
    </row>
    <row r="78" spans="1:17" x14ac:dyDescent="0.25">
      <c r="A78">
        <v>74</v>
      </c>
      <c r="B78">
        <f t="shared" si="2"/>
        <v>3650</v>
      </c>
      <c r="C78" t="str">
        <f>VLOOKUP(J78,Sheet2!A:B,2,0)&amp;"-"&amp;K78</f>
        <v>99-10</v>
      </c>
      <c r="D78">
        <v>1</v>
      </c>
      <c r="E78">
        <v>4</v>
      </c>
      <c r="G78">
        <f t="shared" si="1"/>
        <v>4</v>
      </c>
      <c r="H78" t="s">
        <v>67</v>
      </c>
      <c r="J78" t="s">
        <v>32</v>
      </c>
      <c r="K78">
        <v>10</v>
      </c>
    </row>
    <row r="79" spans="1:17" x14ac:dyDescent="0.25">
      <c r="A79">
        <v>75</v>
      </c>
      <c r="B79">
        <f t="shared" si="2"/>
        <v>3700</v>
      </c>
      <c r="C79" t="str">
        <f>VLOOKUP(J79,Sheet2!A:B,2,0)&amp;"-"&amp;K79</f>
        <v>87-30</v>
      </c>
      <c r="D79">
        <v>1</v>
      </c>
      <c r="E79">
        <v>4</v>
      </c>
      <c r="G79">
        <f t="shared" si="1"/>
        <v>4</v>
      </c>
      <c r="H79" t="s">
        <v>67</v>
      </c>
      <c r="J79" t="s">
        <v>51</v>
      </c>
      <c r="K79">
        <v>30</v>
      </c>
    </row>
    <row r="80" spans="1:17" x14ac:dyDescent="0.25">
      <c r="A80">
        <v>76</v>
      </c>
      <c r="B80">
        <f t="shared" si="2"/>
        <v>3750</v>
      </c>
      <c r="C80" t="str">
        <f>VLOOKUP(J80,Sheet2!A:B,2,0)&amp;"-"&amp;K80</f>
        <v>3-5600</v>
      </c>
      <c r="D80">
        <v>1</v>
      </c>
      <c r="E80">
        <v>4</v>
      </c>
      <c r="G80">
        <f t="shared" si="1"/>
        <v>4</v>
      </c>
      <c r="H80" t="s">
        <v>67</v>
      </c>
      <c r="J80" t="s">
        <v>45</v>
      </c>
      <c r="K80">
        <v>5600</v>
      </c>
    </row>
    <row r="81" spans="1:17" x14ac:dyDescent="0.25">
      <c r="A81">
        <v>77</v>
      </c>
      <c r="B81">
        <f t="shared" si="2"/>
        <v>3800</v>
      </c>
      <c r="C81" t="str">
        <f>VLOOKUP(J81,Sheet2!A:B,2,0)&amp;"-"&amp;K81</f>
        <v>2-200</v>
      </c>
      <c r="D81">
        <v>1</v>
      </c>
      <c r="E81">
        <v>4</v>
      </c>
      <c r="G81">
        <f t="shared" si="1"/>
        <v>4</v>
      </c>
      <c r="H81" t="s">
        <v>67</v>
      </c>
      <c r="J81" t="s">
        <v>43</v>
      </c>
      <c r="K81">
        <v>200</v>
      </c>
    </row>
    <row r="82" spans="1:17" x14ac:dyDescent="0.25">
      <c r="A82">
        <v>78</v>
      </c>
      <c r="B82">
        <f t="shared" si="2"/>
        <v>3850</v>
      </c>
      <c r="C82" t="str">
        <f>VLOOKUP(J82,Sheet2!A:B,2,0)&amp;"-"&amp;K82</f>
        <v>98-30</v>
      </c>
      <c r="D82">
        <v>1</v>
      </c>
      <c r="E82">
        <v>4</v>
      </c>
      <c r="G82">
        <f t="shared" si="1"/>
        <v>4</v>
      </c>
      <c r="H82" t="s">
        <v>67</v>
      </c>
      <c r="J82" t="s">
        <v>31</v>
      </c>
      <c r="K82">
        <v>30</v>
      </c>
    </row>
    <row r="83" spans="1:17" x14ac:dyDescent="0.25">
      <c r="A83">
        <v>79</v>
      </c>
      <c r="B83">
        <f t="shared" si="2"/>
        <v>3900</v>
      </c>
      <c r="C83" t="str">
        <f>VLOOKUP(J83,Sheet2!A:B,2,0)&amp;"-"&amp;K83</f>
        <v>5-2</v>
      </c>
      <c r="D83">
        <v>1</v>
      </c>
      <c r="E83">
        <v>4</v>
      </c>
      <c r="G83">
        <f t="shared" si="1"/>
        <v>4</v>
      </c>
      <c r="H83" t="s">
        <v>67</v>
      </c>
      <c r="J83" t="s">
        <v>55</v>
      </c>
      <c r="K83">
        <v>2</v>
      </c>
    </row>
    <row r="84" spans="1:17" x14ac:dyDescent="0.25">
      <c r="A84">
        <v>80</v>
      </c>
      <c r="B84">
        <f t="shared" si="2"/>
        <v>3950</v>
      </c>
      <c r="C84" t="str">
        <f>VLOOKUP(J84,Sheet2!A:B,2,0)&amp;"-"&amp;K84</f>
        <v>3-6000</v>
      </c>
      <c r="D84">
        <v>1</v>
      </c>
      <c r="E84">
        <v>4</v>
      </c>
      <c r="G84">
        <f t="shared" si="1"/>
        <v>4</v>
      </c>
      <c r="H84" t="s">
        <v>67</v>
      </c>
      <c r="J84" t="s">
        <v>45</v>
      </c>
      <c r="K84">
        <v>6000</v>
      </c>
    </row>
    <row r="85" spans="1:17" x14ac:dyDescent="0.25">
      <c r="A85">
        <v>81</v>
      </c>
      <c r="B85">
        <f t="shared" si="2"/>
        <v>4000</v>
      </c>
      <c r="C85" t="str">
        <f>VLOOKUP(J85,Sheet2!A:B,2,0)&amp;"-"&amp;K85</f>
        <v>89-1</v>
      </c>
      <c r="D85">
        <v>1</v>
      </c>
      <c r="E85">
        <v>5</v>
      </c>
      <c r="F85" t="str">
        <f>_xlfn.TEXTJOIN("-",1,N85:R85)</f>
        <v>5-1-4-1</v>
      </c>
      <c r="G85">
        <f t="shared" si="1"/>
        <v>5</v>
      </c>
      <c r="H85">
        <v>1</v>
      </c>
      <c r="J85" t="s">
        <v>54</v>
      </c>
      <c r="K85">
        <v>1</v>
      </c>
      <c r="N85">
        <v>5</v>
      </c>
      <c r="O85">
        <v>1</v>
      </c>
      <c r="P85">
        <v>4</v>
      </c>
      <c r="Q85">
        <v>1</v>
      </c>
    </row>
    <row r="86" spans="1:17" x14ac:dyDescent="0.25">
      <c r="A86">
        <v>82</v>
      </c>
      <c r="B86">
        <f t="shared" si="2"/>
        <v>4050</v>
      </c>
      <c r="C86" t="str">
        <f>VLOOKUP(J86,Sheet2!A:B,2,0)&amp;"-"&amp;K86</f>
        <v>92-1</v>
      </c>
      <c r="D86">
        <v>1</v>
      </c>
      <c r="E86">
        <v>5</v>
      </c>
      <c r="G86">
        <f t="shared" si="1"/>
        <v>5</v>
      </c>
      <c r="H86" t="s">
        <v>67</v>
      </c>
      <c r="J86" t="s">
        <v>48</v>
      </c>
      <c r="K86">
        <v>1</v>
      </c>
    </row>
    <row r="87" spans="1:17" x14ac:dyDescent="0.25">
      <c r="A87">
        <v>83</v>
      </c>
      <c r="B87">
        <f t="shared" si="2"/>
        <v>4100</v>
      </c>
      <c r="C87" t="str">
        <f>VLOOKUP(J87,Sheet2!A:B,2,0)&amp;"-"&amp;K87</f>
        <v>3-6400</v>
      </c>
      <c r="D87">
        <v>1</v>
      </c>
      <c r="E87">
        <v>5</v>
      </c>
      <c r="G87">
        <f t="shared" si="1"/>
        <v>5</v>
      </c>
      <c r="H87" t="s">
        <v>67</v>
      </c>
      <c r="J87" t="s">
        <v>45</v>
      </c>
      <c r="K87">
        <v>6400</v>
      </c>
    </row>
    <row r="88" spans="1:17" x14ac:dyDescent="0.25">
      <c r="A88">
        <v>84</v>
      </c>
      <c r="B88">
        <f t="shared" si="2"/>
        <v>4150</v>
      </c>
      <c r="C88" t="str">
        <f>VLOOKUP(J88,Sheet2!A:B,2,0)&amp;"-"&amp;K88</f>
        <v>93-1</v>
      </c>
      <c r="D88">
        <v>1</v>
      </c>
      <c r="E88">
        <v>5</v>
      </c>
      <c r="G88">
        <f t="shared" si="1"/>
        <v>5</v>
      </c>
      <c r="H88" t="s">
        <v>67</v>
      </c>
      <c r="J88" t="s">
        <v>49</v>
      </c>
      <c r="K88">
        <v>1</v>
      </c>
    </row>
    <row r="89" spans="1:17" x14ac:dyDescent="0.25">
      <c r="A89">
        <v>85</v>
      </c>
      <c r="B89">
        <f t="shared" si="2"/>
        <v>4200</v>
      </c>
      <c r="C89" t="str">
        <f>VLOOKUP(J89,Sheet2!A:B,2,0)&amp;"-"&amp;K89</f>
        <v>2-250</v>
      </c>
      <c r="D89">
        <v>1</v>
      </c>
      <c r="E89">
        <v>5</v>
      </c>
      <c r="G89">
        <f t="shared" si="1"/>
        <v>5</v>
      </c>
      <c r="H89" t="s">
        <v>67</v>
      </c>
      <c r="J89" t="s">
        <v>43</v>
      </c>
      <c r="K89">
        <v>250</v>
      </c>
    </row>
    <row r="90" spans="1:17" x14ac:dyDescent="0.25">
      <c r="A90">
        <v>86</v>
      </c>
      <c r="B90">
        <f t="shared" si="2"/>
        <v>4250</v>
      </c>
      <c r="C90" t="str">
        <f>VLOOKUP(J90,Sheet2!A:B,2,0)&amp;"-"&amp;K90</f>
        <v>3-6800</v>
      </c>
      <c r="D90">
        <v>1</v>
      </c>
      <c r="E90">
        <v>5</v>
      </c>
      <c r="G90">
        <f t="shared" ref="G90:G153" si="3">G70+1</f>
        <v>5</v>
      </c>
      <c r="H90" t="s">
        <v>67</v>
      </c>
      <c r="J90" t="s">
        <v>45</v>
      </c>
      <c r="K90">
        <v>6800</v>
      </c>
    </row>
    <row r="91" spans="1:17" x14ac:dyDescent="0.25">
      <c r="A91">
        <v>87</v>
      </c>
      <c r="B91">
        <f t="shared" si="2"/>
        <v>4300</v>
      </c>
      <c r="C91" t="str">
        <f>VLOOKUP(J91,Sheet2!A:B,2,0)&amp;"-"&amp;K91</f>
        <v>92-1</v>
      </c>
      <c r="D91">
        <v>1</v>
      </c>
      <c r="E91">
        <v>5</v>
      </c>
      <c r="F91" t="str">
        <f>_xlfn.TEXTJOIN("-",1,N91:R91)</f>
        <v>5-2-4-1</v>
      </c>
      <c r="G91">
        <f t="shared" si="3"/>
        <v>5</v>
      </c>
      <c r="H91" t="s">
        <v>67</v>
      </c>
      <c r="J91" t="s">
        <v>48</v>
      </c>
      <c r="K91">
        <v>1</v>
      </c>
      <c r="N91">
        <v>5</v>
      </c>
      <c r="O91">
        <v>2</v>
      </c>
      <c r="P91">
        <v>4</v>
      </c>
      <c r="Q91">
        <v>1</v>
      </c>
    </row>
    <row r="92" spans="1:17" x14ac:dyDescent="0.25">
      <c r="A92">
        <v>88</v>
      </c>
      <c r="B92">
        <f t="shared" si="2"/>
        <v>4350</v>
      </c>
      <c r="C92" t="str">
        <f>VLOOKUP(J92,Sheet2!A:B,2,0)&amp;"-"&amp;K92</f>
        <v>2-150</v>
      </c>
      <c r="D92">
        <v>1</v>
      </c>
      <c r="E92">
        <v>5</v>
      </c>
      <c r="G92">
        <f t="shared" si="3"/>
        <v>5</v>
      </c>
      <c r="H92" t="s">
        <v>67</v>
      </c>
      <c r="J92" t="s">
        <v>43</v>
      </c>
      <c r="K92">
        <v>150</v>
      </c>
    </row>
    <row r="93" spans="1:17" x14ac:dyDescent="0.25">
      <c r="A93">
        <v>89</v>
      </c>
      <c r="B93">
        <f t="shared" si="2"/>
        <v>4400</v>
      </c>
      <c r="C93" t="str">
        <f>VLOOKUP(J93,Sheet2!A:B,2,0)&amp;"-"&amp;K93</f>
        <v>4-1</v>
      </c>
      <c r="D93">
        <v>1</v>
      </c>
      <c r="E93">
        <v>5</v>
      </c>
      <c r="G93">
        <f t="shared" si="3"/>
        <v>5</v>
      </c>
      <c r="H93" t="s">
        <v>67</v>
      </c>
      <c r="J93" t="s">
        <v>46</v>
      </c>
      <c r="K93">
        <v>1</v>
      </c>
    </row>
    <row r="94" spans="1:17" x14ac:dyDescent="0.25">
      <c r="A94">
        <v>90</v>
      </c>
      <c r="B94">
        <f t="shared" si="2"/>
        <v>4450</v>
      </c>
      <c r="C94" t="str">
        <f>VLOOKUP(J94,Sheet2!A:B,2,0)&amp;"-"&amp;K94</f>
        <v>3-7200</v>
      </c>
      <c r="D94">
        <v>1</v>
      </c>
      <c r="E94">
        <v>5</v>
      </c>
      <c r="G94">
        <f t="shared" si="3"/>
        <v>5</v>
      </c>
      <c r="H94" t="s">
        <v>67</v>
      </c>
      <c r="J94" t="s">
        <v>45</v>
      </c>
      <c r="K94">
        <v>7200</v>
      </c>
    </row>
    <row r="95" spans="1:17" x14ac:dyDescent="0.25">
      <c r="A95">
        <v>91</v>
      </c>
      <c r="B95">
        <f t="shared" si="2"/>
        <v>4500</v>
      </c>
      <c r="C95" t="str">
        <f>VLOOKUP(J95,Sheet2!A:B,2,0)&amp;"-"&amp;K95</f>
        <v>103-1</v>
      </c>
      <c r="D95">
        <v>1</v>
      </c>
      <c r="E95">
        <v>5</v>
      </c>
      <c r="G95">
        <f t="shared" si="3"/>
        <v>5</v>
      </c>
      <c r="H95">
        <v>1</v>
      </c>
      <c r="J95" t="s">
        <v>53</v>
      </c>
      <c r="K95">
        <v>1</v>
      </c>
    </row>
    <row r="96" spans="1:17" x14ac:dyDescent="0.25">
      <c r="A96">
        <v>92</v>
      </c>
      <c r="B96">
        <f t="shared" si="2"/>
        <v>4550</v>
      </c>
      <c r="C96" t="str">
        <f>VLOOKUP(J96,Sheet2!A:B,2,0)&amp;"-"&amp;K96</f>
        <v>97-200</v>
      </c>
      <c r="D96">
        <v>1</v>
      </c>
      <c r="E96">
        <v>5</v>
      </c>
      <c r="G96">
        <f t="shared" si="3"/>
        <v>5</v>
      </c>
      <c r="H96" t="s">
        <v>67</v>
      </c>
      <c r="J96" t="s">
        <v>33</v>
      </c>
      <c r="K96">
        <v>200</v>
      </c>
    </row>
    <row r="97" spans="1:17" x14ac:dyDescent="0.25">
      <c r="A97">
        <v>93</v>
      </c>
      <c r="B97">
        <f t="shared" si="2"/>
        <v>4600</v>
      </c>
      <c r="C97" t="str">
        <f>VLOOKUP(J97,Sheet2!A:B,2,0)&amp;"-"&amp;K97</f>
        <v>5-1</v>
      </c>
      <c r="D97">
        <v>1</v>
      </c>
      <c r="E97">
        <v>5</v>
      </c>
      <c r="F97" t="str">
        <f>_xlfn.TEXTJOIN("-",1,N97:R97)</f>
        <v>5-3-4-1</v>
      </c>
      <c r="G97">
        <f t="shared" si="3"/>
        <v>5</v>
      </c>
      <c r="H97" t="s">
        <v>67</v>
      </c>
      <c r="J97" t="s">
        <v>55</v>
      </c>
      <c r="K97">
        <v>1</v>
      </c>
      <c r="N97">
        <v>5</v>
      </c>
      <c r="O97">
        <v>3</v>
      </c>
      <c r="P97">
        <v>4</v>
      </c>
      <c r="Q97">
        <v>1</v>
      </c>
    </row>
    <row r="98" spans="1:17" x14ac:dyDescent="0.25">
      <c r="A98">
        <v>94</v>
      </c>
      <c r="B98">
        <f t="shared" si="2"/>
        <v>4650</v>
      </c>
      <c r="C98" t="str">
        <f>VLOOKUP(J98,Sheet2!A:B,2,0)&amp;"-"&amp;K98</f>
        <v>93-1</v>
      </c>
      <c r="D98">
        <v>1</v>
      </c>
      <c r="E98">
        <v>5</v>
      </c>
      <c r="G98">
        <f t="shared" si="3"/>
        <v>5</v>
      </c>
      <c r="H98" t="s">
        <v>67</v>
      </c>
      <c r="J98" t="s">
        <v>49</v>
      </c>
      <c r="K98">
        <v>1</v>
      </c>
    </row>
    <row r="99" spans="1:17" x14ac:dyDescent="0.25">
      <c r="A99">
        <v>95</v>
      </c>
      <c r="B99">
        <f t="shared" si="2"/>
        <v>4700</v>
      </c>
      <c r="C99" t="str">
        <f>VLOOKUP(J99,Sheet2!A:B,2,0)&amp;"-"&amp;K99</f>
        <v>87-50</v>
      </c>
      <c r="D99">
        <v>1</v>
      </c>
      <c r="E99">
        <v>5</v>
      </c>
      <c r="G99">
        <f t="shared" si="3"/>
        <v>5</v>
      </c>
      <c r="H99" t="s">
        <v>67</v>
      </c>
      <c r="J99" t="s">
        <v>51</v>
      </c>
      <c r="K99">
        <v>50</v>
      </c>
    </row>
    <row r="100" spans="1:17" x14ac:dyDescent="0.25">
      <c r="A100">
        <v>96</v>
      </c>
      <c r="B100">
        <f t="shared" si="2"/>
        <v>4750</v>
      </c>
      <c r="C100" t="str">
        <f>VLOOKUP(J100,Sheet2!A:B,2,0)&amp;"-"&amp;K100</f>
        <v>3-7600</v>
      </c>
      <c r="D100">
        <v>1</v>
      </c>
      <c r="E100">
        <v>5</v>
      </c>
      <c r="G100">
        <f t="shared" si="3"/>
        <v>5</v>
      </c>
      <c r="H100" t="s">
        <v>67</v>
      </c>
      <c r="J100" t="s">
        <v>45</v>
      </c>
      <c r="K100">
        <v>7600</v>
      </c>
    </row>
    <row r="101" spans="1:17" x14ac:dyDescent="0.25">
      <c r="A101">
        <v>97</v>
      </c>
      <c r="B101">
        <f t="shared" si="2"/>
        <v>4800</v>
      </c>
      <c r="C101" t="str">
        <f>VLOOKUP(J101,Sheet2!A:B,2,0)&amp;"-"&amp;K101</f>
        <v>2-250</v>
      </c>
      <c r="D101">
        <v>1</v>
      </c>
      <c r="E101">
        <v>5</v>
      </c>
      <c r="G101">
        <f t="shared" si="3"/>
        <v>5</v>
      </c>
      <c r="H101" t="s">
        <v>67</v>
      </c>
      <c r="J101" t="s">
        <v>43</v>
      </c>
      <c r="K101">
        <v>250</v>
      </c>
    </row>
    <row r="102" spans="1:17" x14ac:dyDescent="0.25">
      <c r="A102">
        <v>98</v>
      </c>
      <c r="B102">
        <f t="shared" si="2"/>
        <v>4850</v>
      </c>
      <c r="C102" t="str">
        <f>VLOOKUP(J102,Sheet2!A:B,2,0)&amp;"-"&amp;K102</f>
        <v>99-10</v>
      </c>
      <c r="D102">
        <v>1</v>
      </c>
      <c r="E102">
        <v>5</v>
      </c>
      <c r="G102">
        <f t="shared" si="3"/>
        <v>5</v>
      </c>
      <c r="H102" t="s">
        <v>67</v>
      </c>
      <c r="J102" t="s">
        <v>32</v>
      </c>
      <c r="K102">
        <v>10</v>
      </c>
    </row>
    <row r="103" spans="1:17" x14ac:dyDescent="0.25">
      <c r="A103">
        <v>99</v>
      </c>
      <c r="B103">
        <f t="shared" si="2"/>
        <v>4900</v>
      </c>
      <c r="C103" t="str">
        <f>VLOOKUP(J103,Sheet2!A:B,2,0)&amp;"-"&amp;K103</f>
        <v>89-1</v>
      </c>
      <c r="D103">
        <v>1</v>
      </c>
      <c r="E103">
        <v>5</v>
      </c>
      <c r="G103">
        <f t="shared" si="3"/>
        <v>5</v>
      </c>
      <c r="H103" t="s">
        <v>67</v>
      </c>
      <c r="J103" t="s">
        <v>54</v>
      </c>
      <c r="K103">
        <v>1</v>
      </c>
    </row>
    <row r="104" spans="1:17" x14ac:dyDescent="0.25">
      <c r="A104">
        <v>100</v>
      </c>
      <c r="B104">
        <f t="shared" si="2"/>
        <v>4950</v>
      </c>
      <c r="C104" t="str">
        <f>VLOOKUP(J104,Sheet2!A:B,2,0)&amp;"-"&amp;K104</f>
        <v>3-8000</v>
      </c>
      <c r="D104">
        <v>1</v>
      </c>
      <c r="E104">
        <v>5</v>
      </c>
      <c r="G104">
        <f t="shared" si="3"/>
        <v>5</v>
      </c>
      <c r="H104" t="s">
        <v>67</v>
      </c>
      <c r="J104" t="s">
        <v>45</v>
      </c>
      <c r="K104">
        <v>8000</v>
      </c>
    </row>
    <row r="105" spans="1:17" x14ac:dyDescent="0.25">
      <c r="A105">
        <v>101</v>
      </c>
      <c r="B105">
        <f t="shared" si="2"/>
        <v>5000</v>
      </c>
      <c r="C105" t="str">
        <f>VLOOKUP(J105,Sheet2!A:B,2,0)&amp;"-"&amp;K105</f>
        <v>2-1000</v>
      </c>
      <c r="D105">
        <v>1</v>
      </c>
      <c r="E105">
        <v>6</v>
      </c>
      <c r="F105" t="str">
        <f>_xlfn.TEXTJOIN("-",1,N105:R105)</f>
        <v>6-1-4-1</v>
      </c>
      <c r="G105">
        <f t="shared" si="3"/>
        <v>6</v>
      </c>
      <c r="H105">
        <v>1</v>
      </c>
      <c r="J105" t="s">
        <v>43</v>
      </c>
      <c r="K105">
        <v>1000</v>
      </c>
      <c r="N105">
        <f>E105</f>
        <v>6</v>
      </c>
      <c r="O105">
        <v>1</v>
      </c>
      <c r="P105">
        <v>4</v>
      </c>
      <c r="Q105">
        <v>1</v>
      </c>
    </row>
    <row r="106" spans="1:17" x14ac:dyDescent="0.25">
      <c r="A106">
        <v>102</v>
      </c>
      <c r="B106">
        <f t="shared" si="2"/>
        <v>5050</v>
      </c>
      <c r="C106" t="str">
        <f>VLOOKUP(J106,Sheet2!A:B,2,0)&amp;"-"&amp;K106</f>
        <v>5-1</v>
      </c>
      <c r="D106">
        <v>1</v>
      </c>
      <c r="E106">
        <v>6</v>
      </c>
      <c r="G106">
        <f t="shared" si="3"/>
        <v>6</v>
      </c>
      <c r="H106" t="s">
        <v>67</v>
      </c>
      <c r="J106" t="s">
        <v>55</v>
      </c>
      <c r="K106">
        <v>1</v>
      </c>
    </row>
    <row r="107" spans="1:17" x14ac:dyDescent="0.25">
      <c r="A107">
        <v>103</v>
      </c>
      <c r="B107">
        <f t="shared" si="2"/>
        <v>5100</v>
      </c>
      <c r="C107" t="str">
        <f>VLOOKUP(J107,Sheet2!A:B,2,0)&amp;"-"&amp;K107</f>
        <v>3-9000</v>
      </c>
      <c r="D107">
        <v>1</v>
      </c>
      <c r="E107">
        <v>6</v>
      </c>
      <c r="G107">
        <f t="shared" si="3"/>
        <v>6</v>
      </c>
      <c r="H107" t="s">
        <v>67</v>
      </c>
      <c r="J107" t="s">
        <v>45</v>
      </c>
      <c r="K107">
        <v>9000</v>
      </c>
    </row>
    <row r="108" spans="1:17" x14ac:dyDescent="0.25">
      <c r="A108">
        <v>104</v>
      </c>
      <c r="B108">
        <f t="shared" si="2"/>
        <v>5150</v>
      </c>
      <c r="C108" t="str">
        <f>VLOOKUP(J108,Sheet2!A:B,2,0)&amp;"-"&amp;K108</f>
        <v>93-1</v>
      </c>
      <c r="D108">
        <v>1</v>
      </c>
      <c r="E108">
        <v>6</v>
      </c>
      <c r="G108">
        <f t="shared" si="3"/>
        <v>6</v>
      </c>
      <c r="H108" t="s">
        <v>67</v>
      </c>
      <c r="J108" t="s">
        <v>49</v>
      </c>
      <c r="K108">
        <v>1</v>
      </c>
    </row>
    <row r="109" spans="1:17" x14ac:dyDescent="0.25">
      <c r="A109">
        <v>105</v>
      </c>
      <c r="B109">
        <f t="shared" si="2"/>
        <v>5200</v>
      </c>
      <c r="C109" t="str">
        <f>VLOOKUP(J109,Sheet2!A:B,2,0)&amp;"-"&amp;K109</f>
        <v>94-1</v>
      </c>
      <c r="D109">
        <v>1</v>
      </c>
      <c r="E109">
        <v>6</v>
      </c>
      <c r="G109">
        <f t="shared" si="3"/>
        <v>6</v>
      </c>
      <c r="H109" t="s">
        <v>67</v>
      </c>
      <c r="J109" t="s">
        <v>57</v>
      </c>
      <c r="K109">
        <v>1</v>
      </c>
    </row>
    <row r="110" spans="1:17" x14ac:dyDescent="0.25">
      <c r="A110">
        <v>106</v>
      </c>
      <c r="B110">
        <f t="shared" si="2"/>
        <v>5250</v>
      </c>
      <c r="C110" t="str">
        <f>VLOOKUP(J110,Sheet2!A:B,2,0)&amp;"-"&amp;K110</f>
        <v>3-9000</v>
      </c>
      <c r="D110">
        <v>1</v>
      </c>
      <c r="E110">
        <v>6</v>
      </c>
      <c r="G110">
        <f t="shared" si="3"/>
        <v>6</v>
      </c>
      <c r="H110" t="s">
        <v>67</v>
      </c>
      <c r="J110" t="s">
        <v>45</v>
      </c>
      <c r="K110">
        <v>9000</v>
      </c>
    </row>
    <row r="111" spans="1:17" x14ac:dyDescent="0.25">
      <c r="A111">
        <v>107</v>
      </c>
      <c r="B111">
        <f t="shared" si="2"/>
        <v>5300</v>
      </c>
      <c r="C111" t="str">
        <f>VLOOKUP(J111,Sheet2!A:B,2,0)&amp;"-"&amp;K111</f>
        <v>103-1</v>
      </c>
      <c r="D111">
        <v>1</v>
      </c>
      <c r="E111">
        <v>6</v>
      </c>
      <c r="F111" t="str">
        <f>_xlfn.TEXTJOIN("-",1,N111:R111)</f>
        <v>6-2-4-1</v>
      </c>
      <c r="G111">
        <f t="shared" si="3"/>
        <v>6</v>
      </c>
      <c r="H111" t="s">
        <v>67</v>
      </c>
      <c r="J111" t="s">
        <v>53</v>
      </c>
      <c r="K111">
        <v>1</v>
      </c>
      <c r="N111">
        <f>E111</f>
        <v>6</v>
      </c>
      <c r="O111">
        <v>2</v>
      </c>
      <c r="P111">
        <v>4</v>
      </c>
      <c r="Q111">
        <v>1</v>
      </c>
    </row>
    <row r="112" spans="1:17" x14ac:dyDescent="0.25">
      <c r="A112">
        <v>108</v>
      </c>
      <c r="B112">
        <f t="shared" si="2"/>
        <v>5350</v>
      </c>
      <c r="C112" t="str">
        <f>VLOOKUP(J112,Sheet2!A:B,2,0)&amp;"-"&amp;K112</f>
        <v>92-1</v>
      </c>
      <c r="D112">
        <v>1</v>
      </c>
      <c r="E112">
        <v>6</v>
      </c>
      <c r="G112">
        <f t="shared" si="3"/>
        <v>6</v>
      </c>
      <c r="H112" t="s">
        <v>67</v>
      </c>
      <c r="J112" t="s">
        <v>48</v>
      </c>
      <c r="K112">
        <v>1</v>
      </c>
    </row>
    <row r="113" spans="1:17" x14ac:dyDescent="0.25">
      <c r="A113">
        <v>109</v>
      </c>
      <c r="B113">
        <f t="shared" si="2"/>
        <v>5400</v>
      </c>
      <c r="C113" t="str">
        <f>VLOOKUP(J113,Sheet2!A:B,2,0)&amp;"-"&amp;K113</f>
        <v>93-1</v>
      </c>
      <c r="D113">
        <v>1</v>
      </c>
      <c r="E113">
        <v>6</v>
      </c>
      <c r="G113">
        <f t="shared" si="3"/>
        <v>6</v>
      </c>
      <c r="H113" t="s">
        <v>67</v>
      </c>
      <c r="J113" t="s">
        <v>49</v>
      </c>
      <c r="K113">
        <v>1</v>
      </c>
    </row>
    <row r="114" spans="1:17" x14ac:dyDescent="0.25">
      <c r="A114">
        <v>110</v>
      </c>
      <c r="B114">
        <f t="shared" si="2"/>
        <v>5450</v>
      </c>
      <c r="C114" t="str">
        <f>VLOOKUP(J114,Sheet2!A:B,2,0)&amp;"-"&amp;K114</f>
        <v>3-10000</v>
      </c>
      <c r="D114">
        <v>1</v>
      </c>
      <c r="E114">
        <v>6</v>
      </c>
      <c r="G114">
        <f t="shared" si="3"/>
        <v>6</v>
      </c>
      <c r="H114" t="s">
        <v>67</v>
      </c>
      <c r="J114" t="s">
        <v>45</v>
      </c>
      <c r="K114">
        <v>10000</v>
      </c>
    </row>
    <row r="115" spans="1:17" x14ac:dyDescent="0.25">
      <c r="A115">
        <v>111</v>
      </c>
      <c r="B115">
        <f t="shared" si="2"/>
        <v>5500</v>
      </c>
      <c r="C115" t="str">
        <f>VLOOKUP(J115,Sheet2!A:B,2,0)&amp;"-"&amp;K115</f>
        <v>2-400</v>
      </c>
      <c r="D115">
        <v>1</v>
      </c>
      <c r="E115">
        <v>6</v>
      </c>
      <c r="G115">
        <f t="shared" si="3"/>
        <v>6</v>
      </c>
      <c r="H115">
        <v>1</v>
      </c>
      <c r="J115" t="s">
        <v>43</v>
      </c>
      <c r="K115">
        <v>400</v>
      </c>
    </row>
    <row r="116" spans="1:17" x14ac:dyDescent="0.25">
      <c r="A116">
        <v>112</v>
      </c>
      <c r="B116">
        <f t="shared" si="2"/>
        <v>5550</v>
      </c>
      <c r="C116" t="str">
        <f>VLOOKUP(J116,Sheet2!A:B,2,0)&amp;"-"&amp;K116</f>
        <v>92-1</v>
      </c>
      <c r="D116">
        <v>1</v>
      </c>
      <c r="E116">
        <v>6</v>
      </c>
      <c r="G116">
        <f t="shared" si="3"/>
        <v>6</v>
      </c>
      <c r="H116" t="s">
        <v>67</v>
      </c>
      <c r="J116" t="s">
        <v>48</v>
      </c>
      <c r="K116">
        <v>1</v>
      </c>
    </row>
    <row r="117" spans="1:17" x14ac:dyDescent="0.25">
      <c r="A117">
        <v>113</v>
      </c>
      <c r="B117">
        <f t="shared" si="2"/>
        <v>5600</v>
      </c>
      <c r="C117" t="str">
        <f>VLOOKUP(J117,Sheet2!A:B,2,0)&amp;"-"&amp;K117</f>
        <v>5-1</v>
      </c>
      <c r="D117">
        <v>1</v>
      </c>
      <c r="E117">
        <v>6</v>
      </c>
      <c r="F117" t="str">
        <f>_xlfn.TEXTJOIN("-",1,N117:R117)</f>
        <v>6-3-4-1</v>
      </c>
      <c r="G117">
        <f t="shared" si="3"/>
        <v>6</v>
      </c>
      <c r="H117" t="s">
        <v>67</v>
      </c>
      <c r="J117" t="s">
        <v>55</v>
      </c>
      <c r="K117">
        <v>1</v>
      </c>
      <c r="N117">
        <f>E117</f>
        <v>6</v>
      </c>
      <c r="O117">
        <v>3</v>
      </c>
      <c r="P117">
        <v>4</v>
      </c>
      <c r="Q117">
        <v>1</v>
      </c>
    </row>
    <row r="118" spans="1:17" x14ac:dyDescent="0.25">
      <c r="A118">
        <v>114</v>
      </c>
      <c r="B118">
        <f t="shared" si="2"/>
        <v>5650</v>
      </c>
      <c r="C118" t="str">
        <f>VLOOKUP(J118,Sheet2!A:B,2,0)&amp;"-"&amp;K118</f>
        <v>100-5</v>
      </c>
      <c r="D118">
        <v>1</v>
      </c>
      <c r="E118">
        <v>6</v>
      </c>
      <c r="G118">
        <f t="shared" si="3"/>
        <v>6</v>
      </c>
      <c r="H118" t="s">
        <v>67</v>
      </c>
      <c r="J118" t="s">
        <v>34</v>
      </c>
      <c r="K118">
        <v>5</v>
      </c>
    </row>
    <row r="119" spans="1:17" x14ac:dyDescent="0.25">
      <c r="A119">
        <v>115</v>
      </c>
      <c r="B119">
        <f t="shared" si="2"/>
        <v>5700</v>
      </c>
      <c r="C119" t="str">
        <f>VLOOKUP(J119,Sheet2!A:B,2,0)&amp;"-"&amp;K119</f>
        <v>87-30</v>
      </c>
      <c r="D119">
        <v>1</v>
      </c>
      <c r="E119">
        <v>6</v>
      </c>
      <c r="G119">
        <f t="shared" si="3"/>
        <v>6</v>
      </c>
      <c r="H119" t="s">
        <v>67</v>
      </c>
      <c r="J119" t="s">
        <v>51</v>
      </c>
      <c r="K119">
        <v>30</v>
      </c>
    </row>
    <row r="120" spans="1:17" x14ac:dyDescent="0.25">
      <c r="A120">
        <v>116</v>
      </c>
      <c r="B120">
        <f t="shared" si="2"/>
        <v>5750</v>
      </c>
      <c r="C120" t="str">
        <f>VLOOKUP(J120,Sheet2!A:B,2,0)&amp;"-"&amp;K120</f>
        <v>3-10000</v>
      </c>
      <c r="D120">
        <v>1</v>
      </c>
      <c r="E120">
        <v>6</v>
      </c>
      <c r="G120">
        <f t="shared" si="3"/>
        <v>6</v>
      </c>
      <c r="H120" t="s">
        <v>67</v>
      </c>
      <c r="J120" t="s">
        <v>45</v>
      </c>
      <c r="K120">
        <v>10000</v>
      </c>
    </row>
    <row r="121" spans="1:17" x14ac:dyDescent="0.25">
      <c r="A121">
        <v>117</v>
      </c>
      <c r="B121">
        <f t="shared" si="2"/>
        <v>5800</v>
      </c>
      <c r="C121" t="str">
        <f>VLOOKUP(J121,Sheet2!A:B,2,0)&amp;"-"&amp;K121</f>
        <v>94-1</v>
      </c>
      <c r="D121">
        <v>1</v>
      </c>
      <c r="E121">
        <v>6</v>
      </c>
      <c r="G121">
        <f t="shared" si="3"/>
        <v>6</v>
      </c>
      <c r="H121" t="s">
        <v>67</v>
      </c>
      <c r="J121" t="s">
        <v>57</v>
      </c>
      <c r="K121">
        <v>1</v>
      </c>
    </row>
    <row r="122" spans="1:17" x14ac:dyDescent="0.25">
      <c r="A122">
        <v>118</v>
      </c>
      <c r="B122">
        <f t="shared" si="2"/>
        <v>5850</v>
      </c>
      <c r="C122" t="str">
        <f>VLOOKUP(J122,Sheet2!A:B,2,0)&amp;"-"&amp;K122</f>
        <v>99-10</v>
      </c>
      <c r="D122">
        <v>1</v>
      </c>
      <c r="E122">
        <v>6</v>
      </c>
      <c r="G122">
        <f t="shared" si="3"/>
        <v>6</v>
      </c>
      <c r="H122" t="s">
        <v>67</v>
      </c>
      <c r="J122" t="s">
        <v>32</v>
      </c>
      <c r="K122">
        <v>10</v>
      </c>
    </row>
    <row r="123" spans="1:17" x14ac:dyDescent="0.25">
      <c r="A123">
        <v>119</v>
      </c>
      <c r="B123">
        <f t="shared" si="2"/>
        <v>5900</v>
      </c>
      <c r="C123" t="str">
        <f>VLOOKUP(J123,Sheet2!A:B,2,0)&amp;"-"&amp;K123</f>
        <v>90-1</v>
      </c>
      <c r="D123">
        <v>1</v>
      </c>
      <c r="E123">
        <v>6</v>
      </c>
      <c r="G123">
        <f t="shared" si="3"/>
        <v>6</v>
      </c>
      <c r="H123" t="s">
        <v>67</v>
      </c>
      <c r="J123" t="s">
        <v>44</v>
      </c>
      <c r="K123">
        <v>1</v>
      </c>
    </row>
    <row r="124" spans="1:17" x14ac:dyDescent="0.25">
      <c r="A124">
        <v>120</v>
      </c>
      <c r="B124">
        <f t="shared" si="2"/>
        <v>5950</v>
      </c>
      <c r="C124" t="str">
        <f>VLOOKUP(J124,Sheet2!A:B,2,0)&amp;"-"&amp;K124</f>
        <v>3-11000</v>
      </c>
      <c r="D124">
        <v>1</v>
      </c>
      <c r="E124">
        <v>6</v>
      </c>
      <c r="G124">
        <f t="shared" si="3"/>
        <v>6</v>
      </c>
      <c r="H124" t="s">
        <v>67</v>
      </c>
      <c r="J124" t="s">
        <v>45</v>
      </c>
      <c r="K124">
        <v>11000</v>
      </c>
    </row>
    <row r="125" spans="1:17" x14ac:dyDescent="0.25">
      <c r="A125">
        <v>121</v>
      </c>
      <c r="B125">
        <f t="shared" si="2"/>
        <v>6000</v>
      </c>
      <c r="C125" t="str">
        <f>VLOOKUP(J125,Sheet2!A:B,2,0)&amp;"-"&amp;K125</f>
        <v>104-1</v>
      </c>
      <c r="D125">
        <v>1</v>
      </c>
      <c r="E125">
        <v>7</v>
      </c>
      <c r="F125" t="str">
        <f>_xlfn.TEXTJOIN("-",1,N125:R125)</f>
        <v>7-1-5-1</v>
      </c>
      <c r="G125">
        <f t="shared" si="3"/>
        <v>7</v>
      </c>
      <c r="H125">
        <v>1</v>
      </c>
      <c r="J125" t="s">
        <v>58</v>
      </c>
      <c r="K125">
        <v>1</v>
      </c>
      <c r="N125">
        <f>E125</f>
        <v>7</v>
      </c>
      <c r="O125">
        <v>1</v>
      </c>
      <c r="P125">
        <v>5</v>
      </c>
      <c r="Q125">
        <v>1</v>
      </c>
    </row>
    <row r="126" spans="1:17" x14ac:dyDescent="0.25">
      <c r="A126">
        <v>122</v>
      </c>
      <c r="B126">
        <f t="shared" si="2"/>
        <v>6050</v>
      </c>
      <c r="C126" t="str">
        <f>VLOOKUP(J126,Sheet2!A:B,2,0)&amp;"-"&amp;K126</f>
        <v>5-1</v>
      </c>
      <c r="D126">
        <v>1</v>
      </c>
      <c r="E126">
        <v>7</v>
      </c>
      <c r="G126">
        <f t="shared" si="3"/>
        <v>7</v>
      </c>
      <c r="H126" t="s">
        <v>67</v>
      </c>
      <c r="J126" t="s">
        <v>55</v>
      </c>
      <c r="K126">
        <v>1</v>
      </c>
    </row>
    <row r="127" spans="1:17" x14ac:dyDescent="0.25">
      <c r="A127">
        <v>123</v>
      </c>
      <c r="B127">
        <f t="shared" si="2"/>
        <v>6100</v>
      </c>
      <c r="C127" t="str">
        <f>VLOOKUP(J127,Sheet2!A:B,2,0)&amp;"-"&amp;K127</f>
        <v>3-12000</v>
      </c>
      <c r="D127">
        <v>1</v>
      </c>
      <c r="E127">
        <v>7</v>
      </c>
      <c r="G127">
        <f t="shared" si="3"/>
        <v>7</v>
      </c>
      <c r="H127" t="s">
        <v>67</v>
      </c>
      <c r="J127" t="s">
        <v>45</v>
      </c>
      <c r="K127">
        <v>12000</v>
      </c>
    </row>
    <row r="128" spans="1:17" x14ac:dyDescent="0.25">
      <c r="A128">
        <v>124</v>
      </c>
      <c r="B128">
        <f t="shared" si="2"/>
        <v>6150</v>
      </c>
      <c r="C128" t="str">
        <f>VLOOKUP(J128,Sheet2!A:B,2,0)&amp;"-"&amp;K128</f>
        <v>93-1</v>
      </c>
      <c r="D128">
        <v>1</v>
      </c>
      <c r="E128">
        <v>7</v>
      </c>
      <c r="G128">
        <f t="shared" si="3"/>
        <v>7</v>
      </c>
      <c r="H128" t="s">
        <v>67</v>
      </c>
      <c r="J128" t="s">
        <v>49</v>
      </c>
      <c r="K128">
        <v>1</v>
      </c>
    </row>
    <row r="129" spans="1:17" x14ac:dyDescent="0.25">
      <c r="A129">
        <v>125</v>
      </c>
      <c r="B129">
        <f t="shared" si="2"/>
        <v>6200</v>
      </c>
      <c r="C129" t="str">
        <f>VLOOKUP(J129,Sheet2!A:B,2,0)&amp;"-"&amp;K129</f>
        <v>2-500</v>
      </c>
      <c r="D129">
        <v>1</v>
      </c>
      <c r="E129">
        <v>7</v>
      </c>
      <c r="G129">
        <f t="shared" si="3"/>
        <v>7</v>
      </c>
      <c r="H129" t="s">
        <v>67</v>
      </c>
      <c r="J129" t="s">
        <v>43</v>
      </c>
      <c r="K129">
        <v>500</v>
      </c>
    </row>
    <row r="130" spans="1:17" x14ac:dyDescent="0.25">
      <c r="A130">
        <v>126</v>
      </c>
      <c r="B130">
        <f t="shared" si="2"/>
        <v>6250</v>
      </c>
      <c r="C130" t="str">
        <f>VLOOKUP(J130,Sheet2!A:B,2,0)&amp;"-"&amp;K130</f>
        <v>3-12000</v>
      </c>
      <c r="D130">
        <v>1</v>
      </c>
      <c r="E130">
        <v>7</v>
      </c>
      <c r="G130">
        <f t="shared" si="3"/>
        <v>7</v>
      </c>
      <c r="H130" t="s">
        <v>67</v>
      </c>
      <c r="J130" t="s">
        <v>45</v>
      </c>
      <c r="K130">
        <v>12000</v>
      </c>
    </row>
    <row r="131" spans="1:17" x14ac:dyDescent="0.25">
      <c r="A131">
        <v>127</v>
      </c>
      <c r="B131">
        <f t="shared" si="2"/>
        <v>6300</v>
      </c>
      <c r="C131" t="str">
        <f>VLOOKUP(J131,Sheet2!A:B,2,0)&amp;"-"&amp;K131</f>
        <v>102-1</v>
      </c>
      <c r="D131">
        <v>1</v>
      </c>
      <c r="E131">
        <v>7</v>
      </c>
      <c r="F131" t="str">
        <f>_xlfn.TEXTJOIN("-",1,N131:R131)</f>
        <v>7-2-5-1</v>
      </c>
      <c r="G131">
        <f t="shared" si="3"/>
        <v>7</v>
      </c>
      <c r="H131" t="s">
        <v>67</v>
      </c>
      <c r="J131" t="s">
        <v>52</v>
      </c>
      <c r="K131">
        <v>1</v>
      </c>
      <c r="N131">
        <f>E131</f>
        <v>7</v>
      </c>
      <c r="O131">
        <v>2</v>
      </c>
      <c r="P131">
        <v>5</v>
      </c>
      <c r="Q131">
        <v>1</v>
      </c>
    </row>
    <row r="132" spans="1:17" x14ac:dyDescent="0.25">
      <c r="A132">
        <v>128</v>
      </c>
      <c r="B132">
        <f t="shared" si="2"/>
        <v>6350</v>
      </c>
      <c r="C132" t="str">
        <f>VLOOKUP(J132,Sheet2!A:B,2,0)&amp;"-"&amp;K132</f>
        <v>2-200</v>
      </c>
      <c r="D132">
        <v>1</v>
      </c>
      <c r="E132">
        <v>7</v>
      </c>
      <c r="G132">
        <f t="shared" si="3"/>
        <v>7</v>
      </c>
      <c r="H132" t="s">
        <v>67</v>
      </c>
      <c r="J132" t="s">
        <v>43</v>
      </c>
      <c r="K132">
        <v>200</v>
      </c>
    </row>
    <row r="133" spans="1:17" x14ac:dyDescent="0.25">
      <c r="A133">
        <v>129</v>
      </c>
      <c r="B133">
        <f t="shared" si="2"/>
        <v>6400</v>
      </c>
      <c r="C133" t="str">
        <f>VLOOKUP(J133,Sheet2!A:B,2,0)&amp;"-"&amp;K133</f>
        <v>4-1</v>
      </c>
      <c r="D133">
        <v>1</v>
      </c>
      <c r="E133">
        <v>7</v>
      </c>
      <c r="G133">
        <f t="shared" si="3"/>
        <v>7</v>
      </c>
      <c r="H133" t="s">
        <v>67</v>
      </c>
      <c r="J133" t="s">
        <v>46</v>
      </c>
      <c r="K133">
        <v>1</v>
      </c>
    </row>
    <row r="134" spans="1:17" x14ac:dyDescent="0.25">
      <c r="A134">
        <v>130</v>
      </c>
      <c r="B134">
        <f t="shared" si="2"/>
        <v>6450</v>
      </c>
      <c r="C134" t="str">
        <f>VLOOKUP(J134,Sheet2!A:B,2,0)&amp;"-"&amp;K134</f>
        <v>3-12000</v>
      </c>
      <c r="D134">
        <v>1</v>
      </c>
      <c r="E134">
        <v>7</v>
      </c>
      <c r="G134">
        <f t="shared" si="3"/>
        <v>7</v>
      </c>
      <c r="H134" t="s">
        <v>67</v>
      </c>
      <c r="J134" t="s">
        <v>45</v>
      </c>
      <c r="K134">
        <v>12000</v>
      </c>
    </row>
    <row r="135" spans="1:17" x14ac:dyDescent="0.25">
      <c r="A135">
        <v>131</v>
      </c>
      <c r="B135">
        <f t="shared" si="2"/>
        <v>6500</v>
      </c>
      <c r="C135" t="str">
        <f>VLOOKUP(J135,Sheet2!A:B,2,0)&amp;"-"&amp;K135</f>
        <v>95-1</v>
      </c>
      <c r="D135">
        <v>1</v>
      </c>
      <c r="E135">
        <v>7</v>
      </c>
      <c r="G135">
        <f t="shared" si="3"/>
        <v>7</v>
      </c>
      <c r="H135">
        <v>1</v>
      </c>
      <c r="J135" t="s">
        <v>59</v>
      </c>
      <c r="K135">
        <v>1</v>
      </c>
    </row>
    <row r="136" spans="1:17" x14ac:dyDescent="0.25">
      <c r="A136">
        <v>132</v>
      </c>
      <c r="B136">
        <f t="shared" ref="B136:B179" si="4">B135+50</f>
        <v>6550</v>
      </c>
      <c r="C136" t="str">
        <f>VLOOKUP(J136,Sheet2!A:B,2,0)&amp;"-"&amp;K136</f>
        <v>93-1</v>
      </c>
      <c r="D136">
        <v>1</v>
      </c>
      <c r="E136">
        <v>7</v>
      </c>
      <c r="G136">
        <f t="shared" si="3"/>
        <v>7</v>
      </c>
      <c r="H136" t="s">
        <v>67</v>
      </c>
      <c r="J136" t="s">
        <v>49</v>
      </c>
      <c r="K136">
        <v>1</v>
      </c>
    </row>
    <row r="137" spans="1:17" x14ac:dyDescent="0.25">
      <c r="A137">
        <v>133</v>
      </c>
      <c r="B137">
        <f t="shared" si="4"/>
        <v>6600</v>
      </c>
      <c r="C137" t="str">
        <f>VLOOKUP(J137,Sheet2!A:B,2,0)&amp;"-"&amp;K137</f>
        <v>103-1</v>
      </c>
      <c r="D137">
        <v>1</v>
      </c>
      <c r="E137">
        <v>7</v>
      </c>
      <c r="F137" t="str">
        <f>_xlfn.TEXTJOIN("-",1,N137:R137)</f>
        <v>7-3-5-1</v>
      </c>
      <c r="G137">
        <f t="shared" si="3"/>
        <v>7</v>
      </c>
      <c r="H137" t="s">
        <v>67</v>
      </c>
      <c r="J137" t="s">
        <v>53</v>
      </c>
      <c r="K137">
        <v>1</v>
      </c>
      <c r="N137">
        <f>E137</f>
        <v>7</v>
      </c>
      <c r="O137">
        <v>3</v>
      </c>
      <c r="P137">
        <v>5</v>
      </c>
      <c r="Q137">
        <v>1</v>
      </c>
    </row>
    <row r="138" spans="1:17" x14ac:dyDescent="0.25">
      <c r="A138">
        <v>134</v>
      </c>
      <c r="B138">
        <f t="shared" si="4"/>
        <v>6650</v>
      </c>
      <c r="C138" t="str">
        <f>VLOOKUP(J138,Sheet2!A:B,2,0)&amp;"-"&amp;K138</f>
        <v>5-3</v>
      </c>
      <c r="D138">
        <v>1</v>
      </c>
      <c r="E138">
        <v>7</v>
      </c>
      <c r="G138">
        <f t="shared" si="3"/>
        <v>7</v>
      </c>
      <c r="H138" t="s">
        <v>67</v>
      </c>
      <c r="J138" t="s">
        <v>55</v>
      </c>
      <c r="K138">
        <v>3</v>
      </c>
    </row>
    <row r="139" spans="1:17" x14ac:dyDescent="0.25">
      <c r="A139">
        <v>135</v>
      </c>
      <c r="B139">
        <f t="shared" si="4"/>
        <v>6700</v>
      </c>
      <c r="C139" t="str">
        <f>VLOOKUP(J139,Sheet2!A:B,2,0)&amp;"-"&amp;K139</f>
        <v>87-40</v>
      </c>
      <c r="D139">
        <v>1</v>
      </c>
      <c r="E139">
        <v>7</v>
      </c>
      <c r="G139">
        <f t="shared" si="3"/>
        <v>7</v>
      </c>
      <c r="H139" t="s">
        <v>67</v>
      </c>
      <c r="J139" t="s">
        <v>51</v>
      </c>
      <c r="K139">
        <v>40</v>
      </c>
    </row>
    <row r="140" spans="1:17" x14ac:dyDescent="0.25">
      <c r="A140">
        <v>136</v>
      </c>
      <c r="B140">
        <f t="shared" si="4"/>
        <v>6750</v>
      </c>
      <c r="C140" t="str">
        <f>VLOOKUP(J140,Sheet2!A:B,2,0)&amp;"-"&amp;K140</f>
        <v>3-13000</v>
      </c>
      <c r="D140">
        <v>1</v>
      </c>
      <c r="E140">
        <v>7</v>
      </c>
      <c r="G140">
        <f t="shared" si="3"/>
        <v>7</v>
      </c>
      <c r="H140" t="s">
        <v>67</v>
      </c>
      <c r="J140" t="s">
        <v>45</v>
      </c>
      <c r="K140">
        <v>13000</v>
      </c>
    </row>
    <row r="141" spans="1:17" x14ac:dyDescent="0.25">
      <c r="A141">
        <v>137</v>
      </c>
      <c r="B141">
        <f t="shared" si="4"/>
        <v>6800</v>
      </c>
      <c r="C141" t="str">
        <f>VLOOKUP(J141,Sheet2!A:B,2,0)&amp;"-"&amp;K141</f>
        <v>2-500</v>
      </c>
      <c r="D141">
        <v>1</v>
      </c>
      <c r="E141">
        <v>7</v>
      </c>
      <c r="G141">
        <f t="shared" si="3"/>
        <v>7</v>
      </c>
      <c r="H141" t="s">
        <v>67</v>
      </c>
      <c r="J141" t="s">
        <v>43</v>
      </c>
      <c r="K141">
        <v>500</v>
      </c>
    </row>
    <row r="142" spans="1:17" x14ac:dyDescent="0.25">
      <c r="A142">
        <v>138</v>
      </c>
      <c r="B142">
        <f t="shared" si="4"/>
        <v>6850</v>
      </c>
      <c r="C142" t="str">
        <f>VLOOKUP(J142,Sheet2!A:B,2,0)&amp;"-"&amp;K142</f>
        <v>100-8</v>
      </c>
      <c r="D142">
        <v>1</v>
      </c>
      <c r="E142">
        <v>7</v>
      </c>
      <c r="G142">
        <f t="shared" si="3"/>
        <v>7</v>
      </c>
      <c r="H142" t="s">
        <v>67</v>
      </c>
      <c r="J142" t="s">
        <v>34</v>
      </c>
      <c r="K142">
        <v>8</v>
      </c>
    </row>
    <row r="143" spans="1:17" x14ac:dyDescent="0.25">
      <c r="A143">
        <v>139</v>
      </c>
      <c r="B143">
        <f t="shared" si="4"/>
        <v>6900</v>
      </c>
      <c r="C143" t="str">
        <f>VLOOKUP(J143,Sheet2!A:B,2,0)&amp;"-"&amp;K143</f>
        <v>89-1</v>
      </c>
      <c r="D143">
        <v>1</v>
      </c>
      <c r="E143">
        <v>7</v>
      </c>
      <c r="G143">
        <f t="shared" si="3"/>
        <v>7</v>
      </c>
      <c r="H143" t="s">
        <v>67</v>
      </c>
      <c r="J143" t="s">
        <v>54</v>
      </c>
      <c r="K143">
        <v>1</v>
      </c>
    </row>
    <row r="144" spans="1:17" x14ac:dyDescent="0.25">
      <c r="A144">
        <v>140</v>
      </c>
      <c r="B144">
        <f t="shared" si="4"/>
        <v>6950</v>
      </c>
      <c r="C144" t="str">
        <f>VLOOKUP(J144,Sheet2!A:B,2,0)&amp;"-"&amp;K144</f>
        <v>3-13000</v>
      </c>
      <c r="D144">
        <v>1</v>
      </c>
      <c r="E144">
        <v>7</v>
      </c>
      <c r="G144">
        <f t="shared" si="3"/>
        <v>7</v>
      </c>
      <c r="H144" t="s">
        <v>67</v>
      </c>
      <c r="J144" t="s">
        <v>45</v>
      </c>
      <c r="K144">
        <v>13000</v>
      </c>
    </row>
    <row r="145" spans="1:17" x14ac:dyDescent="0.25">
      <c r="A145">
        <v>141</v>
      </c>
      <c r="B145">
        <f t="shared" si="4"/>
        <v>7000</v>
      </c>
      <c r="C145" t="str">
        <f>VLOOKUP(J145,Sheet2!A:B,2,0)&amp;"-"&amp;K145</f>
        <v>106-1</v>
      </c>
      <c r="D145">
        <v>1</v>
      </c>
      <c r="E145">
        <v>8</v>
      </c>
      <c r="F145" t="str">
        <f>_xlfn.TEXTJOIN("-",1,N145:R145)</f>
        <v>8-1-5-1</v>
      </c>
      <c r="G145">
        <f t="shared" si="3"/>
        <v>8</v>
      </c>
      <c r="H145">
        <v>1</v>
      </c>
      <c r="J145" t="s">
        <v>60</v>
      </c>
      <c r="K145">
        <v>1</v>
      </c>
      <c r="N145">
        <f>E145</f>
        <v>8</v>
      </c>
      <c r="O145">
        <v>1</v>
      </c>
      <c r="P145">
        <v>5</v>
      </c>
      <c r="Q145">
        <v>1</v>
      </c>
    </row>
    <row r="146" spans="1:17" x14ac:dyDescent="0.25">
      <c r="A146">
        <v>142</v>
      </c>
      <c r="B146">
        <f t="shared" si="4"/>
        <v>7050</v>
      </c>
      <c r="C146" t="str">
        <f>VLOOKUP(J146,Sheet2!A:B,2,0)&amp;"-"&amp;K146</f>
        <v>5-1</v>
      </c>
      <c r="D146">
        <v>1</v>
      </c>
      <c r="E146">
        <v>8</v>
      </c>
      <c r="G146">
        <f t="shared" si="3"/>
        <v>8</v>
      </c>
      <c r="H146" t="s">
        <v>67</v>
      </c>
      <c r="J146" t="s">
        <v>55</v>
      </c>
      <c r="K146">
        <v>1</v>
      </c>
    </row>
    <row r="147" spans="1:17" x14ac:dyDescent="0.25">
      <c r="A147">
        <v>143</v>
      </c>
      <c r="B147">
        <f t="shared" si="4"/>
        <v>7100</v>
      </c>
      <c r="C147" t="str">
        <f>VLOOKUP(J147,Sheet2!A:B,2,0)&amp;"-"&amp;K147</f>
        <v>3-14000</v>
      </c>
      <c r="D147">
        <v>1</v>
      </c>
      <c r="E147">
        <v>8</v>
      </c>
      <c r="G147">
        <f t="shared" si="3"/>
        <v>8</v>
      </c>
      <c r="H147" t="s">
        <v>67</v>
      </c>
      <c r="J147" t="s">
        <v>45</v>
      </c>
      <c r="K147">
        <v>14000</v>
      </c>
    </row>
    <row r="148" spans="1:17" x14ac:dyDescent="0.25">
      <c r="A148">
        <v>144</v>
      </c>
      <c r="B148">
        <f t="shared" si="4"/>
        <v>7150</v>
      </c>
      <c r="C148" t="str">
        <f>VLOOKUP(J148,Sheet2!A:B,2,0)&amp;"-"&amp;K148</f>
        <v>94-1</v>
      </c>
      <c r="D148">
        <v>1</v>
      </c>
      <c r="E148">
        <v>8</v>
      </c>
      <c r="G148">
        <f t="shared" si="3"/>
        <v>8</v>
      </c>
      <c r="H148" t="s">
        <v>67</v>
      </c>
      <c r="J148" t="s">
        <v>57</v>
      </c>
      <c r="K148">
        <v>1</v>
      </c>
    </row>
    <row r="149" spans="1:17" x14ac:dyDescent="0.25">
      <c r="A149">
        <v>145</v>
      </c>
      <c r="B149">
        <f t="shared" si="4"/>
        <v>7200</v>
      </c>
      <c r="C149" t="str">
        <f>VLOOKUP(J149,Sheet2!A:B,2,0)&amp;"-"&amp;K149</f>
        <v>2-750</v>
      </c>
      <c r="D149">
        <v>1</v>
      </c>
      <c r="E149">
        <v>8</v>
      </c>
      <c r="G149">
        <f t="shared" si="3"/>
        <v>8</v>
      </c>
      <c r="H149" t="s">
        <v>67</v>
      </c>
      <c r="J149" t="s">
        <v>43</v>
      </c>
      <c r="K149">
        <v>750</v>
      </c>
    </row>
    <row r="150" spans="1:17" x14ac:dyDescent="0.25">
      <c r="A150">
        <v>146</v>
      </c>
      <c r="B150">
        <f t="shared" si="4"/>
        <v>7250</v>
      </c>
      <c r="C150" t="str">
        <f>VLOOKUP(J150,Sheet2!A:B,2,0)&amp;"-"&amp;K150</f>
        <v>3-15000</v>
      </c>
      <c r="D150">
        <v>1</v>
      </c>
      <c r="E150">
        <v>8</v>
      </c>
      <c r="G150">
        <f t="shared" si="3"/>
        <v>8</v>
      </c>
      <c r="H150" t="s">
        <v>67</v>
      </c>
      <c r="J150" t="s">
        <v>45</v>
      </c>
      <c r="K150">
        <v>15000</v>
      </c>
    </row>
    <row r="151" spans="1:17" x14ac:dyDescent="0.25">
      <c r="A151">
        <v>147</v>
      </c>
      <c r="B151">
        <f t="shared" si="4"/>
        <v>7300</v>
      </c>
      <c r="C151" t="str">
        <f>VLOOKUP(J151,Sheet2!A:B,2,0)&amp;"-"&amp;K151</f>
        <v>103-1</v>
      </c>
      <c r="D151">
        <v>1</v>
      </c>
      <c r="E151">
        <v>8</v>
      </c>
      <c r="F151" t="str">
        <f>_xlfn.TEXTJOIN("-",1,N151:R151)</f>
        <v>8-2-5-1</v>
      </c>
      <c r="G151">
        <f t="shared" si="3"/>
        <v>8</v>
      </c>
      <c r="H151" t="s">
        <v>67</v>
      </c>
      <c r="J151" t="s">
        <v>53</v>
      </c>
      <c r="K151">
        <v>1</v>
      </c>
      <c r="N151">
        <f>E151</f>
        <v>8</v>
      </c>
      <c r="O151">
        <v>2</v>
      </c>
      <c r="P151">
        <v>5</v>
      </c>
      <c r="Q151">
        <v>1</v>
      </c>
    </row>
    <row r="152" spans="1:17" x14ac:dyDescent="0.25">
      <c r="A152">
        <v>148</v>
      </c>
      <c r="B152">
        <f t="shared" si="4"/>
        <v>7350</v>
      </c>
      <c r="C152" t="str">
        <f>VLOOKUP(J152,Sheet2!A:B,2,0)&amp;"-"&amp;K152</f>
        <v>92-1</v>
      </c>
      <c r="D152">
        <v>1</v>
      </c>
      <c r="E152">
        <v>8</v>
      </c>
      <c r="G152">
        <f t="shared" si="3"/>
        <v>8</v>
      </c>
      <c r="H152" t="s">
        <v>67</v>
      </c>
      <c r="J152" t="s">
        <v>48</v>
      </c>
      <c r="K152">
        <v>1</v>
      </c>
    </row>
    <row r="153" spans="1:17" x14ac:dyDescent="0.25">
      <c r="A153">
        <v>149</v>
      </c>
      <c r="B153">
        <f t="shared" si="4"/>
        <v>7400</v>
      </c>
      <c r="C153" t="str">
        <f>VLOOKUP(J153,Sheet2!A:B,2,0)&amp;"-"&amp;K153</f>
        <v>4-1</v>
      </c>
      <c r="D153">
        <v>1</v>
      </c>
      <c r="E153">
        <v>8</v>
      </c>
      <c r="G153">
        <f t="shared" si="3"/>
        <v>8</v>
      </c>
      <c r="H153" t="s">
        <v>67</v>
      </c>
      <c r="J153" t="s">
        <v>46</v>
      </c>
      <c r="K153">
        <v>1</v>
      </c>
    </row>
    <row r="154" spans="1:17" x14ac:dyDescent="0.25">
      <c r="A154">
        <v>150</v>
      </c>
      <c r="B154">
        <f t="shared" si="4"/>
        <v>7450</v>
      </c>
      <c r="C154" t="str">
        <f>VLOOKUP(J154,Sheet2!A:B,2,0)&amp;"-"&amp;K154</f>
        <v>3-15000</v>
      </c>
      <c r="D154">
        <v>1</v>
      </c>
      <c r="E154">
        <v>8</v>
      </c>
      <c r="G154">
        <f t="shared" ref="G154:G204" si="5">G134+1</f>
        <v>8</v>
      </c>
      <c r="H154" t="s">
        <v>67</v>
      </c>
      <c r="J154" t="s">
        <v>45</v>
      </c>
      <c r="K154">
        <v>15000</v>
      </c>
    </row>
    <row r="155" spans="1:17" x14ac:dyDescent="0.25">
      <c r="A155">
        <v>151</v>
      </c>
      <c r="B155">
        <f t="shared" si="4"/>
        <v>7500</v>
      </c>
      <c r="C155" t="str">
        <f>VLOOKUP(J155,Sheet2!A:B,2,0)&amp;"-"&amp;K155</f>
        <v>2-750</v>
      </c>
      <c r="D155">
        <v>1</v>
      </c>
      <c r="E155">
        <v>8</v>
      </c>
      <c r="G155">
        <f t="shared" si="5"/>
        <v>8</v>
      </c>
      <c r="H155">
        <v>1</v>
      </c>
      <c r="J155" t="s">
        <v>43</v>
      </c>
      <c r="K155">
        <v>750</v>
      </c>
    </row>
    <row r="156" spans="1:17" x14ac:dyDescent="0.25">
      <c r="A156">
        <v>152</v>
      </c>
      <c r="B156">
        <f t="shared" si="4"/>
        <v>7550</v>
      </c>
      <c r="C156" t="str">
        <f>VLOOKUP(J156,Sheet2!A:B,2,0)&amp;"-"&amp;K156</f>
        <v>94-1</v>
      </c>
      <c r="D156">
        <v>1</v>
      </c>
      <c r="E156">
        <v>8</v>
      </c>
      <c r="G156">
        <f t="shared" si="5"/>
        <v>8</v>
      </c>
      <c r="H156" t="s">
        <v>67</v>
      </c>
      <c r="J156" t="s">
        <v>57</v>
      </c>
      <c r="K156">
        <v>1</v>
      </c>
    </row>
    <row r="157" spans="1:17" x14ac:dyDescent="0.25">
      <c r="A157">
        <v>153</v>
      </c>
      <c r="B157">
        <f t="shared" si="4"/>
        <v>7600</v>
      </c>
      <c r="C157" t="str">
        <f>VLOOKUP(J157,Sheet2!A:B,2,0)&amp;"-"&amp;K157</f>
        <v>5-1</v>
      </c>
      <c r="D157">
        <v>1</v>
      </c>
      <c r="E157">
        <v>8</v>
      </c>
      <c r="F157" t="str">
        <f>_xlfn.TEXTJOIN("-",1,N157:R157)</f>
        <v>8-3-5-1</v>
      </c>
      <c r="G157">
        <f t="shared" si="5"/>
        <v>8</v>
      </c>
      <c r="H157" t="s">
        <v>67</v>
      </c>
      <c r="J157" t="s">
        <v>55</v>
      </c>
      <c r="K157">
        <v>1</v>
      </c>
      <c r="N157">
        <f>E157</f>
        <v>8</v>
      </c>
      <c r="O157">
        <v>3</v>
      </c>
      <c r="P157">
        <v>5</v>
      </c>
      <c r="Q157">
        <v>1</v>
      </c>
    </row>
    <row r="158" spans="1:17" x14ac:dyDescent="0.25">
      <c r="A158">
        <v>154</v>
      </c>
      <c r="B158">
        <f t="shared" si="4"/>
        <v>7650</v>
      </c>
      <c r="C158" t="str">
        <f>VLOOKUP(J158,Sheet2!A:B,2,0)&amp;"-"&amp;K158</f>
        <v>99-30</v>
      </c>
      <c r="D158">
        <v>1</v>
      </c>
      <c r="E158">
        <v>8</v>
      </c>
      <c r="G158">
        <f t="shared" si="5"/>
        <v>8</v>
      </c>
      <c r="H158" t="s">
        <v>67</v>
      </c>
      <c r="J158" t="s">
        <v>32</v>
      </c>
      <c r="K158">
        <v>30</v>
      </c>
    </row>
    <row r="159" spans="1:17" x14ac:dyDescent="0.25">
      <c r="A159">
        <v>155</v>
      </c>
      <c r="B159">
        <f t="shared" si="4"/>
        <v>7700</v>
      </c>
      <c r="C159" t="str">
        <f>VLOOKUP(J159,Sheet2!A:B,2,0)&amp;"-"&amp;K159</f>
        <v>87-60</v>
      </c>
      <c r="D159">
        <v>1</v>
      </c>
      <c r="E159">
        <v>8</v>
      </c>
      <c r="G159">
        <f t="shared" si="5"/>
        <v>8</v>
      </c>
      <c r="H159" t="s">
        <v>67</v>
      </c>
      <c r="J159" t="s">
        <v>51</v>
      </c>
      <c r="K159">
        <v>60</v>
      </c>
    </row>
    <row r="160" spans="1:17" x14ac:dyDescent="0.25">
      <c r="A160">
        <v>156</v>
      </c>
      <c r="B160">
        <f t="shared" si="4"/>
        <v>7750</v>
      </c>
      <c r="C160" t="str">
        <f>VLOOKUP(J160,Sheet2!A:B,2,0)&amp;"-"&amp;K160</f>
        <v>3-16000</v>
      </c>
      <c r="D160">
        <v>1</v>
      </c>
      <c r="E160">
        <v>8</v>
      </c>
      <c r="G160">
        <f t="shared" si="5"/>
        <v>8</v>
      </c>
      <c r="H160" t="s">
        <v>67</v>
      </c>
      <c r="J160" t="s">
        <v>45</v>
      </c>
      <c r="K160">
        <v>16000</v>
      </c>
    </row>
    <row r="161" spans="1:17" x14ac:dyDescent="0.25">
      <c r="A161">
        <v>157</v>
      </c>
      <c r="B161">
        <f t="shared" si="4"/>
        <v>7800</v>
      </c>
      <c r="C161" t="str">
        <f>VLOOKUP(J161,Sheet2!A:B,2,0)&amp;"-"&amp;K161</f>
        <v>2-750</v>
      </c>
      <c r="D161">
        <v>1</v>
      </c>
      <c r="E161">
        <v>8</v>
      </c>
      <c r="G161">
        <f t="shared" si="5"/>
        <v>8</v>
      </c>
      <c r="H161" t="s">
        <v>67</v>
      </c>
      <c r="J161" t="s">
        <v>43</v>
      </c>
      <c r="K161">
        <v>750</v>
      </c>
    </row>
    <row r="162" spans="1:17" x14ac:dyDescent="0.25">
      <c r="A162">
        <v>158</v>
      </c>
      <c r="B162">
        <f t="shared" si="4"/>
        <v>7850</v>
      </c>
      <c r="C162" t="str">
        <f>VLOOKUP(J162,Sheet2!A:B,2,0)&amp;"-"&amp;K162</f>
        <v>100-10</v>
      </c>
      <c r="D162">
        <v>1</v>
      </c>
      <c r="E162">
        <v>8</v>
      </c>
      <c r="G162">
        <f t="shared" si="5"/>
        <v>8</v>
      </c>
      <c r="H162" t="s">
        <v>67</v>
      </c>
      <c r="J162" t="s">
        <v>34</v>
      </c>
      <c r="K162">
        <v>10</v>
      </c>
    </row>
    <row r="163" spans="1:17" x14ac:dyDescent="0.25">
      <c r="A163">
        <v>159</v>
      </c>
      <c r="B163">
        <f t="shared" si="4"/>
        <v>7900</v>
      </c>
      <c r="C163" t="str">
        <f>VLOOKUP(J163,Sheet2!A:B,2,0)&amp;"-"&amp;K163</f>
        <v>89-1</v>
      </c>
      <c r="D163">
        <v>1</v>
      </c>
      <c r="E163">
        <v>8</v>
      </c>
      <c r="G163">
        <f t="shared" si="5"/>
        <v>8</v>
      </c>
      <c r="H163" t="s">
        <v>67</v>
      </c>
      <c r="J163" t="s">
        <v>54</v>
      </c>
      <c r="K163">
        <v>1</v>
      </c>
    </row>
    <row r="164" spans="1:17" x14ac:dyDescent="0.25">
      <c r="A164">
        <v>160</v>
      </c>
      <c r="B164">
        <f t="shared" si="4"/>
        <v>7950</v>
      </c>
      <c r="C164" t="str">
        <f>VLOOKUP(J164,Sheet2!A:B,2,0)&amp;"-"&amp;K164</f>
        <v>3-16000</v>
      </c>
      <c r="D164">
        <v>1</v>
      </c>
      <c r="E164">
        <v>8</v>
      </c>
      <c r="G164">
        <f t="shared" si="5"/>
        <v>8</v>
      </c>
      <c r="H164" t="s">
        <v>67</v>
      </c>
      <c r="J164" t="s">
        <v>45</v>
      </c>
      <c r="K164">
        <v>16000</v>
      </c>
    </row>
    <row r="165" spans="1:17" x14ac:dyDescent="0.25">
      <c r="A165">
        <v>161</v>
      </c>
      <c r="B165">
        <f t="shared" si="4"/>
        <v>8000</v>
      </c>
      <c r="C165" t="str">
        <f>VLOOKUP(J165,Sheet2!A:B,2,0)&amp;"-"&amp;K165</f>
        <v>89-5</v>
      </c>
      <c r="D165">
        <v>1</v>
      </c>
      <c r="E165">
        <v>8</v>
      </c>
      <c r="F165" t="str">
        <f>_xlfn.TEXTJOIN("-",1,N165:R165)</f>
        <v>9-1-6-1</v>
      </c>
      <c r="G165">
        <f t="shared" si="5"/>
        <v>9</v>
      </c>
      <c r="H165">
        <v>1</v>
      </c>
      <c r="J165" t="s">
        <v>54</v>
      </c>
      <c r="K165">
        <v>5</v>
      </c>
      <c r="N165">
        <v>9</v>
      </c>
      <c r="O165">
        <v>1</v>
      </c>
      <c r="P165">
        <v>6</v>
      </c>
      <c r="Q165">
        <v>1</v>
      </c>
    </row>
    <row r="166" spans="1:17" x14ac:dyDescent="0.25">
      <c r="A166">
        <v>162</v>
      </c>
      <c r="B166">
        <f t="shared" si="4"/>
        <v>8050</v>
      </c>
      <c r="C166" t="str">
        <f>VLOOKUP(J166,Sheet2!A:B,2,0)&amp;"-"&amp;K166</f>
        <v>5-2</v>
      </c>
      <c r="D166">
        <v>1</v>
      </c>
      <c r="E166">
        <v>8</v>
      </c>
      <c r="G166">
        <f t="shared" si="5"/>
        <v>9</v>
      </c>
      <c r="H166" t="s">
        <v>67</v>
      </c>
      <c r="J166" t="s">
        <v>55</v>
      </c>
      <c r="K166">
        <v>2</v>
      </c>
    </row>
    <row r="167" spans="1:17" x14ac:dyDescent="0.25">
      <c r="A167">
        <v>163</v>
      </c>
      <c r="B167">
        <f t="shared" si="4"/>
        <v>8100</v>
      </c>
      <c r="C167" t="str">
        <f>VLOOKUP(J167,Sheet2!A:B,2,0)&amp;"-"&amp;K167</f>
        <v>3-17000</v>
      </c>
      <c r="D167">
        <v>1</v>
      </c>
      <c r="E167">
        <v>8</v>
      </c>
      <c r="G167">
        <f t="shared" si="5"/>
        <v>9</v>
      </c>
      <c r="H167" t="s">
        <v>67</v>
      </c>
      <c r="J167" t="s">
        <v>45</v>
      </c>
      <c r="K167">
        <v>17000</v>
      </c>
    </row>
    <row r="168" spans="1:17" x14ac:dyDescent="0.25">
      <c r="A168">
        <v>164</v>
      </c>
      <c r="B168">
        <f t="shared" si="4"/>
        <v>8150</v>
      </c>
      <c r="C168" t="str">
        <f>VLOOKUP(J168,Sheet2!A:B,2,0)&amp;"-"&amp;K168</f>
        <v>94-1</v>
      </c>
      <c r="D168">
        <v>1</v>
      </c>
      <c r="E168">
        <v>8</v>
      </c>
      <c r="G168">
        <f t="shared" si="5"/>
        <v>9</v>
      </c>
      <c r="H168" t="s">
        <v>67</v>
      </c>
      <c r="J168" t="s">
        <v>57</v>
      </c>
      <c r="K168">
        <v>1</v>
      </c>
    </row>
    <row r="169" spans="1:17" x14ac:dyDescent="0.25">
      <c r="A169">
        <v>165</v>
      </c>
      <c r="B169">
        <f t="shared" si="4"/>
        <v>8200</v>
      </c>
      <c r="C169" t="str">
        <f>VLOOKUP(J169,Sheet2!A:B,2,0)&amp;"-"&amp;K169</f>
        <v>2-1000</v>
      </c>
      <c r="D169">
        <v>1</v>
      </c>
      <c r="E169">
        <v>8</v>
      </c>
      <c r="G169">
        <f t="shared" si="5"/>
        <v>9</v>
      </c>
      <c r="H169" t="s">
        <v>67</v>
      </c>
      <c r="J169" t="s">
        <v>43</v>
      </c>
      <c r="K169">
        <v>1000</v>
      </c>
    </row>
    <row r="170" spans="1:17" x14ac:dyDescent="0.25">
      <c r="A170">
        <v>166</v>
      </c>
      <c r="B170">
        <f t="shared" si="4"/>
        <v>8250</v>
      </c>
      <c r="C170" t="str">
        <f>VLOOKUP(J170,Sheet2!A:B,2,0)&amp;"-"&amp;K170</f>
        <v>3-17000</v>
      </c>
      <c r="D170">
        <v>1</v>
      </c>
      <c r="E170">
        <v>8</v>
      </c>
      <c r="G170">
        <f t="shared" si="5"/>
        <v>9</v>
      </c>
      <c r="H170" t="s">
        <v>67</v>
      </c>
      <c r="J170" t="s">
        <v>45</v>
      </c>
      <c r="K170">
        <v>17000</v>
      </c>
    </row>
    <row r="171" spans="1:17" x14ac:dyDescent="0.25">
      <c r="A171">
        <v>167</v>
      </c>
      <c r="B171">
        <f t="shared" si="4"/>
        <v>8300</v>
      </c>
      <c r="C171" t="str">
        <f>VLOOKUP(J171,Sheet2!A:B,2,0)&amp;"-"&amp;K171</f>
        <v>104-1</v>
      </c>
      <c r="D171">
        <v>1</v>
      </c>
      <c r="E171">
        <v>8</v>
      </c>
      <c r="F171" t="str">
        <f>_xlfn.TEXTJOIN("-",1,N171:R171)</f>
        <v>9-2-6-1</v>
      </c>
      <c r="G171">
        <f t="shared" si="5"/>
        <v>9</v>
      </c>
      <c r="H171" t="s">
        <v>67</v>
      </c>
      <c r="J171" t="s">
        <v>58</v>
      </c>
      <c r="K171">
        <v>1</v>
      </c>
      <c r="N171">
        <v>9</v>
      </c>
      <c r="O171">
        <v>2</v>
      </c>
      <c r="P171">
        <v>6</v>
      </c>
      <c r="Q171">
        <v>1</v>
      </c>
    </row>
    <row r="172" spans="1:17" x14ac:dyDescent="0.25">
      <c r="A172">
        <v>168</v>
      </c>
      <c r="B172">
        <f t="shared" si="4"/>
        <v>8350</v>
      </c>
      <c r="C172" t="str">
        <f>VLOOKUP(J172,Sheet2!A:B,2,0)&amp;"-"&amp;K172</f>
        <v>93-1</v>
      </c>
      <c r="D172">
        <v>1</v>
      </c>
      <c r="E172">
        <v>8</v>
      </c>
      <c r="G172">
        <f t="shared" si="5"/>
        <v>9</v>
      </c>
      <c r="H172" t="s">
        <v>67</v>
      </c>
      <c r="J172" t="s">
        <v>49</v>
      </c>
      <c r="K172">
        <v>1</v>
      </c>
    </row>
    <row r="173" spans="1:17" x14ac:dyDescent="0.25">
      <c r="A173">
        <v>169</v>
      </c>
      <c r="B173">
        <f t="shared" si="4"/>
        <v>8400</v>
      </c>
      <c r="C173" t="str">
        <f>VLOOKUP(J173,Sheet2!A:B,2,0)&amp;"-"&amp;K173</f>
        <v>4-2</v>
      </c>
      <c r="D173">
        <v>1</v>
      </c>
      <c r="E173">
        <v>8</v>
      </c>
      <c r="G173">
        <f t="shared" si="5"/>
        <v>9</v>
      </c>
      <c r="H173" t="s">
        <v>67</v>
      </c>
      <c r="J173" t="s">
        <v>46</v>
      </c>
      <c r="K173">
        <v>2</v>
      </c>
    </row>
    <row r="174" spans="1:17" x14ac:dyDescent="0.25">
      <c r="A174">
        <v>170</v>
      </c>
      <c r="B174">
        <f t="shared" si="4"/>
        <v>8450</v>
      </c>
      <c r="C174" t="str">
        <f>VLOOKUP(J174,Sheet2!A:B,2,0)&amp;"-"&amp;K174</f>
        <v>3-18000</v>
      </c>
      <c r="D174">
        <v>1</v>
      </c>
      <c r="E174">
        <v>8</v>
      </c>
      <c r="G174">
        <f t="shared" si="5"/>
        <v>9</v>
      </c>
      <c r="H174" t="s">
        <v>67</v>
      </c>
      <c r="J174" t="s">
        <v>45</v>
      </c>
      <c r="K174">
        <v>18000</v>
      </c>
    </row>
    <row r="175" spans="1:17" x14ac:dyDescent="0.25">
      <c r="A175">
        <v>171</v>
      </c>
      <c r="B175">
        <f t="shared" si="4"/>
        <v>8500</v>
      </c>
      <c r="C175" t="str">
        <f>VLOOKUP(J175,Sheet2!A:B,2,0)&amp;"-"&amp;K175</f>
        <v>2-1000</v>
      </c>
      <c r="D175">
        <v>1</v>
      </c>
      <c r="E175">
        <v>8</v>
      </c>
      <c r="G175">
        <f t="shared" si="5"/>
        <v>9</v>
      </c>
      <c r="H175">
        <v>1</v>
      </c>
      <c r="J175" t="s">
        <v>43</v>
      </c>
      <c r="K175">
        <v>1000</v>
      </c>
    </row>
    <row r="176" spans="1:17" x14ac:dyDescent="0.25">
      <c r="A176">
        <v>172</v>
      </c>
      <c r="B176">
        <f t="shared" si="4"/>
        <v>8550</v>
      </c>
      <c r="C176" t="str">
        <f>VLOOKUP(J176,Sheet2!A:B,2,0)&amp;"-"&amp;K176</f>
        <v>94-1</v>
      </c>
      <c r="D176">
        <v>1</v>
      </c>
      <c r="E176">
        <v>8</v>
      </c>
      <c r="G176">
        <f t="shared" si="5"/>
        <v>9</v>
      </c>
      <c r="H176" t="s">
        <v>67</v>
      </c>
      <c r="J176" t="s">
        <v>57</v>
      </c>
      <c r="K176">
        <v>1</v>
      </c>
    </row>
    <row r="177" spans="1:17" x14ac:dyDescent="0.25">
      <c r="A177">
        <v>173</v>
      </c>
      <c r="B177">
        <f t="shared" si="4"/>
        <v>8600</v>
      </c>
      <c r="C177" t="str">
        <f>VLOOKUP(J177,Sheet2!A:B,2,0)&amp;"-"&amp;K177</f>
        <v>5-2</v>
      </c>
      <c r="D177">
        <v>1</v>
      </c>
      <c r="E177">
        <v>8</v>
      </c>
      <c r="F177" t="str">
        <f>_xlfn.TEXTJOIN("-",1,N177:R177)</f>
        <v>9-3-6-1</v>
      </c>
      <c r="G177">
        <f t="shared" si="5"/>
        <v>9</v>
      </c>
      <c r="H177" t="s">
        <v>67</v>
      </c>
      <c r="J177" t="s">
        <v>55</v>
      </c>
      <c r="K177">
        <v>2</v>
      </c>
      <c r="N177">
        <v>9</v>
      </c>
      <c r="O177">
        <v>3</v>
      </c>
      <c r="P177">
        <v>6</v>
      </c>
      <c r="Q177">
        <v>1</v>
      </c>
    </row>
    <row r="178" spans="1:17" x14ac:dyDescent="0.25">
      <c r="A178">
        <v>174</v>
      </c>
      <c r="B178">
        <f t="shared" si="4"/>
        <v>8650</v>
      </c>
      <c r="C178" t="str">
        <f>VLOOKUP(J178,Sheet2!A:B,2,0)&amp;"-"&amp;K178</f>
        <v>100-20</v>
      </c>
      <c r="D178">
        <v>1</v>
      </c>
      <c r="E178">
        <v>8</v>
      </c>
      <c r="G178">
        <f t="shared" si="5"/>
        <v>9</v>
      </c>
      <c r="H178" t="s">
        <v>67</v>
      </c>
      <c r="J178" t="s">
        <v>34</v>
      </c>
      <c r="K178">
        <v>20</v>
      </c>
    </row>
    <row r="179" spans="1:17" x14ac:dyDescent="0.25">
      <c r="A179">
        <v>175</v>
      </c>
      <c r="B179">
        <f t="shared" si="4"/>
        <v>8700</v>
      </c>
      <c r="C179" t="str">
        <f>VLOOKUP(J179,Sheet2!A:B,2,0)&amp;"-"&amp;K179</f>
        <v>87-100</v>
      </c>
      <c r="D179">
        <v>1</v>
      </c>
      <c r="E179">
        <v>8</v>
      </c>
      <c r="G179">
        <f t="shared" si="5"/>
        <v>9</v>
      </c>
      <c r="H179" t="s">
        <v>67</v>
      </c>
      <c r="J179" t="s">
        <v>51</v>
      </c>
      <c r="K179">
        <v>100</v>
      </c>
    </row>
    <row r="180" spans="1:17" x14ac:dyDescent="0.25">
      <c r="A180">
        <v>176</v>
      </c>
      <c r="B180">
        <f t="shared" ref="B180:B205" si="6">B179+50</f>
        <v>8750</v>
      </c>
      <c r="C180" t="str">
        <f>VLOOKUP(J180,Sheet2!A:B,2,0)&amp;"-"&amp;K180</f>
        <v>3-18000</v>
      </c>
      <c r="D180">
        <v>1</v>
      </c>
      <c r="E180">
        <v>8</v>
      </c>
      <c r="G180">
        <f t="shared" si="5"/>
        <v>9</v>
      </c>
      <c r="H180" t="s">
        <v>67</v>
      </c>
      <c r="J180" t="s">
        <v>45</v>
      </c>
      <c r="K180">
        <v>18000</v>
      </c>
    </row>
    <row r="181" spans="1:17" x14ac:dyDescent="0.25">
      <c r="A181">
        <v>177</v>
      </c>
      <c r="B181">
        <f t="shared" si="6"/>
        <v>8800</v>
      </c>
      <c r="C181" t="str">
        <f>VLOOKUP(J181,Sheet2!A:B,2,0)&amp;"-"&amp;K181</f>
        <v>2-1000</v>
      </c>
      <c r="D181">
        <v>1</v>
      </c>
      <c r="E181">
        <v>8</v>
      </c>
      <c r="G181">
        <f t="shared" si="5"/>
        <v>9</v>
      </c>
      <c r="H181" t="s">
        <v>67</v>
      </c>
      <c r="J181" t="s">
        <v>43</v>
      </c>
      <c r="K181">
        <v>1000</v>
      </c>
    </row>
    <row r="182" spans="1:17" x14ac:dyDescent="0.25">
      <c r="A182">
        <v>178</v>
      </c>
      <c r="B182">
        <f t="shared" si="6"/>
        <v>8850</v>
      </c>
      <c r="C182" t="str">
        <f>VLOOKUP(J182,Sheet2!A:B,2,0)&amp;"-"&amp;K182</f>
        <v>5-10</v>
      </c>
      <c r="D182">
        <v>1</v>
      </c>
      <c r="E182">
        <v>8</v>
      </c>
      <c r="G182">
        <f t="shared" si="5"/>
        <v>9</v>
      </c>
      <c r="H182" t="s">
        <v>67</v>
      </c>
      <c r="J182" t="s">
        <v>55</v>
      </c>
      <c r="K182">
        <v>10</v>
      </c>
    </row>
    <row r="183" spans="1:17" x14ac:dyDescent="0.25">
      <c r="A183">
        <v>179</v>
      </c>
      <c r="B183">
        <f t="shared" si="6"/>
        <v>8900</v>
      </c>
      <c r="C183" t="str">
        <f>VLOOKUP(J183,Sheet2!A:B,2,0)&amp;"-"&amp;K183</f>
        <v>89-1</v>
      </c>
      <c r="D183">
        <v>1</v>
      </c>
      <c r="E183">
        <v>8</v>
      </c>
      <c r="G183">
        <f t="shared" si="5"/>
        <v>9</v>
      </c>
      <c r="H183" t="s">
        <v>67</v>
      </c>
      <c r="J183" t="s">
        <v>54</v>
      </c>
      <c r="K183">
        <v>1</v>
      </c>
    </row>
    <row r="184" spans="1:17" x14ac:dyDescent="0.25">
      <c r="A184">
        <v>180</v>
      </c>
      <c r="B184">
        <f t="shared" si="6"/>
        <v>8950</v>
      </c>
      <c r="C184" t="str">
        <f>VLOOKUP(J184,Sheet2!A:B,2,0)&amp;"-"&amp;K184</f>
        <v>3-19000</v>
      </c>
      <c r="D184">
        <v>1</v>
      </c>
      <c r="E184">
        <v>8</v>
      </c>
      <c r="G184">
        <f t="shared" si="5"/>
        <v>9</v>
      </c>
      <c r="H184" t="s">
        <v>67</v>
      </c>
      <c r="J184" t="s">
        <v>45</v>
      </c>
      <c r="K184">
        <v>19000</v>
      </c>
    </row>
    <row r="185" spans="1:17" x14ac:dyDescent="0.25">
      <c r="A185">
        <v>181</v>
      </c>
      <c r="B185">
        <f t="shared" si="6"/>
        <v>9000</v>
      </c>
      <c r="C185" t="str">
        <f>VLOOKUP(J185,Sheet2!A:B,2,0)&amp;"-"&amp;K185</f>
        <v>2-2500</v>
      </c>
      <c r="D185">
        <v>1</v>
      </c>
      <c r="E185">
        <v>8</v>
      </c>
      <c r="F185" t="str">
        <f>_xlfn.TEXTJOIN("-",1,N185:R185)</f>
        <v>10-1-6-1</v>
      </c>
      <c r="G185">
        <f t="shared" si="5"/>
        <v>10</v>
      </c>
      <c r="H185">
        <v>1</v>
      </c>
      <c r="J185" t="s">
        <v>43</v>
      </c>
      <c r="K185">
        <v>2500</v>
      </c>
      <c r="N185">
        <v>10</v>
      </c>
      <c r="O185">
        <v>1</v>
      </c>
      <c r="P185">
        <v>6</v>
      </c>
      <c r="Q185">
        <v>1</v>
      </c>
    </row>
    <row r="186" spans="1:17" x14ac:dyDescent="0.25">
      <c r="A186">
        <v>182</v>
      </c>
      <c r="B186">
        <f t="shared" si="6"/>
        <v>9050</v>
      </c>
      <c r="C186" t="str">
        <f>VLOOKUP(J186,Sheet2!A:B,2,0)&amp;"-"&amp;K186</f>
        <v>5-3</v>
      </c>
      <c r="D186">
        <v>1</v>
      </c>
      <c r="E186">
        <v>8</v>
      </c>
      <c r="G186">
        <f t="shared" si="5"/>
        <v>10</v>
      </c>
      <c r="H186" t="s">
        <v>67</v>
      </c>
      <c r="J186" t="s">
        <v>55</v>
      </c>
      <c r="K186">
        <v>3</v>
      </c>
    </row>
    <row r="187" spans="1:17" x14ac:dyDescent="0.25">
      <c r="A187">
        <v>183</v>
      </c>
      <c r="B187">
        <f t="shared" si="6"/>
        <v>9100</v>
      </c>
      <c r="C187" t="str">
        <f>VLOOKUP(J187,Sheet2!A:B,2,0)&amp;"-"&amp;K187</f>
        <v>3-20000</v>
      </c>
      <c r="D187">
        <v>1</v>
      </c>
      <c r="E187">
        <v>8</v>
      </c>
      <c r="G187">
        <f t="shared" si="5"/>
        <v>10</v>
      </c>
      <c r="H187" t="s">
        <v>67</v>
      </c>
      <c r="J187" t="s">
        <v>45</v>
      </c>
      <c r="K187">
        <v>20000</v>
      </c>
    </row>
    <row r="188" spans="1:17" x14ac:dyDescent="0.25">
      <c r="A188">
        <v>184</v>
      </c>
      <c r="B188">
        <f t="shared" si="6"/>
        <v>9150</v>
      </c>
      <c r="C188" t="str">
        <f>VLOOKUP(J188,Sheet2!A:B,2,0)&amp;"-"&amp;K188</f>
        <v>94-1</v>
      </c>
      <c r="D188">
        <v>1</v>
      </c>
      <c r="E188">
        <v>8</v>
      </c>
      <c r="G188">
        <f t="shared" si="5"/>
        <v>10</v>
      </c>
      <c r="H188" t="s">
        <v>67</v>
      </c>
      <c r="J188" t="s">
        <v>57</v>
      </c>
      <c r="K188">
        <v>1</v>
      </c>
    </row>
    <row r="189" spans="1:17" x14ac:dyDescent="0.25">
      <c r="A189">
        <v>185</v>
      </c>
      <c r="B189">
        <f t="shared" si="6"/>
        <v>9200</v>
      </c>
      <c r="C189" t="str">
        <f>VLOOKUP(J189,Sheet2!A:B,2,0)&amp;"-"&amp;K189</f>
        <v>2-1000</v>
      </c>
      <c r="D189">
        <v>1</v>
      </c>
      <c r="E189">
        <v>8</v>
      </c>
      <c r="G189">
        <f t="shared" si="5"/>
        <v>10</v>
      </c>
      <c r="H189" t="s">
        <v>67</v>
      </c>
      <c r="J189" t="s">
        <v>43</v>
      </c>
      <c r="K189">
        <v>1000</v>
      </c>
    </row>
    <row r="190" spans="1:17" x14ac:dyDescent="0.25">
      <c r="A190">
        <v>186</v>
      </c>
      <c r="B190">
        <f t="shared" si="6"/>
        <v>9250</v>
      </c>
      <c r="C190" t="str">
        <f>VLOOKUP(J190,Sheet2!A:B,2,0)&amp;"-"&amp;K190</f>
        <v>3-24000</v>
      </c>
      <c r="D190">
        <v>1</v>
      </c>
      <c r="E190">
        <v>8</v>
      </c>
      <c r="G190">
        <f t="shared" si="5"/>
        <v>10</v>
      </c>
      <c r="H190" t="s">
        <v>67</v>
      </c>
      <c r="J190" t="s">
        <v>45</v>
      </c>
      <c r="K190">
        <v>24000</v>
      </c>
    </row>
    <row r="191" spans="1:17" x14ac:dyDescent="0.25">
      <c r="A191">
        <v>187</v>
      </c>
      <c r="B191">
        <f t="shared" si="6"/>
        <v>9300</v>
      </c>
      <c r="C191" t="str">
        <f>VLOOKUP(J191,Sheet2!A:B,2,0)&amp;"-"&amp;K191</f>
        <v>104-1</v>
      </c>
      <c r="D191">
        <v>1</v>
      </c>
      <c r="E191">
        <v>8</v>
      </c>
      <c r="F191" t="str">
        <f>_xlfn.TEXTJOIN("-",1,N191:R191)</f>
        <v>10-2-6-1</v>
      </c>
      <c r="G191">
        <f t="shared" si="5"/>
        <v>10</v>
      </c>
      <c r="H191" t="s">
        <v>67</v>
      </c>
      <c r="J191" t="s">
        <v>58</v>
      </c>
      <c r="K191">
        <v>1</v>
      </c>
      <c r="N191">
        <v>10</v>
      </c>
      <c r="O191">
        <v>2</v>
      </c>
      <c r="P191">
        <v>6</v>
      </c>
      <c r="Q191">
        <v>1</v>
      </c>
    </row>
    <row r="192" spans="1:17" x14ac:dyDescent="0.25">
      <c r="A192">
        <v>188</v>
      </c>
      <c r="B192">
        <f t="shared" si="6"/>
        <v>9350</v>
      </c>
      <c r="C192" t="str">
        <f>VLOOKUP(J192,Sheet2!A:B,2,0)&amp;"-"&amp;K192</f>
        <v>93-1</v>
      </c>
      <c r="D192">
        <v>1</v>
      </c>
      <c r="E192">
        <v>8</v>
      </c>
      <c r="G192">
        <f t="shared" si="5"/>
        <v>10</v>
      </c>
      <c r="H192" t="s">
        <v>67</v>
      </c>
      <c r="J192" t="s">
        <v>49</v>
      </c>
      <c r="K192">
        <v>1</v>
      </c>
    </row>
    <row r="193" spans="1:17" x14ac:dyDescent="0.25">
      <c r="A193">
        <v>189</v>
      </c>
      <c r="B193">
        <f t="shared" si="6"/>
        <v>9400</v>
      </c>
      <c r="C193" t="str">
        <f>VLOOKUP(J193,Sheet2!A:B,2,0)&amp;"-"&amp;K193</f>
        <v>4-3</v>
      </c>
      <c r="D193">
        <v>1</v>
      </c>
      <c r="E193">
        <v>8</v>
      </c>
      <c r="G193">
        <f t="shared" si="5"/>
        <v>10</v>
      </c>
      <c r="H193" t="s">
        <v>67</v>
      </c>
      <c r="J193" t="s">
        <v>46</v>
      </c>
      <c r="K193">
        <v>3</v>
      </c>
    </row>
    <row r="194" spans="1:17" x14ac:dyDescent="0.25">
      <c r="A194">
        <v>190</v>
      </c>
      <c r="B194">
        <f t="shared" si="6"/>
        <v>9450</v>
      </c>
      <c r="C194" t="str">
        <f>VLOOKUP(J194,Sheet2!A:B,2,0)&amp;"-"&amp;K194</f>
        <v>3-30000</v>
      </c>
      <c r="D194">
        <v>1</v>
      </c>
      <c r="E194">
        <v>8</v>
      </c>
      <c r="G194">
        <f t="shared" si="5"/>
        <v>10</v>
      </c>
      <c r="H194" t="s">
        <v>67</v>
      </c>
      <c r="J194" t="s">
        <v>45</v>
      </c>
      <c r="K194">
        <v>30000</v>
      </c>
    </row>
    <row r="195" spans="1:17" x14ac:dyDescent="0.25">
      <c r="A195">
        <v>191</v>
      </c>
      <c r="B195">
        <f t="shared" si="6"/>
        <v>9500</v>
      </c>
      <c r="C195" t="str">
        <f>VLOOKUP(J195,Sheet2!A:B,2,0)&amp;"-"&amp;K195</f>
        <v>2-1000</v>
      </c>
      <c r="D195">
        <v>1</v>
      </c>
      <c r="E195">
        <v>8</v>
      </c>
      <c r="G195">
        <f t="shared" si="5"/>
        <v>10</v>
      </c>
      <c r="H195">
        <v>1</v>
      </c>
      <c r="J195" t="s">
        <v>43</v>
      </c>
      <c r="K195">
        <v>1000</v>
      </c>
    </row>
    <row r="196" spans="1:17" x14ac:dyDescent="0.25">
      <c r="A196">
        <v>192</v>
      </c>
      <c r="B196">
        <f t="shared" si="6"/>
        <v>9550</v>
      </c>
      <c r="C196" t="str">
        <f>VLOOKUP(J196,Sheet2!A:B,2,0)&amp;"-"&amp;K196</f>
        <v>104-1</v>
      </c>
      <c r="D196">
        <v>1</v>
      </c>
      <c r="E196">
        <v>8</v>
      </c>
      <c r="G196">
        <f t="shared" si="5"/>
        <v>10</v>
      </c>
      <c r="H196" t="s">
        <v>67</v>
      </c>
      <c r="J196" t="s">
        <v>58</v>
      </c>
      <c r="K196">
        <v>1</v>
      </c>
    </row>
    <row r="197" spans="1:17" x14ac:dyDescent="0.25">
      <c r="A197">
        <v>193</v>
      </c>
      <c r="B197">
        <f t="shared" si="6"/>
        <v>9600</v>
      </c>
      <c r="C197" t="str">
        <f>VLOOKUP(J197,Sheet2!A:B,2,0)&amp;"-"&amp;K197</f>
        <v>5-5</v>
      </c>
      <c r="D197">
        <v>1</v>
      </c>
      <c r="E197">
        <v>8</v>
      </c>
      <c r="F197" t="str">
        <f>_xlfn.TEXTJOIN("-",1,N197:R197)</f>
        <v>10-3-6-1</v>
      </c>
      <c r="G197">
        <f t="shared" si="5"/>
        <v>10</v>
      </c>
      <c r="H197" t="s">
        <v>67</v>
      </c>
      <c r="J197" t="s">
        <v>55</v>
      </c>
      <c r="K197">
        <v>5</v>
      </c>
      <c r="N197">
        <v>10</v>
      </c>
      <c r="O197">
        <v>3</v>
      </c>
      <c r="P197">
        <v>6</v>
      </c>
      <c r="Q197">
        <v>1</v>
      </c>
    </row>
    <row r="198" spans="1:17" x14ac:dyDescent="0.25">
      <c r="A198">
        <v>194</v>
      </c>
      <c r="B198">
        <f t="shared" si="6"/>
        <v>9650</v>
      </c>
      <c r="C198" t="str">
        <f>VLOOKUP(J198,Sheet2!A:B,2,0)&amp;"-"&amp;K198</f>
        <v>96-1</v>
      </c>
      <c r="D198">
        <v>1</v>
      </c>
      <c r="E198">
        <v>8</v>
      </c>
      <c r="G198">
        <f t="shared" si="5"/>
        <v>10</v>
      </c>
      <c r="H198" t="s">
        <v>67</v>
      </c>
      <c r="J198" t="s">
        <v>56</v>
      </c>
      <c r="K198">
        <v>1</v>
      </c>
    </row>
    <row r="199" spans="1:17" x14ac:dyDescent="0.25">
      <c r="A199">
        <v>195</v>
      </c>
      <c r="B199">
        <f t="shared" si="6"/>
        <v>9700</v>
      </c>
      <c r="C199" t="str">
        <f>VLOOKUP(J199,Sheet2!A:B,2,0)&amp;"-"&amp;K199</f>
        <v>87-200</v>
      </c>
      <c r="D199">
        <v>1</v>
      </c>
      <c r="E199">
        <v>8</v>
      </c>
      <c r="G199">
        <f t="shared" si="5"/>
        <v>10</v>
      </c>
      <c r="H199" t="s">
        <v>67</v>
      </c>
      <c r="J199" t="s">
        <v>51</v>
      </c>
      <c r="K199">
        <v>200</v>
      </c>
    </row>
    <row r="200" spans="1:17" x14ac:dyDescent="0.25">
      <c r="A200">
        <v>196</v>
      </c>
      <c r="B200">
        <f t="shared" si="6"/>
        <v>9750</v>
      </c>
      <c r="C200" t="str">
        <f>VLOOKUP(J200,Sheet2!A:B,2,0)&amp;"-"&amp;K200</f>
        <v>3-36000</v>
      </c>
      <c r="D200">
        <v>1</v>
      </c>
      <c r="E200">
        <v>8</v>
      </c>
      <c r="G200">
        <f t="shared" si="5"/>
        <v>10</v>
      </c>
      <c r="H200" t="s">
        <v>67</v>
      </c>
      <c r="J200" t="s">
        <v>45</v>
      </c>
      <c r="K200">
        <v>36000</v>
      </c>
    </row>
    <row r="201" spans="1:17" x14ac:dyDescent="0.25">
      <c r="A201">
        <v>197</v>
      </c>
      <c r="B201">
        <f t="shared" si="6"/>
        <v>9800</v>
      </c>
      <c r="C201" t="str">
        <f>VLOOKUP(J201,Sheet2!A:B,2,0)&amp;"-"&amp;K201</f>
        <v>2-1000</v>
      </c>
      <c r="D201">
        <v>1</v>
      </c>
      <c r="E201">
        <v>8</v>
      </c>
      <c r="G201">
        <f t="shared" si="5"/>
        <v>10</v>
      </c>
      <c r="H201" t="s">
        <v>67</v>
      </c>
      <c r="J201" t="s">
        <v>43</v>
      </c>
      <c r="K201">
        <v>1000</v>
      </c>
    </row>
    <row r="202" spans="1:17" x14ac:dyDescent="0.25">
      <c r="A202">
        <v>198</v>
      </c>
      <c r="B202">
        <f t="shared" si="6"/>
        <v>9850</v>
      </c>
      <c r="C202" t="str">
        <f>VLOOKUP(J202,Sheet2!A:B,2,0)&amp;"-"&amp;K202</f>
        <v>5-20</v>
      </c>
      <c r="D202">
        <v>1</v>
      </c>
      <c r="E202">
        <v>8</v>
      </c>
      <c r="G202">
        <f t="shared" si="5"/>
        <v>10</v>
      </c>
      <c r="H202" t="s">
        <v>67</v>
      </c>
      <c r="J202" t="s">
        <v>55</v>
      </c>
      <c r="K202">
        <v>20</v>
      </c>
    </row>
    <row r="203" spans="1:17" x14ac:dyDescent="0.25">
      <c r="A203">
        <v>199</v>
      </c>
      <c r="B203">
        <f t="shared" si="6"/>
        <v>9900</v>
      </c>
      <c r="C203" t="str">
        <f>VLOOKUP(J203,Sheet2!A:B,2,0)&amp;"-"&amp;K203</f>
        <v>89-1</v>
      </c>
      <c r="D203">
        <v>1</v>
      </c>
      <c r="E203">
        <v>8</v>
      </c>
      <c r="G203">
        <f t="shared" si="5"/>
        <v>10</v>
      </c>
      <c r="H203" t="s">
        <v>67</v>
      </c>
      <c r="J203" t="s">
        <v>54</v>
      </c>
      <c r="K203">
        <v>1</v>
      </c>
    </row>
    <row r="204" spans="1:17" x14ac:dyDescent="0.25">
      <c r="A204">
        <v>200</v>
      </c>
      <c r="B204">
        <f t="shared" si="6"/>
        <v>9950</v>
      </c>
      <c r="C204" t="str">
        <f>VLOOKUP(J204,Sheet2!A:B,2,0)&amp;"-"&amp;K204</f>
        <v>3-40000</v>
      </c>
      <c r="D204">
        <v>1</v>
      </c>
      <c r="E204">
        <v>8</v>
      </c>
      <c r="G204">
        <f t="shared" si="5"/>
        <v>10</v>
      </c>
      <c r="H204" t="s">
        <v>67</v>
      </c>
      <c r="J204" t="s">
        <v>45</v>
      </c>
      <c r="K204">
        <v>40000</v>
      </c>
    </row>
    <row r="205" spans="1:17" x14ac:dyDescent="0.25">
      <c r="A205">
        <v>201</v>
      </c>
      <c r="B205">
        <f t="shared" si="6"/>
        <v>10000</v>
      </c>
      <c r="C205" t="str">
        <f>VLOOKUP(J205,Sheet2!A:B,2,0)&amp;"-"&amp;K205</f>
        <v>96-5</v>
      </c>
      <c r="D205">
        <v>1</v>
      </c>
      <c r="E205">
        <v>8</v>
      </c>
      <c r="F205" t="str">
        <f>_xlfn.TEXTJOIN("-",1,N205:R205)</f>
        <v>11-4-7-1</v>
      </c>
      <c r="G205">
        <v>10</v>
      </c>
      <c r="H205">
        <v>1</v>
      </c>
      <c r="J205" t="s">
        <v>24</v>
      </c>
      <c r="K205">
        <v>5</v>
      </c>
      <c r="N205">
        <v>11</v>
      </c>
      <c r="O205">
        <v>4</v>
      </c>
      <c r="P205">
        <v>7</v>
      </c>
      <c r="Q205">
        <v>1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6E8C1-958D-4249-BE53-CC04DA53D389}">
  <dimension ref="A2:B24"/>
  <sheetViews>
    <sheetView workbookViewId="0">
      <selection activeCell="A16" sqref="A16"/>
    </sheetView>
  </sheetViews>
  <sheetFormatPr defaultRowHeight="13.8" x14ac:dyDescent="0.25"/>
  <cols>
    <col min="1" max="1" width="15.5546875" customWidth="1"/>
  </cols>
  <sheetData>
    <row r="2" spans="1:2" x14ac:dyDescent="0.25">
      <c r="A2" t="s">
        <v>11</v>
      </c>
      <c r="B2">
        <v>2</v>
      </c>
    </row>
    <row r="3" spans="1:2" x14ac:dyDescent="0.25">
      <c r="A3" t="s">
        <v>12</v>
      </c>
      <c r="B3">
        <v>3</v>
      </c>
    </row>
    <row r="4" spans="1:2" x14ac:dyDescent="0.25">
      <c r="A4" t="s">
        <v>13</v>
      </c>
      <c r="B4">
        <v>97</v>
      </c>
    </row>
    <row r="5" spans="1:2" x14ac:dyDescent="0.25">
      <c r="A5" t="s">
        <v>14</v>
      </c>
      <c r="B5">
        <v>98</v>
      </c>
    </row>
    <row r="6" spans="1:2" x14ac:dyDescent="0.25">
      <c r="A6" t="s">
        <v>15</v>
      </c>
      <c r="B6">
        <v>99</v>
      </c>
    </row>
    <row r="7" spans="1:2" x14ac:dyDescent="0.25">
      <c r="A7" t="s">
        <v>16</v>
      </c>
      <c r="B7">
        <v>100</v>
      </c>
    </row>
    <row r="8" spans="1:2" x14ac:dyDescent="0.25">
      <c r="A8" t="s">
        <v>63</v>
      </c>
      <c r="B8">
        <v>5</v>
      </c>
    </row>
    <row r="9" spans="1:2" x14ac:dyDescent="0.25">
      <c r="A9" t="s">
        <v>17</v>
      </c>
      <c r="B9">
        <v>106</v>
      </c>
    </row>
    <row r="10" spans="1:2" x14ac:dyDescent="0.25">
      <c r="A10" t="s">
        <v>18</v>
      </c>
      <c r="B10">
        <v>88</v>
      </c>
    </row>
    <row r="11" spans="1:2" x14ac:dyDescent="0.25">
      <c r="A11" t="s">
        <v>19</v>
      </c>
      <c r="B11">
        <v>91</v>
      </c>
    </row>
    <row r="12" spans="1:2" x14ac:dyDescent="0.25">
      <c r="A12" t="s">
        <v>20</v>
      </c>
      <c r="B12">
        <v>92</v>
      </c>
    </row>
    <row r="13" spans="1:2" x14ac:dyDescent="0.25">
      <c r="A13" t="s">
        <v>21</v>
      </c>
      <c r="B13">
        <v>93</v>
      </c>
    </row>
    <row r="14" spans="1:2" x14ac:dyDescent="0.25">
      <c r="A14" t="s">
        <v>22</v>
      </c>
      <c r="B14">
        <v>94</v>
      </c>
    </row>
    <row r="15" spans="1:2" x14ac:dyDescent="0.25">
      <c r="A15" t="s">
        <v>23</v>
      </c>
      <c r="B15">
        <v>95</v>
      </c>
    </row>
    <row r="16" spans="1:2" x14ac:dyDescent="0.25">
      <c r="A16" t="s">
        <v>24</v>
      </c>
      <c r="B16">
        <v>96</v>
      </c>
    </row>
    <row r="17" spans="1:2" x14ac:dyDescent="0.25">
      <c r="A17" t="s">
        <v>61</v>
      </c>
      <c r="B17">
        <v>4</v>
      </c>
    </row>
    <row r="18" spans="1:2" x14ac:dyDescent="0.25">
      <c r="A18" t="s">
        <v>62</v>
      </c>
      <c r="B18">
        <v>87</v>
      </c>
    </row>
    <row r="19" spans="1:2" x14ac:dyDescent="0.25">
      <c r="A19" t="s">
        <v>25</v>
      </c>
      <c r="B19">
        <v>89</v>
      </c>
    </row>
    <row r="20" spans="1:2" x14ac:dyDescent="0.25">
      <c r="A20" t="s">
        <v>26</v>
      </c>
      <c r="B20">
        <v>90</v>
      </c>
    </row>
    <row r="21" spans="1:2" x14ac:dyDescent="0.25">
      <c r="A21" t="s">
        <v>27</v>
      </c>
      <c r="B21">
        <v>101</v>
      </c>
    </row>
    <row r="22" spans="1:2" x14ac:dyDescent="0.25">
      <c r="A22" t="s">
        <v>28</v>
      </c>
      <c r="B22">
        <v>102</v>
      </c>
    </row>
    <row r="23" spans="1:2" x14ac:dyDescent="0.25">
      <c r="A23" t="s">
        <v>29</v>
      </c>
      <c r="B23">
        <v>103</v>
      </c>
    </row>
    <row r="24" spans="1:2" x14ac:dyDescent="0.25">
      <c r="A24" t="s">
        <v>30</v>
      </c>
      <c r="B24">
        <v>104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冰河</dc:creator>
  <cp:lastModifiedBy>冰河</cp:lastModifiedBy>
  <dcterms:created xsi:type="dcterms:W3CDTF">2015-06-05T18:19:34Z</dcterms:created>
  <dcterms:modified xsi:type="dcterms:W3CDTF">2024-12-11T05:53:58Z</dcterms:modified>
</cp:coreProperties>
</file>