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5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5" i="1" l="1"/>
  <c r="B11" i="5" l="1"/>
  <c r="E11" i="5" s="1"/>
  <c r="F11" i="5" s="1"/>
  <c r="E88" i="9" l="1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B22" i="5" l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<sst xmlns="http://schemas.openxmlformats.org/spreadsheetml/2006/main" count="248" uniqueCount="188">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</sst>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1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E42" sqref="E42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351135.52999999997</v>
      </c>
      <c r="C2" t="s">
        <v>1</v>
      </c>
    </row>
    <row r="3" spans="1:3" x14ac:dyDescent="0.15">
      <c r="A3" t="s">
        <v>26</v>
      </c>
      <c r="B3" s="1">
        <v>283606.41000000003</v>
      </c>
      <c r="C3" t="s">
        <v>3</v>
      </c>
    </row>
    <row r="4" spans="1:3" x14ac:dyDescent="0.15">
      <c r="A4" t="s">
        <v>27</v>
      </c>
      <c r="B4" s="1">
        <v>110911.29</v>
      </c>
      <c r="C4" t="s">
        <v>3</v>
      </c>
    </row>
    <row r="5" spans="1:3" x14ac:dyDescent="0.15">
      <c r="A5" t="s">
        <v>28</v>
      </c>
      <c r="B5" s="2">
        <v>13863</v>
      </c>
      <c r="C5" t="s">
        <v>5</v>
      </c>
    </row>
    <row r="6" spans="1:3" x14ac:dyDescent="0.15">
      <c r="A6" t="s">
        <v>29</v>
      </c>
      <c r="B6" s="1">
        <v>4270386.4099999992</v>
      </c>
      <c r="C6" t="s">
        <v>0</v>
      </c>
    </row>
    <row r="7" spans="1:3" x14ac:dyDescent="0.15">
      <c r="A7" t="s">
        <v>30</v>
      </c>
      <c r="B7" s="1">
        <v>3611133.8899999997</v>
      </c>
      <c r="C7" t="s">
        <v>2</v>
      </c>
    </row>
    <row r="8" spans="1:3" x14ac:dyDescent="0.15">
      <c r="A8" t="s">
        <v>31</v>
      </c>
      <c r="B8" s="1">
        <v>1240276.9700000002</v>
      </c>
      <c r="C8" t="s">
        <v>2</v>
      </c>
    </row>
    <row r="9" spans="1:3" x14ac:dyDescent="0.15">
      <c r="A9" t="s">
        <v>32</v>
      </c>
      <c r="B9" s="2">
        <v>165023</v>
      </c>
      <c r="C9" t="s">
        <v>4</v>
      </c>
    </row>
    <row r="10" spans="1:3" x14ac:dyDescent="0.15">
      <c r="A10" t="s">
        <v>33</v>
      </c>
      <c r="B10" s="1">
        <v>32735710.210999824</v>
      </c>
      <c r="C10" t="s">
        <v>0</v>
      </c>
    </row>
    <row r="11" spans="1:3" x14ac:dyDescent="0.15">
      <c r="A11" t="s">
        <v>34</v>
      </c>
      <c r="B11" s="1">
        <v>19641003.960000005</v>
      </c>
      <c r="C11" t="s">
        <v>2</v>
      </c>
    </row>
    <row r="12" spans="1:3" x14ac:dyDescent="0.15">
      <c r="A12" t="s">
        <v>35</v>
      </c>
      <c r="B12" s="1">
        <v>11521985.859999999</v>
      </c>
      <c r="C12" t="s">
        <v>2</v>
      </c>
    </row>
    <row r="13" spans="1:3" x14ac:dyDescent="0.15">
      <c r="A13" t="s">
        <v>36</v>
      </c>
      <c r="B13" s="2">
        <v>1262650</v>
      </c>
      <c r="C13" t="s">
        <v>4</v>
      </c>
    </row>
    <row r="14" spans="1:3" x14ac:dyDescent="0.15">
      <c r="A14" t="s">
        <v>37</v>
      </c>
      <c r="B14" s="1">
        <v>48465.04</v>
      </c>
      <c r="C14" t="s">
        <v>3</v>
      </c>
    </row>
    <row r="15" spans="1:3" x14ac:dyDescent="0.15">
      <c r="A15" t="s">
        <v>38</v>
      </c>
      <c r="B15" s="1">
        <f>375153.84+B14</f>
        <v>423618.88</v>
      </c>
      <c r="C15" t="s">
        <v>3</v>
      </c>
    </row>
    <row r="16" spans="1:3" x14ac:dyDescent="0.15">
      <c r="A16" t="s">
        <v>39</v>
      </c>
      <c r="B16" s="1">
        <v>3121471.1899999995</v>
      </c>
      <c r="C16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9" sqref="F9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448812.82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8"/>
  <sheetViews>
    <sheetView topLeftCell="A82" workbookViewId="0">
      <selection activeCell="G7" sqref="G7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>
        <v>43252</v>
      </c>
      <c r="B2" s="8">
        <v>276.08</v>
      </c>
      <c r="C2" s="8">
        <v>654.5</v>
      </c>
      <c r="D2" s="8">
        <v>634.44000000000005</v>
      </c>
      <c r="E2" s="8">
        <f>C2+D2</f>
        <v>1288.94</v>
      </c>
      <c r="F2" s="8">
        <v>34</v>
      </c>
    </row>
    <row r="3" spans="1:6" x14ac:dyDescent="0.15">
      <c r="A3" s="7">
        <v>43282</v>
      </c>
      <c r="B3" s="8">
        <v>60171.720000000074</v>
      </c>
      <c r="C3" s="8">
        <v>38642.82</v>
      </c>
      <c r="D3" s="8">
        <v>37413.300000000003</v>
      </c>
      <c r="E3" s="8">
        <f t="shared" ref="E3:E66" si="0">C3+D3</f>
        <v>76056.12</v>
      </c>
      <c r="F3" s="8">
        <v>2005</v>
      </c>
    </row>
    <row r="4" spans="1:6" x14ac:dyDescent="0.15">
      <c r="A4" s="7">
        <v>43313</v>
      </c>
      <c r="B4" s="8">
        <v>61781.849999999962</v>
      </c>
      <c r="C4" s="8">
        <v>39438.92</v>
      </c>
      <c r="D4" s="8">
        <v>38439.730000000003</v>
      </c>
      <c r="E4" s="8">
        <f t="shared" si="0"/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si="0"/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5"/>
  <sheetViews>
    <sheetView workbookViewId="0">
      <pane ySplit="1" topLeftCell="A68" activePane="bottomLeft" state="frozen"/>
      <selection pane="bottomLeft" activeCell="P90" sqref="P90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B10" sqref="B10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tabSelected="1" workbookViewId="0">
      <selection activeCell="E4" sqref="E4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45923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351135.52999999997</v>
      </c>
      <c r="C11" t="s">
        <v>0</v>
      </c>
      <c r="E11" s="5">
        <f>B11</f>
        <v>351135.52999999997</v>
      </c>
      <c r="F11" s="5">
        <f>E11+B3</f>
        <v>351135.52999999997</v>
      </c>
      <c r="I11" s="5"/>
    </row>
    <row r="12" spans="1:12" x14ac:dyDescent="0.15">
      <c r="A12" t="s">
        <v>49</v>
      </c>
      <c r="B12" s="4">
        <f>Metrics!B3</f>
        <v>283606.41000000003</v>
      </c>
      <c r="C12" t="s">
        <v>2</v>
      </c>
      <c r="E12" s="5">
        <f t="shared" ref="E12:E22" si="0">B12</f>
        <v>283606.41000000003</v>
      </c>
      <c r="F12" s="5">
        <f>E12+B4</f>
        <v>283606.41000000003</v>
      </c>
      <c r="I12" s="5"/>
    </row>
    <row r="13" spans="1:12" x14ac:dyDescent="0.15">
      <c r="A13" t="s">
        <v>48</v>
      </c>
      <c r="B13" s="4">
        <f>Metrics!B4</f>
        <v>110911.29</v>
      </c>
      <c r="C13" t="s">
        <v>2</v>
      </c>
      <c r="E13" s="5">
        <f t="shared" si="0"/>
        <v>110911.29</v>
      </c>
      <c r="F13" s="5">
        <f t="shared" ref="F13" si="1">E13+B5</f>
        <v>110911.29</v>
      </c>
      <c r="I13" s="5"/>
      <c r="L13" s="4"/>
    </row>
    <row r="14" spans="1:12" x14ac:dyDescent="0.15">
      <c r="A14" t="s">
        <v>50</v>
      </c>
      <c r="B14" s="4">
        <f>Metrics!B5</f>
        <v>13863</v>
      </c>
      <c r="C14" t="s">
        <v>4</v>
      </c>
      <c r="E14" s="5">
        <f t="shared" si="0"/>
        <v>13863</v>
      </c>
      <c r="F14" s="5">
        <f>E14+B6</f>
        <v>13863</v>
      </c>
      <c r="I14" s="5"/>
      <c r="L14" s="4"/>
    </row>
    <row r="15" spans="1:12" x14ac:dyDescent="0.15">
      <c r="A15" t="s">
        <v>51</v>
      </c>
      <c r="B15" s="4">
        <f>Metrics!B6</f>
        <v>4270386.4099999992</v>
      </c>
      <c r="C15" t="s">
        <v>0</v>
      </c>
      <c r="E15" s="5">
        <f t="shared" si="0"/>
        <v>4270386.4099999992</v>
      </c>
      <c r="F15" s="5">
        <f>E15+B3</f>
        <v>4270386.4099999992</v>
      </c>
      <c r="I15" s="5"/>
      <c r="J15" s="5"/>
    </row>
    <row r="16" spans="1:12" x14ac:dyDescent="0.15">
      <c r="A16" t="s">
        <v>52</v>
      </c>
      <c r="B16" s="4">
        <f>Metrics!B7</f>
        <v>3611133.8899999997</v>
      </c>
      <c r="C16" t="s">
        <v>2</v>
      </c>
      <c r="E16" s="5">
        <f t="shared" si="0"/>
        <v>3611133.8899999997</v>
      </c>
      <c r="F16" s="5">
        <f t="shared" ref="F16:F17" si="2">E16+B4</f>
        <v>3611133.8899999997</v>
      </c>
      <c r="I16" s="5"/>
    </row>
    <row r="17" spans="1:9" x14ac:dyDescent="0.15">
      <c r="A17" t="s">
        <v>53</v>
      </c>
      <c r="B17" s="4">
        <f>Metrics!B8</f>
        <v>1240276.9700000002</v>
      </c>
      <c r="C17" t="s">
        <v>2</v>
      </c>
      <c r="E17" s="5">
        <f t="shared" si="0"/>
        <v>1240276.9700000002</v>
      </c>
      <c r="F17" s="5">
        <f t="shared" si="2"/>
        <v>1240276.9700000002</v>
      </c>
      <c r="I17" s="5"/>
    </row>
    <row r="18" spans="1:9" x14ac:dyDescent="0.15">
      <c r="A18" t="s">
        <v>54</v>
      </c>
      <c r="B18" s="4">
        <f>Metrics!B9</f>
        <v>165023</v>
      </c>
      <c r="C18" t="s">
        <v>4</v>
      </c>
      <c r="E18" s="5">
        <f t="shared" si="0"/>
        <v>165023</v>
      </c>
      <c r="F18" s="5">
        <f>E18+B6</f>
        <v>165023</v>
      </c>
      <c r="I18" s="5"/>
    </row>
    <row r="19" spans="1:9" x14ac:dyDescent="0.15">
      <c r="A19" t="s">
        <v>55</v>
      </c>
      <c r="B19" s="4">
        <f>Metrics!B10</f>
        <v>32735710.210999824</v>
      </c>
      <c r="C19" t="s">
        <v>0</v>
      </c>
      <c r="E19" s="5">
        <f t="shared" si="0"/>
        <v>32735710.210999824</v>
      </c>
      <c r="F19" s="5">
        <f>E19+B3</f>
        <v>32735710.210999824</v>
      </c>
      <c r="I19" s="5"/>
    </row>
    <row r="20" spans="1:9" x14ac:dyDescent="0.15">
      <c r="A20" t="s">
        <v>56</v>
      </c>
      <c r="B20" s="4">
        <f>Metrics!B11</f>
        <v>19641003.960000005</v>
      </c>
      <c r="C20" t="s">
        <v>2</v>
      </c>
      <c r="E20" s="5">
        <f t="shared" si="0"/>
        <v>19641003.960000005</v>
      </c>
      <c r="F20" s="5">
        <f t="shared" ref="F20:F22" si="3">E20+B4</f>
        <v>19641003.960000005</v>
      </c>
      <c r="I20" s="5"/>
    </row>
    <row r="21" spans="1:9" x14ac:dyDescent="0.15">
      <c r="A21" t="s">
        <v>57</v>
      </c>
      <c r="B21" s="4">
        <f>Metrics!B12</f>
        <v>11521985.859999999</v>
      </c>
      <c r="C21" t="s">
        <v>2</v>
      </c>
      <c r="E21" s="5">
        <f t="shared" si="0"/>
        <v>11521985.859999999</v>
      </c>
      <c r="F21" s="5">
        <f t="shared" si="3"/>
        <v>11521985.859999999</v>
      </c>
      <c r="I21" s="5"/>
    </row>
    <row r="22" spans="1:9" x14ac:dyDescent="0.15">
      <c r="A22" t="s">
        <v>58</v>
      </c>
      <c r="B22" s="4">
        <f>Metrics!B13</f>
        <v>1262650</v>
      </c>
      <c r="C22" t="s">
        <v>4</v>
      </c>
      <c r="E22" s="5">
        <f t="shared" si="0"/>
        <v>1262650</v>
      </c>
      <c r="F22" s="5">
        <f t="shared" si="3"/>
        <v>1262650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C13" sqref="C13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3919250.9099999997</v>
      </c>
      <c r="C9" s="5">
        <v>1129365.6800000002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D8" sqref="D8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423618.88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workbookViewId="0">
      <selection activeCell="C21" sqref="C21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v>48787.8</v>
      </c>
    </row>
    <row r="19" spans="1:3" x14ac:dyDescent="0.15">
      <c r="A19" t="s">
        <v>77</v>
      </c>
      <c r="B19">
        <v>2025</v>
      </c>
      <c r="C19">
        <v>13636.01</v>
      </c>
    </row>
    <row r="20" spans="1:3" x14ac:dyDescent="0.15">
      <c r="A20" t="s">
        <v>78</v>
      </c>
      <c r="B20">
        <v>2025</v>
      </c>
      <c r="C20">
        <v>20146</v>
      </c>
    </row>
    <row r="21" spans="1:3" x14ac:dyDescent="0.15">
      <c r="A21" t="s">
        <v>79</v>
      </c>
      <c r="B21">
        <v>2025</v>
      </c>
      <c r="C21">
        <v>113694.8</v>
      </c>
    </row>
    <row r="22" spans="1:3" x14ac:dyDescent="0.15">
      <c r="A22" t="s">
        <v>80</v>
      </c>
      <c r="B22">
        <v>2025</v>
      </c>
      <c r="C22">
        <v>41004.1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v>70165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v>60340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2025-09-23T23:43:43Z</dcterms:modified>
</cp:coreProperties>
</file>