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Metrics" sheetId="1" r:id="rId1"/>
    <sheet name="ChargingChart" sheetId="2" r:id="rId2"/>
    <sheet name="IncomeChart" sheetId="3" r:id="rId3"/>
    <sheet name="today" sheetId="5" r:id="rId4"/>
  </sheets>
  <calcPr calcId="152511"/>
</workbook>
</file>

<file path=xl/calcChain.xml><?xml version="1.0" encoding="utf-8"?>
<calcChain xmlns="http://schemas.openxmlformats.org/spreadsheetml/2006/main">
  <c r="F20" i="5" l="1"/>
  <c r="F21" i="5"/>
  <c r="F22" i="5"/>
  <c r="F19" i="5"/>
  <c r="F16" i="5"/>
  <c r="F17" i="5"/>
  <c r="F18" i="5"/>
  <c r="F15" i="5"/>
  <c r="F14" i="5"/>
  <c r="F12" i="5"/>
  <c r="F13" i="5"/>
  <c r="F11" i="5"/>
  <c r="A1" i="5" l="1"/>
</calcChain>
</file>

<file path=xl/sharedStrings.xml><?xml version="1.0" encoding="utf-8"?>
<sst xmlns="http://schemas.openxmlformats.org/spreadsheetml/2006/main" count="106" uniqueCount="63">
  <si>
    <t>kwh</t>
  </si>
  <si>
    <t>kwh</t>
    <phoneticPr fontId="1" type="noConversion"/>
  </si>
  <si>
    <t>元</t>
  </si>
  <si>
    <t>元</t>
    <phoneticPr fontId="1" type="noConversion"/>
  </si>
  <si>
    <t>笔</t>
  </si>
  <si>
    <t>笔</t>
    <phoneticPr fontId="1" type="noConversion"/>
  </si>
  <si>
    <t>月份</t>
    <phoneticPr fontId="1" type="noConversion"/>
  </si>
  <si>
    <t>充电量(kwh)</t>
    <phoneticPr fontId="1" type="noConversion"/>
  </si>
  <si>
    <t>服务费收入(元)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</si>
  <si>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</si>
  <si>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</si>
  <si>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</si>
  <si>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</si>
  <si>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</si>
  <si>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</si>
  <si>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</si>
  <si>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</si>
  <si>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1" type="noConversion"/>
  </si>
  <si>
    <t>9月</t>
  </si>
  <si>
    <t>10月</t>
  </si>
  <si>
    <t>11月</t>
  </si>
  <si>
    <t>12月</t>
  </si>
  <si>
    <t>值</t>
    <phoneticPr fontId="1" type="noConversion"/>
  </si>
  <si>
    <t>单位</t>
    <phoneticPr fontId="1" type="noConversion"/>
  </si>
  <si>
    <t>指标数据</t>
    <phoneticPr fontId="1" type="noConversion"/>
  </si>
  <si>
    <t>month-charge</t>
    <phoneticPr fontId="1" type="noConversion"/>
  </si>
  <si>
    <t>month-electricity</t>
    <phoneticPr fontId="1" type="noConversion"/>
  </si>
  <si>
    <t>month-service</t>
    <phoneticPr fontId="1" type="noConversion"/>
  </si>
  <si>
    <t>month-orders</t>
    <phoneticPr fontId="1" type="noConversion"/>
  </si>
  <si>
    <t>year-charge</t>
    <phoneticPr fontId="1" type="noConversion"/>
  </si>
  <si>
    <t>year-electricity</t>
    <phoneticPr fontId="1" type="noConversion"/>
  </si>
  <si>
    <t>year-service</t>
    <phoneticPr fontId="1" type="noConversion"/>
  </si>
  <si>
    <t>year-orders</t>
    <phoneticPr fontId="1" type="noConversion"/>
  </si>
  <si>
    <t>total-charge</t>
    <phoneticPr fontId="1" type="noConversion"/>
  </si>
  <si>
    <t>total-electricity</t>
    <phoneticPr fontId="1" type="noConversion"/>
  </si>
  <si>
    <t>total-service</t>
    <phoneticPr fontId="1" type="noConversion"/>
  </si>
  <si>
    <t>total-orders</t>
    <phoneticPr fontId="1" type="noConversion"/>
  </si>
  <si>
    <t>month-income</t>
    <phoneticPr fontId="1" type="noConversion"/>
  </si>
  <si>
    <t>year-income</t>
    <phoneticPr fontId="1" type="noConversion"/>
  </si>
  <si>
    <t>total-income</t>
    <phoneticPr fontId="1" type="noConversion"/>
  </si>
  <si>
    <t>值</t>
  </si>
  <si>
    <t>单位</t>
  </si>
  <si>
    <t>电量</t>
    <phoneticPr fontId="1" type="noConversion"/>
  </si>
  <si>
    <t>总收入</t>
    <phoneticPr fontId="1" type="noConversion"/>
  </si>
  <si>
    <t>服务费收入</t>
    <phoneticPr fontId="1" type="noConversion"/>
  </si>
  <si>
    <t>订单数量</t>
    <phoneticPr fontId="1" type="noConversion"/>
  </si>
  <si>
    <t>指标数据</t>
  </si>
  <si>
    <t>月电量</t>
    <phoneticPr fontId="1" type="noConversion"/>
  </si>
  <si>
    <t>月服务费收入</t>
    <phoneticPr fontId="1" type="noConversion"/>
  </si>
  <si>
    <t>月总收入</t>
    <phoneticPr fontId="1" type="noConversion"/>
  </si>
  <si>
    <t>月订单</t>
    <phoneticPr fontId="1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</si>
  <si>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</si>
  <si>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</si>
  <si>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</si>
  <si>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</si>
  <si>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</si>
  <si>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</si>
  <si>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</si>
  <si>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</si>
  <si>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1" type="noConversion"/>
  </si>
  <si>
    <t>综合年收入</t>
    <phoneticPr fontId="1" type="noConversion"/>
  </si>
  <si>
    <t>综合累计收入</t>
    <phoneticPr fontId="1" type="noConversion"/>
  </si>
  <si>
    <t>日数据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</si>
</sst>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#,##0_ "/>
    <numFmt numFmtId="177" formatCode="#,##0.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  <xf numFmtId="177" fontId="0" fillId="0" borderId="0" xfId="0" applyNumberFormat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6"/>
  <sheetViews>
    <sheetView tabSelected="1" workbookViewId="0">
      <selection activeCell="C10" sqref="C10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</cols>
  <sheetData>
    <row r="1" spans="1:3" x14ac:dyDescent="0.15">
      <c r="A1" t="s">
        <v>24</v>
      </c>
      <c r="B1" t="s">
        <v>22</v>
      </c>
      <c r="C1" t="s">
        <v>23</v>
      </c>
    </row>
    <row r="2" spans="1:3" x14ac:dyDescent="0.15">
      <c r="A2" t="s">
        <v>25</v>
      </c>
      <c r="B2" s="1">
        <v>305291.96000000002</v>
      </c>
      <c r="C2" t="s">
        <v>1</v>
      </c>
    </row>
    <row r="3" spans="1:3" x14ac:dyDescent="0.15">
      <c r="A3" t="s">
        <v>26</v>
      </c>
      <c r="B3" s="1">
        <v>262530.28999999998</v>
      </c>
      <c r="C3" t="s">
        <v>3</v>
      </c>
    </row>
    <row r="4" spans="1:3" x14ac:dyDescent="0.15">
      <c r="A4" t="s">
        <v>27</v>
      </c>
      <c r="B4" s="1">
        <v>96156.27</v>
      </c>
      <c r="C4" t="s">
        <v>3</v>
      </c>
    </row>
    <row r="5" spans="1:3" x14ac:dyDescent="0.15">
      <c r="A5" t="s">
        <v>28</v>
      </c>
      <c r="B5" s="2">
        <v>12024</v>
      </c>
      <c r="C5" t="s">
        <v>5</v>
      </c>
    </row>
    <row r="6" spans="1:3" x14ac:dyDescent="0.15">
      <c r="A6" t="s">
        <v>29</v>
      </c>
      <c r="B6" s="1">
        <v>3700920.53</v>
      </c>
      <c r="C6" t="s">
        <v>0</v>
      </c>
    </row>
    <row r="7" spans="1:3" x14ac:dyDescent="0.15">
      <c r="A7" t="s">
        <v>30</v>
      </c>
      <c r="B7" s="1">
        <v>3141244.95</v>
      </c>
      <c r="C7" t="s">
        <v>2</v>
      </c>
    </row>
    <row r="8" spans="1:3" x14ac:dyDescent="0.15">
      <c r="A8" t="s">
        <v>31</v>
      </c>
      <c r="B8" s="1">
        <v>1059798.8299999998</v>
      </c>
      <c r="C8" t="s">
        <v>2</v>
      </c>
    </row>
    <row r="9" spans="1:3" x14ac:dyDescent="0.15">
      <c r="A9" t="s">
        <v>32</v>
      </c>
      <c r="B9" s="2">
        <v>142712</v>
      </c>
      <c r="C9" t="s">
        <v>4</v>
      </c>
    </row>
    <row r="10" spans="1:3" x14ac:dyDescent="0.15">
      <c r="A10" t="s">
        <v>33</v>
      </c>
      <c r="B10" s="1">
        <v>32166244.329999998</v>
      </c>
      <c r="C10" t="s">
        <v>0</v>
      </c>
    </row>
    <row r="11" spans="1:3" x14ac:dyDescent="0.15">
      <c r="A11" t="s">
        <v>34</v>
      </c>
      <c r="B11" s="1">
        <v>19171115.02</v>
      </c>
      <c r="C11" t="s">
        <v>2</v>
      </c>
    </row>
    <row r="12" spans="1:3" x14ac:dyDescent="0.15">
      <c r="A12" t="s">
        <v>35</v>
      </c>
      <c r="B12" s="1">
        <v>11341507.720000001</v>
      </c>
      <c r="C12" t="s">
        <v>2</v>
      </c>
    </row>
    <row r="13" spans="1:3" x14ac:dyDescent="0.15">
      <c r="A13" t="s">
        <v>36</v>
      </c>
      <c r="B13" s="2">
        <v>1240339</v>
      </c>
      <c r="C13" t="s">
        <v>4</v>
      </c>
    </row>
    <row r="14" spans="1:3" x14ac:dyDescent="0.15">
      <c r="A14" t="s">
        <v>37</v>
      </c>
      <c r="B14" s="1">
        <v>43435.85</v>
      </c>
      <c r="C14" t="s">
        <v>3</v>
      </c>
    </row>
    <row r="15" spans="1:3" x14ac:dyDescent="0.15">
      <c r="A15" t="s">
        <v>38</v>
      </c>
      <c r="B15" s="1">
        <v>375153.84</v>
      </c>
      <c r="C15" t="s">
        <v>3</v>
      </c>
    </row>
    <row r="16" spans="1:3" x14ac:dyDescent="0.15">
      <c r="A16" t="s">
        <v>39</v>
      </c>
      <c r="B16" s="1">
        <v>2564822.21</v>
      </c>
      <c r="C16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C20" sqref="C20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</row>
    <row r="10" spans="1:3" x14ac:dyDescent="0.15">
      <c r="A10" t="s">
        <v>18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H24" sqref="H24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</row>
    <row r="10" spans="1:2" x14ac:dyDescent="0.15">
      <c r="A10" t="s">
        <v>18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5"/>
  <sheetViews>
    <sheetView workbookViewId="0">
      <selection activeCell="H14" sqref="H14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5" max="5" width="16.375" customWidth="1"/>
    <col min="6" max="6" width="17.375" customWidth="1"/>
    <col min="12" max="12" width="20" customWidth="1"/>
  </cols>
  <sheetData>
    <row r="1" spans="1:12" x14ac:dyDescent="0.15">
      <c r="A1" s="3">
        <f ca="1">TODAY()-1</f>
        <v>45887</v>
      </c>
    </row>
    <row r="2" spans="1:12" x14ac:dyDescent="0.15">
      <c r="A2" t="s">
        <v>62</v>
      </c>
      <c r="B2" t="s">
        <v>40</v>
      </c>
      <c r="C2" t="s">
        <v>41</v>
      </c>
    </row>
    <row r="3" spans="1:12" x14ac:dyDescent="0.15">
      <c r="A3" t="s">
        <v>42</v>
      </c>
      <c r="B3" s="4"/>
      <c r="C3" t="s">
        <v>0</v>
      </c>
    </row>
    <row r="4" spans="1:12" x14ac:dyDescent="0.15">
      <c r="A4" t="s">
        <v>43</v>
      </c>
      <c r="B4" s="4"/>
      <c r="C4" t="s">
        <v>2</v>
      </c>
    </row>
    <row r="5" spans="1:12" x14ac:dyDescent="0.15">
      <c r="A5" t="s">
        <v>44</v>
      </c>
      <c r="B5" s="4"/>
      <c r="C5" t="s">
        <v>2</v>
      </c>
    </row>
    <row r="6" spans="1:12" x14ac:dyDescent="0.15">
      <c r="A6" t="s">
        <v>45</v>
      </c>
      <c r="B6" s="6"/>
      <c r="C6" t="s">
        <v>4</v>
      </c>
    </row>
    <row r="10" spans="1:12" x14ac:dyDescent="0.15">
      <c r="A10" t="s">
        <v>46</v>
      </c>
      <c r="B10" t="s">
        <v>40</v>
      </c>
      <c r="C10" t="s">
        <v>41</v>
      </c>
    </row>
    <row r="11" spans="1:12" x14ac:dyDescent="0.15">
      <c r="A11" t="s">
        <v>47</v>
      </c>
      <c r="B11" s="4">
        <v>305291.96000000002</v>
      </c>
      <c r="C11" t="s">
        <v>0</v>
      </c>
      <c r="E11" s="5">
        <v>305291.96000000002</v>
      </c>
      <c r="F11" s="5">
        <f>E11+B3</f>
        <v>305291.96000000002</v>
      </c>
    </row>
    <row r="12" spans="1:12" x14ac:dyDescent="0.15">
      <c r="A12" t="s">
        <v>49</v>
      </c>
      <c r="B12" s="4">
        <v>262530.28999999998</v>
      </c>
      <c r="C12" t="s">
        <v>2</v>
      </c>
      <c r="E12" s="5">
        <v>262530.28999999998</v>
      </c>
      <c r="F12" s="5">
        <f t="shared" ref="F12:F14" si="0">E12+B4</f>
        <v>262530.28999999998</v>
      </c>
    </row>
    <row r="13" spans="1:12" x14ac:dyDescent="0.15">
      <c r="A13" t="s">
        <v>48</v>
      </c>
      <c r="B13" s="4">
        <v>96156.27</v>
      </c>
      <c r="C13" t="s">
        <v>2</v>
      </c>
      <c r="E13" s="5">
        <v>96156.27</v>
      </c>
      <c r="F13" s="5">
        <f t="shared" si="0"/>
        <v>96156.27</v>
      </c>
      <c r="L13" s="4"/>
    </row>
    <row r="14" spans="1:12" x14ac:dyDescent="0.15">
      <c r="A14" t="s">
        <v>50</v>
      </c>
      <c r="B14" s="4">
        <v>12024</v>
      </c>
      <c r="C14" t="s">
        <v>4</v>
      </c>
      <c r="E14" s="5">
        <v>12024</v>
      </c>
      <c r="F14" s="5">
        <f>E14+B6</f>
        <v>12024</v>
      </c>
      <c r="L14" s="4"/>
    </row>
    <row r="15" spans="1:12" x14ac:dyDescent="0.15">
      <c r="A15" t="s">
        <v>51</v>
      </c>
      <c r="B15" s="4">
        <v>3700920.53</v>
      </c>
      <c r="C15" t="s">
        <v>0</v>
      </c>
      <c r="E15">
        <v>3700920.53</v>
      </c>
      <c r="F15" s="5">
        <f>E15+B3</f>
        <v>3700920.53</v>
      </c>
    </row>
    <row r="16" spans="1:12" x14ac:dyDescent="0.15">
      <c r="A16" t="s">
        <v>52</v>
      </c>
      <c r="B16" s="4">
        <v>3141244.95</v>
      </c>
      <c r="C16" t="s">
        <v>2</v>
      </c>
      <c r="E16">
        <v>3141244.95</v>
      </c>
      <c r="F16" s="5">
        <f t="shared" ref="F16:F18" si="1">E16+B4</f>
        <v>3141244.95</v>
      </c>
    </row>
    <row r="17" spans="1:6" x14ac:dyDescent="0.15">
      <c r="A17" t="s">
        <v>53</v>
      </c>
      <c r="B17" s="4">
        <v>1059798.8299999998</v>
      </c>
      <c r="C17" t="s">
        <v>2</v>
      </c>
      <c r="E17">
        <v>1059798.8299999998</v>
      </c>
      <c r="F17" s="5">
        <f t="shared" si="1"/>
        <v>1059798.8299999998</v>
      </c>
    </row>
    <row r="18" spans="1:6" x14ac:dyDescent="0.15">
      <c r="A18" t="s">
        <v>54</v>
      </c>
      <c r="B18" s="5">
        <v>142712</v>
      </c>
      <c r="C18" t="s">
        <v>4</v>
      </c>
      <c r="E18">
        <v>142712</v>
      </c>
      <c r="F18" s="5">
        <f t="shared" si="1"/>
        <v>142712</v>
      </c>
    </row>
    <row r="19" spans="1:6" x14ac:dyDescent="0.15">
      <c r="A19" t="s">
        <v>55</v>
      </c>
      <c r="B19" s="4">
        <v>32166244.329999998</v>
      </c>
      <c r="C19" t="s">
        <v>0</v>
      </c>
      <c r="E19">
        <v>32166244.329999998</v>
      </c>
      <c r="F19" s="5">
        <f>E19+B3</f>
        <v>32166244.329999998</v>
      </c>
    </row>
    <row r="20" spans="1:6" x14ac:dyDescent="0.15">
      <c r="A20" t="s">
        <v>56</v>
      </c>
      <c r="B20" s="4">
        <v>19171115.02</v>
      </c>
      <c r="C20" t="s">
        <v>2</v>
      </c>
      <c r="E20">
        <v>19171115.02</v>
      </c>
      <c r="F20" s="5">
        <f t="shared" ref="F20:F22" si="2">E20+B4</f>
        <v>19171115.02</v>
      </c>
    </row>
    <row r="21" spans="1:6" x14ac:dyDescent="0.15">
      <c r="A21" t="s">
        <v>57</v>
      </c>
      <c r="B21" s="4">
        <v>11341507.720000001</v>
      </c>
      <c r="C21" t="s">
        <v>2</v>
      </c>
      <c r="E21">
        <v>11341507.720000001</v>
      </c>
      <c r="F21" s="5">
        <f t="shared" si="2"/>
        <v>11341507.720000001</v>
      </c>
    </row>
    <row r="22" spans="1:6" x14ac:dyDescent="0.15">
      <c r="A22" t="s">
        <v>58</v>
      </c>
      <c r="B22" s="5">
        <v>1240339</v>
      </c>
      <c r="C22" t="s">
        <v>4</v>
      </c>
      <c r="E22">
        <v>1240339</v>
      </c>
      <c r="F22" s="5">
        <f t="shared" si="2"/>
        <v>1240339</v>
      </c>
    </row>
    <row r="23" spans="1:6" x14ac:dyDescent="0.15">
      <c r="A23" t="s">
        <v>59</v>
      </c>
      <c r="B23" s="4">
        <v>43435.85</v>
      </c>
      <c r="C23" t="s">
        <v>2</v>
      </c>
      <c r="E23">
        <v>43435.85</v>
      </c>
    </row>
    <row r="24" spans="1:6" x14ac:dyDescent="0.15">
      <c r="A24" t="s">
        <v>60</v>
      </c>
      <c r="B24" s="4">
        <v>375153.84</v>
      </c>
      <c r="C24" t="s">
        <v>2</v>
      </c>
      <c r="E24">
        <v>375153.84</v>
      </c>
    </row>
    <row r="25" spans="1:6" x14ac:dyDescent="0.15">
      <c r="A25" t="s">
        <v>61</v>
      </c>
      <c r="B25" s="4">
        <v>2564822.21</v>
      </c>
      <c r="C25" t="s">
        <v>2</v>
      </c>
      <c r="E25">
        <v>2564822.21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Metrics</vt:lpstr>
      <vt:lpstr>ChargingChart</vt:lpstr>
      <vt:lpstr>IncomeChart</vt:lpstr>
      <vt:lpstr>today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2025-08-18T23:37:54Z</dcterms:modified>
</cp:coreProperties>
</file>