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0" i="1" l="1"/>
  <c r="R9" i="1" s="1"/>
  <c r="I10" i="1"/>
  <c r="Q8" i="1"/>
  <c r="R8" i="1" s="1"/>
  <c r="P8" i="1"/>
  <c r="P10" i="1" s="1"/>
  <c r="I8" i="1"/>
  <c r="B8" i="1"/>
  <c r="B10" i="1" s="1"/>
  <c r="R7" i="1"/>
  <c r="R6" i="1"/>
  <c r="R5" i="1"/>
  <c r="R10" i="1" l="1"/>
</calcChain>
</file>

<file path=xl/sharedStrings.xml><?xml version="1.0" encoding="utf-8"?>
<sst xmlns="http://schemas.openxmlformats.org/spreadsheetml/2006/main" count="34" uniqueCount="34">
  <si>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</si>
  <si>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</si>
  <si>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结算周期:2025年06月01日至06月30日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</si>
  <si>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</si>
  <si>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</si>
  <si>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</si>
  <si>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</si>
  <si>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</si>
  <si>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</si>
  <si>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</si>
  <si>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</si>
  <si>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</si>
  <si>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</si>
  <si>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</si>
  <si>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</si>
  <si>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</si>
  <si>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</si>
  <si>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</si>
  <si>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</si>
  <si>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</si>
  <si>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</si>
  <si>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</si>
  <si>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</si>
  <si>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</si>
  <si>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</si>
  <si>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</si>
  <si>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</si>
  <si>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</si>
  <si>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</si>
  <si>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</si>
  <si>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</si>
  <si>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</si>
  <si>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</si>
  <si>
    <t>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</si>
</sst>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workbookViewId="0">
      <selection activeCell="H19" sqref="H19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7" width="12.125" style="2" customWidth="1"/>
    <col min="18" max="18" width="12.25" style="2" customWidth="1"/>
    <col min="19" max="16384" width="9" style="2"/>
  </cols>
  <sheetData>
    <row r="1" spans="1:18" ht="30.7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.7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</row>
    <row r="3" spans="1:18" ht="30.75" customHeight="1" x14ac:dyDescent="0.15">
      <c r="A3" s="5" t="s">
        <v>33</v>
      </c>
      <c r="B3" s="5" t="s">
        <v>3</v>
      </c>
      <c r="C3" s="5"/>
      <c r="D3" s="5"/>
      <c r="E3" s="5"/>
      <c r="F3" s="5"/>
      <c r="G3" s="6" t="s">
        <v>4</v>
      </c>
      <c r="H3" s="6" t="s">
        <v>5</v>
      </c>
      <c r="I3" s="6" t="s">
        <v>6</v>
      </c>
      <c r="J3" s="5" t="s">
        <v>7</v>
      </c>
      <c r="K3" s="5"/>
      <c r="L3" s="5" t="s">
        <v>8</v>
      </c>
      <c r="M3" s="5"/>
      <c r="N3" s="5"/>
      <c r="O3" s="5"/>
      <c r="P3" s="5" t="s">
        <v>9</v>
      </c>
      <c r="Q3" s="5"/>
      <c r="R3" s="7" t="s">
        <v>10</v>
      </c>
    </row>
    <row r="4" spans="1:18" ht="30.75" customHeight="1" x14ac:dyDescent="0.15">
      <c r="A4" s="5"/>
      <c r="B4" s="8" t="s">
        <v>11</v>
      </c>
      <c r="C4" s="9" t="s">
        <v>12</v>
      </c>
      <c r="D4" s="8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8" t="s">
        <v>21</v>
      </c>
      <c r="M4" s="8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7"/>
    </row>
    <row r="5" spans="1:18" ht="30.75" customHeight="1" x14ac:dyDescent="0.15">
      <c r="A5" s="6" t="s">
        <v>27</v>
      </c>
      <c r="B5" s="6">
        <v>479.15</v>
      </c>
      <c r="C5" s="6">
        <v>288.75</v>
      </c>
      <c r="D5" s="10">
        <v>-250.29</v>
      </c>
      <c r="E5" s="10">
        <v>2527</v>
      </c>
      <c r="F5" s="10">
        <v>-90</v>
      </c>
      <c r="G5" s="6">
        <v>2886</v>
      </c>
      <c r="H5" s="6">
        <v>240</v>
      </c>
      <c r="I5" s="6">
        <v>2777.1</v>
      </c>
      <c r="J5" s="6"/>
      <c r="K5" s="6"/>
      <c r="L5" s="6"/>
      <c r="M5" s="6"/>
      <c r="N5" s="6"/>
      <c r="O5" s="6"/>
      <c r="P5" s="11">
        <v>3170</v>
      </c>
      <c r="Q5" s="11">
        <v>3100</v>
      </c>
      <c r="R5" s="12">
        <f>B5+C5+I5+P5+Q5</f>
        <v>9815</v>
      </c>
    </row>
    <row r="6" spans="1:18" ht="30.75" customHeight="1" x14ac:dyDescent="0.15">
      <c r="A6" s="6" t="s">
        <v>28</v>
      </c>
      <c r="B6" s="6">
        <v>184.83</v>
      </c>
      <c r="C6" s="6">
        <v>270.39</v>
      </c>
      <c r="D6" s="13"/>
      <c r="E6" s="13"/>
      <c r="F6" s="13"/>
      <c r="G6" s="6"/>
      <c r="H6" s="6"/>
      <c r="I6" s="6"/>
      <c r="J6" s="6"/>
      <c r="K6" s="6"/>
      <c r="L6" s="6"/>
      <c r="M6" s="6"/>
      <c r="N6" s="6"/>
      <c r="O6" s="6"/>
      <c r="P6" s="11">
        <v>4195</v>
      </c>
      <c r="Q6" s="11">
        <v>5760</v>
      </c>
      <c r="R6" s="14">
        <f>B6+C6+D5+E5+F5+P6+Q6</f>
        <v>12596.93</v>
      </c>
    </row>
    <row r="7" spans="1:18" ht="30.75" customHeight="1" x14ac:dyDescent="0.15">
      <c r="A7" s="6" t="s">
        <v>29</v>
      </c>
      <c r="B7" s="6">
        <v>177.83</v>
      </c>
      <c r="C7" s="6">
        <v>295.31</v>
      </c>
      <c r="D7" s="15"/>
      <c r="E7" s="15"/>
      <c r="F7" s="15"/>
      <c r="G7" s="6"/>
      <c r="H7" s="6"/>
      <c r="I7" s="6"/>
      <c r="J7" s="6"/>
      <c r="K7" s="6"/>
      <c r="L7" s="6"/>
      <c r="M7" s="6"/>
      <c r="N7" s="6"/>
      <c r="O7" s="6"/>
      <c r="P7" s="11">
        <v>3705</v>
      </c>
      <c r="Q7" s="11">
        <v>2880</v>
      </c>
      <c r="R7" s="14">
        <f>B7+C7+Q7+P7</f>
        <v>7058.1399999999994</v>
      </c>
    </row>
    <row r="8" spans="1:18" ht="30.75" customHeight="1" x14ac:dyDescent="0.15">
      <c r="A8" s="16" t="s">
        <v>30</v>
      </c>
      <c r="B8" s="17">
        <f>B5+C5+B6+C6+B7+C7+D5+E5+F5</f>
        <v>3882.97</v>
      </c>
      <c r="C8" s="18"/>
      <c r="D8" s="18"/>
      <c r="E8" s="18"/>
      <c r="F8" s="19"/>
      <c r="G8" s="16"/>
      <c r="H8" s="16"/>
      <c r="I8" s="16">
        <f>I5</f>
        <v>2777.1</v>
      </c>
      <c r="J8" s="16"/>
      <c r="K8" s="16"/>
      <c r="L8" s="16"/>
      <c r="M8" s="16"/>
      <c r="N8" s="16"/>
      <c r="O8" s="16"/>
      <c r="P8" s="20">
        <f>P5+P6+P7</f>
        <v>11070</v>
      </c>
      <c r="Q8" s="21">
        <f>Q5+Q6+Q7</f>
        <v>11740</v>
      </c>
      <c r="R8" s="20">
        <f>Q8+P8+I8+B8</f>
        <v>29470.07</v>
      </c>
    </row>
    <row r="9" spans="1:18" ht="30.75" customHeight="1" x14ac:dyDescent="0.15">
      <c r="A9" s="16" t="s">
        <v>31</v>
      </c>
      <c r="B9" s="17"/>
      <c r="C9" s="18"/>
      <c r="D9" s="18"/>
      <c r="E9" s="18"/>
      <c r="F9" s="19"/>
      <c r="G9" s="22"/>
      <c r="H9" s="22"/>
      <c r="I9" s="16">
        <v>1251.8</v>
      </c>
      <c r="J9" s="16">
        <v>851.3</v>
      </c>
      <c r="K9" s="16">
        <v>395</v>
      </c>
      <c r="L9" s="16">
        <v>5200</v>
      </c>
      <c r="M9" s="16">
        <v>5340</v>
      </c>
      <c r="N9" s="16">
        <v>2438.48</v>
      </c>
      <c r="O9" s="16">
        <v>941.89</v>
      </c>
      <c r="P9" s="16"/>
      <c r="Q9" s="16"/>
      <c r="R9" s="16">
        <f>L10+J10+I9</f>
        <v>9458.2799999999988</v>
      </c>
    </row>
    <row r="10" spans="1:18" ht="30.75" customHeight="1" x14ac:dyDescent="0.15">
      <c r="A10" s="23" t="s">
        <v>32</v>
      </c>
      <c r="B10" s="24">
        <f>B8</f>
        <v>3882.97</v>
      </c>
      <c r="C10" s="25"/>
      <c r="D10" s="25"/>
      <c r="E10" s="25"/>
      <c r="F10" s="26"/>
      <c r="G10" s="23"/>
      <c r="H10" s="23"/>
      <c r="I10" s="23">
        <f>I9+I8</f>
        <v>4028.8999999999996</v>
      </c>
      <c r="J10" s="24">
        <f>J9+K9</f>
        <v>1246.3</v>
      </c>
      <c r="K10" s="26"/>
      <c r="L10" s="24">
        <v>6960.18</v>
      </c>
      <c r="M10" s="25"/>
      <c r="N10" s="25"/>
      <c r="O10" s="26"/>
      <c r="P10" s="24">
        <f>P8+Q8</f>
        <v>22810</v>
      </c>
      <c r="Q10" s="26"/>
      <c r="R10" s="23">
        <f>SUM(B10:Q10)</f>
        <v>38928.35</v>
      </c>
    </row>
  </sheetData>
  <mergeCells count="18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R1"/>
    <mergeCell ref="A2:O2"/>
    <mergeCell ref="P2:R2"/>
    <mergeCell ref="A3:A4"/>
    <mergeCell ref="B3:F3"/>
    <mergeCell ref="J3:K3"/>
    <mergeCell ref="L3:O3"/>
    <mergeCell ref="P3:Q3"/>
    <mergeCell ref="R3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2025-08-10T05:19:18Z</dcterms:modified>
</cp:coreProperties>
</file>