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5" i="1" l="1"/>
  <c r="H10" i="1" l="1"/>
  <c r="P9" i="1" s="1"/>
  <c r="O8" i="1"/>
  <c r="N10" i="1" s="1"/>
  <c r="N8" i="1"/>
  <c r="G8" i="1"/>
  <c r="G10" i="1" s="1"/>
  <c r="B8" i="1"/>
  <c r="B10" i="1" s="1"/>
  <c r="P7" i="1"/>
  <c r="P6" i="1"/>
  <c r="P10" i="1" l="1"/>
  <c r="P8" i="1"/>
</calcChain>
</file>

<file path=xl/sharedStrings.xml><?xml version="1.0" encoding="utf-8"?>
<sst xmlns="http://schemas.openxmlformats.org/spreadsheetml/2006/main" count="30" uniqueCount="30">
  <si>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</si>
  <si>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</si>
  <si>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区域</t>
    <phoneticPr fontId="3" type="noConversion"/>
  </si>
  <si>
    <t>车海洋洗车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</si>
  <si>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</si>
  <si>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</si>
  <si>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</si>
  <si>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</si>
  <si>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</si>
  <si>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</si>
  <si>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</si>
  <si>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</si>
  <si>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卡费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</si>
  <si>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</si>
  <si>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</si>
  <si>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</si>
  <si>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</si>
  <si>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</si>
  <si>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</si>
  <si>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</si>
  <si>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</si>
  <si>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</si>
  <si>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</si>
  <si>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</si>
  <si>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</si>
  <si>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高  岭</t>
    <phoneticPr fontId="3" type="noConversion"/>
  </si>
  <si>
    <t>总  计</t>
    <phoneticPr fontId="3" type="noConversion"/>
  </si>
  <si>
    <t>四方坪站
小计</t>
    <phoneticPr fontId="3" type="noConversion"/>
  </si>
  <si>
    <t>充值
返还</t>
    <phoneticPr fontId="3" type="noConversion"/>
  </si>
  <si>
    <t>结算周期:2025年4月1日至4月30日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</si>
</sst>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"/>
  <sheetViews>
    <sheetView tabSelected="1" workbookViewId="0">
      <selection activeCell="H4" sqref="H4"/>
    </sheetView>
  </sheetViews>
  <sheetFormatPr defaultRowHeight="13.5" x14ac:dyDescent="0.15"/>
  <cols>
    <col min="1" max="1" width="11" style="1" customWidth="1"/>
    <col min="2" max="2" width="9.625" style="1" customWidth="1"/>
    <col min="3" max="3" width="9.25" style="1" customWidth="1"/>
    <col min="4" max="4" width="9.375" style="1" customWidth="1"/>
    <col min="5" max="5" width="7.75" style="1" customWidth="1"/>
    <col min="6" max="6" width="7.125" style="1" customWidth="1"/>
    <col min="7" max="7" width="11.375" style="1" customWidth="1"/>
    <col min="8" max="8" width="9.375" style="1" customWidth="1"/>
    <col min="9" max="9" width="9.75" style="1" customWidth="1"/>
    <col min="10" max="11" width="10" style="1" customWidth="1"/>
    <col min="12" max="12" width="9" style="1"/>
    <col min="13" max="14" width="10" style="1" customWidth="1"/>
    <col min="15" max="15" width="10.125" style="1" customWidth="1"/>
    <col min="16" max="16" width="12.25" style="1" customWidth="1"/>
    <col min="17" max="16384" width="9" style="1"/>
  </cols>
  <sheetData>
    <row r="1" spans="1:16" ht="33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33.75" customHeight="1" x14ac:dyDescent="0.1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2" t="s">
        <v>29</v>
      </c>
      <c r="O2" s="12"/>
      <c r="P2" s="12"/>
    </row>
    <row r="3" spans="1:16" ht="33.75" customHeight="1" x14ac:dyDescent="0.15">
      <c r="A3" s="13" t="s">
        <v>2</v>
      </c>
      <c r="B3" s="13" t="s">
        <v>3</v>
      </c>
      <c r="C3" s="13"/>
      <c r="D3" s="13"/>
      <c r="E3" s="13"/>
      <c r="F3" s="13"/>
      <c r="G3" s="2" t="s">
        <v>4</v>
      </c>
      <c r="H3" s="13" t="s">
        <v>5</v>
      </c>
      <c r="I3" s="13"/>
      <c r="J3" s="13" t="s">
        <v>6</v>
      </c>
      <c r="K3" s="13"/>
      <c r="L3" s="13"/>
      <c r="M3" s="13"/>
      <c r="N3" s="13" t="s">
        <v>7</v>
      </c>
      <c r="O3" s="13"/>
      <c r="P3" s="14" t="s">
        <v>8</v>
      </c>
    </row>
    <row r="4" spans="1:16" ht="33.75" customHeight="1" x14ac:dyDescent="0.15">
      <c r="A4" s="13"/>
      <c r="B4" s="3" t="s">
        <v>9</v>
      </c>
      <c r="C4" s="4" t="s">
        <v>10</v>
      </c>
      <c r="D4" s="3" t="s">
        <v>11</v>
      </c>
      <c r="E4" s="3" t="s">
        <v>28</v>
      </c>
      <c r="F4" s="2" t="s">
        <v>12</v>
      </c>
      <c r="G4" s="2" t="s">
        <v>13</v>
      </c>
      <c r="H4" s="2" t="s">
        <v>14</v>
      </c>
      <c r="I4" s="2" t="s">
        <v>15</v>
      </c>
      <c r="J4" s="3" t="s">
        <v>16</v>
      </c>
      <c r="K4" s="3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14"/>
    </row>
    <row r="5" spans="1:16" ht="33.75" customHeight="1" x14ac:dyDescent="0.15">
      <c r="A5" s="2" t="s">
        <v>22</v>
      </c>
      <c r="B5" s="2">
        <v>994.57</v>
      </c>
      <c r="C5" s="2">
        <v>580.20000000000005</v>
      </c>
      <c r="D5" s="18">
        <v>-447.93</v>
      </c>
      <c r="E5" s="18">
        <v>5775</v>
      </c>
      <c r="F5" s="18">
        <v>-90</v>
      </c>
      <c r="G5" s="2"/>
      <c r="H5" s="2"/>
      <c r="I5" s="2"/>
      <c r="J5" s="2"/>
      <c r="K5" s="2"/>
      <c r="L5" s="2"/>
      <c r="M5" s="2"/>
      <c r="N5" s="24">
        <v>5135</v>
      </c>
      <c r="O5" s="24">
        <v>3780</v>
      </c>
      <c r="P5" s="5">
        <f>B5+C5+G5+N5+O5</f>
        <v>10489.77</v>
      </c>
    </row>
    <row r="6" spans="1:16" ht="33.75" customHeight="1" x14ac:dyDescent="0.15">
      <c r="A6" s="2" t="s">
        <v>23</v>
      </c>
      <c r="B6" s="2">
        <v>297.89999999999998</v>
      </c>
      <c r="C6" s="2">
        <v>579.15</v>
      </c>
      <c r="D6" s="19"/>
      <c r="E6" s="19"/>
      <c r="F6" s="19"/>
      <c r="G6" s="2"/>
      <c r="H6" s="2"/>
      <c r="I6" s="2"/>
      <c r="J6" s="2"/>
      <c r="K6" s="2"/>
      <c r="L6" s="2"/>
      <c r="M6" s="2"/>
      <c r="N6" s="24">
        <v>4970</v>
      </c>
      <c r="O6" s="24">
        <v>6240</v>
      </c>
      <c r="P6" s="6">
        <f>B6+C6+D5+E5+F5+N6+O6</f>
        <v>17324.12</v>
      </c>
    </row>
    <row r="7" spans="1:16" ht="33.75" customHeight="1" x14ac:dyDescent="0.15">
      <c r="A7" s="2" t="s">
        <v>24</v>
      </c>
      <c r="B7" s="2">
        <v>487.38</v>
      </c>
      <c r="C7" s="2">
        <v>595.47</v>
      </c>
      <c r="D7" s="20"/>
      <c r="E7" s="20"/>
      <c r="F7" s="20"/>
      <c r="G7" s="2"/>
      <c r="H7" s="2"/>
      <c r="I7" s="2"/>
      <c r="J7" s="2"/>
      <c r="K7" s="2"/>
      <c r="L7" s="2"/>
      <c r="M7" s="2"/>
      <c r="N7" s="24">
        <v>3840</v>
      </c>
      <c r="O7" s="24">
        <v>1160</v>
      </c>
      <c r="P7" s="6">
        <f>B7+C7+O7+N7</f>
        <v>6082.85</v>
      </c>
    </row>
    <row r="8" spans="1:16" ht="33.75" customHeight="1" x14ac:dyDescent="0.15">
      <c r="A8" s="10" t="s">
        <v>27</v>
      </c>
      <c r="B8" s="21">
        <f>B5+C5+B6+C6+B7+C7+D5+E5+F5</f>
        <v>8771.74</v>
      </c>
      <c r="C8" s="22"/>
      <c r="D8" s="22"/>
      <c r="E8" s="22"/>
      <c r="F8" s="23"/>
      <c r="G8" s="7">
        <f>G5</f>
        <v>0</v>
      </c>
      <c r="H8" s="7"/>
      <c r="I8" s="7"/>
      <c r="J8" s="7"/>
      <c r="K8" s="7"/>
      <c r="L8" s="7"/>
      <c r="M8" s="7"/>
      <c r="N8" s="25">
        <f>N5+N6+N7</f>
        <v>13945</v>
      </c>
      <c r="O8" s="25">
        <f>O5+O6+O7</f>
        <v>11180</v>
      </c>
      <c r="P8" s="8">
        <f>O8+N8+G8+B8</f>
        <v>33896.74</v>
      </c>
    </row>
    <row r="9" spans="1:16" ht="33.75" customHeight="1" x14ac:dyDescent="0.15">
      <c r="A9" s="7" t="s">
        <v>25</v>
      </c>
      <c r="B9" s="21"/>
      <c r="C9" s="22"/>
      <c r="D9" s="22"/>
      <c r="E9" s="22"/>
      <c r="F9" s="23"/>
      <c r="G9" s="7"/>
      <c r="H9" s="7">
        <v>1590.32</v>
      </c>
      <c r="I9" s="7">
        <v>1020</v>
      </c>
      <c r="J9" s="7">
        <v>8120</v>
      </c>
      <c r="K9" s="7">
        <v>6740</v>
      </c>
      <c r="L9" s="7">
        <v>3433.95</v>
      </c>
      <c r="M9" s="7">
        <v>1796.85</v>
      </c>
      <c r="N9" s="7"/>
      <c r="O9" s="7"/>
      <c r="P9" s="7">
        <f>J10+H10+G9</f>
        <v>12655.72</v>
      </c>
    </row>
    <row r="10" spans="1:16" ht="33.75" customHeight="1" x14ac:dyDescent="0.15">
      <c r="A10" s="9" t="s">
        <v>26</v>
      </c>
      <c r="B10" s="15">
        <f>B8</f>
        <v>8771.74</v>
      </c>
      <c r="C10" s="17"/>
      <c r="D10" s="17"/>
      <c r="E10" s="17"/>
      <c r="F10" s="16"/>
      <c r="G10" s="9">
        <f>G9+G8</f>
        <v>0</v>
      </c>
      <c r="H10" s="15">
        <f>H9+I9</f>
        <v>2610.3199999999997</v>
      </c>
      <c r="I10" s="16"/>
      <c r="J10" s="15">
        <v>10045.4</v>
      </c>
      <c r="K10" s="17"/>
      <c r="L10" s="17"/>
      <c r="M10" s="16"/>
      <c r="N10" s="15">
        <f>N8+O8</f>
        <v>25125</v>
      </c>
      <c r="O10" s="16"/>
      <c r="P10" s="9">
        <f>SUM(B10:O10)</f>
        <v>46552.46</v>
      </c>
    </row>
  </sheetData>
  <mergeCells count="18">
    <mergeCell ref="H10:I10"/>
    <mergeCell ref="J10:M10"/>
    <mergeCell ref="N10:O10"/>
    <mergeCell ref="D5:D7"/>
    <mergeCell ref="E5:E7"/>
    <mergeCell ref="F5:F7"/>
    <mergeCell ref="B8:F8"/>
    <mergeCell ref="B9:F9"/>
    <mergeCell ref="B10:F10"/>
    <mergeCell ref="A1:P1"/>
    <mergeCell ref="A2:M2"/>
    <mergeCell ref="N2:P2"/>
    <mergeCell ref="A3:A4"/>
    <mergeCell ref="B3:F3"/>
    <mergeCell ref="H3:I3"/>
    <mergeCell ref="J3:M3"/>
    <mergeCell ref="N3:O3"/>
    <mergeCell ref="P3:P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2025-08-11T00:36:51Z</dcterms:modified>
</cp:coreProperties>
</file>