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codeName="ThisWorkbook" defaultThemeVersion="124226"/>
  <bookViews>
    <workbookView xWindow="240" yWindow="105" windowWidth="14805" windowHeight="8010" activeTab="5"/>
  </bookViews>
  <sheets>
    <sheet name="Metrics" sheetId="1" r:id="rId1"/>
    <sheet name="ChargingChart" sheetId="2" r:id="rId2"/>
    <sheet name="Chargingdata" sheetId="9" r:id="rId3"/>
    <sheet name="zgmysj" sheetId="10" r:id="rId4"/>
    <sheet name="IncomeChart" sheetId="3" r:id="rId5"/>
    <sheet name="today" sheetId="5" r:id="rId6"/>
    <sheet name="csdjzqs" sheetId="6" r:id="rId7"/>
    <sheet name="ndzsrqs" sheetId="7" r:id="rId8"/>
    <sheet name="bksr" sheetId="8" r:id="rId9"/>
  </sheets>
  <calcPr calcId="152511"/>
</workbook>
</file>

<file path=xl/calcChain.xml><?xml version="1.0" encoding="utf-8"?>
<calcChain xmlns="http://schemas.openxmlformats.org/spreadsheetml/2006/main">
  <c r="B15" i="1" l="1"/>
  <c r="B11" i="5" l="1"/>
  <c r="E11" i="5" s="1"/>
  <c r="F11" i="5" s="1"/>
  <c r="E88" i="9" l="1"/>
  <c r="E3" i="9" l="1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2" i="9"/>
  <c r="B22" i="5" l="1"/>
  <c r="B12" i="5" l="1"/>
  <c r="E12" i="5" s="1"/>
  <c r="F12" i="5" s="1"/>
  <c r="B13" i="5"/>
  <c r="E13" i="5" s="1"/>
  <c r="F13" i="5" s="1"/>
  <c r="B14" i="5"/>
  <c r="E14" i="5" s="1"/>
  <c r="F14" i="5" s="1"/>
  <c r="B15" i="5"/>
  <c r="E15" i="5" s="1"/>
  <c r="F15" i="5" s="1"/>
  <c r="B16" i="5"/>
  <c r="E16" i="5" s="1"/>
  <c r="F16" i="5" s="1"/>
  <c r="B17" i="5"/>
  <c r="E17" i="5" s="1"/>
  <c r="F17" i="5" s="1"/>
  <c r="B18" i="5"/>
  <c r="E18" i="5" s="1"/>
  <c r="F18" i="5" s="1"/>
  <c r="B19" i="5"/>
  <c r="E19" i="5" s="1"/>
  <c r="F19" i="5" s="1"/>
  <c r="B20" i="5"/>
  <c r="E20" i="5" s="1"/>
  <c r="B21" i="5"/>
  <c r="E21" i="5" s="1"/>
  <c r="E22" i="5"/>
  <c r="F20" i="5" l="1"/>
  <c r="F21" i="5"/>
  <c r="F22" i="5"/>
  <c r="A1" i="5" l="1"/>
</calcChain>
</file>

<file path=xl/sharedStrings.xml><?xml version="1.0" encoding="utf-8"?>
<sst xmlns="http://schemas.openxmlformats.org/spreadsheetml/2006/main" count="248" uniqueCount="188">
  <si>
    <t>kwh</t>
  </si>
  <si>
    <t>kwh</t>
    <phoneticPr fontId="2" type="noConversion"/>
  </si>
  <si>
    <t>元</t>
  </si>
  <si>
    <t>元</t>
    <phoneticPr fontId="2" type="noConversion"/>
  </si>
  <si>
    <t>笔</t>
  </si>
  <si>
    <t>笔</t>
    <phoneticPr fontId="2" type="noConversion"/>
  </si>
  <si>
    <t>月份</t>
    <phoneticPr fontId="2" type="noConversion"/>
  </si>
  <si>
    <t>充电量(kwh)</t>
    <phoneticPr fontId="2" type="noConversion"/>
  </si>
  <si>
    <t>服务费收入(元)</t>
    <phoneticPr fontId="2" type="noConversion"/>
  </si>
  <si>
    <t>1月</t>
    <phoneticPr fontId="2" type="noConversion"/>
  </si>
  <si>
    <t>2月</t>
  </si>
  <si>
    <t>3月</t>
  </si>
  <si>
    <t>4月</t>
  </si>
  <si>
    <t>5月</t>
  </si>
  <si>
    <t>6月</t>
  </si>
  <si>
    <t>7月</t>
  </si>
  <si>
    <t>8月</t>
  </si>
  <si>
    <t>综合收入(元)</t>
    <phoneticPr fontId="2" type="noConversion"/>
  </si>
  <si>
    <t>9月</t>
  </si>
  <si>
    <t>10月</t>
  </si>
  <si>
    <t>11月</t>
  </si>
  <si>
    <t>12月</t>
  </si>
  <si>
    <t>值</t>
    <phoneticPr fontId="2" type="noConversion"/>
  </si>
  <si>
    <t>单位</t>
    <phoneticPr fontId="2" type="noConversion"/>
  </si>
  <si>
    <t>指标数据</t>
    <phoneticPr fontId="2" type="noConversion"/>
  </si>
  <si>
    <t>month-charge</t>
    <phoneticPr fontId="2" type="noConversion"/>
  </si>
  <si>
    <t>month-electricity</t>
    <phoneticPr fontId="2" type="noConversion"/>
  </si>
  <si>
    <t>month-service</t>
    <phoneticPr fontId="2" type="noConversion"/>
  </si>
  <si>
    <t>month-orders</t>
    <phoneticPr fontId="2" type="noConversion"/>
  </si>
  <si>
    <t>year-charge</t>
    <phoneticPr fontId="2" type="noConversion"/>
  </si>
  <si>
    <t>year-electricity</t>
    <phoneticPr fontId="2" type="noConversion"/>
  </si>
  <si>
    <t>year-service</t>
    <phoneticPr fontId="2" type="noConversion"/>
  </si>
  <si>
    <t>year-orders</t>
    <phoneticPr fontId="2" type="noConversion"/>
  </si>
  <si>
    <t>total-charge</t>
    <phoneticPr fontId="2" type="noConversion"/>
  </si>
  <si>
    <t>total-electricity</t>
    <phoneticPr fontId="2" type="noConversion"/>
  </si>
  <si>
    <t>total-service</t>
    <phoneticPr fontId="2" type="noConversion"/>
  </si>
  <si>
    <t>total-orders</t>
    <phoneticPr fontId="2" type="noConversion"/>
  </si>
  <si>
    <t>month-income</t>
    <phoneticPr fontId="2" type="noConversion"/>
  </si>
  <si>
    <t>year-income</t>
    <phoneticPr fontId="2" type="noConversion"/>
  </si>
  <si>
    <t>total-income</t>
    <phoneticPr fontId="2" type="noConversion"/>
  </si>
  <si>
    <t>值</t>
  </si>
  <si>
    <t>单位</t>
  </si>
  <si>
    <t>电量</t>
    <phoneticPr fontId="2" type="noConversion"/>
  </si>
  <si>
    <t>总收入</t>
    <phoneticPr fontId="2" type="noConversion"/>
  </si>
  <si>
    <t>服务费收入</t>
    <phoneticPr fontId="2" type="noConversion"/>
  </si>
  <si>
    <t>订单数量</t>
    <phoneticPr fontId="2" type="noConversion"/>
  </si>
  <si>
    <t>指标数据</t>
  </si>
  <si>
    <t>月电量</t>
    <phoneticPr fontId="2" type="noConversion"/>
  </si>
  <si>
    <t>月服务费收入</t>
    <phoneticPr fontId="2" type="noConversion"/>
  </si>
  <si>
    <t>月总收入</t>
    <phoneticPr fontId="2" type="noConversion"/>
  </si>
  <si>
    <t>月订单</t>
    <phoneticPr fontId="2" type="noConversion"/>
  </si>
  <si>
    <t>年电量</t>
  </si>
  <si>
    <t>年总收入</t>
  </si>
  <si>
    <t>年服务费收入</t>
  </si>
  <si>
    <t>年订单</t>
  </si>
  <si>
    <t>累计电量</t>
  </si>
  <si>
    <t>累计总收入</t>
  </si>
  <si>
    <t>累计服务费收入</t>
  </si>
  <si>
    <t>累计订单</t>
  </si>
  <si>
    <t>综合月收入</t>
    <phoneticPr fontId="2" type="noConversion"/>
  </si>
  <si>
    <t>综合年收入</t>
    <phoneticPr fontId="2" type="noConversion"/>
  </si>
  <si>
    <t>综合累计收入</t>
    <phoneticPr fontId="2" type="noConversion"/>
  </si>
  <si>
    <t>日数据</t>
    <phoneticPr fontId="2" type="noConversion"/>
  </si>
  <si>
    <t>年份</t>
  </si>
  <si>
    <t>2018年</t>
  </si>
  <si>
    <t>2019年</t>
  </si>
  <si>
    <t>2020年</t>
  </si>
  <si>
    <t>2021年</t>
  </si>
  <si>
    <t>2022年</t>
  </si>
  <si>
    <t>2023年</t>
  </si>
  <si>
    <t>2024年</t>
  </si>
  <si>
    <t>2025年</t>
  </si>
  <si>
    <t>充电量(kwh)</t>
    <phoneticPr fontId="2" type="noConversion"/>
  </si>
  <si>
    <t>充电服务费收入(元)</t>
    <phoneticPr fontId="2" type="noConversion"/>
  </si>
  <si>
    <t>年份</t>
    <phoneticPr fontId="2" type="noConversion"/>
  </si>
  <si>
    <t>时间</t>
  </si>
  <si>
    <t>车海洋</t>
  </si>
  <si>
    <t>快易洁</t>
  </si>
  <si>
    <t>微信</t>
  </si>
  <si>
    <t>车颜知己</t>
  </si>
  <si>
    <t>兴元</t>
  </si>
  <si>
    <t>收钱吧</t>
  </si>
  <si>
    <t>红门缴费</t>
  </si>
  <si>
    <t>深圳道闸</t>
  </si>
  <si>
    <t>月租车</t>
    <phoneticPr fontId="2" type="noConversion"/>
  </si>
  <si>
    <t>各板块名称</t>
    <phoneticPr fontId="2" type="noConversion"/>
  </si>
  <si>
    <t>收入(元)</t>
    <phoneticPr fontId="2" type="noConversion"/>
  </si>
  <si>
    <t>充电电费(元)</t>
  </si>
  <si>
    <t>充电服务费(元)</t>
  </si>
  <si>
    <t>2018-09</t>
  </si>
  <si>
    <t>2018-10</t>
  </si>
  <si>
    <t>2018-11</t>
  </si>
  <si>
    <t>2018-12</t>
  </si>
  <si>
    <t>2019-01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</si>
  <si>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</si>
  <si>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</si>
  <si>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</si>
  <si>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</si>
  <si>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</si>
  <si>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</si>
  <si>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</si>
  <si>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</si>
  <si>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</si>
  <si>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</si>
  <si>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</si>
  <si>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2020-01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</si>
  <si>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</si>
  <si>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</si>
  <si>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</si>
  <si>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</si>
  <si>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</si>
  <si>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</si>
  <si>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</si>
  <si>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</si>
  <si>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</si>
  <si>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</si>
  <si>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2020-12</t>
  </si>
  <si>
    <t>2021-01</t>
  </si>
  <si>
    <t>2021-02</t>
  </si>
  <si>
    <t>2021-03</t>
  </si>
  <si>
    <t>2021-04</t>
  </si>
  <si>
    <t>2021-05</t>
  </si>
  <si>
    <t>2021-06</t>
  </si>
  <si>
    <t>2021-07</t>
  </si>
  <si>
    <t>2021-08</t>
  </si>
  <si>
    <t>2021-09</t>
  </si>
  <si>
    <t>2021-10</t>
  </si>
  <si>
    <t>2021-11</t>
  </si>
  <si>
    <t>2021-12</t>
  </si>
  <si>
    <t>2022-01</t>
  </si>
  <si>
    <t>2022-02</t>
  </si>
  <si>
    <t>2022-03</t>
  </si>
  <si>
    <t>2022-04</t>
  </si>
  <si>
    <t>2022-05</t>
  </si>
  <si>
    <t>2022-06</t>
  </si>
  <si>
    <t>2022-07</t>
  </si>
  <si>
    <t>2022-08</t>
  </si>
  <si>
    <t>2022-09</t>
  </si>
  <si>
    <t>2022-10</t>
  </si>
  <si>
    <t>2022-11</t>
  </si>
  <si>
    <t>2022-12</t>
  </si>
  <si>
    <t>2023-01</t>
  </si>
  <si>
    <t>2023-02</t>
  </si>
  <si>
    <t>2023-03</t>
  </si>
  <si>
    <t>2023-04</t>
  </si>
  <si>
    <t>2023-05</t>
  </si>
  <si>
    <t>2023-06</t>
  </si>
  <si>
    <t>2023-07</t>
  </si>
  <si>
    <t>2023-08</t>
  </si>
  <si>
    <t>2023-09</t>
  </si>
  <si>
    <t>2023-10</t>
  </si>
  <si>
    <t>2023-11</t>
  </si>
  <si>
    <t>2023-12</t>
  </si>
  <si>
    <t>2024-01</t>
  </si>
  <si>
    <t>2024-02</t>
  </si>
  <si>
    <t>2024-03</t>
  </si>
  <si>
    <t>2024-04</t>
  </si>
  <si>
    <t>2024-05</t>
  </si>
  <si>
    <t>2024-06</t>
  </si>
  <si>
    <t>2024-07</t>
  </si>
  <si>
    <t>2024-08</t>
  </si>
  <si>
    <t>2024-09</t>
  </si>
  <si>
    <t>2024-10</t>
  </si>
  <si>
    <t>2024-11</t>
  </si>
  <si>
    <t>2024-12</t>
  </si>
  <si>
    <t>2025-01</t>
  </si>
  <si>
    <t>2025-02</t>
  </si>
  <si>
    <t>2025-03</t>
  </si>
  <si>
    <t>2025-04</t>
  </si>
  <si>
    <t>2025-05</t>
  </si>
  <si>
    <t>2025-06</t>
  </si>
  <si>
    <t>2025-07</t>
  </si>
  <si>
    <t>总订单数量</t>
    <phoneticPr fontId="2" type="noConversion"/>
  </si>
  <si>
    <t>充电总收入(元)</t>
    <phoneticPr fontId="2" type="noConversion"/>
  </si>
  <si>
    <t>充电量(kwh)</t>
    <phoneticPr fontId="2" type="noConversion"/>
  </si>
  <si>
    <t>时间</t>
    <phoneticPr fontId="2" type="noConversion"/>
  </si>
  <si>
    <t>2025-08</t>
  </si>
  <si>
    <t>时间</t>
    <phoneticPr fontId="2" type="noConversion"/>
  </si>
  <si>
    <t>车海洋</t>
    <phoneticPr fontId="2" type="noConversion"/>
  </si>
  <si>
    <t>快易洁</t>
    <phoneticPr fontId="2" type="noConversion"/>
  </si>
  <si>
    <t>车颜知己</t>
    <phoneticPr fontId="2" type="noConversion"/>
  </si>
  <si>
    <t>兴元</t>
    <phoneticPr fontId="2" type="noConversion"/>
  </si>
  <si>
    <t>微信</t>
    <phoneticPr fontId="2" type="noConversion"/>
  </si>
  <si>
    <t>收钱吧</t>
    <phoneticPr fontId="2" type="noConversion"/>
  </si>
  <si>
    <t>智小盟</t>
    <phoneticPr fontId="2" type="noConversion"/>
  </si>
  <si>
    <t>红门道闸</t>
    <phoneticPr fontId="2" type="noConversion"/>
  </si>
  <si>
    <t>赛菲姆道闸</t>
    <phoneticPr fontId="2" type="noConversion"/>
  </si>
  <si>
    <t>月租车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</si>
</sst>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76" formatCode="#,##0_ "/>
    <numFmt numFmtId="177" formatCode="#,##0.00_ "/>
    <numFmt numFmtId="178" formatCode="yyyy/mm"/>
  </numFmts>
  <fonts count="20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1"/>
      <color rgb="FF9C5700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6">
    <xf numFmtId="0" fontId="0" fillId="0" borderId="0"/>
    <xf numFmtId="0" fontId="4" fillId="0" borderId="0" applyNumberFormat="0" applyFill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3" fillId="0" borderId="0"/>
    <xf numFmtId="0" fontId="1" fillId="0" borderId="0">
      <alignment vertical="center"/>
    </xf>
    <xf numFmtId="0" fontId="19" fillId="4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3" fillId="0" borderId="0"/>
  </cellStyleXfs>
  <cellXfs count="11">
    <xf numFmtId="0" fontId="0" fillId="0" borderId="0" xfId="0"/>
    <xf numFmtId="43" fontId="0" fillId="0" borderId="0" xfId="0" applyNumberFormat="1"/>
    <xf numFmtId="176" fontId="0" fillId="0" borderId="0" xfId="0" applyNumberFormat="1"/>
    <xf numFmtId="14" fontId="0" fillId="0" borderId="0" xfId="0" applyNumberFormat="1"/>
    <xf numFmtId="4" fontId="0" fillId="0" borderId="0" xfId="0" applyNumberFormat="1"/>
    <xf numFmtId="177" fontId="0" fillId="0" borderId="0" xfId="0" applyNumberFormat="1"/>
    <xf numFmtId="178" fontId="0" fillId="0" borderId="0" xfId="0" applyNumberFormat="1"/>
    <xf numFmtId="178" fontId="1" fillId="0" borderId="10" xfId="34" applyNumberFormat="1" applyBorder="1" applyAlignment="1">
      <alignment horizontal="center" vertical="center"/>
    </xf>
    <xf numFmtId="0" fontId="1" fillId="0" borderId="10" xfId="34" applyBorder="1" applyAlignment="1">
      <alignment horizontal="center" vertical="center"/>
    </xf>
    <xf numFmtId="178" fontId="0" fillId="0" borderId="10" xfId="0" applyNumberFormat="1" applyBorder="1" applyAlignment="1">
      <alignment horizontal="center"/>
    </xf>
    <xf numFmtId="0" fontId="0" fillId="0" borderId="10" xfId="0" applyBorder="1" applyAlignment="1">
      <alignment horizontal="center"/>
    </xf>
  </cellXfs>
  <cellStyles count="46">
    <cellStyle name="20% - 着色 1" xfId="17" builtinId="30" customBuiltin="1"/>
    <cellStyle name="20% - 着色 2" xfId="20" builtinId="34" customBuiltin="1"/>
    <cellStyle name="20% - 着色 3" xfId="23" builtinId="38" customBuiltin="1"/>
    <cellStyle name="20% - 着色 4" xfId="26" builtinId="42" customBuiltin="1"/>
    <cellStyle name="20% - 着色 5" xfId="29" builtinId="46" customBuiltin="1"/>
    <cellStyle name="20% - 着色 6" xfId="32" builtinId="50" customBuiltin="1"/>
    <cellStyle name="40% - 着色 1" xfId="18" builtinId="31" customBuiltin="1"/>
    <cellStyle name="40% - 着色 2" xfId="21" builtinId="35" customBuiltin="1"/>
    <cellStyle name="40% - 着色 3" xfId="24" builtinId="39" customBuiltin="1"/>
    <cellStyle name="40% - 着色 4" xfId="27" builtinId="43" customBuiltin="1"/>
    <cellStyle name="40% - 着色 5" xfId="30" builtinId="47" customBuiltin="1"/>
    <cellStyle name="40% - 着色 6" xfId="33" builtinId="51" customBuiltin="1"/>
    <cellStyle name="60% - 着色 1 2" xfId="39"/>
    <cellStyle name="60% - 着色 2 2" xfId="40"/>
    <cellStyle name="60% - 着色 3 2" xfId="41"/>
    <cellStyle name="60% - 着色 4 2" xfId="42"/>
    <cellStyle name="60% - 着色 5 2" xfId="43"/>
    <cellStyle name="60% - 着色 6 2" xfId="44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2" xfId="35"/>
    <cellStyle name="常规 3" xfId="45"/>
    <cellStyle name="常规 4" xfId="36"/>
    <cellStyle name="常规 5" xfId="34"/>
    <cellStyle name="好" xfId="6" builtinId="26" customBuiltin="1"/>
    <cellStyle name="汇总" xfId="15" builtinId="25" customBuiltin="1"/>
    <cellStyle name="计算" xfId="10" builtinId="22" customBuiltin="1"/>
    <cellStyle name="检查单元格" xfId="12" builtinId="23" customBuiltin="1"/>
    <cellStyle name="解释性文本" xfId="14" builtinId="53" customBuiltin="1"/>
    <cellStyle name="警告文本" xfId="13" builtinId="11" customBuiltin="1"/>
    <cellStyle name="链接单元格" xfId="11" builtinId="24" customBuiltin="1"/>
    <cellStyle name="适中 2" xfId="37"/>
    <cellStyle name="输出" xfId="9" builtinId="21" customBuiltin="1"/>
    <cellStyle name="输入" xfId="8" builtinId="20" customBuiltin="1"/>
    <cellStyle name="着色 1" xfId="16" builtinId="29" customBuiltin="1"/>
    <cellStyle name="着色 2" xfId="19" builtinId="33" customBuiltin="1"/>
    <cellStyle name="着色 3" xfId="22" builtinId="37" customBuiltin="1"/>
    <cellStyle name="着色 4" xfId="25" builtinId="41" customBuiltin="1"/>
    <cellStyle name="着色 5" xfId="28" builtinId="45" customBuiltin="1"/>
    <cellStyle name="着色 6" xfId="31" builtinId="49" customBuiltin="1"/>
    <cellStyle name="注释 2" xfId="3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16"/>
  <sheetViews>
    <sheetView workbookViewId="0">
      <selection activeCell="D8" sqref="D8"/>
    </sheetView>
  </sheetViews>
  <sheetFormatPr defaultRowHeight="13.5" x14ac:dyDescent="0.15"/>
  <cols>
    <col min="1" max="1" width="17.375" customWidth="1"/>
    <col min="2" max="2" width="20.625" customWidth="1"/>
    <col min="3" max="3" width="15.375" customWidth="1"/>
  </cols>
  <sheetData>
    <row r="1" spans="1:3" x14ac:dyDescent="0.15">
      <c r="A1" t="s">
        <v>24</v>
      </c>
      <c r="B1" t="s">
        <v>22</v>
      </c>
      <c r="C1" t="s">
        <v>23</v>
      </c>
    </row>
    <row r="2" spans="1:3" x14ac:dyDescent="0.15">
      <c r="A2" t="s">
        <v>25</v>
      </c>
      <c r="B2" s="1">
        <v>417195.11</v>
      </c>
      <c r="C2" t="s">
        <v>1</v>
      </c>
    </row>
    <row r="3" spans="1:3" x14ac:dyDescent="0.15">
      <c r="A3" t="s">
        <v>26</v>
      </c>
      <c r="B3" s="1">
        <v>337231.43000000005</v>
      </c>
      <c r="C3" t="s">
        <v>3</v>
      </c>
    </row>
    <row r="4" spans="1:3" x14ac:dyDescent="0.15">
      <c r="A4" t="s">
        <v>27</v>
      </c>
      <c r="B4" s="1">
        <v>131626.99</v>
      </c>
      <c r="C4" t="s">
        <v>3</v>
      </c>
    </row>
    <row r="5" spans="1:3" x14ac:dyDescent="0.15">
      <c r="A5" t="s">
        <v>28</v>
      </c>
      <c r="B5" s="2">
        <v>16583</v>
      </c>
      <c r="C5" t="s">
        <v>5</v>
      </c>
    </row>
    <row r="6" spans="1:3" x14ac:dyDescent="0.15">
      <c r="A6" t="s">
        <v>29</v>
      </c>
      <c r="B6" s="1">
        <v>4336445.9899999993</v>
      </c>
      <c r="C6" t="s">
        <v>0</v>
      </c>
    </row>
    <row r="7" spans="1:3" x14ac:dyDescent="0.15">
      <c r="A7" t="s">
        <v>30</v>
      </c>
      <c r="B7" s="1">
        <v>3664758.9099999997</v>
      </c>
      <c r="C7" t="s">
        <v>2</v>
      </c>
    </row>
    <row r="8" spans="1:3" x14ac:dyDescent="0.15">
      <c r="A8" t="s">
        <v>31</v>
      </c>
      <c r="B8" s="1">
        <v>1260992.6700000002</v>
      </c>
      <c r="C8" t="s">
        <v>2</v>
      </c>
    </row>
    <row r="9" spans="1:3" x14ac:dyDescent="0.15">
      <c r="A9" t="s">
        <v>32</v>
      </c>
      <c r="B9" s="2">
        <v>167743</v>
      </c>
      <c r="C9" t="s">
        <v>4</v>
      </c>
    </row>
    <row r="10" spans="1:3" x14ac:dyDescent="0.15">
      <c r="A10" t="s">
        <v>33</v>
      </c>
      <c r="B10" s="1">
        <v>32801769.79099983</v>
      </c>
      <c r="C10" t="s">
        <v>0</v>
      </c>
    </row>
    <row r="11" spans="1:3" x14ac:dyDescent="0.15">
      <c r="A11" t="s">
        <v>34</v>
      </c>
      <c r="B11" s="1">
        <v>19694628.980000004</v>
      </c>
      <c r="C11" t="s">
        <v>2</v>
      </c>
    </row>
    <row r="12" spans="1:3" x14ac:dyDescent="0.15">
      <c r="A12" t="s">
        <v>35</v>
      </c>
      <c r="B12" s="1">
        <v>11542701.559999999</v>
      </c>
      <c r="C12" t="s">
        <v>2</v>
      </c>
    </row>
    <row r="13" spans="1:3" x14ac:dyDescent="0.15">
      <c r="A13" t="s">
        <v>36</v>
      </c>
      <c r="B13" s="2">
        <v>1265370</v>
      </c>
      <c r="C13" t="s">
        <v>4</v>
      </c>
    </row>
    <row r="14" spans="1:3" x14ac:dyDescent="0.15">
      <c r="A14" t="s">
        <v>37</v>
      </c>
      <c r="B14" s="1">
        <v>48465.04</v>
      </c>
      <c r="C14" t="s">
        <v>3</v>
      </c>
    </row>
    <row r="15" spans="1:3" x14ac:dyDescent="0.15">
      <c r="A15" t="s">
        <v>38</v>
      </c>
      <c r="B15" s="1">
        <f>375153.84+B14</f>
        <v>423618.88</v>
      </c>
      <c r="C15" t="s">
        <v>3</v>
      </c>
    </row>
    <row r="16" spans="1:3" x14ac:dyDescent="0.15">
      <c r="A16" t="s">
        <v>39</v>
      </c>
      <c r="B16" s="1">
        <v>3121471.1899999995</v>
      </c>
      <c r="C16" t="s">
        <v>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13"/>
  <sheetViews>
    <sheetView workbookViewId="0">
      <selection activeCell="F9" sqref="F9"/>
    </sheetView>
  </sheetViews>
  <sheetFormatPr defaultRowHeight="13.5" x14ac:dyDescent="0.15"/>
  <cols>
    <col min="2" max="2" width="16" customWidth="1"/>
    <col min="3" max="3" width="15.375" customWidth="1"/>
  </cols>
  <sheetData>
    <row r="1" spans="1:3" x14ac:dyDescent="0.15">
      <c r="A1" t="s">
        <v>6</v>
      </c>
      <c r="B1" t="s">
        <v>7</v>
      </c>
      <c r="C1" t="s">
        <v>8</v>
      </c>
    </row>
    <row r="2" spans="1:3" x14ac:dyDescent="0.15">
      <c r="A2" t="s">
        <v>9</v>
      </c>
      <c r="B2">
        <v>479733.16</v>
      </c>
      <c r="C2">
        <v>135946.9</v>
      </c>
    </row>
    <row r="3" spans="1:3" x14ac:dyDescent="0.15">
      <c r="A3" t="s">
        <v>10</v>
      </c>
      <c r="B3">
        <v>464263.67999999999</v>
      </c>
      <c r="C3">
        <v>129429.97</v>
      </c>
    </row>
    <row r="4" spans="1:3" x14ac:dyDescent="0.15">
      <c r="A4" t="s">
        <v>11</v>
      </c>
      <c r="B4">
        <v>512991.91</v>
      </c>
      <c r="C4">
        <v>142060.47</v>
      </c>
    </row>
    <row r="5" spans="1:3" x14ac:dyDescent="0.15">
      <c r="A5" t="s">
        <v>12</v>
      </c>
      <c r="B5">
        <v>457884.94</v>
      </c>
      <c r="C5">
        <v>125140.44</v>
      </c>
    </row>
    <row r="6" spans="1:3" x14ac:dyDescent="0.15">
      <c r="A6" t="s">
        <v>13</v>
      </c>
      <c r="B6">
        <v>470890.75</v>
      </c>
      <c r="C6">
        <v>134990.15</v>
      </c>
    </row>
    <row r="7" spans="1:3" x14ac:dyDescent="0.15">
      <c r="A7" t="s">
        <v>14</v>
      </c>
      <c r="B7">
        <v>461424.8</v>
      </c>
      <c r="C7">
        <v>136456.45000000001</v>
      </c>
    </row>
    <row r="8" spans="1:3" x14ac:dyDescent="0.15">
      <c r="A8" t="s">
        <v>15</v>
      </c>
      <c r="B8">
        <v>548439.35</v>
      </c>
      <c r="C8">
        <v>159618.18</v>
      </c>
    </row>
    <row r="9" spans="1:3" x14ac:dyDescent="0.15">
      <c r="A9" t="s">
        <v>16</v>
      </c>
      <c r="B9">
        <v>523622.34</v>
      </c>
      <c r="C9">
        <v>448812.82</v>
      </c>
    </row>
    <row r="10" spans="1:3" x14ac:dyDescent="0.15">
      <c r="A10" t="s">
        <v>18</v>
      </c>
    </row>
    <row r="11" spans="1:3" x14ac:dyDescent="0.15">
      <c r="A11" t="s">
        <v>19</v>
      </c>
    </row>
    <row r="12" spans="1:3" x14ac:dyDescent="0.15">
      <c r="A12" t="s">
        <v>20</v>
      </c>
    </row>
    <row r="13" spans="1:3" x14ac:dyDescent="0.15">
      <c r="A13" t="s">
        <v>21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F88"/>
  <sheetViews>
    <sheetView topLeftCell="A82" workbookViewId="0">
      <selection activeCell="G7" sqref="G7"/>
    </sheetView>
  </sheetViews>
  <sheetFormatPr defaultRowHeight="13.5" x14ac:dyDescent="0.15"/>
  <cols>
    <col min="1" max="1" width="10.25" style="6" bestFit="1" customWidth="1"/>
    <col min="2" max="2" width="17.125" customWidth="1"/>
    <col min="3" max="3" width="19.375" customWidth="1"/>
    <col min="4" max="5" width="16.5" customWidth="1"/>
    <col min="6" max="6" width="14.5" customWidth="1"/>
  </cols>
  <sheetData>
    <row r="1" spans="1:6" x14ac:dyDescent="0.15">
      <c r="A1" s="7" t="s">
        <v>175</v>
      </c>
      <c r="B1" s="8" t="s">
        <v>174</v>
      </c>
      <c r="C1" s="8" t="s">
        <v>87</v>
      </c>
      <c r="D1" s="8" t="s">
        <v>88</v>
      </c>
      <c r="E1" s="8" t="s">
        <v>173</v>
      </c>
      <c r="F1" s="8" t="s">
        <v>172</v>
      </c>
    </row>
    <row r="2" spans="1:6" x14ac:dyDescent="0.15">
      <c r="A2" s="7">
        <v>43252</v>
      </c>
      <c r="B2" s="8">
        <v>276.08</v>
      </c>
      <c r="C2" s="8">
        <v>654.5</v>
      </c>
      <c r="D2" s="8">
        <v>634.44000000000005</v>
      </c>
      <c r="E2" s="8">
        <f>C2+D2</f>
        <v>1288.94</v>
      </c>
      <c r="F2" s="8">
        <v>34</v>
      </c>
    </row>
    <row r="3" spans="1:6" x14ac:dyDescent="0.15">
      <c r="A3" s="7">
        <v>43282</v>
      </c>
      <c r="B3" s="8">
        <v>60171.720000000074</v>
      </c>
      <c r="C3" s="8">
        <v>38642.82</v>
      </c>
      <c r="D3" s="8">
        <v>37413.300000000003</v>
      </c>
      <c r="E3" s="8">
        <f t="shared" ref="E3:E66" si="0">C3+D3</f>
        <v>76056.12</v>
      </c>
      <c r="F3" s="8">
        <v>2005</v>
      </c>
    </row>
    <row r="4" spans="1:6" x14ac:dyDescent="0.15">
      <c r="A4" s="7">
        <v>43313</v>
      </c>
      <c r="B4" s="8">
        <v>61781.849999999962</v>
      </c>
      <c r="C4" s="8">
        <v>39438.92</v>
      </c>
      <c r="D4" s="8">
        <v>38439.730000000003</v>
      </c>
      <c r="E4" s="8">
        <f t="shared" si="0"/>
        <v>77878.649999999994</v>
      </c>
      <c r="F4" s="8">
        <v>2065</v>
      </c>
    </row>
    <row r="5" spans="1:6" x14ac:dyDescent="0.15">
      <c r="A5" s="7" t="s">
        <v>89</v>
      </c>
      <c r="B5" s="8">
        <v>94676.269999999713</v>
      </c>
      <c r="C5" s="8">
        <v>59229.32</v>
      </c>
      <c r="D5" s="8">
        <v>63442</v>
      </c>
      <c r="E5" s="8">
        <f t="shared" si="0"/>
        <v>122671.32</v>
      </c>
      <c r="F5" s="8">
        <v>3418</v>
      </c>
    </row>
    <row r="6" spans="1:6" x14ac:dyDescent="0.15">
      <c r="A6" s="7" t="s">
        <v>90</v>
      </c>
      <c r="B6" s="8">
        <v>120954.96999999981</v>
      </c>
      <c r="C6" s="8">
        <v>72148.5</v>
      </c>
      <c r="D6" s="8">
        <v>85693.06</v>
      </c>
      <c r="E6" s="8">
        <f t="shared" si="0"/>
        <v>157841.56</v>
      </c>
      <c r="F6" s="8">
        <v>4226</v>
      </c>
    </row>
    <row r="7" spans="1:6" x14ac:dyDescent="0.15">
      <c r="A7" s="7" t="s">
        <v>91</v>
      </c>
      <c r="B7" s="8">
        <v>133453.96999999997</v>
      </c>
      <c r="C7" s="8">
        <v>76670.38</v>
      </c>
      <c r="D7" s="8">
        <v>87111.82</v>
      </c>
      <c r="E7" s="8">
        <f t="shared" si="0"/>
        <v>163782.20000000001</v>
      </c>
      <c r="F7" s="8">
        <v>4606</v>
      </c>
    </row>
    <row r="8" spans="1:6" x14ac:dyDescent="0.15">
      <c r="A8" s="7" t="s">
        <v>92</v>
      </c>
      <c r="B8" s="8">
        <v>155310.13000000009</v>
      </c>
      <c r="C8" s="8">
        <v>92425.22</v>
      </c>
      <c r="D8" s="8">
        <v>106788.53</v>
      </c>
      <c r="E8" s="8">
        <f t="shared" si="0"/>
        <v>199213.75</v>
      </c>
      <c r="F8" s="8">
        <v>5730</v>
      </c>
    </row>
    <row r="9" spans="1:6" x14ac:dyDescent="0.15">
      <c r="A9" s="7" t="s">
        <v>93</v>
      </c>
      <c r="B9" s="8">
        <v>140296.57000000015</v>
      </c>
      <c r="C9" s="8">
        <v>83517.259999999995</v>
      </c>
      <c r="D9" s="8">
        <v>94718.47</v>
      </c>
      <c r="E9" s="8">
        <f t="shared" si="0"/>
        <v>178235.72999999998</v>
      </c>
      <c r="F9" s="8">
        <v>5459</v>
      </c>
    </row>
    <row r="10" spans="1:6" x14ac:dyDescent="0.15">
      <c r="A10" s="7" t="s">
        <v>94</v>
      </c>
      <c r="B10" s="8">
        <v>90221.229999999938</v>
      </c>
      <c r="C10" s="8">
        <v>55093.98</v>
      </c>
      <c r="D10" s="8">
        <v>61541.57</v>
      </c>
      <c r="E10" s="8">
        <f t="shared" si="0"/>
        <v>116635.55</v>
      </c>
      <c r="F10" s="8">
        <v>3517</v>
      </c>
    </row>
    <row r="11" spans="1:6" x14ac:dyDescent="0.15">
      <c r="A11" s="7" t="s">
        <v>95</v>
      </c>
      <c r="B11" s="8">
        <v>128259.44000000009</v>
      </c>
      <c r="C11" s="8">
        <v>73582.149999999994</v>
      </c>
      <c r="D11" s="8">
        <v>79932.3</v>
      </c>
      <c r="E11" s="8">
        <f t="shared" si="0"/>
        <v>153514.45000000001</v>
      </c>
      <c r="F11" s="8">
        <v>4993</v>
      </c>
    </row>
    <row r="12" spans="1:6" x14ac:dyDescent="0.15">
      <c r="A12" s="7" t="s">
        <v>96</v>
      </c>
      <c r="B12" s="8">
        <v>186518.22000000032</v>
      </c>
      <c r="C12" s="8">
        <v>103169.46</v>
      </c>
      <c r="D12" s="8">
        <v>108131.88</v>
      </c>
      <c r="E12" s="8">
        <f t="shared" si="0"/>
        <v>211301.34000000003</v>
      </c>
      <c r="F12" s="8">
        <v>7362</v>
      </c>
    </row>
    <row r="13" spans="1:6" x14ac:dyDescent="0.15">
      <c r="A13" s="7" t="s">
        <v>97</v>
      </c>
      <c r="B13" s="8">
        <v>208195.52000000005</v>
      </c>
      <c r="C13" s="8">
        <v>113878.18</v>
      </c>
      <c r="D13" s="8">
        <v>121032.03</v>
      </c>
      <c r="E13" s="8">
        <f t="shared" si="0"/>
        <v>234910.21</v>
      </c>
      <c r="F13" s="8">
        <v>8046</v>
      </c>
    </row>
    <row r="14" spans="1:6" x14ac:dyDescent="0.15">
      <c r="A14" s="7" t="s">
        <v>98</v>
      </c>
      <c r="B14" s="8">
        <v>207321.07999999955</v>
      </c>
      <c r="C14" s="8">
        <v>114201.19</v>
      </c>
      <c r="D14" s="8">
        <v>120588.72</v>
      </c>
      <c r="E14" s="8">
        <f t="shared" si="0"/>
        <v>234789.91</v>
      </c>
      <c r="F14" s="8">
        <v>7605</v>
      </c>
    </row>
    <row r="15" spans="1:6" x14ac:dyDescent="0.15">
      <c r="A15" s="7" t="s">
        <v>99</v>
      </c>
      <c r="B15" s="8">
        <v>223550.75999999975</v>
      </c>
      <c r="C15" s="8">
        <v>124913.2</v>
      </c>
      <c r="D15" s="8">
        <v>126471.24</v>
      </c>
      <c r="E15" s="8">
        <f t="shared" si="0"/>
        <v>251384.44</v>
      </c>
      <c r="F15" s="8">
        <v>7980</v>
      </c>
    </row>
    <row r="16" spans="1:6" x14ac:dyDescent="0.15">
      <c r="A16" s="7" t="s">
        <v>100</v>
      </c>
      <c r="B16" s="8">
        <v>223592.69999999914</v>
      </c>
      <c r="C16" s="8">
        <v>125347.92</v>
      </c>
      <c r="D16" s="8">
        <v>126365.75</v>
      </c>
      <c r="E16" s="8">
        <f t="shared" si="0"/>
        <v>251713.66999999998</v>
      </c>
      <c r="F16" s="8">
        <v>8012</v>
      </c>
    </row>
    <row r="17" spans="1:6" x14ac:dyDescent="0.15">
      <c r="A17" s="7" t="s">
        <v>101</v>
      </c>
      <c r="B17" s="8">
        <v>188241.87999999995</v>
      </c>
      <c r="C17" s="8">
        <v>104563.33</v>
      </c>
      <c r="D17" s="8">
        <v>94897.57</v>
      </c>
      <c r="E17" s="8">
        <f t="shared" si="0"/>
        <v>199460.90000000002</v>
      </c>
      <c r="F17" s="8">
        <v>6863</v>
      </c>
    </row>
    <row r="18" spans="1:6" x14ac:dyDescent="0.15">
      <c r="A18" s="7" t="s">
        <v>102</v>
      </c>
      <c r="B18" s="8">
        <v>238037.90999999945</v>
      </c>
      <c r="C18" s="8">
        <v>140245.99</v>
      </c>
      <c r="D18" s="8">
        <v>75526.679999999993</v>
      </c>
      <c r="E18" s="8">
        <f t="shared" si="0"/>
        <v>215772.66999999998</v>
      </c>
      <c r="F18" s="8">
        <v>8646</v>
      </c>
    </row>
    <row r="19" spans="1:6" x14ac:dyDescent="0.15">
      <c r="A19" s="7" t="s">
        <v>103</v>
      </c>
      <c r="B19" s="8">
        <v>291934.4999999986</v>
      </c>
      <c r="C19" s="8">
        <v>168966.72</v>
      </c>
      <c r="D19" s="8">
        <v>133853.73000000001</v>
      </c>
      <c r="E19" s="8">
        <f t="shared" si="0"/>
        <v>302820.45</v>
      </c>
      <c r="F19" s="8">
        <v>10365</v>
      </c>
    </row>
    <row r="20" spans="1:6" x14ac:dyDescent="0.15">
      <c r="A20" s="7" t="s">
        <v>104</v>
      </c>
      <c r="B20" s="8">
        <v>361481.67000000144</v>
      </c>
      <c r="C20" s="8">
        <v>211825.26</v>
      </c>
      <c r="D20" s="8">
        <v>155544.54999999999</v>
      </c>
      <c r="E20" s="8">
        <f t="shared" si="0"/>
        <v>367369.81</v>
      </c>
      <c r="F20" s="8">
        <v>13300</v>
      </c>
    </row>
    <row r="21" spans="1:6" x14ac:dyDescent="0.15">
      <c r="A21" s="7" t="s">
        <v>105</v>
      </c>
      <c r="B21" s="8">
        <v>324029.81999999989</v>
      </c>
      <c r="C21" s="8">
        <v>197844.56</v>
      </c>
      <c r="D21" s="8">
        <v>135800.85</v>
      </c>
      <c r="E21" s="8">
        <f t="shared" si="0"/>
        <v>333645.41000000003</v>
      </c>
      <c r="F21" s="8">
        <v>12238</v>
      </c>
    </row>
    <row r="22" spans="1:6" x14ac:dyDescent="0.15">
      <c r="A22" s="7" t="s">
        <v>106</v>
      </c>
      <c r="B22" s="8">
        <v>71232.629999999859</v>
      </c>
      <c r="C22" s="8">
        <v>47595.86</v>
      </c>
      <c r="D22" s="8">
        <v>29802.49</v>
      </c>
      <c r="E22" s="8">
        <f t="shared" si="0"/>
        <v>77398.350000000006</v>
      </c>
      <c r="F22" s="8">
        <v>2757</v>
      </c>
    </row>
    <row r="23" spans="1:6" x14ac:dyDescent="0.15">
      <c r="A23" s="7" t="s">
        <v>107</v>
      </c>
      <c r="B23" s="8">
        <v>171210.18000000034</v>
      </c>
      <c r="C23" s="8">
        <v>107469.99</v>
      </c>
      <c r="D23" s="8">
        <v>71667.56</v>
      </c>
      <c r="E23" s="8">
        <f t="shared" si="0"/>
        <v>179137.55</v>
      </c>
      <c r="F23" s="8">
        <v>6984</v>
      </c>
    </row>
    <row r="24" spans="1:6" x14ac:dyDescent="0.15">
      <c r="A24" s="7" t="s">
        <v>108</v>
      </c>
      <c r="B24" s="8">
        <v>221773.39000000004</v>
      </c>
      <c r="C24" s="8">
        <v>132713.13</v>
      </c>
      <c r="D24" s="8">
        <v>88196.06</v>
      </c>
      <c r="E24" s="8">
        <f t="shared" si="0"/>
        <v>220909.19</v>
      </c>
      <c r="F24" s="8">
        <v>8829</v>
      </c>
    </row>
    <row r="25" spans="1:6" x14ac:dyDescent="0.15">
      <c r="A25" s="7" t="s">
        <v>109</v>
      </c>
      <c r="B25" s="8">
        <v>209015.27000000031</v>
      </c>
      <c r="C25" s="8">
        <v>124598.26</v>
      </c>
      <c r="D25" s="8">
        <v>88026.15</v>
      </c>
      <c r="E25" s="8">
        <f t="shared" si="0"/>
        <v>212624.40999999997</v>
      </c>
      <c r="F25" s="8">
        <v>8380</v>
      </c>
    </row>
    <row r="26" spans="1:6" x14ac:dyDescent="0.15">
      <c r="A26" s="7" t="s">
        <v>110</v>
      </c>
      <c r="B26" s="8">
        <v>266563.71000000072</v>
      </c>
      <c r="C26" s="8">
        <v>159988.39000000001</v>
      </c>
      <c r="D26" s="8">
        <v>102138.1</v>
      </c>
      <c r="E26" s="8">
        <f t="shared" si="0"/>
        <v>262126.49000000002</v>
      </c>
      <c r="F26" s="8">
        <v>9943</v>
      </c>
    </row>
    <row r="27" spans="1:6" x14ac:dyDescent="0.15">
      <c r="A27" s="7" t="s">
        <v>111</v>
      </c>
      <c r="B27" s="8">
        <v>277446.12999999971</v>
      </c>
      <c r="C27" s="8">
        <v>164516.16</v>
      </c>
      <c r="D27" s="8">
        <v>108454.95</v>
      </c>
      <c r="E27" s="8">
        <f t="shared" si="0"/>
        <v>272971.11</v>
      </c>
      <c r="F27" s="8">
        <v>10042</v>
      </c>
    </row>
    <row r="28" spans="1:6" x14ac:dyDescent="0.15">
      <c r="A28" s="7" t="s">
        <v>112</v>
      </c>
      <c r="B28" s="8">
        <v>388725.31999999826</v>
      </c>
      <c r="C28" s="8">
        <v>234558.72</v>
      </c>
      <c r="D28" s="8">
        <v>142530.54</v>
      </c>
      <c r="E28" s="8">
        <f t="shared" si="0"/>
        <v>377089.26</v>
      </c>
      <c r="F28" s="8">
        <v>13900</v>
      </c>
    </row>
    <row r="29" spans="1:6" x14ac:dyDescent="0.15">
      <c r="A29" s="7" t="s">
        <v>113</v>
      </c>
      <c r="B29" s="8">
        <v>327347.20000000013</v>
      </c>
      <c r="C29" s="8">
        <v>194019.39</v>
      </c>
      <c r="D29" s="8">
        <v>119719.85</v>
      </c>
      <c r="E29" s="8">
        <f t="shared" si="0"/>
        <v>313739.24</v>
      </c>
      <c r="F29" s="8">
        <v>12351</v>
      </c>
    </row>
    <row r="30" spans="1:6" x14ac:dyDescent="0.15">
      <c r="A30" s="7" t="s">
        <v>114</v>
      </c>
      <c r="B30" s="8">
        <v>337917.21000000183</v>
      </c>
      <c r="C30" s="8">
        <v>203143.07</v>
      </c>
      <c r="D30" s="8">
        <v>108852.57</v>
      </c>
      <c r="E30" s="8">
        <f t="shared" si="0"/>
        <v>311995.64</v>
      </c>
      <c r="F30" s="8">
        <v>12827</v>
      </c>
    </row>
    <row r="31" spans="1:6" x14ac:dyDescent="0.15">
      <c r="A31" s="7" t="s">
        <v>115</v>
      </c>
      <c r="B31" s="8">
        <v>416971.15000000142</v>
      </c>
      <c r="C31" s="8">
        <v>252067.66</v>
      </c>
      <c r="D31" s="8">
        <v>144686.64000000001</v>
      </c>
      <c r="E31" s="8">
        <f t="shared" si="0"/>
        <v>396754.30000000005</v>
      </c>
      <c r="F31" s="8">
        <v>15755</v>
      </c>
    </row>
    <row r="32" spans="1:6" x14ac:dyDescent="0.15">
      <c r="A32" s="7" t="s">
        <v>116</v>
      </c>
      <c r="B32" s="8">
        <v>568188.53900000243</v>
      </c>
      <c r="C32" s="8">
        <v>345603.27</v>
      </c>
      <c r="D32" s="8">
        <v>200448.58</v>
      </c>
      <c r="E32" s="8">
        <f t="shared" si="0"/>
        <v>546051.85</v>
      </c>
      <c r="F32" s="8">
        <v>21112</v>
      </c>
    </row>
    <row r="33" spans="1:6" x14ac:dyDescent="0.15">
      <c r="A33" s="7" t="s">
        <v>117</v>
      </c>
      <c r="B33" s="8">
        <v>538319.98599999794</v>
      </c>
      <c r="C33" s="8">
        <v>325643.48</v>
      </c>
      <c r="D33" s="8">
        <v>188861.26</v>
      </c>
      <c r="E33" s="8">
        <f t="shared" si="0"/>
        <v>514504.74</v>
      </c>
      <c r="F33" s="8">
        <v>20319</v>
      </c>
    </row>
    <row r="34" spans="1:6" x14ac:dyDescent="0.15">
      <c r="A34" s="7" t="s">
        <v>118</v>
      </c>
      <c r="B34" s="8">
        <v>350926.49400000152</v>
      </c>
      <c r="C34" s="8">
        <v>215166.39</v>
      </c>
      <c r="D34" s="8">
        <v>138101.89000000001</v>
      </c>
      <c r="E34" s="8">
        <f t="shared" si="0"/>
        <v>353268.28</v>
      </c>
      <c r="F34" s="8">
        <v>13929</v>
      </c>
    </row>
    <row r="35" spans="1:6" x14ac:dyDescent="0.15">
      <c r="A35" s="7" t="s">
        <v>119</v>
      </c>
      <c r="B35" s="8">
        <v>353745.77899999841</v>
      </c>
      <c r="C35" s="8">
        <v>217704.36</v>
      </c>
      <c r="D35" s="8">
        <v>113187.35</v>
      </c>
      <c r="E35" s="8">
        <f t="shared" si="0"/>
        <v>330891.70999999996</v>
      </c>
      <c r="F35" s="8">
        <v>13575</v>
      </c>
    </row>
    <row r="36" spans="1:6" x14ac:dyDescent="0.15">
      <c r="A36" s="7" t="s">
        <v>120</v>
      </c>
      <c r="B36" s="8">
        <v>284140.44400000083</v>
      </c>
      <c r="C36" s="8">
        <v>177872.49</v>
      </c>
      <c r="D36" s="8">
        <v>97791.8</v>
      </c>
      <c r="E36" s="8">
        <f t="shared" si="0"/>
        <v>275664.28999999998</v>
      </c>
      <c r="F36" s="8">
        <v>11004</v>
      </c>
    </row>
    <row r="37" spans="1:6" x14ac:dyDescent="0.15">
      <c r="A37" s="7" t="s">
        <v>121</v>
      </c>
      <c r="B37" s="8">
        <v>329970.87800000008</v>
      </c>
      <c r="C37" s="8">
        <v>206294.39</v>
      </c>
      <c r="D37" s="8">
        <v>91437.85</v>
      </c>
      <c r="E37" s="8">
        <f t="shared" si="0"/>
        <v>297732.24</v>
      </c>
      <c r="F37" s="8">
        <v>12912</v>
      </c>
    </row>
    <row r="38" spans="1:6" x14ac:dyDescent="0.15">
      <c r="A38" s="7" t="s">
        <v>122</v>
      </c>
      <c r="B38" s="8">
        <v>521034.7840000001</v>
      </c>
      <c r="C38" s="8">
        <v>320527.98</v>
      </c>
      <c r="D38" s="8">
        <v>106760.87</v>
      </c>
      <c r="E38" s="8">
        <f t="shared" si="0"/>
        <v>427288.85</v>
      </c>
      <c r="F38" s="8">
        <v>19835</v>
      </c>
    </row>
    <row r="39" spans="1:6" x14ac:dyDescent="0.15">
      <c r="A39" s="7" t="s">
        <v>123</v>
      </c>
      <c r="B39" s="8">
        <v>667085.79699999967</v>
      </c>
      <c r="C39" s="8">
        <v>418568.17</v>
      </c>
      <c r="D39" s="8">
        <v>172521.58</v>
      </c>
      <c r="E39" s="8">
        <f t="shared" si="0"/>
        <v>591089.75</v>
      </c>
      <c r="F39" s="8">
        <v>26254</v>
      </c>
    </row>
    <row r="40" spans="1:6" x14ac:dyDescent="0.15">
      <c r="A40" s="7" t="s">
        <v>124</v>
      </c>
      <c r="B40" s="8">
        <v>370120.30400000105</v>
      </c>
      <c r="C40" s="8">
        <v>237791.76</v>
      </c>
      <c r="D40" s="8">
        <v>108854.15</v>
      </c>
      <c r="E40" s="8">
        <f t="shared" si="0"/>
        <v>346645.91000000003</v>
      </c>
      <c r="F40" s="8">
        <v>15986</v>
      </c>
    </row>
    <row r="41" spans="1:6" x14ac:dyDescent="0.15">
      <c r="A41" s="7" t="s">
        <v>125</v>
      </c>
      <c r="B41" s="8">
        <v>390662.89099999919</v>
      </c>
      <c r="C41" s="8">
        <v>244143.77</v>
      </c>
      <c r="D41" s="8">
        <v>147586.85999999999</v>
      </c>
      <c r="E41" s="8">
        <f t="shared" si="0"/>
        <v>391730.63</v>
      </c>
      <c r="F41" s="8">
        <v>15793</v>
      </c>
    </row>
    <row r="42" spans="1:6" x14ac:dyDescent="0.15">
      <c r="A42" s="7" t="s">
        <v>126</v>
      </c>
      <c r="B42" s="8">
        <v>328815.68100000039</v>
      </c>
      <c r="C42" s="8">
        <v>213667.3</v>
      </c>
      <c r="D42" s="8">
        <v>114357.83</v>
      </c>
      <c r="E42" s="8">
        <f t="shared" si="0"/>
        <v>328025.13</v>
      </c>
      <c r="F42" s="8">
        <v>13532</v>
      </c>
    </row>
    <row r="43" spans="1:6" x14ac:dyDescent="0.15">
      <c r="A43" s="7" t="s">
        <v>127</v>
      </c>
      <c r="B43" s="8">
        <v>328662.25099999987</v>
      </c>
      <c r="C43" s="8">
        <v>232484.37</v>
      </c>
      <c r="D43" s="8">
        <v>100369.84</v>
      </c>
      <c r="E43" s="8">
        <f t="shared" si="0"/>
        <v>332854.20999999996</v>
      </c>
      <c r="F43" s="8">
        <v>13455</v>
      </c>
    </row>
    <row r="44" spans="1:6" x14ac:dyDescent="0.15">
      <c r="A44" s="7" t="s">
        <v>128</v>
      </c>
      <c r="B44" s="8">
        <v>419732.66699999961</v>
      </c>
      <c r="C44" s="8">
        <v>256639.38</v>
      </c>
      <c r="D44" s="8">
        <v>161230.20000000001</v>
      </c>
      <c r="E44" s="8">
        <f t="shared" si="0"/>
        <v>417869.58</v>
      </c>
      <c r="F44" s="8">
        <v>16372</v>
      </c>
    </row>
    <row r="45" spans="1:6" x14ac:dyDescent="0.15">
      <c r="A45" s="7" t="s">
        <v>129</v>
      </c>
      <c r="B45" s="8">
        <v>466563.12699999998</v>
      </c>
      <c r="C45" s="8">
        <v>298156.51</v>
      </c>
      <c r="D45" s="8">
        <v>188204.54</v>
      </c>
      <c r="E45" s="8">
        <f t="shared" si="0"/>
        <v>486361.05000000005</v>
      </c>
      <c r="F45" s="8">
        <v>18083</v>
      </c>
    </row>
    <row r="46" spans="1:6" x14ac:dyDescent="0.15">
      <c r="A46" s="7" t="s">
        <v>130</v>
      </c>
      <c r="B46" s="8">
        <v>369842.09899999981</v>
      </c>
      <c r="C46" s="8">
        <v>237542.66</v>
      </c>
      <c r="D46" s="8">
        <v>144794.95000000001</v>
      </c>
      <c r="E46" s="8">
        <f t="shared" si="0"/>
        <v>382337.61</v>
      </c>
      <c r="F46" s="8">
        <v>14295</v>
      </c>
    </row>
    <row r="47" spans="1:6" x14ac:dyDescent="0.15">
      <c r="A47" s="7" t="s">
        <v>131</v>
      </c>
      <c r="B47" s="8">
        <v>390410.73700000125</v>
      </c>
      <c r="C47" s="8">
        <v>243628</v>
      </c>
      <c r="D47" s="8">
        <v>154223.75</v>
      </c>
      <c r="E47" s="8">
        <f t="shared" si="0"/>
        <v>397851.75</v>
      </c>
      <c r="F47" s="8">
        <v>16318</v>
      </c>
    </row>
    <row r="48" spans="1:6" x14ac:dyDescent="0.15">
      <c r="A48" s="7" t="s">
        <v>132</v>
      </c>
      <c r="B48" s="8">
        <v>384633.24399999896</v>
      </c>
      <c r="C48" s="8">
        <v>238098</v>
      </c>
      <c r="D48" s="8">
        <v>153086.47</v>
      </c>
      <c r="E48" s="8">
        <f t="shared" si="0"/>
        <v>391184.47</v>
      </c>
      <c r="F48" s="8">
        <v>15542</v>
      </c>
    </row>
    <row r="49" spans="1:6" x14ac:dyDescent="0.15">
      <c r="A49" s="7" t="s">
        <v>133</v>
      </c>
      <c r="B49" s="8">
        <v>432236.52799999912</v>
      </c>
      <c r="C49" s="8">
        <v>258499.15</v>
      </c>
      <c r="D49" s="8">
        <v>193859.69</v>
      </c>
      <c r="E49" s="8">
        <f t="shared" si="0"/>
        <v>452358.83999999997</v>
      </c>
      <c r="F49" s="8">
        <v>16917</v>
      </c>
    </row>
    <row r="50" spans="1:6" x14ac:dyDescent="0.15">
      <c r="A50" s="7" t="s">
        <v>134</v>
      </c>
      <c r="B50" s="8">
        <v>480696.82300000201</v>
      </c>
      <c r="C50" s="8">
        <v>294980.8</v>
      </c>
      <c r="D50" s="8">
        <v>213389.08</v>
      </c>
      <c r="E50" s="8">
        <f t="shared" si="0"/>
        <v>508369.88</v>
      </c>
      <c r="F50" s="8">
        <v>18263</v>
      </c>
    </row>
    <row r="51" spans="1:6" x14ac:dyDescent="0.15">
      <c r="A51" s="7" t="s">
        <v>135</v>
      </c>
      <c r="B51" s="8">
        <v>540693.31500000332</v>
      </c>
      <c r="C51" s="8">
        <v>345480.97</v>
      </c>
      <c r="D51" s="8">
        <v>226402.94</v>
      </c>
      <c r="E51" s="8">
        <f t="shared" si="0"/>
        <v>571883.90999999992</v>
      </c>
      <c r="F51" s="8">
        <v>20845</v>
      </c>
    </row>
    <row r="52" spans="1:6" x14ac:dyDescent="0.15">
      <c r="A52" s="7" t="s">
        <v>136</v>
      </c>
      <c r="B52" s="8">
        <v>550673.11999999988</v>
      </c>
      <c r="C52" s="8">
        <v>350593.51</v>
      </c>
      <c r="D52" s="8">
        <v>231269.55</v>
      </c>
      <c r="E52" s="8">
        <f t="shared" si="0"/>
        <v>581863.06000000006</v>
      </c>
      <c r="F52" s="8">
        <v>21506</v>
      </c>
    </row>
    <row r="53" spans="1:6" x14ac:dyDescent="0.15">
      <c r="A53" s="7" t="s">
        <v>137</v>
      </c>
      <c r="B53" s="8">
        <v>416275.09300000145</v>
      </c>
      <c r="C53" s="8">
        <v>262187.34000000003</v>
      </c>
      <c r="D53" s="8">
        <v>177682.04</v>
      </c>
      <c r="E53" s="8">
        <f t="shared" si="0"/>
        <v>439869.38</v>
      </c>
      <c r="F53" s="8">
        <v>16656</v>
      </c>
    </row>
    <row r="54" spans="1:6" x14ac:dyDescent="0.15">
      <c r="A54" s="7" t="s">
        <v>138</v>
      </c>
      <c r="B54" s="8">
        <v>373518.10800000158</v>
      </c>
      <c r="C54" s="8">
        <v>227015.6</v>
      </c>
      <c r="D54" s="8">
        <v>157321.04999999999</v>
      </c>
      <c r="E54" s="8">
        <f t="shared" si="0"/>
        <v>384336.65</v>
      </c>
      <c r="F54" s="8">
        <v>14814</v>
      </c>
    </row>
    <row r="55" spans="1:6" x14ac:dyDescent="0.15">
      <c r="A55" s="7" t="s">
        <v>139</v>
      </c>
      <c r="B55" s="8">
        <v>367617.62999999966</v>
      </c>
      <c r="C55" s="8">
        <v>227791.91</v>
      </c>
      <c r="D55" s="8">
        <v>153057.01</v>
      </c>
      <c r="E55" s="8">
        <f t="shared" si="0"/>
        <v>380848.92000000004</v>
      </c>
      <c r="F55" s="8">
        <v>14939</v>
      </c>
    </row>
    <row r="56" spans="1:6" x14ac:dyDescent="0.15">
      <c r="A56" s="7" t="s">
        <v>140</v>
      </c>
      <c r="B56" s="8">
        <v>363429.61099999945</v>
      </c>
      <c r="C56" s="8">
        <v>232315.78</v>
      </c>
      <c r="D56" s="8">
        <v>147847.60999999999</v>
      </c>
      <c r="E56" s="8">
        <f t="shared" si="0"/>
        <v>380163.39</v>
      </c>
      <c r="F56" s="8">
        <v>14155</v>
      </c>
    </row>
    <row r="57" spans="1:6" x14ac:dyDescent="0.15">
      <c r="A57" s="7" t="s">
        <v>141</v>
      </c>
      <c r="B57" s="8">
        <v>308208.74899999989</v>
      </c>
      <c r="C57" s="8">
        <v>206513.88</v>
      </c>
      <c r="D57" s="8">
        <v>130865.11</v>
      </c>
      <c r="E57" s="8">
        <f t="shared" si="0"/>
        <v>337378.99</v>
      </c>
      <c r="F57" s="8">
        <v>12050</v>
      </c>
    </row>
    <row r="58" spans="1:6" x14ac:dyDescent="0.15">
      <c r="A58" s="7" t="s">
        <v>142</v>
      </c>
      <c r="B58" s="8">
        <v>421405.62000000081</v>
      </c>
      <c r="C58" s="8">
        <v>266493.51</v>
      </c>
      <c r="D58" s="8">
        <v>162621.70000000001</v>
      </c>
      <c r="E58" s="8">
        <f t="shared" si="0"/>
        <v>429115.21</v>
      </c>
      <c r="F58" s="8">
        <v>15847</v>
      </c>
    </row>
    <row r="59" spans="1:6" x14ac:dyDescent="0.15">
      <c r="A59" s="7" t="s">
        <v>143</v>
      </c>
      <c r="B59" s="8">
        <v>449170.92499999941</v>
      </c>
      <c r="C59" s="8">
        <v>262345.27</v>
      </c>
      <c r="D59" s="8">
        <v>153139.01</v>
      </c>
      <c r="E59" s="8">
        <f t="shared" si="0"/>
        <v>415484.28</v>
      </c>
      <c r="F59" s="8">
        <v>17273</v>
      </c>
    </row>
    <row r="60" spans="1:6" x14ac:dyDescent="0.15">
      <c r="A60" s="7" t="s">
        <v>144</v>
      </c>
      <c r="B60" s="8">
        <v>431602.59000000008</v>
      </c>
      <c r="C60" s="8">
        <v>258653.67</v>
      </c>
      <c r="D60" s="8">
        <v>147503.78</v>
      </c>
      <c r="E60" s="8">
        <f t="shared" si="0"/>
        <v>406157.45</v>
      </c>
      <c r="F60" s="8">
        <v>16926</v>
      </c>
    </row>
    <row r="61" spans="1:6" x14ac:dyDescent="0.15">
      <c r="A61" s="7" t="s">
        <v>145</v>
      </c>
      <c r="B61" s="8">
        <v>432741.64299999847</v>
      </c>
      <c r="C61" s="8">
        <v>254522.13</v>
      </c>
      <c r="D61" s="8">
        <v>167836</v>
      </c>
      <c r="E61" s="8">
        <f t="shared" si="0"/>
        <v>422358.13</v>
      </c>
      <c r="F61" s="8">
        <v>16841</v>
      </c>
    </row>
    <row r="62" spans="1:6" x14ac:dyDescent="0.15">
      <c r="A62" s="7" t="s">
        <v>146</v>
      </c>
      <c r="B62" s="8">
        <v>430446.36099999736</v>
      </c>
      <c r="C62" s="8">
        <v>253252.77</v>
      </c>
      <c r="D62" s="8">
        <v>159192.18</v>
      </c>
      <c r="E62" s="8">
        <f t="shared" si="0"/>
        <v>412444.94999999995</v>
      </c>
      <c r="F62" s="8">
        <v>16821</v>
      </c>
    </row>
    <row r="63" spans="1:6" x14ac:dyDescent="0.15">
      <c r="A63" s="7" t="s">
        <v>147</v>
      </c>
      <c r="B63" s="8">
        <v>500972.23800000071</v>
      </c>
      <c r="C63" s="8">
        <v>319058.96000000002</v>
      </c>
      <c r="D63" s="8">
        <v>177190.51</v>
      </c>
      <c r="E63" s="8">
        <f t="shared" si="0"/>
        <v>496249.47000000003</v>
      </c>
      <c r="F63" s="8">
        <v>19237</v>
      </c>
    </row>
    <row r="64" spans="1:6" x14ac:dyDescent="0.15">
      <c r="A64" s="7" t="s">
        <v>148</v>
      </c>
      <c r="B64" s="8">
        <v>489071.34400000138</v>
      </c>
      <c r="C64" s="8">
        <v>310235.21999999997</v>
      </c>
      <c r="D64" s="8">
        <v>156128.28</v>
      </c>
      <c r="E64" s="8">
        <f t="shared" si="0"/>
        <v>466363.5</v>
      </c>
      <c r="F64" s="8">
        <v>19079</v>
      </c>
    </row>
    <row r="65" spans="1:6" x14ac:dyDescent="0.15">
      <c r="A65" s="7" t="s">
        <v>149</v>
      </c>
      <c r="B65" s="8">
        <v>395557.42599999788</v>
      </c>
      <c r="C65" s="8">
        <v>239772.93</v>
      </c>
      <c r="D65" s="8">
        <v>127585.85</v>
      </c>
      <c r="E65" s="8">
        <f t="shared" si="0"/>
        <v>367358.78</v>
      </c>
      <c r="F65" s="8">
        <v>15557</v>
      </c>
    </row>
    <row r="66" spans="1:6" x14ac:dyDescent="0.15">
      <c r="A66" s="7" t="s">
        <v>150</v>
      </c>
      <c r="B66" s="8">
        <v>359924.54199999914</v>
      </c>
      <c r="C66" s="8">
        <v>209787.4</v>
      </c>
      <c r="D66" s="8">
        <v>117542.1</v>
      </c>
      <c r="E66" s="8">
        <f t="shared" si="0"/>
        <v>327329.5</v>
      </c>
      <c r="F66" s="8">
        <v>14435</v>
      </c>
    </row>
    <row r="67" spans="1:6" x14ac:dyDescent="0.15">
      <c r="A67" s="7" t="s">
        <v>151</v>
      </c>
      <c r="B67" s="8">
        <v>401043.42400000076</v>
      </c>
      <c r="C67" s="8">
        <v>224969.59</v>
      </c>
      <c r="D67" s="8">
        <v>123937.22</v>
      </c>
      <c r="E67" s="8">
        <f t="shared" ref="E67:E88" si="1">C67+D67</f>
        <v>348906.81</v>
      </c>
      <c r="F67" s="8">
        <v>15656</v>
      </c>
    </row>
    <row r="68" spans="1:6" x14ac:dyDescent="0.15">
      <c r="A68" s="7" t="s">
        <v>152</v>
      </c>
      <c r="B68" s="8">
        <v>455952.43099999928</v>
      </c>
      <c r="C68" s="8">
        <v>257103.94</v>
      </c>
      <c r="D68" s="8">
        <v>142368.14000000001</v>
      </c>
      <c r="E68" s="8">
        <f t="shared" si="1"/>
        <v>399472.08</v>
      </c>
      <c r="F68" s="8">
        <v>17638</v>
      </c>
    </row>
    <row r="69" spans="1:6" x14ac:dyDescent="0.15">
      <c r="A69" s="7" t="s">
        <v>153</v>
      </c>
      <c r="B69" s="8">
        <v>518763.45200000372</v>
      </c>
      <c r="C69" s="8">
        <v>292983.59000000003</v>
      </c>
      <c r="D69" s="8">
        <v>150258.85999999999</v>
      </c>
      <c r="E69" s="8">
        <f t="shared" si="1"/>
        <v>443242.45</v>
      </c>
      <c r="F69" s="8">
        <v>20039</v>
      </c>
    </row>
    <row r="70" spans="1:6" x14ac:dyDescent="0.15">
      <c r="A70" s="7" t="s">
        <v>154</v>
      </c>
      <c r="B70" s="8">
        <v>436247.67099999828</v>
      </c>
      <c r="C70" s="8">
        <v>264006.03999999998</v>
      </c>
      <c r="D70" s="8">
        <v>124996.08</v>
      </c>
      <c r="E70" s="8">
        <f t="shared" si="1"/>
        <v>389002.12</v>
      </c>
      <c r="F70" s="8">
        <v>16785</v>
      </c>
    </row>
    <row r="71" spans="1:6" x14ac:dyDescent="0.15">
      <c r="A71" s="7" t="s">
        <v>155</v>
      </c>
      <c r="B71" s="8">
        <v>577922.50300000468</v>
      </c>
      <c r="C71" s="8">
        <v>315970.8</v>
      </c>
      <c r="D71" s="8">
        <v>145229.95000000001</v>
      </c>
      <c r="E71" s="8">
        <f t="shared" si="1"/>
        <v>461200.75</v>
      </c>
      <c r="F71" s="8">
        <v>22303</v>
      </c>
    </row>
    <row r="72" spans="1:6" x14ac:dyDescent="0.15">
      <c r="A72" s="7" t="s">
        <v>156</v>
      </c>
      <c r="B72" s="8">
        <v>522200.26800000382</v>
      </c>
      <c r="C72" s="8">
        <v>275170.84000000003</v>
      </c>
      <c r="D72" s="8">
        <v>134009.51</v>
      </c>
      <c r="E72" s="8">
        <f t="shared" si="1"/>
        <v>409180.35000000003</v>
      </c>
      <c r="F72" s="8">
        <v>20296</v>
      </c>
    </row>
    <row r="73" spans="1:6" x14ac:dyDescent="0.15">
      <c r="A73" s="7" t="s">
        <v>157</v>
      </c>
      <c r="B73" s="8">
        <v>568926.92999999947</v>
      </c>
      <c r="C73" s="8">
        <v>302891.65000000002</v>
      </c>
      <c r="D73" s="8">
        <v>145165.85999999999</v>
      </c>
      <c r="E73" s="8">
        <f t="shared" si="1"/>
        <v>448057.51</v>
      </c>
      <c r="F73" s="8">
        <v>21756</v>
      </c>
    </row>
    <row r="74" spans="1:6" x14ac:dyDescent="0.15">
      <c r="A74" s="7" t="s">
        <v>158</v>
      </c>
      <c r="B74" s="8">
        <v>557739.85900000052</v>
      </c>
      <c r="C74" s="8">
        <v>298928.33</v>
      </c>
      <c r="D74" s="8">
        <v>132293.5</v>
      </c>
      <c r="E74" s="8">
        <f t="shared" si="1"/>
        <v>431221.83</v>
      </c>
      <c r="F74" s="8">
        <v>21439</v>
      </c>
    </row>
    <row r="75" spans="1:6" x14ac:dyDescent="0.15">
      <c r="A75" s="7" t="s">
        <v>159</v>
      </c>
      <c r="B75" s="8">
        <v>704038.67900000501</v>
      </c>
      <c r="C75" s="8">
        <v>391607.09</v>
      </c>
      <c r="D75" s="8">
        <v>186411.58</v>
      </c>
      <c r="E75" s="8">
        <f t="shared" si="1"/>
        <v>578018.67000000004</v>
      </c>
      <c r="F75" s="8">
        <v>26373</v>
      </c>
    </row>
    <row r="76" spans="1:6" x14ac:dyDescent="0.15">
      <c r="A76" s="7" t="s">
        <v>160</v>
      </c>
      <c r="B76" s="8">
        <v>689420.19100000442</v>
      </c>
      <c r="C76" s="8">
        <v>386601.24</v>
      </c>
      <c r="D76" s="8">
        <v>182165.56</v>
      </c>
      <c r="E76" s="8">
        <f t="shared" si="1"/>
        <v>568766.80000000005</v>
      </c>
      <c r="F76" s="8">
        <v>25792</v>
      </c>
    </row>
    <row r="77" spans="1:6" x14ac:dyDescent="0.15">
      <c r="A77" s="7" t="s">
        <v>161</v>
      </c>
      <c r="B77" s="8">
        <v>578064.32600000349</v>
      </c>
      <c r="C77" s="8">
        <v>315447.07</v>
      </c>
      <c r="D77" s="8">
        <v>153221.98000000001</v>
      </c>
      <c r="E77" s="8">
        <f t="shared" si="1"/>
        <v>468669.05000000005</v>
      </c>
      <c r="F77" s="8">
        <v>22010</v>
      </c>
    </row>
    <row r="78" spans="1:6" x14ac:dyDescent="0.15">
      <c r="A78" s="7" t="s">
        <v>162</v>
      </c>
      <c r="B78" s="8">
        <v>502291.98900000111</v>
      </c>
      <c r="C78" s="8">
        <v>271457.98</v>
      </c>
      <c r="D78" s="8">
        <v>136172.03</v>
      </c>
      <c r="E78" s="8">
        <f t="shared" si="1"/>
        <v>407630.01</v>
      </c>
      <c r="F78" s="8">
        <v>19656</v>
      </c>
    </row>
    <row r="79" spans="1:6" x14ac:dyDescent="0.15">
      <c r="A79" s="7" t="s">
        <v>163</v>
      </c>
      <c r="B79" s="8">
        <v>487107.48900000111</v>
      </c>
      <c r="C79" s="8">
        <v>266859.40999999997</v>
      </c>
      <c r="D79" s="8">
        <v>133538.71</v>
      </c>
      <c r="E79" s="8">
        <f t="shared" si="1"/>
        <v>400398.12</v>
      </c>
      <c r="F79" s="8">
        <v>18886</v>
      </c>
    </row>
    <row r="80" spans="1:6" x14ac:dyDescent="0.15">
      <c r="A80" s="7" t="s">
        <v>164</v>
      </c>
      <c r="B80" s="8">
        <v>531998.72900000366</v>
      </c>
      <c r="C80" s="8">
        <v>303452.51</v>
      </c>
      <c r="D80" s="8">
        <v>151683.54</v>
      </c>
      <c r="E80" s="8">
        <f t="shared" si="1"/>
        <v>455136.05000000005</v>
      </c>
      <c r="F80" s="8">
        <v>20283</v>
      </c>
    </row>
    <row r="81" spans="1:6" x14ac:dyDescent="0.15">
      <c r="A81" s="7" t="s">
        <v>165</v>
      </c>
      <c r="B81" s="8">
        <v>479733.16099999956</v>
      </c>
      <c r="C81" s="8">
        <v>277770.23999999999</v>
      </c>
      <c r="D81" s="8">
        <v>135946.9</v>
      </c>
      <c r="E81" s="8">
        <f t="shared" si="1"/>
        <v>413717.14</v>
      </c>
      <c r="F81" s="8">
        <v>17926</v>
      </c>
    </row>
    <row r="82" spans="1:6" x14ac:dyDescent="0.15">
      <c r="A82" s="7" t="s">
        <v>166</v>
      </c>
      <c r="B82" s="8">
        <v>464263.68299999955</v>
      </c>
      <c r="C82" s="8">
        <v>267443.63</v>
      </c>
      <c r="D82" s="8">
        <v>129429.97</v>
      </c>
      <c r="E82" s="8">
        <f t="shared" si="1"/>
        <v>396873.6</v>
      </c>
      <c r="F82" s="8">
        <v>17101</v>
      </c>
    </row>
    <row r="83" spans="1:6" x14ac:dyDescent="0.15">
      <c r="A83" s="7" t="s">
        <v>167</v>
      </c>
      <c r="B83" s="8">
        <v>512991.90999999776</v>
      </c>
      <c r="C83" s="8">
        <v>282831.53999999998</v>
      </c>
      <c r="D83" s="8">
        <v>142060.47</v>
      </c>
      <c r="E83" s="8">
        <f t="shared" si="1"/>
        <v>424892.01</v>
      </c>
      <c r="F83" s="8">
        <v>19590</v>
      </c>
    </row>
    <row r="84" spans="1:6" x14ac:dyDescent="0.15">
      <c r="A84" s="7" t="s">
        <v>168</v>
      </c>
      <c r="B84" s="8">
        <v>457884.93900000054</v>
      </c>
      <c r="C84" s="8">
        <v>254825.51</v>
      </c>
      <c r="D84" s="8">
        <v>125140.44</v>
      </c>
      <c r="E84" s="8">
        <f t="shared" si="1"/>
        <v>379965.95</v>
      </c>
      <c r="F84" s="8">
        <v>18012</v>
      </c>
    </row>
    <row r="85" spans="1:6" x14ac:dyDescent="0.15">
      <c r="A85" s="7" t="s">
        <v>169</v>
      </c>
      <c r="B85" s="8">
        <v>470890.7450000004</v>
      </c>
      <c r="C85" s="8">
        <v>257095.91</v>
      </c>
      <c r="D85" s="8">
        <v>134990.15</v>
      </c>
      <c r="E85" s="8">
        <f t="shared" si="1"/>
        <v>392086.06</v>
      </c>
      <c r="F85" s="8">
        <v>18615</v>
      </c>
    </row>
    <row r="86" spans="1:6" x14ac:dyDescent="0.15">
      <c r="A86" s="7" t="s">
        <v>170</v>
      </c>
      <c r="B86" s="8">
        <v>461424.79900000006</v>
      </c>
      <c r="C86" s="8">
        <v>255175.67999999999</v>
      </c>
      <c r="D86" s="8">
        <v>136456.45000000001</v>
      </c>
      <c r="E86" s="8">
        <f t="shared" si="1"/>
        <v>391632.13</v>
      </c>
      <c r="F86" s="8">
        <v>18171</v>
      </c>
    </row>
    <row r="87" spans="1:6" x14ac:dyDescent="0.15">
      <c r="A87" s="7" t="s">
        <v>171</v>
      </c>
      <c r="B87" s="8">
        <v>548439.34500000335</v>
      </c>
      <c r="C87" s="8">
        <v>319929.59000000003</v>
      </c>
      <c r="D87" s="8">
        <v>159618.18</v>
      </c>
      <c r="E87" s="8">
        <f t="shared" si="1"/>
        <v>479547.77</v>
      </c>
      <c r="F87" s="8">
        <v>21273</v>
      </c>
    </row>
    <row r="88" spans="1:6" x14ac:dyDescent="0.15">
      <c r="A88" s="7" t="s">
        <v>176</v>
      </c>
      <c r="B88" s="8">
        <v>523622.34</v>
      </c>
      <c r="C88" s="8">
        <v>283089.7</v>
      </c>
      <c r="D88" s="8">
        <v>165723.12</v>
      </c>
      <c r="E88" s="8">
        <f t="shared" si="1"/>
        <v>448812.82</v>
      </c>
      <c r="F88" s="8">
        <v>20472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K85"/>
  <sheetViews>
    <sheetView workbookViewId="0">
      <pane ySplit="1" topLeftCell="A68" activePane="bottomLeft" state="frozen"/>
      <selection pane="bottomLeft" activeCell="P90" sqref="P90"/>
    </sheetView>
  </sheetViews>
  <sheetFormatPr defaultRowHeight="13.5" x14ac:dyDescent="0.15"/>
  <sheetData>
    <row r="1" spans="1:11" x14ac:dyDescent="0.15">
      <c r="A1" s="9" t="s">
        <v>177</v>
      </c>
      <c r="B1" s="10" t="s">
        <v>178</v>
      </c>
      <c r="C1" s="10" t="s">
        <v>179</v>
      </c>
      <c r="D1" s="10" t="s">
        <v>180</v>
      </c>
      <c r="E1" s="10" t="s">
        <v>181</v>
      </c>
      <c r="F1" s="10" t="s">
        <v>182</v>
      </c>
      <c r="G1" s="10" t="s">
        <v>183</v>
      </c>
      <c r="H1" s="10" t="s">
        <v>184</v>
      </c>
      <c r="I1" s="10" t="s">
        <v>185</v>
      </c>
      <c r="J1" s="10" t="s">
        <v>186</v>
      </c>
      <c r="K1" s="10" t="s">
        <v>187</v>
      </c>
    </row>
    <row r="2" spans="1:11" x14ac:dyDescent="0.15">
      <c r="A2" s="9">
        <v>43344</v>
      </c>
      <c r="B2" s="10">
        <v>0</v>
      </c>
      <c r="C2" s="10">
        <v>0</v>
      </c>
      <c r="D2" s="10">
        <v>0</v>
      </c>
      <c r="E2" s="10">
        <v>0</v>
      </c>
      <c r="F2" s="10">
        <v>3114.1299999999997</v>
      </c>
      <c r="G2" s="10">
        <v>0</v>
      </c>
      <c r="H2" s="10">
        <v>0</v>
      </c>
      <c r="I2" s="10">
        <v>0</v>
      </c>
      <c r="J2" s="10">
        <v>0</v>
      </c>
      <c r="K2" s="10">
        <v>0</v>
      </c>
    </row>
    <row r="3" spans="1:11" x14ac:dyDescent="0.15">
      <c r="A3" s="9">
        <v>43374</v>
      </c>
      <c r="B3" s="10">
        <v>0</v>
      </c>
      <c r="C3" s="10">
        <v>0</v>
      </c>
      <c r="D3" s="10">
        <v>0</v>
      </c>
      <c r="E3" s="10">
        <v>0</v>
      </c>
      <c r="F3" s="10">
        <v>7946.1400000000012</v>
      </c>
      <c r="G3" s="10">
        <v>0</v>
      </c>
      <c r="H3" s="10">
        <v>0</v>
      </c>
      <c r="I3" s="10">
        <v>0</v>
      </c>
      <c r="J3" s="10">
        <v>0</v>
      </c>
      <c r="K3" s="10">
        <v>0</v>
      </c>
    </row>
    <row r="4" spans="1:11" x14ac:dyDescent="0.15">
      <c r="A4" s="9">
        <v>43405</v>
      </c>
      <c r="B4" s="10">
        <v>0</v>
      </c>
      <c r="C4" s="10">
        <v>0</v>
      </c>
      <c r="D4" s="10">
        <v>0</v>
      </c>
      <c r="E4" s="10">
        <v>0</v>
      </c>
      <c r="F4" s="10">
        <v>9673.1400000000031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</row>
    <row r="5" spans="1:11" x14ac:dyDescent="0.15">
      <c r="A5" s="9">
        <v>43435</v>
      </c>
      <c r="B5" s="10">
        <v>0</v>
      </c>
      <c r="C5" s="10">
        <v>0</v>
      </c>
      <c r="D5" s="10">
        <v>0</v>
      </c>
      <c r="E5" s="10">
        <v>0</v>
      </c>
      <c r="F5" s="10">
        <v>16683.330000000009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</row>
    <row r="6" spans="1:11" x14ac:dyDescent="0.15">
      <c r="A6" s="9">
        <v>43466</v>
      </c>
      <c r="B6" s="10">
        <v>0</v>
      </c>
      <c r="C6" s="10">
        <v>0</v>
      </c>
      <c r="D6" s="10">
        <v>0</v>
      </c>
      <c r="E6" s="10">
        <v>0</v>
      </c>
      <c r="F6" s="10">
        <v>9750.4700000000012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</row>
    <row r="7" spans="1:11" x14ac:dyDescent="0.15">
      <c r="A7" s="9">
        <v>43497</v>
      </c>
      <c r="B7" s="10">
        <v>0</v>
      </c>
      <c r="C7" s="10">
        <v>0</v>
      </c>
      <c r="D7" s="10">
        <v>0</v>
      </c>
      <c r="E7" s="10">
        <v>0</v>
      </c>
      <c r="F7" s="10">
        <v>8318.44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</row>
    <row r="8" spans="1:11" x14ac:dyDescent="0.15">
      <c r="A8" s="9">
        <v>43525</v>
      </c>
      <c r="B8" s="10">
        <v>2234.37</v>
      </c>
      <c r="C8" s="10">
        <v>0</v>
      </c>
      <c r="D8" s="10">
        <v>0</v>
      </c>
      <c r="E8" s="10">
        <v>0</v>
      </c>
      <c r="F8" s="10">
        <v>5581.4299999999985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</row>
    <row r="9" spans="1:11" x14ac:dyDescent="0.15">
      <c r="A9" s="9">
        <v>43556</v>
      </c>
      <c r="B9" s="10">
        <v>5965.01</v>
      </c>
      <c r="C9" s="10">
        <v>0</v>
      </c>
      <c r="D9" s="10">
        <v>0</v>
      </c>
      <c r="E9" s="10">
        <v>0</v>
      </c>
      <c r="F9" s="10">
        <v>17368.449999999997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</row>
    <row r="10" spans="1:11" x14ac:dyDescent="0.15">
      <c r="A10" s="9">
        <v>43586</v>
      </c>
      <c r="B10" s="10">
        <v>5973.35</v>
      </c>
      <c r="C10" s="10">
        <v>0</v>
      </c>
      <c r="D10" s="10">
        <v>0</v>
      </c>
      <c r="E10" s="10">
        <v>0</v>
      </c>
      <c r="F10" s="10">
        <v>15902.970000000001</v>
      </c>
      <c r="G10" s="10">
        <v>0</v>
      </c>
      <c r="H10" s="10">
        <v>0</v>
      </c>
      <c r="I10" s="10">
        <v>0</v>
      </c>
      <c r="J10" s="10">
        <v>0</v>
      </c>
      <c r="K10" s="10">
        <v>0</v>
      </c>
    </row>
    <row r="11" spans="1:11" x14ac:dyDescent="0.15">
      <c r="A11" s="9">
        <v>43617</v>
      </c>
      <c r="B11" s="10">
        <v>5106.78</v>
      </c>
      <c r="C11" s="10">
        <v>0</v>
      </c>
      <c r="D11" s="10">
        <v>0</v>
      </c>
      <c r="E11" s="10">
        <v>0</v>
      </c>
      <c r="F11" s="10">
        <v>10123.480000000003</v>
      </c>
      <c r="G11" s="10">
        <v>0</v>
      </c>
      <c r="H11" s="10">
        <v>0</v>
      </c>
      <c r="I11" s="10">
        <v>0</v>
      </c>
      <c r="J11" s="10">
        <v>0</v>
      </c>
      <c r="K11" s="10">
        <v>0</v>
      </c>
    </row>
    <row r="12" spans="1:11" x14ac:dyDescent="0.15">
      <c r="A12" s="9">
        <v>43647</v>
      </c>
      <c r="B12" s="10">
        <v>4710.22</v>
      </c>
      <c r="C12" s="10">
        <v>0</v>
      </c>
      <c r="D12" s="10">
        <v>0</v>
      </c>
      <c r="E12" s="10">
        <v>0</v>
      </c>
      <c r="F12" s="10">
        <v>7986.88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</row>
    <row r="13" spans="1:11" x14ac:dyDescent="0.15">
      <c r="A13" s="9">
        <v>43678</v>
      </c>
      <c r="B13" s="10">
        <v>5929.5</v>
      </c>
      <c r="C13" s="10">
        <v>0</v>
      </c>
      <c r="D13" s="10">
        <v>0</v>
      </c>
      <c r="E13" s="10">
        <v>0</v>
      </c>
      <c r="F13" s="10">
        <v>7320.5300000000007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</row>
    <row r="14" spans="1:11" x14ac:dyDescent="0.15">
      <c r="A14" s="9">
        <v>43709</v>
      </c>
      <c r="B14" s="10">
        <v>6461.28</v>
      </c>
      <c r="C14" s="10">
        <v>0</v>
      </c>
      <c r="D14" s="10">
        <v>0</v>
      </c>
      <c r="E14" s="10">
        <v>0</v>
      </c>
      <c r="F14" s="10">
        <v>13347.949999999999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</row>
    <row r="15" spans="1:11" x14ac:dyDescent="0.15">
      <c r="A15" s="9">
        <v>43739</v>
      </c>
      <c r="B15" s="10">
        <v>7512.89</v>
      </c>
      <c r="C15" s="10">
        <v>0</v>
      </c>
      <c r="D15" s="10">
        <v>0</v>
      </c>
      <c r="E15" s="10">
        <v>0</v>
      </c>
      <c r="F15" s="10">
        <v>10423.380000000001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</row>
    <row r="16" spans="1:11" x14ac:dyDescent="0.15">
      <c r="A16" s="9">
        <v>43770</v>
      </c>
      <c r="B16" s="10">
        <v>8737</v>
      </c>
      <c r="C16" s="10">
        <v>0</v>
      </c>
      <c r="D16" s="10">
        <v>0</v>
      </c>
      <c r="E16" s="10">
        <v>0</v>
      </c>
      <c r="F16" s="10">
        <v>33575.909999999996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</row>
    <row r="17" spans="1:11" x14ac:dyDescent="0.15">
      <c r="A17" s="9">
        <v>43800</v>
      </c>
      <c r="B17" s="10">
        <v>10661</v>
      </c>
      <c r="C17" s="10">
        <v>0</v>
      </c>
      <c r="D17" s="10">
        <v>0</v>
      </c>
      <c r="E17" s="10">
        <v>0</v>
      </c>
      <c r="F17" s="10">
        <v>28503.02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</row>
    <row r="18" spans="1:11" x14ac:dyDescent="0.15">
      <c r="A18" s="9">
        <v>43831</v>
      </c>
      <c r="B18" s="10">
        <v>11588.75</v>
      </c>
      <c r="C18" s="10">
        <v>0</v>
      </c>
      <c r="D18" s="10">
        <v>0</v>
      </c>
      <c r="E18" s="10">
        <v>0</v>
      </c>
      <c r="F18" s="10">
        <v>8013.7500000000009</v>
      </c>
      <c r="G18" s="10">
        <v>0</v>
      </c>
      <c r="H18" s="10">
        <v>0</v>
      </c>
      <c r="I18" s="10">
        <v>0</v>
      </c>
      <c r="J18" s="10">
        <v>0</v>
      </c>
      <c r="K18" s="10">
        <v>0</v>
      </c>
    </row>
    <row r="19" spans="1:11" x14ac:dyDescent="0.15">
      <c r="A19" s="9">
        <v>43862</v>
      </c>
      <c r="B19" s="10">
        <v>3357.14</v>
      </c>
      <c r="C19" s="10">
        <v>0</v>
      </c>
      <c r="D19" s="10">
        <v>0</v>
      </c>
      <c r="E19" s="10">
        <v>0</v>
      </c>
      <c r="F19" s="10">
        <v>155.99</v>
      </c>
      <c r="G19" s="10">
        <v>0</v>
      </c>
      <c r="H19" s="10">
        <v>0</v>
      </c>
      <c r="I19" s="10">
        <v>0</v>
      </c>
      <c r="J19" s="10">
        <v>0</v>
      </c>
      <c r="K19" s="10">
        <v>0</v>
      </c>
    </row>
    <row r="20" spans="1:11" x14ac:dyDescent="0.15">
      <c r="A20" s="9">
        <v>43891</v>
      </c>
      <c r="B20" s="10">
        <v>7264.96</v>
      </c>
      <c r="C20" s="10">
        <v>0</v>
      </c>
      <c r="D20" s="10">
        <v>0</v>
      </c>
      <c r="E20" s="10">
        <v>0</v>
      </c>
      <c r="F20" s="10">
        <v>2326</v>
      </c>
      <c r="G20" s="10">
        <v>0</v>
      </c>
      <c r="H20" s="10">
        <v>0</v>
      </c>
      <c r="I20" s="10">
        <v>0</v>
      </c>
      <c r="J20" s="10">
        <v>0</v>
      </c>
      <c r="K20" s="10">
        <v>0</v>
      </c>
    </row>
    <row r="21" spans="1:11" x14ac:dyDescent="0.15">
      <c r="A21" s="9">
        <v>43922</v>
      </c>
      <c r="B21" s="10">
        <v>9854.25</v>
      </c>
      <c r="C21" s="10">
        <v>0</v>
      </c>
      <c r="D21" s="10">
        <v>0</v>
      </c>
      <c r="E21" s="10">
        <v>0</v>
      </c>
      <c r="F21" s="10">
        <v>5155.25</v>
      </c>
      <c r="G21" s="10">
        <v>0</v>
      </c>
      <c r="H21" s="10">
        <v>0</v>
      </c>
      <c r="I21" s="10">
        <v>0</v>
      </c>
      <c r="J21" s="10">
        <v>0</v>
      </c>
      <c r="K21" s="10">
        <v>0</v>
      </c>
    </row>
    <row r="22" spans="1:11" x14ac:dyDescent="0.15">
      <c r="A22" s="9">
        <v>43952</v>
      </c>
      <c r="B22" s="10">
        <v>9614.4699999999993</v>
      </c>
      <c r="C22" s="10">
        <v>0</v>
      </c>
      <c r="D22" s="10">
        <v>0</v>
      </c>
      <c r="E22" s="10">
        <v>0</v>
      </c>
      <c r="F22" s="10">
        <v>6534.4600000000009</v>
      </c>
      <c r="G22" s="10">
        <v>0</v>
      </c>
      <c r="H22" s="10">
        <v>0</v>
      </c>
      <c r="I22" s="10">
        <v>0</v>
      </c>
      <c r="J22" s="10">
        <v>0</v>
      </c>
      <c r="K22" s="10">
        <v>0</v>
      </c>
    </row>
    <row r="23" spans="1:11" x14ac:dyDescent="0.15">
      <c r="A23" s="9">
        <v>43983</v>
      </c>
      <c r="B23" s="10">
        <v>7325.15</v>
      </c>
      <c r="C23" s="10">
        <v>0</v>
      </c>
      <c r="D23" s="10">
        <v>0</v>
      </c>
      <c r="E23" s="10">
        <v>0</v>
      </c>
      <c r="F23" s="10">
        <v>11057.41</v>
      </c>
      <c r="G23" s="10">
        <v>0</v>
      </c>
      <c r="H23" s="10">
        <v>0</v>
      </c>
      <c r="I23" s="10">
        <v>0</v>
      </c>
      <c r="J23" s="10">
        <v>4.1999999999999975</v>
      </c>
      <c r="K23" s="10">
        <v>0</v>
      </c>
    </row>
    <row r="24" spans="1:11" x14ac:dyDescent="0.15">
      <c r="A24" s="9">
        <v>44013</v>
      </c>
      <c r="B24" s="10">
        <v>5883.6</v>
      </c>
      <c r="C24" s="10">
        <v>0</v>
      </c>
      <c r="D24" s="10">
        <v>0</v>
      </c>
      <c r="E24" s="10">
        <v>0</v>
      </c>
      <c r="F24" s="10">
        <v>31610.28</v>
      </c>
      <c r="G24" s="10">
        <v>0</v>
      </c>
      <c r="H24" s="10">
        <v>0</v>
      </c>
      <c r="I24" s="10">
        <v>0</v>
      </c>
      <c r="J24" s="10">
        <v>3425.01</v>
      </c>
      <c r="K24" s="10">
        <v>0</v>
      </c>
    </row>
    <row r="25" spans="1:11" x14ac:dyDescent="0.15">
      <c r="A25" s="9">
        <v>44044</v>
      </c>
      <c r="B25" s="10">
        <v>7837.8</v>
      </c>
      <c r="C25" s="10">
        <v>0</v>
      </c>
      <c r="D25" s="10">
        <v>0</v>
      </c>
      <c r="E25" s="10">
        <v>0</v>
      </c>
      <c r="F25" s="10">
        <v>27688.350000000002</v>
      </c>
      <c r="G25" s="10">
        <v>0</v>
      </c>
      <c r="H25" s="10">
        <v>0</v>
      </c>
      <c r="I25" s="10">
        <v>0</v>
      </c>
      <c r="J25" s="10">
        <v>4695</v>
      </c>
      <c r="K25" s="10">
        <v>0</v>
      </c>
    </row>
    <row r="26" spans="1:11" x14ac:dyDescent="0.15">
      <c r="A26" s="9">
        <v>44075</v>
      </c>
      <c r="B26" s="10">
        <v>6023.02</v>
      </c>
      <c r="C26" s="10">
        <v>0</v>
      </c>
      <c r="D26" s="10">
        <v>0</v>
      </c>
      <c r="E26" s="10">
        <v>0</v>
      </c>
      <c r="F26" s="10">
        <v>36408.57</v>
      </c>
      <c r="G26" s="10">
        <v>0</v>
      </c>
      <c r="H26" s="10">
        <v>0</v>
      </c>
      <c r="I26" s="10">
        <v>0</v>
      </c>
      <c r="J26" s="10">
        <v>5145</v>
      </c>
      <c r="K26" s="10">
        <v>0</v>
      </c>
    </row>
    <row r="27" spans="1:11" x14ac:dyDescent="0.15">
      <c r="A27" s="9">
        <v>44105</v>
      </c>
      <c r="B27" s="10">
        <v>8354.68</v>
      </c>
      <c r="C27" s="10">
        <v>0</v>
      </c>
      <c r="D27" s="10">
        <v>0</v>
      </c>
      <c r="E27" s="10">
        <v>0</v>
      </c>
      <c r="F27" s="10">
        <v>18391.160000000003</v>
      </c>
      <c r="G27" s="10">
        <v>0</v>
      </c>
      <c r="H27" s="10">
        <v>0</v>
      </c>
      <c r="I27" s="10">
        <v>0</v>
      </c>
      <c r="J27" s="10">
        <v>5185</v>
      </c>
      <c r="K27" s="10">
        <v>0</v>
      </c>
    </row>
    <row r="28" spans="1:11" x14ac:dyDescent="0.15">
      <c r="A28" s="9">
        <v>44136</v>
      </c>
      <c r="B28" s="10">
        <v>8477.2099999999991</v>
      </c>
      <c r="C28" s="10">
        <v>0</v>
      </c>
      <c r="D28" s="10">
        <v>0</v>
      </c>
      <c r="E28" s="10">
        <v>0</v>
      </c>
      <c r="F28" s="10">
        <v>17978.910000000003</v>
      </c>
      <c r="G28" s="10">
        <v>14140.5</v>
      </c>
      <c r="H28" s="10">
        <v>0</v>
      </c>
      <c r="I28" s="10">
        <v>0</v>
      </c>
      <c r="J28" s="10">
        <v>5360</v>
      </c>
      <c r="K28" s="10">
        <v>0</v>
      </c>
    </row>
    <row r="29" spans="1:11" x14ac:dyDescent="0.15">
      <c r="A29" s="9">
        <v>44166</v>
      </c>
      <c r="B29" s="10">
        <v>11088.59</v>
      </c>
      <c r="C29" s="10">
        <v>0</v>
      </c>
      <c r="D29" s="10">
        <v>0</v>
      </c>
      <c r="E29" s="10">
        <v>0</v>
      </c>
      <c r="F29" s="10">
        <v>10835.920000000002</v>
      </c>
      <c r="G29" s="10">
        <v>10564.180000000002</v>
      </c>
      <c r="H29" s="10">
        <v>1060</v>
      </c>
      <c r="I29" s="10">
        <v>0</v>
      </c>
      <c r="J29" s="10">
        <v>7450</v>
      </c>
      <c r="K29" s="10">
        <v>0</v>
      </c>
    </row>
    <row r="30" spans="1:11" x14ac:dyDescent="0.15">
      <c r="A30" s="9">
        <v>44197</v>
      </c>
      <c r="B30" s="10">
        <v>13775.43</v>
      </c>
      <c r="C30" s="10">
        <v>0</v>
      </c>
      <c r="D30" s="10">
        <v>0</v>
      </c>
      <c r="E30" s="10">
        <v>7398.3999999999887</v>
      </c>
      <c r="F30" s="10">
        <v>3295.41</v>
      </c>
      <c r="G30" s="10">
        <v>10331.040000000001</v>
      </c>
      <c r="H30" s="10">
        <v>539.6</v>
      </c>
      <c r="I30" s="10">
        <v>0</v>
      </c>
      <c r="J30" s="10">
        <v>12565</v>
      </c>
      <c r="K30" s="10">
        <v>0</v>
      </c>
    </row>
    <row r="31" spans="1:11" x14ac:dyDescent="0.15">
      <c r="A31" s="9">
        <v>44228</v>
      </c>
      <c r="B31" s="10">
        <v>11314.97</v>
      </c>
      <c r="C31" s="10">
        <v>0</v>
      </c>
      <c r="D31" s="10">
        <v>0</v>
      </c>
      <c r="E31" s="10">
        <v>6148.4999999999945</v>
      </c>
      <c r="F31" s="10">
        <v>2611.15</v>
      </c>
      <c r="G31" s="10">
        <v>4805.67</v>
      </c>
      <c r="H31" s="10">
        <v>256.5</v>
      </c>
      <c r="I31" s="10">
        <v>0</v>
      </c>
      <c r="J31" s="10">
        <v>9035</v>
      </c>
      <c r="K31" s="10">
        <v>0</v>
      </c>
    </row>
    <row r="32" spans="1:11" x14ac:dyDescent="0.15">
      <c r="A32" s="9">
        <v>44256</v>
      </c>
      <c r="B32" s="10">
        <v>12483.1</v>
      </c>
      <c r="C32" s="10">
        <v>0</v>
      </c>
      <c r="D32" s="10">
        <v>0</v>
      </c>
      <c r="E32" s="10">
        <v>3923.3999999999965</v>
      </c>
      <c r="F32" s="10">
        <v>6757.87</v>
      </c>
      <c r="G32" s="10">
        <v>9327.74</v>
      </c>
      <c r="H32" s="10">
        <v>188</v>
      </c>
      <c r="I32" s="10">
        <v>0</v>
      </c>
      <c r="J32" s="10">
        <v>12175.19</v>
      </c>
      <c r="K32" s="10">
        <v>0</v>
      </c>
    </row>
    <row r="33" spans="1:11" x14ac:dyDescent="0.15">
      <c r="A33" s="9">
        <v>44287</v>
      </c>
      <c r="B33" s="10">
        <v>9850.06</v>
      </c>
      <c r="C33" s="10">
        <v>0</v>
      </c>
      <c r="D33" s="10">
        <v>0</v>
      </c>
      <c r="E33" s="10">
        <v>3495.1999999999971</v>
      </c>
      <c r="F33" s="10">
        <v>6650.7800000000007</v>
      </c>
      <c r="G33" s="10">
        <v>9269.5600000000013</v>
      </c>
      <c r="H33" s="10">
        <v>106.5</v>
      </c>
      <c r="I33" s="10">
        <v>0</v>
      </c>
      <c r="J33" s="10">
        <v>8885.07</v>
      </c>
      <c r="K33" s="10">
        <v>0</v>
      </c>
    </row>
    <row r="34" spans="1:11" x14ac:dyDescent="0.15">
      <c r="A34" s="9">
        <v>44317</v>
      </c>
      <c r="B34" s="10">
        <v>8402.2800000000007</v>
      </c>
      <c r="C34" s="10">
        <v>0</v>
      </c>
      <c r="D34" s="10">
        <v>0</v>
      </c>
      <c r="E34" s="10">
        <v>5352.8000000000011</v>
      </c>
      <c r="F34" s="10">
        <v>1466.8400000000001</v>
      </c>
      <c r="G34" s="10">
        <v>8168.07</v>
      </c>
      <c r="H34" s="10">
        <v>155.5</v>
      </c>
      <c r="I34" s="10">
        <v>0</v>
      </c>
      <c r="J34" s="10">
        <v>8405</v>
      </c>
      <c r="K34" s="10">
        <v>0</v>
      </c>
    </row>
    <row r="35" spans="1:11" x14ac:dyDescent="0.15">
      <c r="A35" s="9">
        <v>44348</v>
      </c>
      <c r="B35" s="10">
        <v>9529.68</v>
      </c>
      <c r="C35" s="10">
        <v>0</v>
      </c>
      <c r="D35" s="10">
        <v>0</v>
      </c>
      <c r="E35" s="10">
        <v>6610.9999999999918</v>
      </c>
      <c r="F35" s="10">
        <v>5225.7600000000011</v>
      </c>
      <c r="G35" s="10">
        <v>14530.430000000002</v>
      </c>
      <c r="H35" s="10">
        <v>194</v>
      </c>
      <c r="I35" s="10">
        <v>0</v>
      </c>
      <c r="J35" s="10">
        <v>10590</v>
      </c>
      <c r="K35" s="10">
        <v>0</v>
      </c>
    </row>
    <row r="36" spans="1:11" x14ac:dyDescent="0.15">
      <c r="A36" s="9">
        <v>44378</v>
      </c>
      <c r="B36" s="10">
        <v>11344.6</v>
      </c>
      <c r="C36" s="10">
        <v>0</v>
      </c>
      <c r="D36" s="10">
        <v>0</v>
      </c>
      <c r="E36" s="10">
        <v>10755.500000000007</v>
      </c>
      <c r="F36" s="10">
        <v>3635.09</v>
      </c>
      <c r="G36" s="10">
        <v>16783.129999999997</v>
      </c>
      <c r="H36" s="10">
        <v>96.5</v>
      </c>
      <c r="I36" s="10">
        <v>0</v>
      </c>
      <c r="J36" s="10">
        <v>11350</v>
      </c>
      <c r="K36" s="10">
        <v>0</v>
      </c>
    </row>
    <row r="37" spans="1:11" x14ac:dyDescent="0.15">
      <c r="A37" s="9">
        <v>44409</v>
      </c>
      <c r="B37" s="10">
        <v>7479.13</v>
      </c>
      <c r="C37" s="10">
        <v>0</v>
      </c>
      <c r="D37" s="10">
        <v>0</v>
      </c>
      <c r="E37" s="10">
        <v>5627.699999999998</v>
      </c>
      <c r="F37" s="10">
        <v>2468.02</v>
      </c>
      <c r="G37" s="10">
        <v>9887</v>
      </c>
      <c r="H37" s="10">
        <v>99.5</v>
      </c>
      <c r="I37" s="10">
        <v>0</v>
      </c>
      <c r="J37" s="10">
        <v>8340</v>
      </c>
      <c r="K37" s="10">
        <v>0</v>
      </c>
    </row>
    <row r="38" spans="1:11" x14ac:dyDescent="0.15">
      <c r="A38" s="9">
        <v>44440</v>
      </c>
      <c r="B38" s="10">
        <v>10187.02</v>
      </c>
      <c r="C38" s="10">
        <v>0</v>
      </c>
      <c r="D38" s="10">
        <v>0</v>
      </c>
      <c r="E38" s="10">
        <v>7059.6999999999989</v>
      </c>
      <c r="F38" s="10">
        <v>5300</v>
      </c>
      <c r="G38" s="10">
        <v>11045.92</v>
      </c>
      <c r="H38" s="10">
        <v>211.5</v>
      </c>
      <c r="I38" s="10">
        <v>0</v>
      </c>
      <c r="J38" s="10">
        <v>10150</v>
      </c>
      <c r="K38" s="10">
        <v>0</v>
      </c>
    </row>
    <row r="39" spans="1:11" x14ac:dyDescent="0.15">
      <c r="A39" s="9">
        <v>44470</v>
      </c>
      <c r="B39" s="10">
        <v>9912.74</v>
      </c>
      <c r="C39" s="10">
        <v>0</v>
      </c>
      <c r="D39" s="10">
        <v>0</v>
      </c>
      <c r="E39" s="10">
        <v>3977.6999999999989</v>
      </c>
      <c r="F39" s="10">
        <v>5137.8999999999996</v>
      </c>
      <c r="G39" s="10">
        <v>7994.1399999999994</v>
      </c>
      <c r="H39" s="10">
        <v>150</v>
      </c>
      <c r="I39" s="10">
        <v>0</v>
      </c>
      <c r="J39" s="10">
        <v>8785</v>
      </c>
      <c r="K39" s="10">
        <v>0</v>
      </c>
    </row>
    <row r="40" spans="1:11" x14ac:dyDescent="0.15">
      <c r="A40" s="9">
        <v>44501</v>
      </c>
      <c r="B40" s="10">
        <v>12089.45</v>
      </c>
      <c r="C40" s="10">
        <v>0</v>
      </c>
      <c r="D40" s="10">
        <v>0</v>
      </c>
      <c r="E40" s="10">
        <v>3459.7999999999975</v>
      </c>
      <c r="F40" s="10">
        <v>3069.31</v>
      </c>
      <c r="G40" s="10">
        <v>7817.079999999999</v>
      </c>
      <c r="H40" s="10">
        <v>130.5</v>
      </c>
      <c r="I40" s="10">
        <v>0</v>
      </c>
      <c r="J40" s="10">
        <v>9220</v>
      </c>
      <c r="K40" s="10">
        <v>0</v>
      </c>
    </row>
    <row r="41" spans="1:11" x14ac:dyDescent="0.15">
      <c r="A41" s="9">
        <v>44531</v>
      </c>
      <c r="B41" s="10">
        <v>16838.55</v>
      </c>
      <c r="C41" s="10">
        <v>0</v>
      </c>
      <c r="D41" s="10">
        <v>0</v>
      </c>
      <c r="E41" s="10">
        <v>6051.2999999999956</v>
      </c>
      <c r="F41" s="10">
        <v>3635.72</v>
      </c>
      <c r="G41" s="10">
        <v>8605.5</v>
      </c>
      <c r="H41" s="10">
        <v>15</v>
      </c>
      <c r="I41" s="10">
        <v>0</v>
      </c>
      <c r="J41" s="10">
        <v>9495</v>
      </c>
      <c r="K41" s="10">
        <v>0</v>
      </c>
    </row>
    <row r="42" spans="1:11" x14ac:dyDescent="0.15">
      <c r="A42" s="9">
        <v>44562</v>
      </c>
      <c r="B42" s="10">
        <v>12016.07</v>
      </c>
      <c r="C42" s="10">
        <v>0</v>
      </c>
      <c r="D42" s="10">
        <v>0</v>
      </c>
      <c r="E42" s="10">
        <v>5895.4999999999964</v>
      </c>
      <c r="F42" s="10">
        <v>4275</v>
      </c>
      <c r="G42" s="10">
        <v>7528.01</v>
      </c>
      <c r="H42" s="10">
        <v>0</v>
      </c>
      <c r="I42" s="10">
        <v>0</v>
      </c>
      <c r="J42" s="10">
        <v>10990</v>
      </c>
      <c r="K42" s="10">
        <v>0</v>
      </c>
    </row>
    <row r="43" spans="1:11" x14ac:dyDescent="0.15">
      <c r="A43" s="9">
        <v>44593</v>
      </c>
      <c r="B43" s="10">
        <v>9138</v>
      </c>
      <c r="C43" s="10">
        <v>0</v>
      </c>
      <c r="D43" s="10">
        <v>0</v>
      </c>
      <c r="E43" s="10">
        <v>6033.1999999999953</v>
      </c>
      <c r="F43" s="10">
        <v>3953.2599999999998</v>
      </c>
      <c r="G43" s="10">
        <v>8723.4700000000012</v>
      </c>
      <c r="H43" s="10">
        <v>0</v>
      </c>
      <c r="I43" s="10">
        <v>0</v>
      </c>
      <c r="J43" s="10">
        <v>9070</v>
      </c>
      <c r="K43" s="10">
        <v>0</v>
      </c>
    </row>
    <row r="44" spans="1:11" x14ac:dyDescent="0.15">
      <c r="A44" s="9">
        <v>44621</v>
      </c>
      <c r="B44" s="10">
        <v>12676.24</v>
      </c>
      <c r="C44" s="10">
        <v>0</v>
      </c>
      <c r="D44" s="10">
        <v>0</v>
      </c>
      <c r="E44" s="10">
        <v>6634.2999999999984</v>
      </c>
      <c r="F44" s="10">
        <v>6047</v>
      </c>
      <c r="G44" s="10">
        <v>9615.82</v>
      </c>
      <c r="H44" s="10">
        <v>0</v>
      </c>
      <c r="I44" s="10">
        <v>0</v>
      </c>
      <c r="J44" s="10">
        <v>10875</v>
      </c>
      <c r="K44" s="10">
        <v>0</v>
      </c>
    </row>
    <row r="45" spans="1:11" x14ac:dyDescent="0.15">
      <c r="A45" s="9">
        <v>44652</v>
      </c>
      <c r="B45" s="10">
        <v>8498.27</v>
      </c>
      <c r="C45" s="10">
        <v>0</v>
      </c>
      <c r="D45" s="10">
        <v>0</v>
      </c>
      <c r="E45" s="10">
        <v>5897</v>
      </c>
      <c r="F45" s="10">
        <v>4991.43</v>
      </c>
      <c r="G45" s="10">
        <v>8075</v>
      </c>
      <c r="H45" s="10">
        <v>0</v>
      </c>
      <c r="I45" s="10">
        <v>0</v>
      </c>
      <c r="J45" s="10">
        <v>10180</v>
      </c>
      <c r="K45" s="10">
        <v>0</v>
      </c>
    </row>
    <row r="46" spans="1:11" x14ac:dyDescent="0.15">
      <c r="A46" s="9">
        <v>44682</v>
      </c>
      <c r="B46" s="10">
        <v>7836.39</v>
      </c>
      <c r="C46" s="10">
        <v>0</v>
      </c>
      <c r="D46" s="10">
        <v>0</v>
      </c>
      <c r="E46" s="10">
        <v>5414</v>
      </c>
      <c r="F46" s="10">
        <v>6075</v>
      </c>
      <c r="G46" s="10">
        <v>7167.94</v>
      </c>
      <c r="H46" s="10">
        <v>0</v>
      </c>
      <c r="I46" s="10">
        <v>0</v>
      </c>
      <c r="J46" s="10">
        <v>10425</v>
      </c>
      <c r="K46" s="10">
        <v>0</v>
      </c>
    </row>
    <row r="47" spans="1:11" x14ac:dyDescent="0.15">
      <c r="A47" s="9">
        <v>44713</v>
      </c>
      <c r="B47" s="10">
        <v>7622.9</v>
      </c>
      <c r="C47" s="10">
        <v>0</v>
      </c>
      <c r="D47" s="10">
        <v>0</v>
      </c>
      <c r="E47" s="10">
        <v>5427</v>
      </c>
      <c r="F47" s="10">
        <v>5669</v>
      </c>
      <c r="G47" s="10">
        <v>10286.970000000001</v>
      </c>
      <c r="H47" s="10">
        <v>0</v>
      </c>
      <c r="I47" s="10">
        <v>0</v>
      </c>
      <c r="J47" s="10">
        <v>11075</v>
      </c>
      <c r="K47" s="10">
        <v>0</v>
      </c>
    </row>
    <row r="48" spans="1:11" x14ac:dyDescent="0.15">
      <c r="A48" s="9">
        <v>44743</v>
      </c>
      <c r="B48" s="10">
        <v>7737.24</v>
      </c>
      <c r="C48" s="10">
        <v>0</v>
      </c>
      <c r="D48" s="10">
        <v>0</v>
      </c>
      <c r="E48" s="10">
        <v>7924.5</v>
      </c>
      <c r="F48" s="10">
        <v>2960.4400000000005</v>
      </c>
      <c r="G48" s="10">
        <v>14090.2</v>
      </c>
      <c r="H48" s="10">
        <v>0</v>
      </c>
      <c r="I48" s="10">
        <v>0</v>
      </c>
      <c r="J48" s="10">
        <v>10980</v>
      </c>
      <c r="K48" s="10">
        <v>0</v>
      </c>
    </row>
    <row r="49" spans="1:11" x14ac:dyDescent="0.15">
      <c r="A49" s="9">
        <v>44774</v>
      </c>
      <c r="B49" s="10">
        <v>9117.57</v>
      </c>
      <c r="C49" s="10">
        <v>0</v>
      </c>
      <c r="D49" s="10">
        <v>0</v>
      </c>
      <c r="E49" s="10">
        <v>6838</v>
      </c>
      <c r="F49" s="10">
        <v>5923.1099999999988</v>
      </c>
      <c r="G49" s="10">
        <v>9950.2900000000009</v>
      </c>
      <c r="H49" s="10">
        <v>0</v>
      </c>
      <c r="I49" s="10">
        <v>0</v>
      </c>
      <c r="J49" s="10">
        <v>11055</v>
      </c>
      <c r="K49" s="10">
        <v>0</v>
      </c>
    </row>
    <row r="50" spans="1:11" x14ac:dyDescent="0.15">
      <c r="A50" s="9">
        <v>44805</v>
      </c>
      <c r="B50" s="10">
        <v>8977.18</v>
      </c>
      <c r="C50" s="10">
        <v>0</v>
      </c>
      <c r="D50" s="10">
        <v>0</v>
      </c>
      <c r="E50" s="10">
        <v>5932</v>
      </c>
      <c r="F50" s="10">
        <v>5878.6</v>
      </c>
      <c r="G50" s="10">
        <v>12842.369999999999</v>
      </c>
      <c r="H50" s="10">
        <v>0</v>
      </c>
      <c r="I50" s="10">
        <v>0</v>
      </c>
      <c r="J50" s="10">
        <v>10485</v>
      </c>
      <c r="K50" s="10">
        <v>0</v>
      </c>
    </row>
    <row r="51" spans="1:11" x14ac:dyDescent="0.15">
      <c r="A51" s="9">
        <v>44835</v>
      </c>
      <c r="B51" s="10">
        <v>8833.01</v>
      </c>
      <c r="C51" s="10">
        <v>0</v>
      </c>
      <c r="D51" s="10">
        <v>0</v>
      </c>
      <c r="E51" s="10">
        <v>4691.5</v>
      </c>
      <c r="F51" s="10">
        <v>2758.5</v>
      </c>
      <c r="G51" s="10">
        <v>10861</v>
      </c>
      <c r="H51" s="10">
        <v>0</v>
      </c>
      <c r="I51" s="10">
        <v>0</v>
      </c>
      <c r="J51" s="10">
        <v>9370</v>
      </c>
      <c r="K51" s="10">
        <v>0</v>
      </c>
    </row>
    <row r="52" spans="1:11" x14ac:dyDescent="0.15">
      <c r="A52" s="9">
        <v>44866</v>
      </c>
      <c r="B52" s="10">
        <v>6660.94</v>
      </c>
      <c r="C52" s="10">
        <v>1068.33</v>
      </c>
      <c r="D52" s="10">
        <v>126</v>
      </c>
      <c r="E52" s="10">
        <v>3821.51</v>
      </c>
      <c r="F52" s="10">
        <v>5205</v>
      </c>
      <c r="G52" s="10">
        <v>10317.970000000001</v>
      </c>
      <c r="H52" s="10">
        <v>0</v>
      </c>
      <c r="I52" s="10">
        <v>0</v>
      </c>
      <c r="J52" s="10">
        <v>9820</v>
      </c>
      <c r="K52" s="10">
        <v>0</v>
      </c>
    </row>
    <row r="53" spans="1:11" x14ac:dyDescent="0.15">
      <c r="A53" s="9">
        <v>44896</v>
      </c>
      <c r="B53" s="10">
        <v>6643.24</v>
      </c>
      <c r="C53" s="10">
        <v>1513.1500000000005</v>
      </c>
      <c r="D53" s="10">
        <v>548</v>
      </c>
      <c r="E53" s="10">
        <v>2915.5</v>
      </c>
      <c r="F53" s="10">
        <v>3692</v>
      </c>
      <c r="G53" s="10">
        <v>8805.7800000000007</v>
      </c>
      <c r="H53" s="10">
        <v>0</v>
      </c>
      <c r="I53" s="10">
        <v>0</v>
      </c>
      <c r="J53" s="10">
        <v>8400</v>
      </c>
      <c r="K53" s="10">
        <v>0</v>
      </c>
    </row>
    <row r="54" spans="1:11" x14ac:dyDescent="0.15">
      <c r="A54" s="9">
        <v>44927</v>
      </c>
      <c r="B54" s="10">
        <v>9046.02</v>
      </c>
      <c r="C54" s="10">
        <v>1705.0899999999997</v>
      </c>
      <c r="D54" s="10">
        <v>1711</v>
      </c>
      <c r="E54" s="10">
        <v>2568.5</v>
      </c>
      <c r="F54" s="10">
        <v>4700</v>
      </c>
      <c r="G54" s="10">
        <v>3834</v>
      </c>
      <c r="H54" s="10">
        <v>0</v>
      </c>
      <c r="I54" s="10">
        <v>0</v>
      </c>
      <c r="J54" s="10">
        <v>7225</v>
      </c>
      <c r="K54" s="10">
        <v>0</v>
      </c>
    </row>
    <row r="55" spans="1:11" x14ac:dyDescent="0.15">
      <c r="A55" s="9">
        <v>44958</v>
      </c>
      <c r="B55" s="10">
        <v>6623.55</v>
      </c>
      <c r="C55" s="10">
        <v>1266.0999999999999</v>
      </c>
      <c r="D55" s="10">
        <v>2177</v>
      </c>
      <c r="E55" s="10">
        <v>4331</v>
      </c>
      <c r="F55" s="10">
        <v>7760.2</v>
      </c>
      <c r="G55" s="10">
        <v>11103</v>
      </c>
      <c r="H55" s="10">
        <v>0</v>
      </c>
      <c r="I55" s="10">
        <v>0</v>
      </c>
      <c r="J55" s="10">
        <v>9570</v>
      </c>
      <c r="K55" s="10">
        <v>0</v>
      </c>
    </row>
    <row r="56" spans="1:11" x14ac:dyDescent="0.15">
      <c r="A56" s="9">
        <v>44986</v>
      </c>
      <c r="B56" s="10">
        <v>8444.1</v>
      </c>
      <c r="C56" s="10">
        <v>1998.9299999999998</v>
      </c>
      <c r="D56" s="10">
        <v>4018</v>
      </c>
      <c r="E56" s="10">
        <v>4191.1000000000004</v>
      </c>
      <c r="F56" s="10">
        <v>3675.93</v>
      </c>
      <c r="G56" s="10">
        <v>10523</v>
      </c>
      <c r="H56" s="10">
        <v>0</v>
      </c>
      <c r="I56" s="10">
        <v>0</v>
      </c>
      <c r="J56" s="10">
        <v>10265</v>
      </c>
      <c r="K56" s="10">
        <v>0</v>
      </c>
    </row>
    <row r="57" spans="1:11" x14ac:dyDescent="0.15">
      <c r="A57" s="9">
        <v>45017</v>
      </c>
      <c r="B57" s="10">
        <v>7201.89</v>
      </c>
      <c r="C57" s="10">
        <v>1927.24</v>
      </c>
      <c r="D57" s="10">
        <v>5143</v>
      </c>
      <c r="E57" s="10">
        <v>3192.599999999999</v>
      </c>
      <c r="F57" s="10">
        <v>4445.3300000000008</v>
      </c>
      <c r="G57" s="10">
        <v>11794.630000000001</v>
      </c>
      <c r="H57" s="10">
        <v>0</v>
      </c>
      <c r="I57" s="10">
        <v>0</v>
      </c>
      <c r="J57" s="10">
        <v>10160</v>
      </c>
      <c r="K57" s="10">
        <v>0</v>
      </c>
    </row>
    <row r="58" spans="1:11" x14ac:dyDescent="0.15">
      <c r="A58" s="9">
        <v>45047</v>
      </c>
      <c r="B58" s="10">
        <v>6981.07</v>
      </c>
      <c r="C58" s="10">
        <v>1480.55</v>
      </c>
      <c r="D58" s="10">
        <v>5375</v>
      </c>
      <c r="E58" s="10">
        <v>2882.7999999999997</v>
      </c>
      <c r="F58" s="10">
        <v>4320.3500000000004</v>
      </c>
      <c r="G58" s="10">
        <v>9501.52</v>
      </c>
      <c r="H58" s="10">
        <v>0</v>
      </c>
      <c r="I58" s="10">
        <v>0</v>
      </c>
      <c r="J58" s="10">
        <v>12310</v>
      </c>
      <c r="K58" s="10">
        <v>0</v>
      </c>
    </row>
    <row r="59" spans="1:11" x14ac:dyDescent="0.15">
      <c r="A59" s="9">
        <v>45078</v>
      </c>
      <c r="B59" s="10">
        <v>5623.41</v>
      </c>
      <c r="C59" s="10">
        <v>1191.1000000000001</v>
      </c>
      <c r="D59" s="10">
        <v>5015</v>
      </c>
      <c r="E59" s="10">
        <v>1556.3999999999996</v>
      </c>
      <c r="F59" s="10">
        <v>3586.6900000000005</v>
      </c>
      <c r="G59" s="10">
        <v>6725</v>
      </c>
      <c r="H59" s="10">
        <v>0</v>
      </c>
      <c r="I59" s="10">
        <v>0</v>
      </c>
      <c r="J59" s="10">
        <v>11750</v>
      </c>
      <c r="K59" s="10">
        <v>0</v>
      </c>
    </row>
    <row r="60" spans="1:11" x14ac:dyDescent="0.15">
      <c r="A60" s="9">
        <v>45108</v>
      </c>
      <c r="B60" s="10">
        <v>4797.09</v>
      </c>
      <c r="C60" s="10">
        <v>880.6700000000003</v>
      </c>
      <c r="D60" s="10">
        <v>5425</v>
      </c>
      <c r="E60" s="10">
        <v>2635.5</v>
      </c>
      <c r="F60" s="10">
        <v>1565.03</v>
      </c>
      <c r="G60" s="10">
        <v>2881.2</v>
      </c>
      <c r="H60" s="10">
        <v>0</v>
      </c>
      <c r="I60" s="10">
        <v>0</v>
      </c>
      <c r="J60" s="10">
        <v>13535</v>
      </c>
      <c r="K60" s="10">
        <v>0</v>
      </c>
    </row>
    <row r="61" spans="1:11" x14ac:dyDescent="0.15">
      <c r="A61" s="9">
        <v>45139</v>
      </c>
      <c r="B61" s="10">
        <v>4088.05</v>
      </c>
      <c r="C61" s="10">
        <v>825.22</v>
      </c>
      <c r="D61" s="10">
        <v>6040</v>
      </c>
      <c r="E61" s="10">
        <v>2871</v>
      </c>
      <c r="F61" s="10">
        <v>2170</v>
      </c>
      <c r="G61" s="10">
        <v>3064.9500000000003</v>
      </c>
      <c r="H61" s="10">
        <v>0</v>
      </c>
      <c r="I61" s="10">
        <v>0</v>
      </c>
      <c r="J61" s="10">
        <v>13340</v>
      </c>
      <c r="K61" s="10">
        <v>0</v>
      </c>
    </row>
    <row r="62" spans="1:11" x14ac:dyDescent="0.15">
      <c r="A62" s="9">
        <v>45170</v>
      </c>
      <c r="B62" s="10">
        <v>5093.67</v>
      </c>
      <c r="C62" s="10">
        <v>1058.1699999999998</v>
      </c>
      <c r="D62" s="10">
        <v>6505</v>
      </c>
      <c r="E62" s="10">
        <v>2681</v>
      </c>
      <c r="F62" s="10">
        <v>2989</v>
      </c>
      <c r="G62" s="10">
        <v>7625</v>
      </c>
      <c r="H62" s="10">
        <v>0</v>
      </c>
      <c r="I62" s="10">
        <v>0</v>
      </c>
      <c r="J62" s="10">
        <v>12415</v>
      </c>
      <c r="K62" s="10">
        <v>0</v>
      </c>
    </row>
    <row r="63" spans="1:11" x14ac:dyDescent="0.15">
      <c r="A63" s="9">
        <v>45200</v>
      </c>
      <c r="B63" s="10">
        <v>7554.52</v>
      </c>
      <c r="C63" s="10">
        <v>1479.63</v>
      </c>
      <c r="D63" s="10">
        <v>7639</v>
      </c>
      <c r="E63" s="10">
        <v>2882.5</v>
      </c>
      <c r="F63" s="10">
        <v>1850</v>
      </c>
      <c r="G63" s="10">
        <v>7772.9</v>
      </c>
      <c r="H63" s="10">
        <v>0</v>
      </c>
      <c r="I63" s="10">
        <v>0</v>
      </c>
      <c r="J63" s="10">
        <v>9855</v>
      </c>
      <c r="K63" s="10">
        <v>0</v>
      </c>
    </row>
    <row r="64" spans="1:11" x14ac:dyDescent="0.15">
      <c r="A64" s="9">
        <v>45231</v>
      </c>
      <c r="B64" s="10">
        <v>6930.05</v>
      </c>
      <c r="C64" s="10">
        <v>1634.9599999999998</v>
      </c>
      <c r="D64" s="10">
        <v>8270</v>
      </c>
      <c r="E64" s="10">
        <v>3420</v>
      </c>
      <c r="F64" s="10">
        <v>3289.67</v>
      </c>
      <c r="G64" s="10">
        <v>6640</v>
      </c>
      <c r="H64" s="10">
        <v>0</v>
      </c>
      <c r="I64" s="10">
        <v>0</v>
      </c>
      <c r="J64" s="10">
        <v>12360</v>
      </c>
      <c r="K64" s="10">
        <v>0</v>
      </c>
    </row>
    <row r="65" spans="1:11" x14ac:dyDescent="0.15">
      <c r="A65" s="9">
        <v>45261</v>
      </c>
      <c r="B65" s="10">
        <v>8371.4699999999993</v>
      </c>
      <c r="C65" s="10">
        <v>1931.8199999999997</v>
      </c>
      <c r="D65" s="10">
        <v>11500</v>
      </c>
      <c r="E65" s="10">
        <v>2275.5</v>
      </c>
      <c r="F65" s="10">
        <v>2138</v>
      </c>
      <c r="G65" s="10">
        <v>9595</v>
      </c>
      <c r="H65" s="10">
        <v>0</v>
      </c>
      <c r="I65" s="10">
        <v>0</v>
      </c>
      <c r="J65" s="10">
        <v>12165</v>
      </c>
      <c r="K65" s="10">
        <v>0</v>
      </c>
    </row>
    <row r="66" spans="1:11" x14ac:dyDescent="0.15">
      <c r="A66" s="9">
        <v>45292</v>
      </c>
      <c r="B66" s="10">
        <v>9368.4599999999991</v>
      </c>
      <c r="C66" s="10">
        <v>2127.3600000000006</v>
      </c>
      <c r="D66" s="10">
        <v>10415</v>
      </c>
      <c r="E66" s="10">
        <v>4408.5</v>
      </c>
      <c r="F66" s="10">
        <v>155</v>
      </c>
      <c r="G66" s="10">
        <v>10624.01</v>
      </c>
      <c r="H66" s="10">
        <v>0</v>
      </c>
      <c r="I66" s="10">
        <v>0</v>
      </c>
      <c r="J66" s="10">
        <v>12470</v>
      </c>
      <c r="K66" s="10">
        <v>0</v>
      </c>
    </row>
    <row r="67" spans="1:11" x14ac:dyDescent="0.15">
      <c r="A67" s="9">
        <v>45323</v>
      </c>
      <c r="B67" s="10">
        <v>8103.2</v>
      </c>
      <c r="C67" s="10">
        <v>1983.2799999999995</v>
      </c>
      <c r="D67" s="10">
        <v>4434</v>
      </c>
      <c r="E67" s="10">
        <v>3476.5</v>
      </c>
      <c r="F67" s="10">
        <v>360</v>
      </c>
      <c r="G67" s="10">
        <v>10255</v>
      </c>
      <c r="H67" s="10">
        <v>0</v>
      </c>
      <c r="I67" s="10">
        <v>0</v>
      </c>
      <c r="J67" s="10">
        <v>12020</v>
      </c>
      <c r="K67" s="10">
        <v>0</v>
      </c>
    </row>
    <row r="68" spans="1:11" x14ac:dyDescent="0.15">
      <c r="A68" s="9">
        <v>45352</v>
      </c>
      <c r="B68" s="10">
        <v>10420.59</v>
      </c>
      <c r="C68" s="10">
        <v>2948.8199999999997</v>
      </c>
      <c r="D68" s="10">
        <v>14830</v>
      </c>
      <c r="E68" s="10">
        <v>5279</v>
      </c>
      <c r="F68" s="10">
        <v>315</v>
      </c>
      <c r="G68" s="10">
        <v>16430</v>
      </c>
      <c r="H68" s="10">
        <v>0</v>
      </c>
      <c r="I68" s="10">
        <v>0</v>
      </c>
      <c r="J68" s="10">
        <v>13680</v>
      </c>
      <c r="K68" s="10">
        <v>0</v>
      </c>
    </row>
    <row r="69" spans="1:11" x14ac:dyDescent="0.15">
      <c r="A69" s="9">
        <v>45383</v>
      </c>
      <c r="B69" s="10">
        <v>7559.15</v>
      </c>
      <c r="C69" s="10">
        <v>2964.9800000000005</v>
      </c>
      <c r="D69" s="10">
        <v>11637</v>
      </c>
      <c r="E69" s="10">
        <v>3824.5</v>
      </c>
      <c r="F69" s="10">
        <v>335</v>
      </c>
      <c r="G69" s="10">
        <v>9720</v>
      </c>
      <c r="H69" s="10">
        <v>0</v>
      </c>
      <c r="I69" s="10">
        <v>0</v>
      </c>
      <c r="J69" s="10">
        <v>12605</v>
      </c>
      <c r="K69" s="10">
        <v>0</v>
      </c>
    </row>
    <row r="70" spans="1:11" x14ac:dyDescent="0.15">
      <c r="A70" s="9">
        <v>45413</v>
      </c>
      <c r="B70" s="10">
        <v>6891.13</v>
      </c>
      <c r="C70" s="10">
        <v>2507.4199999999996</v>
      </c>
      <c r="D70" s="10">
        <v>14830</v>
      </c>
      <c r="E70" s="10">
        <v>4389</v>
      </c>
      <c r="F70" s="10">
        <v>730</v>
      </c>
      <c r="G70" s="10">
        <v>9230</v>
      </c>
      <c r="H70" s="10">
        <v>0</v>
      </c>
      <c r="I70" s="10">
        <v>0</v>
      </c>
      <c r="J70" s="10">
        <v>10700</v>
      </c>
      <c r="K70" s="10">
        <v>0</v>
      </c>
    </row>
    <row r="71" spans="1:11" x14ac:dyDescent="0.15">
      <c r="A71" s="9">
        <v>45444</v>
      </c>
      <c r="B71" s="10">
        <v>4756.2299999999996</v>
      </c>
      <c r="C71" s="10">
        <v>1329.3100000000004</v>
      </c>
      <c r="D71" s="10">
        <v>12557</v>
      </c>
      <c r="E71" s="10">
        <v>5311.5</v>
      </c>
      <c r="F71" s="10">
        <v>320</v>
      </c>
      <c r="G71" s="10">
        <v>10519</v>
      </c>
      <c r="H71" s="10">
        <v>0</v>
      </c>
      <c r="I71" s="10">
        <v>0</v>
      </c>
      <c r="J71" s="10">
        <v>10555</v>
      </c>
      <c r="K71" s="10">
        <v>0</v>
      </c>
    </row>
    <row r="72" spans="1:11" x14ac:dyDescent="0.15">
      <c r="A72" s="9">
        <v>45474</v>
      </c>
      <c r="B72" s="10">
        <v>6386.47</v>
      </c>
      <c r="C72" s="10">
        <v>1878.36</v>
      </c>
      <c r="D72" s="10">
        <v>16049</v>
      </c>
      <c r="E72" s="10">
        <v>7171.3000000000047</v>
      </c>
      <c r="F72" s="10">
        <v>95.01</v>
      </c>
      <c r="G72" s="10">
        <v>9295.01</v>
      </c>
      <c r="H72" s="10">
        <v>0</v>
      </c>
      <c r="I72" s="10">
        <v>0</v>
      </c>
      <c r="J72" s="10">
        <v>12520</v>
      </c>
      <c r="K72" s="10">
        <v>0</v>
      </c>
    </row>
    <row r="73" spans="1:11" x14ac:dyDescent="0.15">
      <c r="A73" s="9">
        <v>45505</v>
      </c>
      <c r="B73" s="10">
        <v>6159.91</v>
      </c>
      <c r="C73" s="10">
        <v>1300.68</v>
      </c>
      <c r="D73" s="10">
        <v>17661</v>
      </c>
      <c r="E73" s="10">
        <v>6029.3000000000029</v>
      </c>
      <c r="F73" s="10">
        <v>110</v>
      </c>
      <c r="G73" s="10">
        <v>9315</v>
      </c>
      <c r="H73" s="10">
        <v>0</v>
      </c>
      <c r="I73" s="10">
        <v>0</v>
      </c>
      <c r="J73" s="10">
        <v>10825</v>
      </c>
      <c r="K73" s="10">
        <v>0</v>
      </c>
    </row>
    <row r="74" spans="1:11" x14ac:dyDescent="0.15">
      <c r="A74" s="9">
        <v>45536</v>
      </c>
      <c r="B74" s="10">
        <v>5957.74</v>
      </c>
      <c r="C74" s="10">
        <v>1979.7200000000005</v>
      </c>
      <c r="D74" s="10">
        <v>15389</v>
      </c>
      <c r="E74" s="10">
        <v>5663.2000000000007</v>
      </c>
      <c r="F74" s="10">
        <v>10.01</v>
      </c>
      <c r="G74" s="10">
        <v>10495</v>
      </c>
      <c r="H74" s="10">
        <v>0</v>
      </c>
      <c r="I74" s="10">
        <v>0</v>
      </c>
      <c r="J74" s="10">
        <v>10195</v>
      </c>
      <c r="K74" s="10">
        <v>0</v>
      </c>
    </row>
    <row r="75" spans="1:11" x14ac:dyDescent="0.15">
      <c r="A75" s="9">
        <v>45566</v>
      </c>
      <c r="B75" s="10">
        <v>6340.15</v>
      </c>
      <c r="C75" s="10">
        <v>2055.7400000000002</v>
      </c>
      <c r="D75" s="10">
        <v>15205.5</v>
      </c>
      <c r="E75" s="10">
        <v>6038.5</v>
      </c>
      <c r="F75" s="10">
        <v>0</v>
      </c>
      <c r="G75" s="10">
        <v>9480.11</v>
      </c>
      <c r="H75" s="10">
        <v>0</v>
      </c>
      <c r="I75" s="10">
        <v>0</v>
      </c>
      <c r="J75" s="10">
        <v>9910</v>
      </c>
      <c r="K75" s="10">
        <v>0</v>
      </c>
    </row>
    <row r="76" spans="1:11" x14ac:dyDescent="0.15">
      <c r="A76" s="9">
        <v>45597</v>
      </c>
      <c r="B76" s="10">
        <v>6414.69</v>
      </c>
      <c r="C76" s="10">
        <v>2482.29</v>
      </c>
      <c r="D76" s="10">
        <v>16115</v>
      </c>
      <c r="E76" s="10">
        <v>5278.5</v>
      </c>
      <c r="F76" s="10">
        <v>555.01</v>
      </c>
      <c r="G76" s="10">
        <v>11914.01</v>
      </c>
      <c r="H76" s="10">
        <v>0</v>
      </c>
      <c r="I76" s="10">
        <v>0</v>
      </c>
      <c r="J76" s="10">
        <v>9270</v>
      </c>
      <c r="K76" s="10">
        <v>0</v>
      </c>
    </row>
    <row r="77" spans="1:11" x14ac:dyDescent="0.15">
      <c r="A77" s="9">
        <v>45627</v>
      </c>
      <c r="B77" s="10">
        <v>5706.68</v>
      </c>
      <c r="C77" s="10">
        <v>2271.6799999999998</v>
      </c>
      <c r="D77" s="10">
        <v>19162</v>
      </c>
      <c r="E77" s="10">
        <v>5126.5</v>
      </c>
      <c r="F77" s="10">
        <v>550</v>
      </c>
      <c r="G77" s="10">
        <v>8770</v>
      </c>
      <c r="H77" s="10">
        <v>0</v>
      </c>
      <c r="I77" s="10">
        <v>0</v>
      </c>
      <c r="J77" s="10">
        <v>10980</v>
      </c>
      <c r="K77" s="10">
        <v>0</v>
      </c>
    </row>
    <row r="78" spans="1:11" x14ac:dyDescent="0.15">
      <c r="A78" s="9">
        <v>45658</v>
      </c>
      <c r="B78" s="10">
        <v>8775.2099999999991</v>
      </c>
      <c r="C78" s="10">
        <v>2625.1099999999992</v>
      </c>
      <c r="D78" s="10">
        <v>18940.8</v>
      </c>
      <c r="E78" s="10">
        <v>5718.5</v>
      </c>
      <c r="F78" s="10">
        <v>815</v>
      </c>
      <c r="G78" s="10">
        <v>5140.1700000000019</v>
      </c>
      <c r="H78" s="10">
        <v>0</v>
      </c>
      <c r="I78" s="10">
        <v>0</v>
      </c>
      <c r="J78" s="10">
        <v>9820</v>
      </c>
      <c r="K78" s="10">
        <v>0</v>
      </c>
    </row>
    <row r="79" spans="1:11" x14ac:dyDescent="0.15">
      <c r="A79" s="9">
        <v>45689</v>
      </c>
      <c r="B79" s="10">
        <v>5517.82</v>
      </c>
      <c r="C79" s="10">
        <v>1482.8899999999994</v>
      </c>
      <c r="D79" s="10">
        <v>13005</v>
      </c>
      <c r="E79" s="10">
        <v>4533.4999999999991</v>
      </c>
      <c r="F79" s="10">
        <v>330</v>
      </c>
      <c r="G79" s="10">
        <v>9840</v>
      </c>
      <c r="H79" s="10">
        <v>0</v>
      </c>
      <c r="I79" s="10">
        <v>0</v>
      </c>
      <c r="J79" s="10">
        <v>10090</v>
      </c>
      <c r="K79" s="10">
        <v>0</v>
      </c>
    </row>
    <row r="80" spans="1:11" x14ac:dyDescent="0.15">
      <c r="A80" s="9">
        <v>45717</v>
      </c>
      <c r="B80" s="10">
        <v>6062.31</v>
      </c>
      <c r="C80" s="10">
        <v>2062.3900000000003</v>
      </c>
      <c r="D80" s="10">
        <v>17648</v>
      </c>
      <c r="E80" s="10">
        <v>5749.5999999999995</v>
      </c>
      <c r="F80" s="10">
        <v>240</v>
      </c>
      <c r="G80" s="10">
        <v>9070</v>
      </c>
      <c r="H80" s="10">
        <v>0</v>
      </c>
      <c r="I80" s="10">
        <v>6885</v>
      </c>
      <c r="J80" s="10">
        <v>5765</v>
      </c>
      <c r="K80" s="10">
        <v>3390</v>
      </c>
    </row>
    <row r="81" spans="1:11" x14ac:dyDescent="0.15">
      <c r="A81" s="9">
        <v>45748</v>
      </c>
      <c r="B81" s="10">
        <v>8771.74</v>
      </c>
      <c r="C81" s="10">
        <v>2610.3200000000002</v>
      </c>
      <c r="D81" s="10">
        <v>14860</v>
      </c>
      <c r="E81" s="10">
        <v>6053.9999999999945</v>
      </c>
      <c r="F81" s="10">
        <v>7130</v>
      </c>
      <c r="G81" s="10">
        <v>4440</v>
      </c>
      <c r="H81" s="10">
        <v>0</v>
      </c>
      <c r="I81" s="10">
        <v>14495</v>
      </c>
      <c r="J81" s="10">
        <v>0</v>
      </c>
      <c r="K81" s="10">
        <v>11180</v>
      </c>
    </row>
    <row r="82" spans="1:11" x14ac:dyDescent="0.15">
      <c r="A82" s="9">
        <v>45778</v>
      </c>
      <c r="B82" s="10">
        <v>6199.7</v>
      </c>
      <c r="C82" s="10">
        <v>1618.5799999999997</v>
      </c>
      <c r="D82" s="10">
        <v>12298</v>
      </c>
      <c r="E82" s="10">
        <v>5092.2999999999938</v>
      </c>
      <c r="F82" s="10">
        <v>5200</v>
      </c>
      <c r="G82" s="10">
        <v>1440</v>
      </c>
      <c r="H82" s="10">
        <v>0</v>
      </c>
      <c r="I82" s="10">
        <v>13155</v>
      </c>
      <c r="J82" s="10">
        <v>0</v>
      </c>
      <c r="K82" s="10">
        <v>10480</v>
      </c>
    </row>
    <row r="83" spans="1:11" x14ac:dyDescent="0.15">
      <c r="A83" s="9">
        <v>45809</v>
      </c>
      <c r="B83" s="10">
        <v>3882.97</v>
      </c>
      <c r="C83" s="10">
        <v>1246.3</v>
      </c>
      <c r="D83" s="10">
        <v>10540</v>
      </c>
      <c r="E83" s="10">
        <v>4028.8999999999965</v>
      </c>
      <c r="F83" s="10">
        <v>2886</v>
      </c>
      <c r="G83" s="10">
        <v>240</v>
      </c>
      <c r="H83" s="10">
        <v>0</v>
      </c>
      <c r="I83" s="10">
        <v>11700</v>
      </c>
      <c r="J83" s="10">
        <v>0</v>
      </c>
      <c r="K83" s="10">
        <v>11740</v>
      </c>
    </row>
    <row r="84" spans="1:11" x14ac:dyDescent="0.15">
      <c r="A84" s="9">
        <v>45839</v>
      </c>
      <c r="B84" s="10">
        <v>4754.43</v>
      </c>
      <c r="C84" s="10">
        <v>1063.3999999999999</v>
      </c>
      <c r="D84" s="10">
        <v>12876</v>
      </c>
      <c r="E84" s="10">
        <v>5274.8999999999969</v>
      </c>
      <c r="F84" s="10">
        <v>2245</v>
      </c>
      <c r="G84" s="10">
        <v>0</v>
      </c>
      <c r="H84" s="10">
        <v>0</v>
      </c>
      <c r="I84" s="10">
        <v>11775</v>
      </c>
      <c r="J84" s="10">
        <v>0</v>
      </c>
      <c r="K84" s="10">
        <v>12370</v>
      </c>
    </row>
    <row r="85" spans="1:11" x14ac:dyDescent="0.15">
      <c r="A85" s="9">
        <v>45870</v>
      </c>
      <c r="B85" s="10">
        <v>4823.62</v>
      </c>
      <c r="C85" s="10">
        <v>927.02</v>
      </c>
      <c r="D85" s="10">
        <v>13527</v>
      </c>
      <c r="E85" s="10">
        <v>4552.3999999999942</v>
      </c>
      <c r="F85" s="10">
        <v>1300</v>
      </c>
      <c r="G85" s="10">
        <v>0</v>
      </c>
      <c r="H85" s="10">
        <v>0</v>
      </c>
      <c r="I85" s="10">
        <v>12155</v>
      </c>
      <c r="J85" s="10">
        <v>0</v>
      </c>
      <c r="K85" s="10">
        <v>11180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13"/>
  <sheetViews>
    <sheetView workbookViewId="0">
      <selection activeCell="B10" sqref="B10"/>
    </sheetView>
  </sheetViews>
  <sheetFormatPr defaultRowHeight="13.5" x14ac:dyDescent="0.15"/>
  <cols>
    <col min="2" max="2" width="13.25" customWidth="1"/>
  </cols>
  <sheetData>
    <row r="1" spans="1:2" x14ac:dyDescent="0.15">
      <c r="A1" t="s">
        <v>6</v>
      </c>
      <c r="B1" t="s">
        <v>17</v>
      </c>
    </row>
    <row r="2" spans="1:2" x14ac:dyDescent="0.15">
      <c r="A2" t="s">
        <v>9</v>
      </c>
      <c r="B2">
        <v>45013.179999999993</v>
      </c>
    </row>
    <row r="3" spans="1:2" x14ac:dyDescent="0.15">
      <c r="A3" t="s">
        <v>10</v>
      </c>
      <c r="B3">
        <v>39691.03</v>
      </c>
    </row>
    <row r="4" spans="1:2" x14ac:dyDescent="0.15">
      <c r="A4" t="s">
        <v>11</v>
      </c>
      <c r="B4">
        <v>39095.14</v>
      </c>
    </row>
    <row r="5" spans="1:2" x14ac:dyDescent="0.15">
      <c r="A5" t="s">
        <v>12</v>
      </c>
      <c r="B5">
        <v>52606.46</v>
      </c>
    </row>
    <row r="6" spans="1:2" x14ac:dyDescent="0.15">
      <c r="A6" t="s">
        <v>13</v>
      </c>
      <c r="B6">
        <v>44061.75</v>
      </c>
    </row>
    <row r="7" spans="1:2" x14ac:dyDescent="0.15">
      <c r="A7" t="s">
        <v>14</v>
      </c>
      <c r="B7">
        <v>38928.35</v>
      </c>
    </row>
    <row r="8" spans="1:2" x14ac:dyDescent="0.15">
      <c r="A8" t="s">
        <v>15</v>
      </c>
      <c r="B8">
        <v>43435.85</v>
      </c>
    </row>
    <row r="9" spans="1:2" x14ac:dyDescent="0.15">
      <c r="A9" t="s">
        <v>16</v>
      </c>
      <c r="B9">
        <v>43719.360000000001</v>
      </c>
    </row>
    <row r="10" spans="1:2" x14ac:dyDescent="0.15">
      <c r="A10" t="s">
        <v>18</v>
      </c>
    </row>
    <row r="11" spans="1:2" x14ac:dyDescent="0.15">
      <c r="A11" t="s">
        <v>19</v>
      </c>
    </row>
    <row r="12" spans="1:2" x14ac:dyDescent="0.15">
      <c r="A12" t="s">
        <v>20</v>
      </c>
    </row>
    <row r="13" spans="1:2" x14ac:dyDescent="0.15">
      <c r="A13" t="s">
        <v>21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L25"/>
  <sheetViews>
    <sheetView tabSelected="1" workbookViewId="0">
      <selection activeCell="F5" sqref="F5"/>
    </sheetView>
  </sheetViews>
  <sheetFormatPr defaultRowHeight="13.5" x14ac:dyDescent="0.15"/>
  <cols>
    <col min="1" max="1" width="19.375" bestFit="1" customWidth="1"/>
    <col min="2" max="2" width="18.5" customWidth="1"/>
    <col min="3" max="3" width="12.125" customWidth="1"/>
    <col min="5" max="5" width="16.375" customWidth="1"/>
    <col min="6" max="6" width="17.375" customWidth="1"/>
    <col min="7" max="7" width="18.625" customWidth="1"/>
    <col min="9" max="9" width="15" customWidth="1"/>
    <col min="12" max="12" width="20" customWidth="1"/>
  </cols>
  <sheetData>
    <row r="1" spans="1:12" x14ac:dyDescent="0.15">
      <c r="A1" s="3">
        <f ca="1">TODAY()-1</f>
        <v>45928</v>
      </c>
    </row>
    <row r="2" spans="1:12" x14ac:dyDescent="0.15">
      <c r="A2" t="s">
        <v>62</v>
      </c>
      <c r="B2" t="s">
        <v>40</v>
      </c>
      <c r="C2" t="s">
        <v>41</v>
      </c>
    </row>
    <row r="3" spans="1:12" x14ac:dyDescent="0.15">
      <c r="A3" t="s">
        <v>42</v>
      </c>
      <c r="B3" s="4"/>
      <c r="C3" t="s">
        <v>0</v>
      </c>
    </row>
    <row r="4" spans="1:12" x14ac:dyDescent="0.15">
      <c r="A4" t="s">
        <v>43</v>
      </c>
      <c r="B4" s="4"/>
      <c r="C4" t="s">
        <v>2</v>
      </c>
    </row>
    <row r="5" spans="1:12" x14ac:dyDescent="0.15">
      <c r="A5" t="s">
        <v>44</v>
      </c>
      <c r="B5" s="4"/>
      <c r="C5" t="s">
        <v>2</v>
      </c>
    </row>
    <row r="6" spans="1:12" x14ac:dyDescent="0.15">
      <c r="A6" t="s">
        <v>45</v>
      </c>
      <c r="B6" s="4"/>
      <c r="C6" t="s">
        <v>4</v>
      </c>
    </row>
    <row r="10" spans="1:12" x14ac:dyDescent="0.15">
      <c r="A10" t="s">
        <v>46</v>
      </c>
      <c r="B10" t="s">
        <v>40</v>
      </c>
      <c r="C10" t="s">
        <v>41</v>
      </c>
    </row>
    <row r="11" spans="1:12" x14ac:dyDescent="0.15">
      <c r="A11" t="s">
        <v>47</v>
      </c>
      <c r="B11" s="4">
        <f>Metrics!B2</f>
        <v>417195.11</v>
      </c>
      <c r="C11" t="s">
        <v>0</v>
      </c>
      <c r="E11" s="5">
        <f>B11</f>
        <v>417195.11</v>
      </c>
      <c r="F11" s="5">
        <f>E11+B3</f>
        <v>417195.11</v>
      </c>
      <c r="I11" s="5"/>
    </row>
    <row r="12" spans="1:12" x14ac:dyDescent="0.15">
      <c r="A12" t="s">
        <v>49</v>
      </c>
      <c r="B12" s="4">
        <f>Metrics!B3</f>
        <v>337231.43000000005</v>
      </c>
      <c r="C12" t="s">
        <v>2</v>
      </c>
      <c r="E12" s="5">
        <f t="shared" ref="E12:E22" si="0">B12</f>
        <v>337231.43000000005</v>
      </c>
      <c r="F12" s="5">
        <f>E12+B4</f>
        <v>337231.43000000005</v>
      </c>
      <c r="I12" s="5"/>
    </row>
    <row r="13" spans="1:12" x14ac:dyDescent="0.15">
      <c r="A13" t="s">
        <v>48</v>
      </c>
      <c r="B13" s="4">
        <f>Metrics!B4</f>
        <v>131626.99</v>
      </c>
      <c r="C13" t="s">
        <v>2</v>
      </c>
      <c r="E13" s="5">
        <f t="shared" si="0"/>
        <v>131626.99</v>
      </c>
      <c r="F13" s="5">
        <f t="shared" ref="F13" si="1">E13+B5</f>
        <v>131626.99</v>
      </c>
      <c r="I13" s="5"/>
      <c r="L13" s="4"/>
    </row>
    <row r="14" spans="1:12" x14ac:dyDescent="0.15">
      <c r="A14" t="s">
        <v>50</v>
      </c>
      <c r="B14" s="4">
        <f>Metrics!B5</f>
        <v>16583</v>
      </c>
      <c r="C14" t="s">
        <v>4</v>
      </c>
      <c r="E14" s="5">
        <f t="shared" si="0"/>
        <v>16583</v>
      </c>
      <c r="F14" s="5">
        <f>E14+B6</f>
        <v>16583</v>
      </c>
      <c r="I14" s="5"/>
      <c r="L14" s="4"/>
    </row>
    <row r="15" spans="1:12" x14ac:dyDescent="0.15">
      <c r="A15" t="s">
        <v>51</v>
      </c>
      <c r="B15" s="4">
        <f>Metrics!B6</f>
        <v>4336445.9899999993</v>
      </c>
      <c r="C15" t="s">
        <v>0</v>
      </c>
      <c r="E15" s="5">
        <f t="shared" si="0"/>
        <v>4336445.9899999993</v>
      </c>
      <c r="F15" s="5">
        <f>E15+B3</f>
        <v>4336445.9899999993</v>
      </c>
      <c r="I15" s="5"/>
      <c r="J15" s="5"/>
    </row>
    <row r="16" spans="1:12" x14ac:dyDescent="0.15">
      <c r="A16" t="s">
        <v>52</v>
      </c>
      <c r="B16" s="4">
        <f>Metrics!B7</f>
        <v>3664758.9099999997</v>
      </c>
      <c r="C16" t="s">
        <v>2</v>
      </c>
      <c r="E16" s="5">
        <f t="shared" si="0"/>
        <v>3664758.9099999997</v>
      </c>
      <c r="F16" s="5">
        <f t="shared" ref="F16:F17" si="2">E16+B4</f>
        <v>3664758.9099999997</v>
      </c>
      <c r="I16" s="5"/>
    </row>
    <row r="17" spans="1:9" x14ac:dyDescent="0.15">
      <c r="A17" t="s">
        <v>53</v>
      </c>
      <c r="B17" s="4">
        <f>Metrics!B8</f>
        <v>1260992.6700000002</v>
      </c>
      <c r="C17" t="s">
        <v>2</v>
      </c>
      <c r="E17" s="5">
        <f t="shared" si="0"/>
        <v>1260992.6700000002</v>
      </c>
      <c r="F17" s="5">
        <f t="shared" si="2"/>
        <v>1260992.6700000002</v>
      </c>
      <c r="I17" s="5"/>
    </row>
    <row r="18" spans="1:9" x14ac:dyDescent="0.15">
      <c r="A18" t="s">
        <v>54</v>
      </c>
      <c r="B18" s="4">
        <f>Metrics!B9</f>
        <v>167743</v>
      </c>
      <c r="C18" t="s">
        <v>4</v>
      </c>
      <c r="E18" s="5">
        <f t="shared" si="0"/>
        <v>167743</v>
      </c>
      <c r="F18" s="5">
        <f>E18+B6</f>
        <v>167743</v>
      </c>
      <c r="I18" s="5"/>
    </row>
    <row r="19" spans="1:9" x14ac:dyDescent="0.15">
      <c r="A19" t="s">
        <v>55</v>
      </c>
      <c r="B19" s="4">
        <f>Metrics!B10</f>
        <v>32801769.79099983</v>
      </c>
      <c r="C19" t="s">
        <v>0</v>
      </c>
      <c r="E19" s="5">
        <f t="shared" si="0"/>
        <v>32801769.79099983</v>
      </c>
      <c r="F19" s="5">
        <f>E19+B3</f>
        <v>32801769.79099983</v>
      </c>
      <c r="I19" s="5"/>
    </row>
    <row r="20" spans="1:9" x14ac:dyDescent="0.15">
      <c r="A20" t="s">
        <v>56</v>
      </c>
      <c r="B20" s="4">
        <f>Metrics!B11</f>
        <v>19694628.980000004</v>
      </c>
      <c r="C20" t="s">
        <v>2</v>
      </c>
      <c r="E20" s="5">
        <f t="shared" si="0"/>
        <v>19694628.980000004</v>
      </c>
      <c r="F20" s="5">
        <f t="shared" ref="F20:F22" si="3">E20+B4</f>
        <v>19694628.980000004</v>
      </c>
      <c r="I20" s="5"/>
    </row>
    <row r="21" spans="1:9" x14ac:dyDescent="0.15">
      <c r="A21" t="s">
        <v>57</v>
      </c>
      <c r="B21" s="4">
        <f>Metrics!B12</f>
        <v>11542701.559999999</v>
      </c>
      <c r="C21" t="s">
        <v>2</v>
      </c>
      <c r="E21" s="5">
        <f t="shared" si="0"/>
        <v>11542701.559999999</v>
      </c>
      <c r="F21" s="5">
        <f t="shared" si="3"/>
        <v>11542701.559999999</v>
      </c>
      <c r="I21" s="5"/>
    </row>
    <row r="22" spans="1:9" x14ac:dyDescent="0.15">
      <c r="A22" t="s">
        <v>58</v>
      </c>
      <c r="B22" s="4">
        <f>Metrics!B13</f>
        <v>1265370</v>
      </c>
      <c r="C22" t="s">
        <v>4</v>
      </c>
      <c r="E22" s="5">
        <f t="shared" si="0"/>
        <v>1265370</v>
      </c>
      <c r="F22" s="5">
        <f t="shared" si="3"/>
        <v>1265370</v>
      </c>
      <c r="I22" s="5"/>
    </row>
    <row r="23" spans="1:9" x14ac:dyDescent="0.15">
      <c r="A23" t="s">
        <v>59</v>
      </c>
      <c r="B23" s="4">
        <v>43435.85</v>
      </c>
      <c r="C23" t="s">
        <v>2</v>
      </c>
      <c r="E23">
        <v>43435.85</v>
      </c>
    </row>
    <row r="24" spans="1:9" x14ac:dyDescent="0.15">
      <c r="A24" t="s">
        <v>60</v>
      </c>
      <c r="B24" s="4">
        <v>375153.84</v>
      </c>
      <c r="C24" t="s">
        <v>2</v>
      </c>
      <c r="E24">
        <v>375153.84</v>
      </c>
    </row>
    <row r="25" spans="1:9" x14ac:dyDescent="0.15">
      <c r="A25" t="s">
        <v>61</v>
      </c>
      <c r="B25" s="4">
        <v>2564822.21</v>
      </c>
      <c r="C25" t="s">
        <v>2</v>
      </c>
      <c r="E25">
        <v>2564822.21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C10"/>
  <sheetViews>
    <sheetView workbookViewId="0">
      <selection activeCell="C13" sqref="C13"/>
    </sheetView>
  </sheetViews>
  <sheetFormatPr defaultRowHeight="13.5" x14ac:dyDescent="0.15"/>
  <cols>
    <col min="2" max="2" width="15.625" customWidth="1"/>
    <col min="3" max="3" width="20.75" customWidth="1"/>
  </cols>
  <sheetData>
    <row r="1" spans="1:3" x14ac:dyDescent="0.15">
      <c r="A1" t="s">
        <v>63</v>
      </c>
      <c r="B1" t="s">
        <v>72</v>
      </c>
      <c r="C1" t="s">
        <v>73</v>
      </c>
    </row>
    <row r="2" spans="1:3" x14ac:dyDescent="0.15">
      <c r="A2" t="s">
        <v>64</v>
      </c>
      <c r="B2" s="4">
        <v>626624.99</v>
      </c>
      <c r="C2" s="5">
        <v>419522.88</v>
      </c>
    </row>
    <row r="3" spans="1:3" x14ac:dyDescent="0.15">
      <c r="A3" t="s">
        <v>65</v>
      </c>
      <c r="B3" s="4">
        <v>2487651.48</v>
      </c>
      <c r="C3" s="5">
        <v>1298604.49</v>
      </c>
    </row>
    <row r="4" spans="1:3" x14ac:dyDescent="0.15">
      <c r="A4" t="s">
        <v>66</v>
      </c>
      <c r="B4" s="4">
        <v>3580420.55</v>
      </c>
      <c r="C4" s="5">
        <v>1340324.3400000001</v>
      </c>
    </row>
    <row r="5" spans="1:3" x14ac:dyDescent="0.15">
      <c r="A5" t="s">
        <v>67</v>
      </c>
      <c r="B5" s="4">
        <v>4883217.96</v>
      </c>
      <c r="C5" s="5">
        <v>1541061.48</v>
      </c>
    </row>
    <row r="6" spans="1:3" x14ac:dyDescent="0.15">
      <c r="A6" t="s">
        <v>68</v>
      </c>
      <c r="B6" s="4">
        <v>5136589.43</v>
      </c>
      <c r="C6" s="5">
        <v>2141138.69</v>
      </c>
    </row>
    <row r="7" spans="1:3" x14ac:dyDescent="0.15">
      <c r="A7" t="s">
        <v>69</v>
      </c>
      <c r="B7" s="4">
        <v>5076097.29</v>
      </c>
      <c r="C7" s="5">
        <v>1765909.85</v>
      </c>
    </row>
    <row r="8" spans="1:3" x14ac:dyDescent="0.15">
      <c r="A8" t="s">
        <v>70</v>
      </c>
      <c r="B8" s="4">
        <v>6674722.0899999999</v>
      </c>
      <c r="C8" s="5">
        <v>1775147.16</v>
      </c>
    </row>
    <row r="9" spans="1:3" x14ac:dyDescent="0.15">
      <c r="A9" t="s">
        <v>71</v>
      </c>
      <c r="B9" s="4">
        <v>3919250.9099999997</v>
      </c>
      <c r="C9" s="5">
        <v>1129365.6800000002</v>
      </c>
    </row>
    <row r="10" spans="1:3" x14ac:dyDescent="0.15">
      <c r="B10" s="4"/>
      <c r="C10" s="5"/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B9"/>
  <sheetViews>
    <sheetView workbookViewId="0">
      <selection activeCell="D8" sqref="D8"/>
    </sheetView>
  </sheetViews>
  <sheetFormatPr defaultRowHeight="13.5" x14ac:dyDescent="0.15"/>
  <cols>
    <col min="2" max="2" width="15.5" style="5" customWidth="1"/>
  </cols>
  <sheetData>
    <row r="1" spans="1:2" x14ac:dyDescent="0.15">
      <c r="A1" t="s">
        <v>74</v>
      </c>
      <c r="B1" s="5" t="s">
        <v>43</v>
      </c>
    </row>
    <row r="2" spans="1:2" x14ac:dyDescent="0.15">
      <c r="A2">
        <v>2018</v>
      </c>
      <c r="B2" s="5">
        <v>37577.760000000002</v>
      </c>
    </row>
    <row r="3" spans="1:2" x14ac:dyDescent="0.15">
      <c r="A3">
        <v>2019</v>
      </c>
      <c r="B3" s="5">
        <v>231494.31</v>
      </c>
    </row>
    <row r="4" spans="1:2" x14ac:dyDescent="0.15">
      <c r="A4">
        <v>2020</v>
      </c>
      <c r="B4" s="5">
        <v>329854.87</v>
      </c>
    </row>
    <row r="5" spans="1:2" x14ac:dyDescent="0.15">
      <c r="A5">
        <v>2021</v>
      </c>
      <c r="B5" s="5">
        <v>492025.5</v>
      </c>
    </row>
    <row r="6" spans="1:2" x14ac:dyDescent="0.15">
      <c r="A6">
        <v>2022</v>
      </c>
      <c r="B6" s="5">
        <v>474854.7</v>
      </c>
    </row>
    <row r="7" spans="1:2" x14ac:dyDescent="0.15">
      <c r="A7">
        <v>2023</v>
      </c>
      <c r="B7" s="5">
        <v>470940.67</v>
      </c>
    </row>
    <row r="8" spans="1:2" x14ac:dyDescent="0.15">
      <c r="A8">
        <v>2024</v>
      </c>
      <c r="B8" s="5">
        <v>605487.01</v>
      </c>
    </row>
    <row r="9" spans="1:2" x14ac:dyDescent="0.15">
      <c r="A9">
        <v>2025</v>
      </c>
      <c r="B9" s="5">
        <v>423618.88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C26"/>
  <sheetViews>
    <sheetView workbookViewId="0">
      <selection activeCell="C21" sqref="C21"/>
    </sheetView>
  </sheetViews>
  <sheetFormatPr defaultRowHeight="13.5" x14ac:dyDescent="0.15"/>
  <cols>
    <col min="1" max="1" width="13" customWidth="1"/>
    <col min="3" max="3" width="12.125" customWidth="1"/>
  </cols>
  <sheetData>
    <row r="1" spans="1:3" x14ac:dyDescent="0.15">
      <c r="A1" t="s">
        <v>85</v>
      </c>
      <c r="B1" t="s">
        <v>75</v>
      </c>
      <c r="C1" t="s">
        <v>86</v>
      </c>
    </row>
    <row r="2" spans="1:3" x14ac:dyDescent="0.15">
      <c r="A2" t="s">
        <v>76</v>
      </c>
      <c r="B2">
        <v>2023</v>
      </c>
      <c r="C2">
        <v>80754.89</v>
      </c>
    </row>
    <row r="3" spans="1:3" x14ac:dyDescent="0.15">
      <c r="A3" t="s">
        <v>77</v>
      </c>
      <c r="B3">
        <v>2023</v>
      </c>
      <c r="C3">
        <v>17379.48</v>
      </c>
    </row>
    <row r="4" spans="1:3" x14ac:dyDescent="0.15">
      <c r="A4" t="s">
        <v>78</v>
      </c>
      <c r="B4">
        <v>2023</v>
      </c>
      <c r="C4">
        <v>42490.2</v>
      </c>
    </row>
    <row r="5" spans="1:3" x14ac:dyDescent="0.15">
      <c r="A5" t="s">
        <v>79</v>
      </c>
      <c r="B5">
        <v>2023</v>
      </c>
      <c r="C5">
        <v>68818</v>
      </c>
    </row>
    <row r="6" spans="1:3" x14ac:dyDescent="0.15">
      <c r="A6" t="s">
        <v>80</v>
      </c>
      <c r="B6">
        <v>2023</v>
      </c>
      <c r="C6">
        <v>35487.9</v>
      </c>
    </row>
    <row r="7" spans="1:3" x14ac:dyDescent="0.15">
      <c r="A7" t="s">
        <v>81</v>
      </c>
      <c r="B7">
        <v>2023</v>
      </c>
      <c r="C7">
        <v>91060.2</v>
      </c>
    </row>
    <row r="8" spans="1:3" x14ac:dyDescent="0.15">
      <c r="A8" t="s">
        <v>82</v>
      </c>
      <c r="B8">
        <v>2023</v>
      </c>
      <c r="C8">
        <v>0</v>
      </c>
    </row>
    <row r="9" spans="1:3" x14ac:dyDescent="0.15">
      <c r="A9" t="s">
        <v>83</v>
      </c>
      <c r="B9">
        <v>2023</v>
      </c>
      <c r="C9">
        <v>134950</v>
      </c>
    </row>
    <row r="10" spans="1:3" x14ac:dyDescent="0.15">
      <c r="A10" t="s">
        <v>76</v>
      </c>
      <c r="B10">
        <v>2024</v>
      </c>
      <c r="C10">
        <v>84064.4</v>
      </c>
    </row>
    <row r="11" spans="1:3" x14ac:dyDescent="0.15">
      <c r="A11" t="s">
        <v>77</v>
      </c>
      <c r="B11">
        <v>2024</v>
      </c>
      <c r="C11">
        <v>25829.64</v>
      </c>
    </row>
    <row r="12" spans="1:3" x14ac:dyDescent="0.15">
      <c r="A12" t="s">
        <v>78</v>
      </c>
      <c r="B12">
        <v>2024</v>
      </c>
      <c r="C12">
        <v>3353.03</v>
      </c>
    </row>
    <row r="13" spans="1:3" x14ac:dyDescent="0.15">
      <c r="A13" t="s">
        <v>79</v>
      </c>
      <c r="B13">
        <v>2024</v>
      </c>
      <c r="C13">
        <v>168284.5</v>
      </c>
    </row>
    <row r="14" spans="1:3" x14ac:dyDescent="0.15">
      <c r="A14" t="s">
        <v>80</v>
      </c>
      <c r="B14">
        <v>2024</v>
      </c>
      <c r="C14">
        <v>61996.3</v>
      </c>
    </row>
    <row r="15" spans="1:3" x14ac:dyDescent="0.15">
      <c r="A15" t="s">
        <v>81</v>
      </c>
      <c r="B15">
        <v>2024</v>
      </c>
      <c r="C15">
        <v>126047.14</v>
      </c>
    </row>
    <row r="16" spans="1:3" x14ac:dyDescent="0.15">
      <c r="A16" t="s">
        <v>82</v>
      </c>
      <c r="B16">
        <v>2024</v>
      </c>
      <c r="C16">
        <v>0</v>
      </c>
    </row>
    <row r="17" spans="1:3" x14ac:dyDescent="0.15">
      <c r="A17" t="s">
        <v>83</v>
      </c>
      <c r="B17">
        <v>2024</v>
      </c>
      <c r="C17">
        <v>135730</v>
      </c>
    </row>
    <row r="18" spans="1:3" x14ac:dyDescent="0.15">
      <c r="A18" t="s">
        <v>76</v>
      </c>
      <c r="B18">
        <v>2025</v>
      </c>
      <c r="C18">
        <v>48787.8</v>
      </c>
    </row>
    <row r="19" spans="1:3" x14ac:dyDescent="0.15">
      <c r="A19" t="s">
        <v>77</v>
      </c>
      <c r="B19">
        <v>2025</v>
      </c>
      <c r="C19">
        <v>13636.01</v>
      </c>
    </row>
    <row r="20" spans="1:3" x14ac:dyDescent="0.15">
      <c r="A20" t="s">
        <v>78</v>
      </c>
      <c r="B20">
        <v>2025</v>
      </c>
      <c r="C20">
        <v>20146</v>
      </c>
    </row>
    <row r="21" spans="1:3" x14ac:dyDescent="0.15">
      <c r="A21" t="s">
        <v>79</v>
      </c>
      <c r="B21">
        <v>2025</v>
      </c>
      <c r="C21">
        <v>113694.8</v>
      </c>
    </row>
    <row r="22" spans="1:3" x14ac:dyDescent="0.15">
      <c r="A22" t="s">
        <v>80</v>
      </c>
      <c r="B22">
        <v>2025</v>
      </c>
      <c r="C22">
        <v>41004.1</v>
      </c>
    </row>
    <row r="23" spans="1:3" x14ac:dyDescent="0.15">
      <c r="A23" t="s">
        <v>81</v>
      </c>
      <c r="B23">
        <v>2025</v>
      </c>
      <c r="C23">
        <v>30170.7</v>
      </c>
    </row>
    <row r="24" spans="1:3" x14ac:dyDescent="0.15">
      <c r="A24" t="s">
        <v>82</v>
      </c>
      <c r="B24">
        <v>2025</v>
      </c>
      <c r="C24">
        <v>70165</v>
      </c>
    </row>
    <row r="25" spans="1:3" x14ac:dyDescent="0.15">
      <c r="A25" t="s">
        <v>83</v>
      </c>
      <c r="B25">
        <v>2025</v>
      </c>
      <c r="C25">
        <v>25675</v>
      </c>
    </row>
    <row r="26" spans="1:3" x14ac:dyDescent="0.15">
      <c r="A26" t="s">
        <v>84</v>
      </c>
      <c r="B26">
        <v>2025</v>
      </c>
      <c r="C26">
        <v>60340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Metrics</vt:lpstr>
      <vt:lpstr>ChargingChart</vt:lpstr>
      <vt:lpstr>Chargingdata</vt:lpstr>
      <vt:lpstr>zgmysj</vt:lpstr>
      <vt:lpstr>IncomeChart</vt:lpstr>
      <vt:lpstr>today</vt:lpstr>
      <vt:lpstr>csdjzqs</vt:lpstr>
      <vt:lpstr>ndzsrqs</vt:lpstr>
      <vt:lpstr>bksr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2025-09-29T01:55:46Z</dcterms:modified>
</cp:coreProperties>
</file>