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1"/>
  </bookViews>
  <sheets>
    <sheet name="Sheet1" sheetId="1" r:id="rId1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H86" i="1" l="1"/>
  <c r="G86" i="1"/>
  <c r="F86" i="1"/>
  <c r="E86" i="1"/>
  <c r="D86" i="1"/>
  <c r="C86" i="1"/>
  <c r="H87" i="1"/>
  <c r="G87" i="1"/>
  <c r="F87" i="1"/>
  <c r="E87" i="1"/>
  <c r="D87" i="1"/>
  <c r="C87" i="1"/>
  <c r="G84" i="1" l="1"/>
  <c r="H84" i="1"/>
  <c r="F84" i="1"/>
  <c r="E84" i="1"/>
  <c r="D84" i="1"/>
  <c r="C84" i="1"/>
  <c r="H85" i="1"/>
  <c r="E85" i="1"/>
  <c r="G85" i="1"/>
  <c r="F85" i="1"/>
  <c r="D85" i="1"/>
  <c r="C85" i="1"/>
  <c r="G82" i="1" l="1"/>
  <c r="F82" i="1"/>
  <c r="E82" i="1"/>
  <c r="D82" i="1"/>
  <c r="C82" i="1"/>
  <c r="H83" i="1"/>
  <c r="G83" i="1"/>
  <c r="F83" i="1"/>
  <c r="E83" i="1"/>
  <c r="D83" i="1"/>
  <c r="C83" i="1"/>
  <c r="H81" i="1" l="1"/>
  <c r="G81" i="1"/>
  <c r="F81" i="1"/>
  <c r="E81" i="1"/>
  <c r="D81" i="1"/>
  <c r="C81" i="1"/>
  <c r="H80" i="1"/>
  <c r="G80" i="1"/>
  <c r="F80" i="1"/>
  <c r="E80" i="1"/>
  <c r="D80" i="1"/>
  <c r="C80" i="1"/>
  <c r="H78" i="1"/>
  <c r="G78" i="1"/>
  <c r="F78" i="1"/>
  <c r="E78" i="1"/>
  <c r="D78" i="1"/>
  <c r="C78" i="1"/>
  <c r="H79" i="1"/>
  <c r="G79" i="1"/>
  <c r="F79" i="1"/>
  <c r="E79" i="1"/>
  <c r="D79" i="1"/>
  <c r="C79" i="1"/>
  <c r="H77" i="1" l="1"/>
  <c r="G77" i="1"/>
  <c r="F77" i="1"/>
  <c r="E77" i="1"/>
  <c r="D77" i="1"/>
  <c r="C77" i="1"/>
  <c r="H76" i="1"/>
  <c r="G76" i="1"/>
  <c r="F76" i="1"/>
  <c r="E76" i="1"/>
  <c r="D76" i="1"/>
  <c r="C76" i="1"/>
  <c r="C74" i="1" l="1"/>
  <c r="G74" i="1"/>
  <c r="F74" i="1"/>
  <c r="E74" i="1"/>
  <c r="D74" i="1"/>
  <c r="H75" i="1"/>
  <c r="G75" i="1"/>
  <c r="F75" i="1"/>
  <c r="E75" i="1"/>
  <c r="D75" i="1"/>
  <c r="C75" i="1"/>
  <c r="H72" i="1" l="1"/>
  <c r="G72" i="1"/>
  <c r="F72" i="1"/>
  <c r="E72" i="1"/>
  <c r="D72" i="1"/>
  <c r="C72" i="1"/>
  <c r="H73" i="1"/>
  <c r="G73" i="1"/>
  <c r="F73" i="1"/>
  <c r="E73" i="1"/>
  <c r="D73" i="1"/>
  <c r="C73" i="1"/>
  <c r="H71" i="1" l="1"/>
  <c r="G71" i="1"/>
  <c r="F71" i="1"/>
  <c r="E71" i="1"/>
  <c r="D71" i="1"/>
  <c r="D69" i="1"/>
  <c r="D70" i="1"/>
  <c r="C71" i="1"/>
  <c r="H70" i="1"/>
  <c r="G70" i="1"/>
  <c r="F70" i="1"/>
  <c r="E70" i="1"/>
  <c r="C70" i="1"/>
  <c r="H69" i="1" l="1"/>
  <c r="G69" i="1"/>
  <c r="F69" i="1"/>
  <c r="E69" i="1"/>
  <c r="C69" i="1"/>
  <c r="H68" i="1"/>
  <c r="G68" i="1"/>
  <c r="F68" i="1"/>
  <c r="E68" i="1"/>
  <c r="D68" i="1"/>
  <c r="C68" i="1"/>
  <c r="H66" i="1" l="1"/>
  <c r="G66" i="1"/>
  <c r="F66" i="1"/>
  <c r="E66" i="1"/>
  <c r="D66" i="1"/>
  <c r="C64" i="1"/>
  <c r="C65" i="1"/>
  <c r="C66" i="1"/>
  <c r="H67" i="1"/>
  <c r="G67" i="1"/>
  <c r="F67" i="1"/>
  <c r="E67" i="1"/>
  <c r="D67" i="1"/>
  <c r="C67" i="1"/>
  <c r="H65" i="1" l="1"/>
  <c r="G65" i="1"/>
  <c r="F65" i="1"/>
  <c r="E65" i="1"/>
  <c r="D65" i="1"/>
  <c r="H64" i="1"/>
  <c r="G64" i="1"/>
  <c r="F64" i="1"/>
  <c r="E64" i="1"/>
  <c r="D64" i="1"/>
  <c r="C62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<sst xmlns="http://schemas.openxmlformats.org/spreadsheetml/2006/main" count="94" uniqueCount="10">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</sst>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topLeftCell="A79" workbookViewId="0">
      <selection activeCell="J88" sqref="J88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 t="shared" ref="D62:D67" si="1"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 t="shared" si="1"/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 t="shared" si="1"/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 t="shared" si="1"/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  <row r="66" spans="1:8" x14ac:dyDescent="0.15">
      <c r="A66" s="1">
        <v>45933</v>
      </c>
      <c r="B66" t="s">
        <v>2</v>
      </c>
      <c r="C66" s="5">
        <f>15318/127</f>
        <v>120.61417322834646</v>
      </c>
      <c r="D66" s="4">
        <f t="shared" si="1"/>
        <v>8.3759842519685046E-2</v>
      </c>
      <c r="E66" s="5">
        <f>9382.78/127</f>
        <v>73.880157480314963</v>
      </c>
      <c r="F66" s="5">
        <f>3200.49/127</f>
        <v>25.20070866141732</v>
      </c>
      <c r="G66" s="5">
        <f>9382.779/(15318/60)</f>
        <v>36.751974148061102</v>
      </c>
      <c r="H66" s="5">
        <f>370/127</f>
        <v>2.9133858267716537</v>
      </c>
    </row>
    <row r="67" spans="1:8" x14ac:dyDescent="0.15">
      <c r="A67" s="1">
        <v>45933</v>
      </c>
      <c r="B67" t="s">
        <v>3</v>
      </c>
      <c r="C67" s="5">
        <f>4538/36</f>
        <v>126.05555555555556</v>
      </c>
      <c r="D67" s="4">
        <f t="shared" si="1"/>
        <v>8.7538580246913578E-2</v>
      </c>
      <c r="E67" s="5">
        <f>3397.12/36</f>
        <v>94.364444444444445</v>
      </c>
      <c r="F67" s="5">
        <f>850.53/36</f>
        <v>23.625833333333333</v>
      </c>
      <c r="G67" s="5">
        <f>3397.12/(4538/60)</f>
        <v>44.915645658880557</v>
      </c>
      <c r="H67" s="5">
        <f>116/36</f>
        <v>3.2222222222222223</v>
      </c>
    </row>
    <row r="68" spans="1:8" x14ac:dyDescent="0.15">
      <c r="A68" s="1">
        <v>45934</v>
      </c>
      <c r="B68" t="s">
        <v>2</v>
      </c>
      <c r="C68" s="5">
        <f>14070/127</f>
        <v>110.78740157480316</v>
      </c>
      <c r="D68" s="4">
        <f t="shared" ref="D68:D73" si="2">C68/(24*60)</f>
        <v>7.693569553805775E-2</v>
      </c>
      <c r="E68" s="5">
        <f>8238.48/127</f>
        <v>64.869921259842513</v>
      </c>
      <c r="F68" s="5">
        <f>2810.88/127</f>
        <v>22.132913385826772</v>
      </c>
      <c r="G68" s="5">
        <f>8238.48/(14070/60)</f>
        <v>35.132110874200421</v>
      </c>
      <c r="H68" s="5">
        <f>354/127</f>
        <v>2.7874015748031495</v>
      </c>
    </row>
    <row r="69" spans="1:8" x14ac:dyDescent="0.15">
      <c r="A69" s="1">
        <v>45934</v>
      </c>
      <c r="B69" t="s">
        <v>3</v>
      </c>
      <c r="C69" s="5">
        <f>5345/36</f>
        <v>148.47222222222223</v>
      </c>
      <c r="D69" s="4">
        <f t="shared" si="2"/>
        <v>0.10310570987654322</v>
      </c>
      <c r="E69" s="5">
        <f>3987.85/36</f>
        <v>110.77361111111111</v>
      </c>
      <c r="F69" s="5">
        <f>964.79/36</f>
        <v>26.799722222222222</v>
      </c>
      <c r="G69" s="5">
        <f>3987.85/(5345/60)</f>
        <v>44.765388213283444</v>
      </c>
      <c r="H69" s="5">
        <f>141/36</f>
        <v>3.9166666666666665</v>
      </c>
    </row>
    <row r="70" spans="1:8" x14ac:dyDescent="0.15">
      <c r="A70" s="1">
        <v>45935</v>
      </c>
      <c r="B70" t="s">
        <v>2</v>
      </c>
      <c r="C70" s="5">
        <f>15681/127</f>
        <v>123.4724409448819</v>
      </c>
      <c r="D70" s="4">
        <f t="shared" si="2"/>
        <v>8.574475065616799E-2</v>
      </c>
      <c r="E70" s="5">
        <f>9133.79/127</f>
        <v>71.919606299212603</v>
      </c>
      <c r="F70" s="5">
        <f>3141.45/127</f>
        <v>24.735826771653542</v>
      </c>
      <c r="G70" s="5">
        <f>9133.79/(15681/60)</f>
        <v>34.948498182513873</v>
      </c>
      <c r="H70" s="5">
        <f>385/127</f>
        <v>3.0314960629921259</v>
      </c>
    </row>
    <row r="71" spans="1:8" x14ac:dyDescent="0.15">
      <c r="A71" s="1">
        <v>45935</v>
      </c>
      <c r="B71" t="s">
        <v>3</v>
      </c>
      <c r="C71" s="5">
        <f>4430/36</f>
        <v>123.05555555555556</v>
      </c>
      <c r="D71" s="4">
        <f t="shared" si="2"/>
        <v>8.5455246913580252E-2</v>
      </c>
      <c r="E71" s="5">
        <f>3646.37/36</f>
        <v>101.28805555555556</v>
      </c>
      <c r="F71" s="5">
        <f>912.3/36</f>
        <v>25.341666666666665</v>
      </c>
      <c r="G71" s="5">
        <f>3646.37/(4430/60)</f>
        <v>49.386501128668172</v>
      </c>
      <c r="H71" s="5">
        <f>114/36</f>
        <v>3.1666666666666665</v>
      </c>
    </row>
    <row r="72" spans="1:8" x14ac:dyDescent="0.15">
      <c r="A72" s="1">
        <v>45936</v>
      </c>
      <c r="B72" t="s">
        <v>2</v>
      </c>
      <c r="C72" s="5">
        <f>14327/127</f>
        <v>112.81102362204724</v>
      </c>
      <c r="D72" s="4">
        <f t="shared" si="2"/>
        <v>7.8340988626421693E-2</v>
      </c>
      <c r="E72" s="5">
        <f>8192.95/127</f>
        <v>64.511417322834646</v>
      </c>
      <c r="F72" s="5">
        <f>2820.79/127</f>
        <v>22.210944881889763</v>
      </c>
      <c r="G72" s="5">
        <f>8192.98/(14327/60)</f>
        <v>34.311356180637958</v>
      </c>
      <c r="H72" s="5">
        <f>312/127</f>
        <v>2.4566929133858268</v>
      </c>
    </row>
    <row r="73" spans="1:8" x14ac:dyDescent="0.15">
      <c r="A73" s="1">
        <v>45936</v>
      </c>
      <c r="B73" t="s">
        <v>3</v>
      </c>
      <c r="C73" s="5">
        <f>3149/36</f>
        <v>87.472222222222229</v>
      </c>
      <c r="D73" s="4">
        <f t="shared" si="2"/>
        <v>6.0744598765432103E-2</v>
      </c>
      <c r="E73" s="5">
        <f>2444.91/36</f>
        <v>67.914166666666659</v>
      </c>
      <c r="F73" s="5">
        <f>612.24/36</f>
        <v>17.006666666666668</v>
      </c>
      <c r="G73" s="5">
        <f>2449.15/(3149/60)</f>
        <v>46.665290568434422</v>
      </c>
      <c r="H73" s="5">
        <f>82/36</f>
        <v>2.2777777777777777</v>
      </c>
    </row>
    <row r="74" spans="1:8" x14ac:dyDescent="0.15">
      <c r="A74" s="1">
        <v>45937</v>
      </c>
      <c r="B74" t="s">
        <v>2</v>
      </c>
      <c r="C74" s="5">
        <f>16951/126</f>
        <v>134.53174603174602</v>
      </c>
      <c r="D74" s="4">
        <f t="shared" ref="D74:D81" si="3">C74/(24*60)</f>
        <v>9.3424823633156961E-2</v>
      </c>
      <c r="E74" s="5">
        <f>10341.38/126</f>
        <v>82.074444444444438</v>
      </c>
      <c r="F74" s="5">
        <f>3562.56/126</f>
        <v>28.274285714285714</v>
      </c>
      <c r="G74" s="5">
        <f>10341.38/(16951/60)</f>
        <v>36.60449531001121</v>
      </c>
      <c r="H74" s="5">
        <v>3.1428571428571428</v>
      </c>
    </row>
    <row r="75" spans="1:8" x14ac:dyDescent="0.15">
      <c r="A75" s="1">
        <v>45937</v>
      </c>
      <c r="B75" t="s">
        <v>3</v>
      </c>
      <c r="C75" s="5">
        <f>5616/36</f>
        <v>156</v>
      </c>
      <c r="D75" s="4">
        <f t="shared" si="3"/>
        <v>0.10833333333333334</v>
      </c>
      <c r="E75" s="5">
        <f>4056.06/36</f>
        <v>112.66833333333334</v>
      </c>
      <c r="F75" s="5">
        <f>1094.62/36</f>
        <v>30.406111111111109</v>
      </c>
      <c r="G75" s="5">
        <f>4056.06/(5616/60)</f>
        <v>43.333974358974359</v>
      </c>
      <c r="H75" s="5">
        <f>143/36</f>
        <v>3.9722222222222223</v>
      </c>
    </row>
    <row r="76" spans="1:8" x14ac:dyDescent="0.15">
      <c r="A76" s="1">
        <v>45938</v>
      </c>
      <c r="B76" t="s">
        <v>2</v>
      </c>
      <c r="C76" s="5">
        <f>19392/126</f>
        <v>153.9047619047619</v>
      </c>
      <c r="D76" s="4">
        <f t="shared" si="3"/>
        <v>0.10687830687830688</v>
      </c>
      <c r="E76" s="5">
        <f>11559.41/126</f>
        <v>91.741349206349199</v>
      </c>
      <c r="F76" s="5">
        <f>4044.18/126</f>
        <v>32.096666666666664</v>
      </c>
      <c r="G76" s="5">
        <f>11559.41/(19392/60)</f>
        <v>35.765501237623766</v>
      </c>
      <c r="H76" s="5">
        <f>463/126</f>
        <v>3.6746031746031744</v>
      </c>
    </row>
    <row r="77" spans="1:8" x14ac:dyDescent="0.15">
      <c r="A77" s="1">
        <v>45938</v>
      </c>
      <c r="B77" t="s">
        <v>3</v>
      </c>
      <c r="C77" s="5">
        <f>7192/36</f>
        <v>199.77777777777777</v>
      </c>
      <c r="D77" s="4">
        <f t="shared" si="3"/>
        <v>0.13873456790123456</v>
      </c>
      <c r="E77" s="5">
        <f>5580.13/36</f>
        <v>155.00361111111113</v>
      </c>
      <c r="F77" s="5">
        <f>1362.14/36</f>
        <v>37.837222222222223</v>
      </c>
      <c r="G77" s="5">
        <f>5580.13/(7192/60)</f>
        <v>46.552808676307009</v>
      </c>
      <c r="H77" s="5">
        <f>192/36</f>
        <v>5.333333333333333</v>
      </c>
    </row>
    <row r="78" spans="1:8" x14ac:dyDescent="0.15">
      <c r="A78" s="1">
        <v>45939</v>
      </c>
      <c r="B78" t="s">
        <v>2</v>
      </c>
      <c r="C78" s="5">
        <f>18835/126</f>
        <v>149.48412698412699</v>
      </c>
      <c r="D78" s="4">
        <f t="shared" si="3"/>
        <v>0.10380842151675486</v>
      </c>
      <c r="E78" s="5">
        <f>10987.23/126</f>
        <v>87.200238095238092</v>
      </c>
      <c r="F78" s="5">
        <f>3818.52/126</f>
        <v>30.305714285714284</v>
      </c>
      <c r="G78" s="5">
        <f>10987.23/(18835/60)</f>
        <v>35.000467215290676</v>
      </c>
      <c r="H78" s="5">
        <f>460/126</f>
        <v>3.6507936507936507</v>
      </c>
    </row>
    <row r="79" spans="1:8" x14ac:dyDescent="0.15">
      <c r="A79" s="1">
        <v>45939</v>
      </c>
      <c r="B79" t="s">
        <v>3</v>
      </c>
      <c r="C79" s="5">
        <f>7356/36</f>
        <v>204.33333333333334</v>
      </c>
      <c r="D79" s="4">
        <f t="shared" si="3"/>
        <v>0.14189814814814816</v>
      </c>
      <c r="E79" s="5">
        <f>5141.28/36</f>
        <v>142.81333333333333</v>
      </c>
      <c r="F79" s="5">
        <f>1326.75/36</f>
        <v>36.854166666666664</v>
      </c>
      <c r="G79" s="5">
        <f>5141.28/(7356/60)</f>
        <v>41.935399673735724</v>
      </c>
      <c r="H79" s="5">
        <f>179/36</f>
        <v>4.9722222222222223</v>
      </c>
    </row>
    <row r="80" spans="1:8" x14ac:dyDescent="0.15">
      <c r="A80" s="1">
        <v>45940</v>
      </c>
      <c r="B80" t="s">
        <v>2</v>
      </c>
      <c r="C80" s="5">
        <f>20047/126</f>
        <v>159.10317460317461</v>
      </c>
      <c r="D80" s="4">
        <f t="shared" si="3"/>
        <v>0.11048831569664903</v>
      </c>
      <c r="E80" s="5">
        <f>10256.78/126</f>
        <v>81.403015873015875</v>
      </c>
      <c r="F80" s="5">
        <f>3626.33/126</f>
        <v>28.780396825396824</v>
      </c>
      <c r="G80" s="5">
        <f>10256.78/(20047/60)</f>
        <v>30.698199231805258</v>
      </c>
      <c r="H80" s="5">
        <f>440/126</f>
        <v>3.4920634920634921</v>
      </c>
    </row>
    <row r="81" spans="1:8" x14ac:dyDescent="0.15">
      <c r="A81" s="1">
        <v>45940</v>
      </c>
      <c r="B81" t="s">
        <v>3</v>
      </c>
      <c r="C81" s="5">
        <f>7592/36</f>
        <v>210.88888888888889</v>
      </c>
      <c r="D81" s="4">
        <f t="shared" si="3"/>
        <v>0.14645061728395062</v>
      </c>
      <c r="E81" s="5">
        <f>5154.54/36</f>
        <v>143.18166666666667</v>
      </c>
      <c r="F81" s="5">
        <f>1307.95/36</f>
        <v>36.331944444444446</v>
      </c>
      <c r="G81" s="5">
        <f>5154.54/(7592/60)</f>
        <v>40.736617492096947</v>
      </c>
      <c r="H81" s="5">
        <f>191/36</f>
        <v>5.3055555555555554</v>
      </c>
    </row>
    <row r="82" spans="1:8" x14ac:dyDescent="0.15">
      <c r="A82" s="1">
        <v>45941</v>
      </c>
      <c r="B82" t="s">
        <v>2</v>
      </c>
      <c r="C82" s="5">
        <f>18946/126</f>
        <v>150.36507936507937</v>
      </c>
      <c r="D82" s="4">
        <f>C82/(24*60)</f>
        <v>0.10442019400352734</v>
      </c>
      <c r="E82" s="5">
        <f>10508.12/126</f>
        <v>83.39777777777779</v>
      </c>
      <c r="F82" s="5">
        <f>3652.19/126</f>
        <v>28.985634920634922</v>
      </c>
      <c r="G82" s="5">
        <f>10508.12/(18946/60)</f>
        <v>33.278116752876599</v>
      </c>
      <c r="H82" s="5">
        <v>3.5396825396825395</v>
      </c>
    </row>
    <row r="83" spans="1:8" x14ac:dyDescent="0.15">
      <c r="A83" s="1">
        <v>45941</v>
      </c>
      <c r="B83" t="s">
        <v>3</v>
      </c>
      <c r="C83" s="5">
        <f>7009/36</f>
        <v>194.69444444444446</v>
      </c>
      <c r="D83" s="4">
        <f>C83/(24*60)</f>
        <v>0.13520447530864199</v>
      </c>
      <c r="E83" s="5">
        <f>5191.68/36</f>
        <v>144.21333333333334</v>
      </c>
      <c r="F83" s="5">
        <f>1371.67/36</f>
        <v>38.101944444444449</v>
      </c>
      <c r="G83" s="5">
        <f>5191.68/(7009/60)</f>
        <v>44.442973320017124</v>
      </c>
      <c r="H83" s="5">
        <f>189/36</f>
        <v>5.25</v>
      </c>
    </row>
    <row r="84" spans="1:8" x14ac:dyDescent="0.15">
      <c r="A84" s="1">
        <v>45942</v>
      </c>
      <c r="B84" t="s">
        <v>2</v>
      </c>
      <c r="C84" s="5">
        <f>16008/126</f>
        <v>127.04761904761905</v>
      </c>
      <c r="D84" s="4">
        <f>C84/(24*60)</f>
        <v>8.8227513227513224E-2</v>
      </c>
      <c r="E84" s="5">
        <f>9225.03/126</f>
        <v>73.214523809523811</v>
      </c>
      <c r="F84" s="5">
        <f>3175.58/126</f>
        <v>25.203015873015872</v>
      </c>
      <c r="G84" s="5">
        <f>9225.03/(16008/60)</f>
        <v>34.576574212893554</v>
      </c>
      <c r="H84" s="5">
        <f>375/126</f>
        <v>2.9761904761904763</v>
      </c>
    </row>
    <row r="85" spans="1:8" x14ac:dyDescent="0.15">
      <c r="A85" s="1">
        <v>45942</v>
      </c>
      <c r="B85" t="s">
        <v>3</v>
      </c>
      <c r="C85" s="5">
        <f>5235/36</f>
        <v>145.41666666666666</v>
      </c>
      <c r="D85" s="4">
        <f>C85/(24*60)</f>
        <v>0.10098379629629629</v>
      </c>
      <c r="E85" s="5">
        <f>3777.63/36</f>
        <v>104.93416666666667</v>
      </c>
      <c r="F85" s="5">
        <f>991.63/36</f>
        <v>27.545277777777777</v>
      </c>
      <c r="G85" s="5">
        <f>3777.63/(5235/60)</f>
        <v>43.296618911174789</v>
      </c>
      <c r="H85" s="5">
        <f>134/36</f>
        <v>3.7222222222222223</v>
      </c>
    </row>
    <row r="86" spans="1:8" x14ac:dyDescent="0.15">
      <c r="A86" s="1">
        <v>45943</v>
      </c>
      <c r="B86" t="s">
        <v>2</v>
      </c>
      <c r="C86" s="5">
        <f>15232/126</f>
        <v>120.88888888888889</v>
      </c>
      <c r="D86" s="4">
        <f>C86/(24*60)</f>
        <v>8.3950617283950618E-2</v>
      </c>
      <c r="E86" s="5">
        <f>8434.09/126</f>
        <v>66.937222222222218</v>
      </c>
      <c r="F86" s="5">
        <f>2913.27/126</f>
        <v>23.121190476190478</v>
      </c>
      <c r="G86" s="5">
        <f>8434.09/(15232/60)</f>
        <v>33.222518382352938</v>
      </c>
      <c r="H86" s="5">
        <f>369/126</f>
        <v>2.9285714285714284</v>
      </c>
    </row>
    <row r="87" spans="1:8" x14ac:dyDescent="0.15">
      <c r="A87" s="1">
        <v>45943</v>
      </c>
      <c r="B87" t="s">
        <v>3</v>
      </c>
      <c r="C87" s="5">
        <f>6611/36</f>
        <v>183.63888888888889</v>
      </c>
      <c r="D87" s="4">
        <f>C87/(24*60)</f>
        <v>0.12752700617283949</v>
      </c>
      <c r="E87" s="5">
        <f>4333.89/36</f>
        <v>120.38583333333334</v>
      </c>
      <c r="F87" s="5">
        <f>1107.18/36</f>
        <v>30.755000000000003</v>
      </c>
      <c r="G87" s="5">
        <f>4333.89/(6611/60)</f>
        <v>39.333444259567386</v>
      </c>
      <c r="H87" s="5">
        <f>169/36</f>
        <v>4.6944444444444446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2025-10-14T00:16:32Z</dcterms:modified>
</cp:coreProperties>
</file>