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" i="1" l="1"/>
  <c r="P10" i="1"/>
  <c r="O9" i="1"/>
  <c r="N9" i="1"/>
  <c r="N11" i="1" s="1"/>
  <c r="G9" i="1"/>
  <c r="G11" i="1" s="1"/>
  <c r="B9" i="1"/>
  <c r="B11" i="1" s="1"/>
  <c r="P8" i="1"/>
  <c r="P7" i="1"/>
  <c r="P6" i="1"/>
  <c r="P9" i="1" l="1"/>
  <c r="P11" i="1"/>
</calcChain>
</file>

<file path=xl/sharedStrings.xml><?xml version="1.0" encoding="utf-8"?>
<sst xmlns="http://schemas.openxmlformats.org/spreadsheetml/2006/main" count="30" uniqueCount="30">
  <si>
    <t>综合业务数据汇总</t>
    <phoneticPr fontId="3" type="noConversion"/>
  </si>
  <si>
    <t>车海洋洗车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</si>
  <si>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</si>
  <si>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</si>
  <si>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</si>
  <si>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</si>
  <si>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</si>
  <si>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</si>
  <si>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</si>
  <si>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</si>
  <si>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卡费</t>
    <phoneticPr fontId="3" type="noConversion"/>
  </si>
  <si>
    <t>单片机</t>
    <phoneticPr fontId="3" type="noConversion"/>
  </si>
  <si>
    <t>消费返还</t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</si>
  <si>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</si>
  <si>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</si>
  <si>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</si>
  <si>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</si>
  <si>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</si>
  <si>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</si>
  <si>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</si>
  <si>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高  岭</t>
    <phoneticPr fontId="3" type="noConversion"/>
  </si>
  <si>
    <t>总  计</t>
    <phoneticPr fontId="3" type="noConversion"/>
  </si>
  <si>
    <t>区域</t>
    <phoneticPr fontId="2" type="noConversion"/>
  </si>
  <si>
    <t>充值
返还</t>
    <phoneticPr fontId="3" type="noConversion"/>
  </si>
  <si>
    <t>设备
(左)
收入</t>
    <phoneticPr fontId="3" type="noConversion"/>
  </si>
  <si>
    <t>设备
(右)
收入</t>
    <phoneticPr fontId="3" type="noConversion"/>
  </si>
  <si>
    <t>充值
返还</t>
    <phoneticPr fontId="2" type="noConversion"/>
  </si>
  <si>
    <t>四方坪站
小计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</si>
  <si>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</si>
  <si>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结算周期:2025年7月1日至7月31日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</si>
</sst>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"/>
  <sheetViews>
    <sheetView tabSelected="1" workbookViewId="0">
      <selection activeCell="A3" sqref="A3:P3"/>
    </sheetView>
  </sheetViews>
  <sheetFormatPr defaultRowHeight="13.5" x14ac:dyDescent="0.15"/>
  <cols>
    <col min="1" max="1" width="10" style="1" customWidth="1"/>
    <col min="2" max="2" width="9.625" style="1" customWidth="1"/>
    <col min="3" max="3" width="9.25" style="1" customWidth="1"/>
    <col min="4" max="4" width="9.375" style="1" customWidth="1"/>
    <col min="5" max="5" width="6.875" style="1" customWidth="1"/>
    <col min="6" max="6" width="7.125" style="1" customWidth="1"/>
    <col min="7" max="7" width="11.375" style="1" customWidth="1"/>
    <col min="8" max="8" width="9.375" style="1" customWidth="1"/>
    <col min="9" max="9" width="8.375" style="1" customWidth="1"/>
    <col min="10" max="10" width="8.5" style="1" customWidth="1"/>
    <col min="11" max="11" width="7.375" style="1" customWidth="1"/>
    <col min="12" max="12" width="9.75" style="1" customWidth="1"/>
    <col min="13" max="13" width="10" style="1" customWidth="1"/>
    <col min="14" max="14" width="10.375" style="1" customWidth="1"/>
    <col min="15" max="15" width="10.25" style="1" customWidth="1"/>
    <col min="16" max="16" width="12.25" style="1" customWidth="1"/>
    <col min="17" max="16384" width="9" style="1"/>
  </cols>
  <sheetData>
    <row r="1" spans="1:16" ht="33" customHeight="1" x14ac:dyDescent="0.1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30" customHeight="1" x14ac:dyDescent="0.15">
      <c r="A2" s="26" t="s">
        <v>28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27.75" customHeight="1" x14ac:dyDescent="0.15">
      <c r="A3" s="26" t="s">
        <v>29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ht="33" customHeight="1" x14ac:dyDescent="0.15">
      <c r="A4" s="24" t="s">
        <v>22</v>
      </c>
      <c r="B4" s="24" t="s">
        <v>1</v>
      </c>
      <c r="C4" s="24"/>
      <c r="D4" s="24"/>
      <c r="E4" s="24"/>
      <c r="F4" s="24"/>
      <c r="G4" s="12" t="s">
        <v>2</v>
      </c>
      <c r="H4" s="24" t="s">
        <v>3</v>
      </c>
      <c r="I4" s="24"/>
      <c r="J4" s="24" t="s">
        <v>4</v>
      </c>
      <c r="K4" s="24"/>
      <c r="L4" s="24"/>
      <c r="M4" s="24"/>
      <c r="N4" s="24" t="s">
        <v>5</v>
      </c>
      <c r="O4" s="24"/>
      <c r="P4" s="25" t="s">
        <v>6</v>
      </c>
    </row>
    <row r="5" spans="1:16" ht="42.75" customHeight="1" x14ac:dyDescent="0.15">
      <c r="A5" s="24"/>
      <c r="B5" s="3" t="s">
        <v>7</v>
      </c>
      <c r="C5" s="13" t="s">
        <v>8</v>
      </c>
      <c r="D5" s="3" t="s">
        <v>9</v>
      </c>
      <c r="E5" s="3" t="s">
        <v>23</v>
      </c>
      <c r="F5" s="12" t="s">
        <v>10</v>
      </c>
      <c r="G5" s="12" t="s">
        <v>11</v>
      </c>
      <c r="H5" s="12" t="s">
        <v>12</v>
      </c>
      <c r="I5" s="3" t="s">
        <v>26</v>
      </c>
      <c r="J5" s="3" t="s">
        <v>24</v>
      </c>
      <c r="K5" s="3" t="s">
        <v>25</v>
      </c>
      <c r="L5" s="12" t="s">
        <v>13</v>
      </c>
      <c r="M5" s="12" t="s">
        <v>14</v>
      </c>
      <c r="N5" s="12" t="s">
        <v>15</v>
      </c>
      <c r="O5" s="12" t="s">
        <v>16</v>
      </c>
      <c r="P5" s="25"/>
    </row>
    <row r="6" spans="1:16" ht="33" customHeight="1" x14ac:dyDescent="0.15">
      <c r="A6" s="2" t="s">
        <v>17</v>
      </c>
      <c r="B6" s="2">
        <v>614.04999999999995</v>
      </c>
      <c r="C6" s="2">
        <v>375.28</v>
      </c>
      <c r="D6" s="17">
        <v>-324.89999999999998</v>
      </c>
      <c r="E6" s="17">
        <v>3206</v>
      </c>
      <c r="F6" s="17">
        <v>-90</v>
      </c>
      <c r="G6" s="2">
        <v>3457.7</v>
      </c>
      <c r="H6" s="2"/>
      <c r="I6" s="2"/>
      <c r="J6" s="2"/>
      <c r="K6" s="2"/>
      <c r="L6" s="2"/>
      <c r="M6" s="2"/>
      <c r="N6" s="10">
        <v>3705</v>
      </c>
      <c r="O6" s="10">
        <v>3930</v>
      </c>
      <c r="P6" s="4">
        <f>B6+C6+G6+N6+O6</f>
        <v>12082.029999999999</v>
      </c>
    </row>
    <row r="7" spans="1:16" ht="33" customHeight="1" x14ac:dyDescent="0.15">
      <c r="A7" s="2" t="s">
        <v>18</v>
      </c>
      <c r="B7" s="2">
        <v>163.19</v>
      </c>
      <c r="C7" s="2">
        <v>355.53</v>
      </c>
      <c r="D7" s="18"/>
      <c r="E7" s="18"/>
      <c r="F7" s="18"/>
      <c r="G7" s="2"/>
      <c r="H7" s="2"/>
      <c r="I7" s="2"/>
      <c r="J7" s="2"/>
      <c r="K7" s="2"/>
      <c r="L7" s="2"/>
      <c r="M7" s="2"/>
      <c r="N7" s="10">
        <v>4315</v>
      </c>
      <c r="O7" s="10">
        <v>5760</v>
      </c>
      <c r="P7" s="5">
        <f>B7+C7+D6+E6+F6+N7+O7</f>
        <v>13384.82</v>
      </c>
    </row>
    <row r="8" spans="1:16" ht="33" customHeight="1" x14ac:dyDescent="0.15">
      <c r="A8" s="2" t="s">
        <v>19</v>
      </c>
      <c r="B8" s="2">
        <v>200.55</v>
      </c>
      <c r="C8" s="2">
        <v>254.73</v>
      </c>
      <c r="D8" s="19"/>
      <c r="E8" s="19"/>
      <c r="F8" s="19"/>
      <c r="G8" s="2"/>
      <c r="H8" s="2"/>
      <c r="I8" s="2"/>
      <c r="J8" s="2"/>
      <c r="K8" s="2"/>
      <c r="L8" s="2"/>
      <c r="M8" s="2"/>
      <c r="N8" s="10">
        <v>3660</v>
      </c>
      <c r="O8" s="10">
        <v>2680</v>
      </c>
      <c r="P8" s="5">
        <f>B8+C8+O8+N8</f>
        <v>6795.28</v>
      </c>
    </row>
    <row r="9" spans="1:16" ht="33" customHeight="1" x14ac:dyDescent="0.15">
      <c r="A9" s="9" t="s">
        <v>27</v>
      </c>
      <c r="B9" s="20">
        <f>B6+C6+B7+C7+B8+C8+D6+E6+F6</f>
        <v>4754.43</v>
      </c>
      <c r="C9" s="21"/>
      <c r="D9" s="21"/>
      <c r="E9" s="21"/>
      <c r="F9" s="22"/>
      <c r="G9" s="6">
        <f>G6</f>
        <v>3457.7</v>
      </c>
      <c r="H9" s="6"/>
      <c r="I9" s="6"/>
      <c r="J9" s="6"/>
      <c r="K9" s="6"/>
      <c r="L9" s="6"/>
      <c r="M9" s="6"/>
      <c r="N9" s="11">
        <f>N6+N7+N8</f>
        <v>11680</v>
      </c>
      <c r="O9" s="11">
        <f>O6+O7+O8</f>
        <v>12370</v>
      </c>
      <c r="P9" s="7">
        <f>O9+N9+G9+B9</f>
        <v>32262.13</v>
      </c>
    </row>
    <row r="10" spans="1:16" ht="33" customHeight="1" x14ac:dyDescent="0.15">
      <c r="A10" s="6" t="s">
        <v>20</v>
      </c>
      <c r="B10" s="20"/>
      <c r="C10" s="21"/>
      <c r="D10" s="21"/>
      <c r="E10" s="21"/>
      <c r="F10" s="22"/>
      <c r="G10" s="6">
        <v>1817.2</v>
      </c>
      <c r="H10" s="6">
        <v>698.4</v>
      </c>
      <c r="I10" s="6">
        <v>365</v>
      </c>
      <c r="J10" s="6">
        <v>6033</v>
      </c>
      <c r="K10" s="6">
        <v>6843</v>
      </c>
      <c r="L10" s="6">
        <v>2713.42</v>
      </c>
      <c r="M10" s="6">
        <v>996.83</v>
      </c>
      <c r="N10" s="11"/>
      <c r="O10" s="11"/>
      <c r="P10" s="6">
        <f>J11+H11+G10</f>
        <v>11173.72</v>
      </c>
    </row>
    <row r="11" spans="1:16" ht="33" customHeight="1" x14ac:dyDescent="0.15">
      <c r="A11" s="8" t="s">
        <v>21</v>
      </c>
      <c r="B11" s="14">
        <f>B9</f>
        <v>4754.43</v>
      </c>
      <c r="C11" s="16"/>
      <c r="D11" s="16"/>
      <c r="E11" s="16"/>
      <c r="F11" s="15"/>
      <c r="G11" s="8">
        <f>G10+G9</f>
        <v>5274.9</v>
      </c>
      <c r="H11" s="14">
        <f>H10+I10</f>
        <v>1063.4000000000001</v>
      </c>
      <c r="I11" s="15"/>
      <c r="J11" s="14">
        <v>8293.119999999999</v>
      </c>
      <c r="K11" s="16"/>
      <c r="L11" s="16"/>
      <c r="M11" s="15"/>
      <c r="N11" s="14">
        <f>N9+O9</f>
        <v>24050</v>
      </c>
      <c r="O11" s="15"/>
      <c r="P11" s="8">
        <f>SUM(B11:O11)</f>
        <v>43435.85</v>
      </c>
    </row>
  </sheetData>
  <mergeCells count="18">
    <mergeCell ref="A1:P1"/>
    <mergeCell ref="A4:A5"/>
    <mergeCell ref="B4:F4"/>
    <mergeCell ref="H4:I4"/>
    <mergeCell ref="J4:M4"/>
    <mergeCell ref="N4:O4"/>
    <mergeCell ref="P4:P5"/>
    <mergeCell ref="A3:P3"/>
    <mergeCell ref="A2:P2"/>
    <mergeCell ref="H11:I11"/>
    <mergeCell ref="J11:M11"/>
    <mergeCell ref="N11:O11"/>
    <mergeCell ref="D6:D8"/>
    <mergeCell ref="E6:E8"/>
    <mergeCell ref="F6:F8"/>
    <mergeCell ref="B9:F9"/>
    <mergeCell ref="B10:F10"/>
    <mergeCell ref="B11:F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2025-08-11T00:49:39Z</dcterms:modified>
</cp:coreProperties>
</file>