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达成目标" sheetId="2" r:id="rId2"/>
    <sheet name="任务分类" sheetId="3" r:id="rId3"/>
  </sheets>
  <calcPr calcId="144525"/>
</workbook>
</file>

<file path=xl/sharedStrings.xml><?xml version="1.0" encoding="utf-8"?>
<sst xmlns="http://schemas.openxmlformats.org/spreadsheetml/2006/main" count="52" uniqueCount="51">
  <si>
    <t>天数</t>
  </si>
  <si>
    <t>理想等级</t>
  </si>
  <si>
    <t>升级幅度</t>
  </si>
  <si>
    <t>等级下限</t>
  </si>
  <si>
    <t>等级上限</t>
  </si>
  <si>
    <t>指数</t>
  </si>
  <si>
    <t>乘数</t>
  </si>
  <si>
    <t>加数</t>
  </si>
  <si>
    <t>每天经验投放</t>
  </si>
  <si>
    <t>1-15</t>
  </si>
  <si>
    <t>15-23</t>
  </si>
  <si>
    <t>23-28</t>
  </si>
  <si>
    <t>28-33</t>
  </si>
  <si>
    <t>33-37</t>
  </si>
  <si>
    <t>37-41</t>
  </si>
  <si>
    <t>41-44</t>
  </si>
  <si>
    <t>44-47</t>
  </si>
  <si>
    <t>47-49</t>
  </si>
  <si>
    <t>49-51</t>
  </si>
  <si>
    <t>51-53</t>
  </si>
  <si>
    <t>53-55</t>
  </si>
  <si>
    <t>55-57</t>
  </si>
  <si>
    <t>57-59</t>
  </si>
  <si>
    <t>59-60</t>
  </si>
  <si>
    <t>等级辅助列</t>
  </si>
  <si>
    <t>等级</t>
  </si>
  <si>
    <t>时间（分钟）</t>
  </si>
  <si>
    <t>时间（天）</t>
  </si>
  <si>
    <t>累计（秒）</t>
  </si>
  <si>
    <t>累计（天）</t>
  </si>
  <si>
    <t>累计（分钟）</t>
  </si>
  <si>
    <t>升级经验</t>
  </si>
  <si>
    <t>开启每日任务</t>
  </si>
  <si>
    <t>开启经验副本</t>
  </si>
  <si>
    <t>按照活跃天数给予经验</t>
  </si>
  <si>
    <r>
      <rPr>
        <b/>
        <sz val="14"/>
        <color rgb="FF1A1A1A"/>
        <rFont val="Arial"/>
        <charset val="134"/>
      </rPr>
      <t xml:space="preserve">1. </t>
    </r>
    <r>
      <rPr>
        <b/>
        <sz val="14"/>
        <color rgb="FF1A1A1A"/>
        <rFont val="宋体"/>
        <charset val="134"/>
      </rPr>
      <t>现在有推图、经验副本、每日任务三种获得经验的方式，做出一个上限为</t>
    </r>
    <r>
      <rPr>
        <b/>
        <sz val="14"/>
        <color rgb="FF1A1A1A"/>
        <rFont val="Arial"/>
        <charset val="134"/>
      </rPr>
      <t>60</t>
    </r>
    <r>
      <rPr>
        <b/>
        <sz val="14"/>
        <color rgb="FF1A1A1A"/>
        <rFont val="宋体"/>
        <charset val="134"/>
      </rPr>
      <t>级的升级经验的表，至少包含这些信息：每级所需的升级经验、每级所需的时间、玩家在不同天数到达的等级。</t>
    </r>
  </si>
  <si>
    <r>
      <rPr>
        <b/>
        <sz val="14"/>
        <color rgb="FF1A1A1A"/>
        <rFont val="Arial"/>
        <charset val="134"/>
      </rPr>
      <t xml:space="preserve">2. </t>
    </r>
    <r>
      <rPr>
        <b/>
        <sz val="14"/>
        <color rgb="FF1A1A1A"/>
        <rFont val="宋体"/>
        <charset val="134"/>
      </rPr>
      <t>在上表中引入属性，包含：生命、攻击、防御</t>
    </r>
  </si>
  <si>
    <r>
      <rPr>
        <b/>
        <sz val="14"/>
        <color rgb="FF1A1A1A"/>
        <rFont val="Arial"/>
        <charset val="134"/>
      </rPr>
      <t xml:space="preserve">3. </t>
    </r>
    <r>
      <rPr>
        <b/>
        <sz val="14"/>
        <color rgb="FF1A1A1A"/>
        <rFont val="宋体"/>
        <charset val="134"/>
      </rPr>
      <t>添加战斗公式：伤害</t>
    </r>
    <r>
      <rPr>
        <b/>
        <sz val="14"/>
        <color rgb="FF1A1A1A"/>
        <rFont val="Arial"/>
        <charset val="134"/>
      </rPr>
      <t>=MAX(</t>
    </r>
    <r>
      <rPr>
        <b/>
        <sz val="14"/>
        <color rgb="FF1A1A1A"/>
        <rFont val="宋体"/>
        <charset val="134"/>
      </rPr>
      <t>（攻击</t>
    </r>
    <r>
      <rPr>
        <b/>
        <sz val="14"/>
        <color rgb="FF1A1A1A"/>
        <rFont val="Arial"/>
        <charset val="134"/>
      </rPr>
      <t>-</t>
    </r>
    <r>
      <rPr>
        <b/>
        <sz val="14"/>
        <color rgb="FF1A1A1A"/>
        <rFont val="宋体"/>
        <charset val="134"/>
      </rPr>
      <t>防御），</t>
    </r>
    <r>
      <rPr>
        <b/>
        <sz val="14"/>
        <color rgb="FF1A1A1A"/>
        <rFont val="Arial"/>
        <charset val="134"/>
      </rPr>
      <t>0.15*</t>
    </r>
    <r>
      <rPr>
        <b/>
        <sz val="14"/>
        <color rgb="FF1A1A1A"/>
        <rFont val="宋体"/>
        <charset val="134"/>
      </rPr>
      <t>攻击</t>
    </r>
    <r>
      <rPr>
        <b/>
        <sz val="14"/>
        <color rgb="FF1A1A1A"/>
        <rFont val="Arial"/>
        <charset val="134"/>
      </rPr>
      <t>)</t>
    </r>
    <r>
      <rPr>
        <b/>
        <sz val="14"/>
        <color rgb="FF1A1A1A"/>
        <rFont val="宋体"/>
        <charset val="134"/>
      </rPr>
      <t>，玩家和怪物均为每秒钟同时攻击一次，做出玩家</t>
    </r>
    <r>
      <rPr>
        <b/>
        <sz val="14"/>
        <color rgb="FF1A1A1A"/>
        <rFont val="Arial"/>
        <charset val="134"/>
      </rPr>
      <t>10</t>
    </r>
    <r>
      <rPr>
        <b/>
        <sz val="14"/>
        <color rgb="FF1A1A1A"/>
        <rFont val="宋体"/>
        <charset val="134"/>
      </rPr>
      <t>级时需要正好消耗</t>
    </r>
    <r>
      <rPr>
        <b/>
        <sz val="14"/>
        <color rgb="FF1A1A1A"/>
        <rFont val="Arial"/>
        <charset val="134"/>
      </rPr>
      <t>80%</t>
    </r>
    <r>
      <rPr>
        <b/>
        <sz val="14"/>
        <color rgb="FF1A1A1A"/>
        <rFont val="宋体"/>
        <charset val="134"/>
      </rPr>
      <t>血量才能杀死的怪物属性。</t>
    </r>
  </si>
  <si>
    <r>
      <rPr>
        <b/>
        <sz val="14"/>
        <color rgb="FF1A1A1A"/>
        <rFont val="Arial"/>
        <charset val="134"/>
      </rPr>
      <t xml:space="preserve">4. </t>
    </r>
    <r>
      <rPr>
        <b/>
        <sz val="14"/>
        <color rgb="FF1A1A1A"/>
        <rFont val="宋体"/>
        <charset val="134"/>
      </rPr>
      <t>做出攻击型、防御型、生命型三种符合</t>
    </r>
    <r>
      <rPr>
        <b/>
        <sz val="14"/>
        <color rgb="FF1A1A1A"/>
        <rFont val="Arial"/>
        <charset val="134"/>
      </rPr>
      <t>3</t>
    </r>
    <r>
      <rPr>
        <b/>
        <sz val="14"/>
        <color rgb="FF1A1A1A"/>
        <rFont val="宋体"/>
        <charset val="134"/>
      </rPr>
      <t>中要求的怪物。</t>
    </r>
  </si>
  <si>
    <r>
      <rPr>
        <b/>
        <sz val="14"/>
        <color rgb="FF1A1A1A"/>
        <rFont val="Arial"/>
        <charset val="134"/>
      </rPr>
      <t xml:space="preserve">5. </t>
    </r>
    <r>
      <rPr>
        <b/>
        <sz val="14"/>
        <color rgb="FF1A1A1A"/>
        <rFont val="宋体"/>
        <charset val="134"/>
      </rPr>
      <t>加入</t>
    </r>
    <r>
      <rPr>
        <b/>
        <sz val="14"/>
        <color rgb="FF1A1A1A"/>
        <rFont val="Arial"/>
        <charset val="134"/>
      </rPr>
      <t>10</t>
    </r>
    <r>
      <rPr>
        <b/>
        <sz val="14"/>
        <color rgb="FF1A1A1A"/>
        <rFont val="宋体"/>
        <charset val="134"/>
      </rPr>
      <t>级、</t>
    </r>
    <r>
      <rPr>
        <b/>
        <sz val="14"/>
        <color rgb="FF1A1A1A"/>
        <rFont val="Arial"/>
        <charset val="134"/>
      </rPr>
      <t>20</t>
    </r>
    <r>
      <rPr>
        <b/>
        <sz val="14"/>
        <color rgb="FF1A1A1A"/>
        <rFont val="宋体"/>
        <charset val="134"/>
      </rPr>
      <t>级</t>
    </r>
    <r>
      <rPr>
        <b/>
        <sz val="14"/>
        <color rgb="FF1A1A1A"/>
        <rFont val="Arial"/>
        <charset val="134"/>
      </rPr>
      <t>……60</t>
    </r>
    <r>
      <rPr>
        <b/>
        <sz val="14"/>
        <color rgb="FF1A1A1A"/>
        <rFont val="宋体"/>
        <charset val="134"/>
      </rPr>
      <t>级的装备，每级有</t>
    </r>
    <r>
      <rPr>
        <b/>
        <sz val="14"/>
        <color rgb="FF1A1A1A"/>
        <rFont val="Arial"/>
        <charset val="134"/>
      </rPr>
      <t>3</t>
    </r>
    <r>
      <rPr>
        <b/>
        <sz val="14"/>
        <color rgb="FF1A1A1A"/>
        <rFont val="宋体"/>
        <charset val="134"/>
      </rPr>
      <t>件装备，装备在推图和装备副本中均有掉落，做出一个装备产出的表，要求玩家到</t>
    </r>
    <r>
      <rPr>
        <b/>
        <sz val="14"/>
        <color rgb="FF1A1A1A"/>
        <rFont val="Arial"/>
        <charset val="134"/>
      </rPr>
      <t>60</t>
    </r>
    <r>
      <rPr>
        <b/>
        <sz val="14"/>
        <color rgb="FF1A1A1A"/>
        <rFont val="宋体"/>
        <charset val="134"/>
      </rPr>
      <t>级时刚好能凑齐</t>
    </r>
    <r>
      <rPr>
        <b/>
        <sz val="14"/>
        <color rgb="FF1A1A1A"/>
        <rFont val="Arial"/>
        <charset val="134"/>
      </rPr>
      <t>50</t>
    </r>
    <r>
      <rPr>
        <b/>
        <sz val="14"/>
        <color rgb="FF1A1A1A"/>
        <rFont val="宋体"/>
        <charset val="134"/>
      </rPr>
      <t>级的装备。</t>
    </r>
  </si>
  <si>
    <r>
      <rPr>
        <b/>
        <sz val="14"/>
        <color rgb="FF1A1A1A"/>
        <rFont val="Arial"/>
        <charset val="134"/>
      </rPr>
      <t xml:space="preserve">6. </t>
    </r>
    <r>
      <rPr>
        <b/>
        <sz val="14"/>
        <color rgb="FF1A1A1A"/>
        <rFont val="宋体"/>
        <charset val="134"/>
      </rPr>
      <t>做出一份战力期望表，根据天数推算每天玩家的等级和装备情况，并推算出相应的属性。</t>
    </r>
  </si>
  <si>
    <r>
      <rPr>
        <b/>
        <sz val="14"/>
        <color rgb="FF1A1A1A"/>
        <rFont val="Arial"/>
        <charset val="134"/>
      </rPr>
      <t xml:space="preserve">7. </t>
    </r>
    <r>
      <rPr>
        <b/>
        <sz val="14"/>
        <color rgb="FF1A1A1A"/>
        <rFont val="宋体"/>
        <charset val="134"/>
      </rPr>
      <t>算出玩家每个等级所应面对的攻击型、防御型、生命型三种类型的怪物属性。（全为</t>
    </r>
    <r>
      <rPr>
        <b/>
        <sz val="14"/>
        <color rgb="FF1A1A1A"/>
        <rFont val="Arial"/>
        <charset val="134"/>
      </rPr>
      <t>1V1</t>
    </r>
    <r>
      <rPr>
        <b/>
        <sz val="14"/>
        <color rgb="FF1A1A1A"/>
        <rFont val="宋体"/>
        <charset val="134"/>
      </rPr>
      <t>情况下玩家需要耗血</t>
    </r>
    <r>
      <rPr>
        <b/>
        <sz val="14"/>
        <color rgb="FF1A1A1A"/>
        <rFont val="Arial"/>
        <charset val="134"/>
      </rPr>
      <t>80%</t>
    </r>
    <r>
      <rPr>
        <b/>
        <sz val="14"/>
        <color rgb="FF1A1A1A"/>
        <rFont val="宋体"/>
        <charset val="134"/>
      </rPr>
      <t>）</t>
    </r>
  </si>
  <si>
    <r>
      <rPr>
        <b/>
        <sz val="14"/>
        <color rgb="FF1A1A1A"/>
        <rFont val="Arial"/>
        <charset val="134"/>
      </rPr>
      <t xml:space="preserve">8. </t>
    </r>
    <r>
      <rPr>
        <b/>
        <sz val="14"/>
        <color rgb="FF1A1A1A"/>
        <rFont val="宋体"/>
        <charset val="134"/>
      </rPr>
      <t>在装备、怪物、等级属性的表中加入命中、闪避、暴击、坚韧等属性，公式自拟。然后再重复做一次。</t>
    </r>
  </si>
  <si>
    <r>
      <rPr>
        <b/>
        <sz val="14"/>
        <color rgb="FF1A1A1A"/>
        <rFont val="Arial"/>
        <charset val="134"/>
      </rPr>
      <t xml:space="preserve">9. </t>
    </r>
    <r>
      <rPr>
        <b/>
        <sz val="14"/>
        <color rgb="FF1A1A1A"/>
        <rFont val="宋体"/>
        <charset val="134"/>
      </rPr>
      <t>加入装备强化的玩法，每次强化增加被强化装备</t>
    </r>
    <r>
      <rPr>
        <b/>
        <sz val="14"/>
        <color rgb="FF1A1A1A"/>
        <rFont val="Arial"/>
        <charset val="134"/>
      </rPr>
      <t>1%</t>
    </r>
    <r>
      <rPr>
        <b/>
        <sz val="14"/>
        <color rgb="FF1A1A1A"/>
        <rFont val="宋体"/>
        <charset val="134"/>
      </rPr>
      <t>的属性，消耗金币，给出推图的金币产出和强化的金币消耗。</t>
    </r>
  </si>
  <si>
    <t>获取总经验百分比</t>
  </si>
  <si>
    <t>预期时间</t>
  </si>
  <si>
    <t>推图</t>
  </si>
  <si>
    <t>3分钟</t>
  </si>
  <si>
    <t>经验副本</t>
  </si>
  <si>
    <t>1.5分钟</t>
  </si>
  <si>
    <t>每日任务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</si>
</sst>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4"/>
      <color rgb="FF1A1A1A"/>
      <name val="Arial"/>
      <charset val="134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4"/>
      <color rgb="FF1A1A1A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tabSelected="1" workbookViewId="0">
      <selection activeCell="N1" sqref="N1"/>
    </sheetView>
  </sheetViews>
  <sheetFormatPr defaultColWidth="9" defaultRowHeight="13.5"/>
  <cols>
    <col min="1" max="23" width="11.5" style="6" customWidth="1"/>
    <col min="24" max="16384" width="9" style="5"/>
  </cols>
  <sheetData>
    <row r="1" spans="1:14">
      <c r="A1" s="6" t="s">
        <v>0</v>
      </c>
      <c r="B1" s="6" t="s">
        <v>1</v>
      </c>
      <c r="C1" s="6" t="s">
        <v>2</v>
      </c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N1" s="6" t="s">
        <v>8</v>
      </c>
    </row>
    <row r="2" spans="1:10">
      <c r="A2" s="6">
        <v>1</v>
      </c>
      <c r="B2" s="7" t="s">
        <v>9</v>
      </c>
      <c r="C2" s="6">
        <v>15</v>
      </c>
      <c r="E2" s="1">
        <v>1</v>
      </c>
      <c r="F2" s="1">
        <v>0</v>
      </c>
      <c r="G2" s="1">
        <v>10</v>
      </c>
      <c r="H2" s="1">
        <v>1</v>
      </c>
      <c r="I2" s="1">
        <v>5</v>
      </c>
      <c r="J2" s="1">
        <v>40</v>
      </c>
    </row>
    <row r="3" spans="1:10">
      <c r="A3" s="6">
        <v>2</v>
      </c>
      <c r="B3" s="6" t="s">
        <v>10</v>
      </c>
      <c r="C3" s="6">
        <v>8</v>
      </c>
      <c r="E3" s="1">
        <v>2</v>
      </c>
      <c r="F3" s="1">
        <v>10</v>
      </c>
      <c r="G3" s="1">
        <v>20</v>
      </c>
      <c r="H3" s="1">
        <v>1.5</v>
      </c>
      <c r="I3" s="1">
        <v>10</v>
      </c>
      <c r="J3" s="1">
        <f>_xlfn.MAXIFS($I$23:$I$82,$B$23:$B$82,E2)</f>
        <v>90</v>
      </c>
    </row>
    <row r="4" spans="1:10">
      <c r="A4" s="6">
        <v>3</v>
      </c>
      <c r="B4" s="6" t="s">
        <v>11</v>
      </c>
      <c r="C4" s="6">
        <v>5</v>
      </c>
      <c r="E4" s="1">
        <v>3</v>
      </c>
      <c r="F4" s="1">
        <v>20</v>
      </c>
      <c r="G4" s="1">
        <v>30</v>
      </c>
      <c r="H4" s="1">
        <v>1.5</v>
      </c>
      <c r="I4" s="1">
        <v>15</v>
      </c>
      <c r="J4" s="1">
        <f>_xlfn.MAXIFS($I$23:$I$82,$B$23:$B$82,E3)</f>
        <v>406</v>
      </c>
    </row>
    <row r="5" spans="1:10">
      <c r="A5" s="6">
        <v>4</v>
      </c>
      <c r="B5" s="6" t="s">
        <v>12</v>
      </c>
      <c r="C5" s="6">
        <v>5</v>
      </c>
      <c r="E5" s="1">
        <v>4</v>
      </c>
      <c r="F5" s="1">
        <v>30</v>
      </c>
      <c r="G5" s="1">
        <v>40</v>
      </c>
      <c r="H5" s="1">
        <v>1.5</v>
      </c>
      <c r="I5" s="1">
        <v>20</v>
      </c>
      <c r="J5" s="1">
        <f>_xlfn.MAXIFS($I$23:$I$82,$B$23:$B$82,E4)</f>
        <v>880</v>
      </c>
    </row>
    <row r="6" spans="1:10">
      <c r="A6" s="6">
        <v>5</v>
      </c>
      <c r="B6" s="6" t="s">
        <v>13</v>
      </c>
      <c r="C6" s="6">
        <v>4</v>
      </c>
      <c r="E6" s="1">
        <v>5</v>
      </c>
      <c r="F6" s="1">
        <v>40</v>
      </c>
      <c r="G6" s="1">
        <v>50</v>
      </c>
      <c r="H6" s="1">
        <v>2</v>
      </c>
      <c r="I6" s="1">
        <v>25</v>
      </c>
      <c r="J6" s="1">
        <f>_xlfn.MAXIFS($I$23:$I$82,$B$23:$B$82,E5)</f>
        <v>1512</v>
      </c>
    </row>
    <row r="7" spans="1:10">
      <c r="A7" s="6">
        <v>6</v>
      </c>
      <c r="B7" s="6" t="s">
        <v>14</v>
      </c>
      <c r="C7" s="6">
        <v>4</v>
      </c>
      <c r="E7" s="1">
        <v>6</v>
      </c>
      <c r="F7" s="1">
        <v>50</v>
      </c>
      <c r="G7" s="1">
        <v>60</v>
      </c>
      <c r="H7" s="1">
        <v>2</v>
      </c>
      <c r="I7" s="1">
        <v>30</v>
      </c>
      <c r="J7" s="1">
        <f>_xlfn.MAXIFS($I$23:$I$82,$B$23:$B$82,E6)</f>
        <v>2737</v>
      </c>
    </row>
    <row r="8" spans="1:3">
      <c r="A8" s="6">
        <v>7</v>
      </c>
      <c r="B8" s="6" t="s">
        <v>15</v>
      </c>
      <c r="C8" s="6">
        <v>3</v>
      </c>
    </row>
    <row r="9" spans="1:3">
      <c r="A9" s="6">
        <v>8</v>
      </c>
      <c r="B9" s="6" t="s">
        <v>16</v>
      </c>
      <c r="C9" s="6">
        <v>3</v>
      </c>
    </row>
    <row r="10" spans="1:3">
      <c r="A10" s="6">
        <v>9</v>
      </c>
      <c r="B10" s="6" t="s">
        <v>17</v>
      </c>
      <c r="C10" s="6">
        <v>2</v>
      </c>
    </row>
    <row r="11" spans="1:3">
      <c r="A11" s="6">
        <v>10</v>
      </c>
      <c r="B11" s="6" t="s">
        <v>18</v>
      </c>
      <c r="C11" s="6">
        <v>2</v>
      </c>
    </row>
    <row r="12" spans="1:3">
      <c r="A12" s="6">
        <v>11</v>
      </c>
      <c r="B12" s="6" t="s">
        <v>19</v>
      </c>
      <c r="C12" s="6">
        <v>2</v>
      </c>
    </row>
    <row r="13" spans="1:3">
      <c r="A13" s="6">
        <v>12</v>
      </c>
      <c r="B13" s="6" t="s">
        <v>20</v>
      </c>
      <c r="C13" s="6">
        <v>2</v>
      </c>
    </row>
    <row r="14" spans="1:3">
      <c r="A14" s="6">
        <v>13</v>
      </c>
      <c r="B14" s="6" t="s">
        <v>21</v>
      </c>
      <c r="C14" s="6">
        <v>2</v>
      </c>
    </row>
    <row r="15" spans="1:3">
      <c r="A15" s="6">
        <v>14</v>
      </c>
      <c r="B15" s="6" t="s">
        <v>22</v>
      </c>
      <c r="C15" s="6">
        <v>2</v>
      </c>
    </row>
    <row r="16" spans="1:3">
      <c r="A16" s="6">
        <v>15</v>
      </c>
      <c r="B16" s="6" t="s">
        <v>23</v>
      </c>
      <c r="C16" s="6">
        <v>1</v>
      </c>
    </row>
    <row r="17" s="5" customFormat="1" spans="1:23">
      <c r="A17" s="6"/>
      <c r="C17" s="6"/>
      <c r="D17" s="6"/>
      <c r="E17" s="6"/>
      <c r="F17" s="6"/>
      <c r="G17" s="6"/>
      <c r="H17" s="6"/>
      <c r="I17" s="6"/>
      <c r="J17" s="6"/>
      <c r="K17" s="6" t="e">
        <f>INT((MOD(#REF!,10)+2)^INDEX($C$2:$C$7,#REF!)*INDEX($F$2:$F$7,#REF!)+INDEX($G$2:$G$7,#REF!))</f>
        <v>#REF!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="5" customFormat="1" spans="1:2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="5" customFormat="1" spans="1:2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="5" customFormat="1" spans="1:2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="5" customFormat="1" spans="1:2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2:9">
      <c r="B22" s="6" t="s">
        <v>24</v>
      </c>
      <c r="C22" s="6" t="s">
        <v>25</v>
      </c>
      <c r="D22" s="6" t="s">
        <v>26</v>
      </c>
      <c r="E22" s="6" t="s">
        <v>27</v>
      </c>
      <c r="F22" s="6" t="s">
        <v>28</v>
      </c>
      <c r="G22" s="6" t="s">
        <v>29</v>
      </c>
      <c r="H22" s="6" t="s">
        <v>30</v>
      </c>
      <c r="I22" s="6" t="s">
        <v>31</v>
      </c>
    </row>
    <row r="23" spans="2:11">
      <c r="B23" s="6">
        <f>ROUNDUP(C23/9.9,)</f>
        <v>1</v>
      </c>
      <c r="C23" s="6">
        <v>1</v>
      </c>
      <c r="D23" s="6">
        <v>3</v>
      </c>
      <c r="I23" s="6">
        <f>INT((MOD(C23,10)+1)^INDEX($H$2:$H$7,B23)*INDEX($I$2:$I$7,B23)+INDEX($J$2:$J$7,B23))</f>
        <v>50</v>
      </c>
      <c r="J23" s="6">
        <f>MOD(C32,10)+1</f>
        <v>1</v>
      </c>
      <c r="K23" s="6">
        <v>1</v>
      </c>
    </row>
    <row r="24" spans="2:10">
      <c r="B24" s="6">
        <f t="shared" ref="B24:B55" si="0">ROUNDUP(C24/9.9,)</f>
        <v>1</v>
      </c>
      <c r="C24" s="6">
        <v>2</v>
      </c>
      <c r="D24" s="6">
        <v>3</v>
      </c>
      <c r="I24" s="6">
        <f t="shared" ref="I24:I53" si="1">INT((MOD(C24,10)+1)^INDEX($H$2:$H$7,B24)*INDEX($I$2:$I$7,B24)+INDEX($J$2:$J$7,B24))</f>
        <v>55</v>
      </c>
      <c r="J24" s="6">
        <f t="shared" ref="J24:J35" si="2">MOD(C33,10)+1</f>
        <v>2</v>
      </c>
    </row>
    <row r="25" spans="1:10">
      <c r="A25" s="6" t="s">
        <v>32</v>
      </c>
      <c r="B25" s="6">
        <f t="shared" si="0"/>
        <v>1</v>
      </c>
      <c r="C25" s="6">
        <v>3</v>
      </c>
      <c r="D25" s="6">
        <v>3</v>
      </c>
      <c r="I25" s="6">
        <f t="shared" si="1"/>
        <v>60</v>
      </c>
      <c r="J25" s="6">
        <f t="shared" si="2"/>
        <v>3</v>
      </c>
    </row>
    <row r="26" spans="2:10">
      <c r="B26" s="6">
        <f t="shared" si="0"/>
        <v>1</v>
      </c>
      <c r="C26" s="6">
        <v>4</v>
      </c>
      <c r="D26" s="6">
        <v>4</v>
      </c>
      <c r="I26" s="6">
        <f t="shared" si="1"/>
        <v>65</v>
      </c>
      <c r="J26" s="6">
        <f t="shared" si="2"/>
        <v>4</v>
      </c>
    </row>
    <row r="27" spans="1:10">
      <c r="A27" s="6" t="s">
        <v>33</v>
      </c>
      <c r="B27" s="6">
        <f t="shared" si="0"/>
        <v>1</v>
      </c>
      <c r="C27" s="6">
        <v>5</v>
      </c>
      <c r="D27" s="6">
        <v>4</v>
      </c>
      <c r="I27" s="6">
        <f t="shared" si="1"/>
        <v>70</v>
      </c>
      <c r="J27" s="6">
        <f t="shared" si="2"/>
        <v>5</v>
      </c>
    </row>
    <row r="28" spans="1:10">
      <c r="A28" s="6" t="s">
        <v>34</v>
      </c>
      <c r="B28" s="6">
        <f t="shared" si="0"/>
        <v>1</v>
      </c>
      <c r="C28" s="6">
        <v>6</v>
      </c>
      <c r="D28" s="6">
        <v>1.5</v>
      </c>
      <c r="I28" s="6">
        <f t="shared" si="1"/>
        <v>75</v>
      </c>
      <c r="J28" s="6">
        <f t="shared" si="2"/>
        <v>6</v>
      </c>
    </row>
    <row r="29" spans="2:10">
      <c r="B29" s="6">
        <f t="shared" si="0"/>
        <v>1</v>
      </c>
      <c r="C29" s="6">
        <v>7</v>
      </c>
      <c r="D29" s="6">
        <v>1.5</v>
      </c>
      <c r="I29" s="6">
        <f t="shared" si="1"/>
        <v>80</v>
      </c>
      <c r="J29" s="6">
        <f t="shared" si="2"/>
        <v>7</v>
      </c>
    </row>
    <row r="30" spans="2:10">
      <c r="B30" s="6">
        <f t="shared" si="0"/>
        <v>1</v>
      </c>
      <c r="C30" s="6">
        <v>8</v>
      </c>
      <c r="D30" s="6">
        <v>1.5</v>
      </c>
      <c r="I30" s="6">
        <f t="shared" si="1"/>
        <v>85</v>
      </c>
      <c r="J30" s="6">
        <f t="shared" si="2"/>
        <v>8</v>
      </c>
    </row>
    <row r="31" spans="2:10">
      <c r="B31" s="6">
        <f t="shared" si="0"/>
        <v>1</v>
      </c>
      <c r="C31" s="6">
        <v>9</v>
      </c>
      <c r="I31" s="6">
        <f t="shared" si="1"/>
        <v>90</v>
      </c>
      <c r="J31" s="6">
        <f t="shared" si="2"/>
        <v>9</v>
      </c>
    </row>
    <row r="32" spans="2:13">
      <c r="B32" s="6">
        <f t="shared" si="0"/>
        <v>2</v>
      </c>
      <c r="C32" s="6">
        <v>10</v>
      </c>
      <c r="I32" s="6">
        <f t="shared" si="1"/>
        <v>100</v>
      </c>
      <c r="J32" s="6">
        <f t="shared" si="2"/>
        <v>10</v>
      </c>
      <c r="M32" s="6" t="e">
        <f>mod</f>
        <v>#NAME?</v>
      </c>
    </row>
    <row r="33" spans="2:10">
      <c r="B33" s="6">
        <f t="shared" si="0"/>
        <v>2</v>
      </c>
      <c r="C33" s="6">
        <v>11</v>
      </c>
      <c r="I33" s="6">
        <f t="shared" si="1"/>
        <v>118</v>
      </c>
      <c r="J33" s="6">
        <f t="shared" si="2"/>
        <v>1</v>
      </c>
    </row>
    <row r="34" spans="2:10">
      <c r="B34" s="6">
        <f t="shared" si="0"/>
        <v>2</v>
      </c>
      <c r="C34" s="6">
        <v>12</v>
      </c>
      <c r="I34" s="6">
        <f t="shared" si="1"/>
        <v>141</v>
      </c>
      <c r="J34" s="6">
        <f t="shared" si="2"/>
        <v>2</v>
      </c>
    </row>
    <row r="35" spans="2:10">
      <c r="B35" s="6">
        <f t="shared" si="0"/>
        <v>2</v>
      </c>
      <c r="C35" s="6">
        <v>13</v>
      </c>
      <c r="I35" s="6">
        <f t="shared" si="1"/>
        <v>170</v>
      </c>
      <c r="J35" s="6">
        <f t="shared" si="2"/>
        <v>3</v>
      </c>
    </row>
    <row r="36" spans="2:10">
      <c r="B36" s="6">
        <f t="shared" si="0"/>
        <v>2</v>
      </c>
      <c r="C36" s="6">
        <v>14</v>
      </c>
      <c r="I36" s="6">
        <f t="shared" si="1"/>
        <v>201</v>
      </c>
      <c r="J36" s="6">
        <f t="shared" ref="J36:J55" si="3">MOD(C45,10)+1</f>
        <v>4</v>
      </c>
    </row>
    <row r="37" spans="2:10">
      <c r="B37" s="6">
        <f t="shared" si="0"/>
        <v>2</v>
      </c>
      <c r="C37" s="6">
        <v>15</v>
      </c>
      <c r="I37" s="6">
        <f t="shared" si="1"/>
        <v>236</v>
      </c>
      <c r="J37" s="6">
        <f t="shared" si="3"/>
        <v>5</v>
      </c>
    </row>
    <row r="38" spans="2:10">
      <c r="B38" s="6">
        <f t="shared" si="0"/>
        <v>2</v>
      </c>
      <c r="C38" s="6">
        <v>16</v>
      </c>
      <c r="I38" s="6">
        <f t="shared" si="1"/>
        <v>275</v>
      </c>
      <c r="J38" s="6">
        <f t="shared" si="3"/>
        <v>6</v>
      </c>
    </row>
    <row r="39" spans="2:10">
      <c r="B39" s="6">
        <f t="shared" si="0"/>
        <v>2</v>
      </c>
      <c r="C39" s="6">
        <v>17</v>
      </c>
      <c r="I39" s="6">
        <f t="shared" si="1"/>
        <v>316</v>
      </c>
      <c r="J39" s="6">
        <f t="shared" si="3"/>
        <v>7</v>
      </c>
    </row>
    <row r="40" spans="2:10">
      <c r="B40" s="6">
        <f t="shared" si="0"/>
        <v>2</v>
      </c>
      <c r="C40" s="6">
        <v>18</v>
      </c>
      <c r="I40" s="6">
        <f t="shared" si="1"/>
        <v>360</v>
      </c>
      <c r="J40" s="6">
        <f t="shared" si="3"/>
        <v>8</v>
      </c>
    </row>
    <row r="41" spans="2:10">
      <c r="B41" s="6">
        <f t="shared" si="0"/>
        <v>2</v>
      </c>
      <c r="C41" s="6">
        <v>19</v>
      </c>
      <c r="I41" s="6">
        <f t="shared" si="1"/>
        <v>406</v>
      </c>
      <c r="J41" s="6">
        <f t="shared" si="3"/>
        <v>9</v>
      </c>
    </row>
    <row r="42" spans="2:10">
      <c r="B42" s="6">
        <f t="shared" si="0"/>
        <v>3</v>
      </c>
      <c r="C42" s="6">
        <v>20</v>
      </c>
      <c r="I42" s="6">
        <f>INT((MOD(C42,10)+1)^INDEX($H$2:$H$7,B42)*INDEX($I$2:$I$7,B42)+INDEX($J$2:$J$7,B42))</f>
        <v>421</v>
      </c>
      <c r="J42" s="6">
        <f t="shared" si="3"/>
        <v>10</v>
      </c>
    </row>
    <row r="43" spans="2:10">
      <c r="B43" s="6">
        <f t="shared" si="0"/>
        <v>3</v>
      </c>
      <c r="C43" s="6">
        <v>21</v>
      </c>
      <c r="I43" s="6">
        <f t="shared" si="1"/>
        <v>448</v>
      </c>
      <c r="J43" s="6">
        <f t="shared" si="3"/>
        <v>1</v>
      </c>
    </row>
    <row r="44" spans="2:10">
      <c r="B44" s="6">
        <f t="shared" si="0"/>
        <v>3</v>
      </c>
      <c r="C44" s="6">
        <v>22</v>
      </c>
      <c r="I44" s="6">
        <f t="shared" si="1"/>
        <v>483</v>
      </c>
      <c r="J44" s="6">
        <f t="shared" si="3"/>
        <v>2</v>
      </c>
    </row>
    <row r="45" spans="2:10">
      <c r="B45" s="6">
        <f t="shared" si="0"/>
        <v>3</v>
      </c>
      <c r="C45" s="6">
        <v>23</v>
      </c>
      <c r="I45" s="6">
        <f t="shared" si="1"/>
        <v>526</v>
      </c>
      <c r="J45" s="6">
        <f t="shared" si="3"/>
        <v>3</v>
      </c>
    </row>
    <row r="46" spans="2:10">
      <c r="B46" s="6">
        <f t="shared" si="0"/>
        <v>3</v>
      </c>
      <c r="C46" s="6">
        <v>24</v>
      </c>
      <c r="I46" s="6">
        <f t="shared" si="1"/>
        <v>573</v>
      </c>
      <c r="J46" s="6">
        <f t="shared" si="3"/>
        <v>4</v>
      </c>
    </row>
    <row r="47" spans="2:10">
      <c r="B47" s="6">
        <f t="shared" si="0"/>
        <v>3</v>
      </c>
      <c r="C47" s="6">
        <v>25</v>
      </c>
      <c r="I47" s="6">
        <f t="shared" si="1"/>
        <v>626</v>
      </c>
      <c r="J47" s="6">
        <f t="shared" si="3"/>
        <v>5</v>
      </c>
    </row>
    <row r="48" spans="2:10">
      <c r="B48" s="6">
        <f t="shared" si="0"/>
        <v>3</v>
      </c>
      <c r="C48" s="6">
        <v>26</v>
      </c>
      <c r="I48" s="6">
        <f t="shared" si="1"/>
        <v>683</v>
      </c>
      <c r="J48" s="6">
        <f t="shared" si="3"/>
        <v>6</v>
      </c>
    </row>
    <row r="49" spans="2:10">
      <c r="B49" s="6">
        <f t="shared" si="0"/>
        <v>3</v>
      </c>
      <c r="C49" s="6">
        <v>27</v>
      </c>
      <c r="I49" s="6">
        <f t="shared" si="1"/>
        <v>745</v>
      </c>
      <c r="J49" s="6">
        <f t="shared" si="3"/>
        <v>7</v>
      </c>
    </row>
    <row r="50" spans="2:10">
      <c r="B50" s="6">
        <f t="shared" si="0"/>
        <v>3</v>
      </c>
      <c r="C50" s="6">
        <v>28</v>
      </c>
      <c r="I50" s="6">
        <f t="shared" si="1"/>
        <v>811</v>
      </c>
      <c r="J50" s="6">
        <f t="shared" si="3"/>
        <v>8</v>
      </c>
    </row>
    <row r="51" spans="2:10">
      <c r="B51" s="6">
        <f t="shared" si="0"/>
        <v>3</v>
      </c>
      <c r="C51" s="6">
        <v>29</v>
      </c>
      <c r="I51" s="6">
        <f t="shared" si="1"/>
        <v>880</v>
      </c>
      <c r="J51" s="6">
        <f t="shared" si="3"/>
        <v>9</v>
      </c>
    </row>
    <row r="52" spans="2:10">
      <c r="B52" s="6">
        <f t="shared" si="0"/>
        <v>4</v>
      </c>
      <c r="C52" s="6">
        <v>30</v>
      </c>
      <c r="I52" s="6">
        <f t="shared" si="1"/>
        <v>900</v>
      </c>
      <c r="J52" s="6">
        <f t="shared" si="3"/>
        <v>10</v>
      </c>
    </row>
    <row r="53" spans="2:10">
      <c r="B53" s="6">
        <f t="shared" si="0"/>
        <v>4</v>
      </c>
      <c r="C53" s="6">
        <v>31</v>
      </c>
      <c r="I53" s="6">
        <f t="shared" si="1"/>
        <v>936</v>
      </c>
      <c r="J53" s="6">
        <f t="shared" si="3"/>
        <v>1</v>
      </c>
    </row>
    <row r="54" spans="2:10">
      <c r="B54" s="6">
        <f t="shared" si="0"/>
        <v>4</v>
      </c>
      <c r="C54" s="6">
        <v>32</v>
      </c>
      <c r="I54" s="6">
        <f t="shared" ref="I54:I68" si="4">INT((MOD(C54,10)+1)^INDEX($H$2:$H$7,B54)*INDEX($I$2:$I$7,B54)+INDEX($J$2:$J$7,B54))</f>
        <v>983</v>
      </c>
      <c r="J54" s="6">
        <f t="shared" si="3"/>
        <v>2</v>
      </c>
    </row>
    <row r="55" spans="2:10">
      <c r="B55" s="6">
        <f t="shared" si="0"/>
        <v>4</v>
      </c>
      <c r="C55" s="6">
        <v>33</v>
      </c>
      <c r="I55" s="6">
        <f t="shared" si="4"/>
        <v>1040</v>
      </c>
      <c r="J55" s="6">
        <f t="shared" si="3"/>
        <v>3</v>
      </c>
    </row>
    <row r="56" spans="2:9">
      <c r="B56" s="6">
        <f t="shared" ref="B56:B81" si="5">ROUNDUP(C56/9.9,)</f>
        <v>4</v>
      </c>
      <c r="C56" s="6">
        <v>34</v>
      </c>
      <c r="I56" s="6">
        <f t="shared" si="4"/>
        <v>1103</v>
      </c>
    </row>
    <row r="57" spans="2:9">
      <c r="B57" s="6">
        <f t="shared" si="5"/>
        <v>4</v>
      </c>
      <c r="C57" s="6">
        <v>35</v>
      </c>
      <c r="I57" s="6">
        <f t="shared" si="4"/>
        <v>1173</v>
      </c>
    </row>
    <row r="58" spans="2:9">
      <c r="B58" s="6">
        <f t="shared" si="5"/>
        <v>4</v>
      </c>
      <c r="C58" s="6">
        <v>36</v>
      </c>
      <c r="I58" s="6">
        <f t="shared" si="4"/>
        <v>1250</v>
      </c>
    </row>
    <row r="59" spans="2:9">
      <c r="B59" s="6">
        <f t="shared" si="5"/>
        <v>4</v>
      </c>
      <c r="C59" s="6">
        <v>37</v>
      </c>
      <c r="I59" s="6">
        <f t="shared" si="4"/>
        <v>1332</v>
      </c>
    </row>
    <row r="60" spans="2:9">
      <c r="B60" s="6">
        <f t="shared" si="5"/>
        <v>4</v>
      </c>
      <c r="C60" s="6">
        <v>38</v>
      </c>
      <c r="I60" s="6">
        <f t="shared" si="4"/>
        <v>1420</v>
      </c>
    </row>
    <row r="61" spans="2:9">
      <c r="B61" s="6">
        <f t="shared" si="5"/>
        <v>4</v>
      </c>
      <c r="C61" s="6">
        <v>39</v>
      </c>
      <c r="I61" s="6">
        <f t="shared" si="4"/>
        <v>1512</v>
      </c>
    </row>
    <row r="62" spans="2:9">
      <c r="B62" s="6">
        <f t="shared" si="5"/>
        <v>5</v>
      </c>
      <c r="C62" s="6">
        <v>40</v>
      </c>
      <c r="I62" s="6">
        <f t="shared" si="4"/>
        <v>1537</v>
      </c>
    </row>
    <row r="63" spans="2:9">
      <c r="B63" s="6">
        <f t="shared" si="5"/>
        <v>5</v>
      </c>
      <c r="C63" s="6">
        <v>41</v>
      </c>
      <c r="I63" s="6">
        <f t="shared" si="4"/>
        <v>1612</v>
      </c>
    </row>
    <row r="64" spans="2:9">
      <c r="B64" s="6">
        <f t="shared" si="5"/>
        <v>5</v>
      </c>
      <c r="C64" s="6">
        <v>42</v>
      </c>
      <c r="I64" s="6">
        <f t="shared" si="4"/>
        <v>1737</v>
      </c>
    </row>
    <row r="65" spans="2:9">
      <c r="B65" s="6">
        <f t="shared" si="5"/>
        <v>5</v>
      </c>
      <c r="C65" s="6">
        <v>43</v>
      </c>
      <c r="I65" s="6">
        <f t="shared" si="4"/>
        <v>1912</v>
      </c>
    </row>
    <row r="66" spans="2:9">
      <c r="B66" s="6">
        <f t="shared" si="5"/>
        <v>5</v>
      </c>
      <c r="C66" s="6">
        <v>44</v>
      </c>
      <c r="I66" s="6">
        <f t="shared" si="4"/>
        <v>2137</v>
      </c>
    </row>
    <row r="67" spans="2:9">
      <c r="B67" s="6">
        <f t="shared" si="5"/>
        <v>5</v>
      </c>
      <c r="C67" s="6">
        <v>45</v>
      </c>
      <c r="I67" s="6">
        <f t="shared" si="4"/>
        <v>2412</v>
      </c>
    </row>
    <row r="68" spans="2:9">
      <c r="B68" s="6">
        <f t="shared" si="5"/>
        <v>5</v>
      </c>
      <c r="C68" s="6">
        <v>46</v>
      </c>
      <c r="I68" s="6">
        <f t="shared" si="4"/>
        <v>2737</v>
      </c>
    </row>
    <row r="69" spans="2:3">
      <c r="B69" s="6">
        <f t="shared" si="5"/>
        <v>5</v>
      </c>
      <c r="C69" s="6">
        <v>47</v>
      </c>
    </row>
    <row r="70" spans="2:3">
      <c r="B70" s="6">
        <f t="shared" si="5"/>
        <v>5</v>
      </c>
      <c r="C70" s="6">
        <v>48</v>
      </c>
    </row>
    <row r="71" spans="2:3">
      <c r="B71" s="6">
        <f t="shared" si="5"/>
        <v>5</v>
      </c>
      <c r="C71" s="6">
        <v>49</v>
      </c>
    </row>
    <row r="72" spans="2:3">
      <c r="B72" s="6">
        <f t="shared" si="5"/>
        <v>6</v>
      </c>
      <c r="C72" s="6">
        <v>50</v>
      </c>
    </row>
    <row r="73" spans="2:3">
      <c r="B73" s="6">
        <f t="shared" si="5"/>
        <v>6</v>
      </c>
      <c r="C73" s="6">
        <v>51</v>
      </c>
    </row>
    <row r="74" spans="2:3">
      <c r="B74" s="6">
        <f t="shared" si="5"/>
        <v>6</v>
      </c>
      <c r="C74" s="6">
        <v>52</v>
      </c>
    </row>
    <row r="75" spans="2:3">
      <c r="B75" s="6">
        <f t="shared" si="5"/>
        <v>6</v>
      </c>
      <c r="C75" s="6">
        <v>53</v>
      </c>
    </row>
    <row r="76" spans="2:3">
      <c r="B76" s="6">
        <f t="shared" si="5"/>
        <v>6</v>
      </c>
      <c r="C76" s="6">
        <v>54</v>
      </c>
    </row>
    <row r="77" spans="2:3">
      <c r="B77" s="6">
        <f t="shared" si="5"/>
        <v>6</v>
      </c>
      <c r="C77" s="6">
        <v>55</v>
      </c>
    </row>
    <row r="78" spans="2:3">
      <c r="B78" s="6">
        <f t="shared" si="5"/>
        <v>6</v>
      </c>
      <c r="C78" s="6">
        <v>56</v>
      </c>
    </row>
    <row r="79" spans="2:3">
      <c r="B79" s="6">
        <f t="shared" si="5"/>
        <v>6</v>
      </c>
      <c r="C79" s="6">
        <v>57</v>
      </c>
    </row>
    <row r="80" spans="2:3">
      <c r="B80" s="6">
        <f t="shared" si="5"/>
        <v>6</v>
      </c>
      <c r="C80" s="6">
        <v>58</v>
      </c>
    </row>
    <row r="81" spans="2:3">
      <c r="B81" s="6">
        <f t="shared" si="5"/>
        <v>6</v>
      </c>
      <c r="C81" s="6">
        <v>59</v>
      </c>
    </row>
    <row r="82" spans="2:3">
      <c r="B82" s="6">
        <f>ROUNDUP(C82/10.1,)</f>
        <v>6</v>
      </c>
      <c r="C82" s="6">
        <v>60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4"/>
  <sheetViews>
    <sheetView workbookViewId="0">
      <selection activeCell="A37" sqref="A37"/>
    </sheetView>
  </sheetViews>
  <sheetFormatPr defaultColWidth="9" defaultRowHeight="13.5"/>
  <cols>
    <col min="1" max="1" width="204.875" customWidth="1"/>
  </cols>
  <sheetData>
    <row r="1" ht="18.75" spans="1:1">
      <c r="A1" s="3" t="s">
        <v>35</v>
      </c>
    </row>
    <row r="2" spans="1:1">
      <c r="A2" s="4"/>
    </row>
    <row r="3" ht="18.75" spans="1:1">
      <c r="A3" s="3" t="s">
        <v>36</v>
      </c>
    </row>
    <row r="4" spans="1:1">
      <c r="A4" s="4"/>
    </row>
    <row r="5" ht="18.75" spans="1:1">
      <c r="A5" s="3" t="s">
        <v>37</v>
      </c>
    </row>
    <row r="6" spans="1:1">
      <c r="A6" s="4"/>
    </row>
    <row r="7" ht="18.75" spans="1:1">
      <c r="A7" s="3" t="s">
        <v>38</v>
      </c>
    </row>
    <row r="8" spans="1:1">
      <c r="A8" s="4"/>
    </row>
    <row r="9" ht="18.75" spans="1:1">
      <c r="A9" s="3" t="s">
        <v>39</v>
      </c>
    </row>
    <row r="10" spans="1:1">
      <c r="A10" s="4"/>
    </row>
    <row r="11" ht="18.75" spans="1:1">
      <c r="A11" s="3" t="s">
        <v>40</v>
      </c>
    </row>
    <row r="12" spans="1:1">
      <c r="A12" s="4"/>
    </row>
    <row r="13" ht="18.75" spans="1:1">
      <c r="A13" s="3" t="s">
        <v>41</v>
      </c>
    </row>
    <row r="14" spans="1:1">
      <c r="A14" s="4"/>
    </row>
    <row r="15" ht="18.75" spans="1:1">
      <c r="A15" s="3" t="s">
        <v>42</v>
      </c>
    </row>
    <row r="16" spans="1:1">
      <c r="A16" s="4"/>
    </row>
    <row r="17" ht="18.75" spans="1:1">
      <c r="A17" s="3" t="s">
        <v>43</v>
      </c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15" sqref="E15"/>
    </sheetView>
  </sheetViews>
  <sheetFormatPr defaultColWidth="9" defaultRowHeight="13.5" outlineLevelRow="4" outlineLevelCol="4"/>
  <sheetData>
    <row r="1" spans="1:5">
      <c r="A1" s="1"/>
      <c r="B1" s="1"/>
      <c r="C1" s="1" t="s">
        <v>44</v>
      </c>
      <c r="D1" s="1" t="s">
        <v>45</v>
      </c>
      <c r="E1" s="1"/>
    </row>
    <row r="2" spans="1:5">
      <c r="A2" s="1"/>
      <c r="B2" s="1" t="s">
        <v>46</v>
      </c>
      <c r="C2" s="2">
        <v>0.2</v>
      </c>
      <c r="D2" s="1" t="s">
        <v>47</v>
      </c>
      <c r="E2" s="1"/>
    </row>
    <row r="3" spans="1:5">
      <c r="A3" s="1"/>
      <c r="B3" s="1" t="s">
        <v>48</v>
      </c>
      <c r="C3" s="2">
        <v>0.3</v>
      </c>
      <c r="D3" s="1" t="s">
        <v>49</v>
      </c>
      <c r="E3" s="1"/>
    </row>
    <row r="4" spans="1:5">
      <c r="A4" s="1"/>
      <c r="B4" s="1" t="s">
        <v>50</v>
      </c>
      <c r="C4" s="2">
        <v>0.5</v>
      </c>
      <c r="D4" s="1" t="s">
        <v>47</v>
      </c>
      <c r="E4" s="1"/>
    </row>
    <row r="5" spans="1:5">
      <c r="A5" s="1"/>
      <c r="B5" s="1"/>
      <c r="C5" s="1"/>
      <c r="D5" s="1"/>
      <c r="E5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达成目标</vt:lpstr>
      <vt:lpstr>任务分类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2020-08-25T07:17:00Z</dcterms:created>
  <dcterms:modified xsi:type="dcterms:W3CDTF">2020-08-26T14:26:07Z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