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parknz-my.sharepoint.com/personal/t829285_spark_co_nz/Documents/GitHub_Repos/npdc_matillion_upgrade/output_docs/"/>
    </mc:Choice>
  </mc:AlternateContent>
  <xr:revisionPtr revIDLastSave="0" documentId="8_{FC13E6AA-7694-42C0-861B-A281C7F70527}" xr6:coauthVersionLast="47" xr6:coauthVersionMax="47" xr10:uidLastSave="{00000000-0000-0000-0000-000000000000}"/>
  <bookViews>
    <workbookView xWindow="2304" yWindow="2304" windowWidth="30960" windowHeight="12204" xr2:uid="{DE39BA52-33A9-5044-BCCA-03EF1B856BCD}"/>
  </bookViews>
  <sheets>
    <sheet name="DEV - DONE" sheetId="1" r:id="rId1"/>
    <sheet name="TST - DONE" sheetId="5" r:id="rId2"/>
    <sheet name="PROD - DONE" sheetId="6" r:id="rId3"/>
    <sheet name="IPs for Whitelisting" sheetId="4" r:id="rId4"/>
    <sheet name="Additional consideration" sheetId="3" r:id="rId5"/>
  </sheets>
  <definedNames>
    <definedName name="_xlnm._FilterDatabase" localSheetId="2" hidden="1">'PROD - DONE'!$B$1:$L$37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2" i="5" l="1"/>
  <c r="I19" i="1"/>
  <c r="I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Sharon Alabastro</author>
  </authors>
  <commentList>
    <comment ref="K3" authorId="0" shapeId="0" xr:uid="{AFC96986-5C91-485E-996D-F02BDBE269F6}">
      <text>
        <r>
          <rPr>
            <sz val="12"/>
            <color theme="1"/>
            <rFont val="Calibri"/>
            <family val="2"/>
            <scheme val="minor"/>
          </rPr>
          <t>Sharon Alabastro:
https://ubiquity.atlassian.net/jira/software/projects/NPDCMAT/boards/367/timeline?selectedIssue=NPDCMAT-11</t>
        </r>
      </text>
    </comment>
    <comment ref="K7" authorId="0" shapeId="0" xr:uid="{AED67AB4-CEB1-48B2-BE9D-517F4B6FF6F6}">
      <text>
        <r>
          <rPr>
            <sz val="12"/>
            <color theme="1"/>
            <rFont val="Calibri"/>
            <family val="2"/>
            <scheme val="minor"/>
          </rPr>
          <t>Sharon Alabastro:
https://teams.microsoft.com/l/meetup-join/19%3ameeting_MjY1YWY1NjUtMzIxOC00M2U1LWFmM2MtZGZhZTI0OTkzMmVh%40thread.v2/0?context=%7b%22Tid%22%3a%22f6b3cec6-a862-4a40-9ab4-00d6e11e6f0f%22%2c%22Oid%22%3a%2202225355-d4e9-464e-be8f-abbb0132e94f%22%7d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Sharon Alabastro</author>
  </authors>
  <commentList>
    <comment ref="J2" authorId="0" shapeId="0" xr:uid="{082BC69C-C683-409B-9F3E-BDD05A72FC39}">
      <text>
        <r>
          <rPr>
            <sz val="12"/>
            <color theme="1"/>
            <rFont val="Calibri"/>
            <family val="2"/>
            <scheme val="minor"/>
          </rPr>
          <t>Sharon Alabastro:
https://ubiquity.atlassian.net/jira/software/projects/NPDCMAT/boards/367/timeline?selectedIssue=NPDCMAT-11</t>
        </r>
      </text>
    </comment>
    <comment ref="J6" authorId="0" shapeId="0" xr:uid="{D1DEF6DB-4F16-4181-806A-2BC4C32F8091}">
      <text>
        <r>
          <rPr>
            <sz val="12"/>
            <color theme="1"/>
            <rFont val="Calibri"/>
            <family val="2"/>
            <scheme val="minor"/>
          </rPr>
          <t>Sharon Alabastro:
https://teams.microsoft.com/l/meetup-join/19%3ameeting_MjY1YWY1NjUtMzIxOC00M2U1LWFmM2MtZGZhZTI0OTkzMmVh%40thread.v2/0?context=%7b%22Tid%22%3a%22f6b3cec6-a862-4a40-9ab4-00d6e11e6f0f%22%2c%22Oid%22%3a%2202225355-d4e9-464e-be8f-abbb0132e94f%22%7d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Sharon Alabastro</author>
  </authors>
  <commentList>
    <comment ref="J2" authorId="0" shapeId="0" xr:uid="{E04D7BC8-2DA0-46C2-9565-155D9BEFC65B}">
      <text>
        <r>
          <rPr>
            <sz val="12"/>
            <color theme="1"/>
            <rFont val="Calibri"/>
            <family val="2"/>
            <scheme val="minor"/>
          </rPr>
          <t>Sharon Alabastro:
https://ubiquity.atlassian.net/jira/software/projects/NPDCMAT/boards/367/timeline?selectedIssue=NPDCMAT-11</t>
        </r>
      </text>
    </comment>
    <comment ref="J6" authorId="0" shapeId="0" xr:uid="{31E3A1D7-6998-4022-B1DA-F7B08ABD7DC1}">
      <text>
        <r>
          <rPr>
            <sz val="12"/>
            <color theme="1"/>
            <rFont val="Calibri"/>
            <family val="2"/>
            <scheme val="minor"/>
          </rPr>
          <t>Sharon Alabastro:
https://teams.microsoft.com/l/meetup-join/19%3ameeting_MjY1YWY1NjUtMzIxOC00M2U1LWFmM2MtZGZhZTI0OTkzMmVh%40thread.v2/0?context=%7b%22Tid%22%3a%22f6b3cec6-a862-4a40-9ab4-00d6e11e6f0f%22%2c%22Oid%22%3a%2202225355-d4e9-464e-be8f-abbb0132e94f%22%7d</t>
        </r>
      </text>
    </comment>
    <comment ref="G33" authorId="0" shapeId="0" xr:uid="{5E85AE22-47D4-4EE3-BF15-BED2B7853F07}">
      <text>
        <r>
          <rPr>
            <sz val="12"/>
            <color theme="1"/>
            <rFont val="Calibri"/>
            <family val="2"/>
            <scheme val="minor"/>
          </rPr>
          <t>Sharon Alabastro:
Actual - 
[3:38 PM] Jianjun Dai
Hi Sean de Jager (Guest), please proceed to the swap DNS task.
[3:39 PM] Sean de Jager
Going in... standby for confirmation
[3:45 PM] Sean de Jager
Public DNS, Internal DNS and Firewall rules updated for prod.</t>
        </r>
      </text>
    </comment>
  </commentList>
</comments>
</file>

<file path=xl/sharedStrings.xml><?xml version="1.0" encoding="utf-8"?>
<sst xmlns="http://schemas.openxmlformats.org/spreadsheetml/2006/main" count="709" uniqueCount="269">
  <si>
    <t>NPDC Matillion Migration and Upgrade 1.68.7 to 1.72.4</t>
  </si>
  <si>
    <t>Project Phases and Schedule</t>
  </si>
  <si>
    <t>Status</t>
  </si>
  <si>
    <t>QRIOUS Team</t>
  </si>
  <si>
    <t>NPDC Team</t>
  </si>
  <si>
    <t>Workflow - Jira Board:</t>
  </si>
  <si>
    <t>Ph1: Planning - Ends Jan 26th</t>
  </si>
  <si>
    <t>DONE</t>
  </si>
  <si>
    <t>Managing Consultant:</t>
  </si>
  <si>
    <t>Scott McKay &lt;Scott.McKay@qrious.co.nz&gt;</t>
  </si>
  <si>
    <t xml:space="preserve">Project Sponsor: </t>
  </si>
  <si>
    <t>Jan Holdt &lt;Jan.Holdt@npdc.govt.nz&gt;</t>
  </si>
  <si>
    <t>Link Here</t>
  </si>
  <si>
    <t>PH2: Migration to Dev Instance - Jan 29th to Feb 2nd, 2023</t>
  </si>
  <si>
    <t>In Progress</t>
  </si>
  <si>
    <t>Delivery Lead:</t>
  </si>
  <si>
    <t>Sharon Alabastro &lt;Sharon.Alabastro@qrious.co.nz&gt;</t>
  </si>
  <si>
    <t>NPDC Project Manager:</t>
  </si>
  <si>
    <t>Carrie Taylor &lt;Carrie.Taylor@npdc.govt.nz&gt;</t>
  </si>
  <si>
    <t>Ph3: Migration to TEST and PROD - Feb 5th to 9th (Feb 12 - 16)</t>
  </si>
  <si>
    <t>Solutions Architect:</t>
  </si>
  <si>
    <t>Sandeep Gainda &lt;Sandeep.Gainda@qrious.co.nz&gt;</t>
  </si>
  <si>
    <t>IT Sponsor</t>
  </si>
  <si>
    <t>Storm Newland &lt;Storm.Newland@npdc.govt.nz&gt;</t>
  </si>
  <si>
    <t>Ph4:  Testing, Handover, Documentation - Feb 12th to 16th</t>
  </si>
  <si>
    <t xml:space="preserve">Not Started </t>
  </si>
  <si>
    <t>Senior Consultant:</t>
  </si>
  <si>
    <t>Jianjun Dai &lt;Jianjun.Dai@qrious.co.nz&gt;</t>
  </si>
  <si>
    <t>Product Owner:</t>
  </si>
  <si>
    <t>Sandra Street &lt;Sandra.Street@npdc.govt.nz&gt;</t>
  </si>
  <si>
    <t>Communications Channel - Teams Chat</t>
  </si>
  <si>
    <t>Kay Wu &lt;Kay.Wu@qrious.co.nz&gt;</t>
  </si>
  <si>
    <t>Data Engineer:</t>
  </si>
  <si>
    <t>Connor Crowley &lt;Connor.Crowley@npdc.govt.nz&gt;</t>
  </si>
  <si>
    <t>Link here</t>
  </si>
  <si>
    <t>MSE Lead:</t>
  </si>
  <si>
    <t>Gary Sin &lt;Gary.Sin@qrious.co.nz&gt;</t>
  </si>
  <si>
    <t>Donna Jolly &lt;Donna.Jolly@npdc.govt.nz&gt;</t>
  </si>
  <si>
    <t>Holidays:  Jan 22, WLG Anniv | Jan 29, AKL Anniv |Feb 6th, Waitangi Day</t>
  </si>
  <si>
    <t>Senior Engineer:</t>
  </si>
  <si>
    <t>Manh Hoang Ha ManhHoang.Ha@qrious.co.nz</t>
  </si>
  <si>
    <t>Security and Architecture SME​​</t>
  </si>
  <si>
    <t>Sean de Jager &lt;Sean.deJager@npdc.govt.nz&gt;</t>
  </si>
  <si>
    <t>DEVELOPMENT ENVIRONMENT</t>
  </si>
  <si>
    <t>Task#</t>
  </si>
  <si>
    <t>Task</t>
  </si>
  <si>
    <t>Owners</t>
  </si>
  <si>
    <t>Responsibilities / Expected Outcome</t>
  </si>
  <si>
    <t>Effort / Duration (Hours) - DEV</t>
  </si>
  <si>
    <t xml:space="preserve">Planned Completion Date </t>
  </si>
  <si>
    <t>Completion Time</t>
  </si>
  <si>
    <t>Comments or Next Sub-Actions (RACI)</t>
  </si>
  <si>
    <t>LEARNINGS</t>
  </si>
  <si>
    <t>Qrious</t>
  </si>
  <si>
    <t>NPDC</t>
  </si>
  <si>
    <t>Make sure the usage of following resources mentioned in https://docs.matillion.com/metl/docs/migration/ (DEVELOPMENT)</t>
  </si>
  <si>
    <t xml:space="preserve">JJ and NPDC </t>
  </si>
  <si>
    <r>
      <rPr>
        <sz val="12"/>
        <color rgb="FF000000"/>
        <rFont val="Calibri"/>
        <scheme val="minor"/>
      </rPr>
      <t xml:space="preserve">Qrious to advise everyone when the official process starts. Create a Group Chat to allow for immediate cascading of information, question, and updates. </t>
    </r>
    <r>
      <rPr>
        <sz val="12"/>
        <color rgb="FFFF0000"/>
        <rFont val="Calibri"/>
        <scheme val="minor"/>
      </rPr>
      <t xml:space="preserve">(25 Jan: Kay to have a look)
</t>
    </r>
    <r>
      <rPr>
        <sz val="12"/>
        <color rgb="FF000000"/>
        <rFont val="Calibri"/>
        <scheme val="minor"/>
      </rPr>
      <t xml:space="preserve">25 Jan: JJ logged into NPDC Matillion and went through the list of items and discussed with Kay and Connor. In summary, after migration, we need to:
1) check Query Profile and Extract Profile between 1.68.7 and 1.72.4 to make sure they are identical.
2) check emerald.properties file to make sure it is identical.
3) check User Configuration / OpenID to make sure it is identical.
For detail, refer to NPDC matillion upgrade </t>
    </r>
  </si>
  <si>
    <t>NPDC SME to advise if these resources are used. (Connor Crowley)</t>
  </si>
  <si>
    <t>Ensure Matillion software is up-to-date and compatible with the latest technologies and systems.</t>
  </si>
  <si>
    <t>Make sure the usage of following Matillion function:
 SQS queue, CDC, CDC task source creation (DEVELOPMENT)</t>
  </si>
  <si>
    <r>
      <rPr>
        <sz val="12"/>
        <color rgb="FF000000"/>
        <rFont val="Calibri"/>
        <scheme val="minor"/>
      </rPr>
      <t xml:space="preserve">Qrios to Gather and integrate feedback from NPDC to continually enhance Matillion and its documentation. </t>
    </r>
    <r>
      <rPr>
        <sz val="12"/>
        <color rgb="FF000000"/>
        <rFont val="Calibri"/>
      </rPr>
      <t>Check with Kay First, then check with Connor.</t>
    </r>
    <r>
      <rPr>
        <sz val="12"/>
        <color rgb="FF000000"/>
        <rFont val="Calibri"/>
        <scheme val="minor"/>
      </rPr>
      <t xml:space="preserve"> Sharon to consolidate the IPs for whitelisting. 
</t>
    </r>
    <r>
      <rPr>
        <sz val="12"/>
        <color rgb="FF000000"/>
        <rFont val="Calibri"/>
      </rPr>
      <t xml:space="preserve">
25 Jan: Kay confirmed that there is no use of queues, cdc, and cdc tasks. 
25 Jan: Connor also confirmed that no use of these functions.</t>
    </r>
  </si>
  <si>
    <t xml:space="preserve">NPDC SME to advise if these resources are used.  </t>
  </si>
  <si>
    <t xml:space="preserve">If NPDC confirms that these matillion functions are used, then additional tasks may need to be identified and added into the runsheet. </t>
  </si>
  <si>
    <t>Make sure all developers' changes are commited and push to the remote repo (DEVELOPMENT)</t>
  </si>
  <si>
    <t>Qrious to explain to NPDC that we are "Choosing migrate with GIT". This is the option when GIT is enabled, which is the case in NPDC.
25 Jan: JJ and Connor discussed this and agreed this is good practice. Connor is going to coordinate NPDC developers to commit and push to remote repo by Friday EOD.
26 Jan: Connor has communicated with the rest of the developers and all of the changes are now commited to GIT and pushed to remote depo.</t>
  </si>
  <si>
    <t xml:space="preserve">NPDC SME to advise the developer team. </t>
  </si>
  <si>
    <r>
      <rPr>
        <sz val="12"/>
        <color rgb="FF000000"/>
        <rFont val="Calibri"/>
        <family val="2"/>
        <scheme val="minor"/>
      </rPr>
      <t xml:space="preserve">NPDC (Connor) needs to be aware that this is coming his way, and ensure that all developers' changes are committed and pushed </t>
    </r>
    <r>
      <rPr>
        <b/>
        <u/>
        <sz val="12"/>
        <color rgb="FFFF0000"/>
        <rFont val="Calibri"/>
        <family val="2"/>
        <scheme val="minor"/>
      </rPr>
      <t>remote</t>
    </r>
    <r>
      <rPr>
        <sz val="12"/>
        <color rgb="FF000000"/>
        <rFont val="Calibri"/>
        <family val="2"/>
        <scheme val="minor"/>
      </rPr>
      <t xml:space="preserve"> repo. </t>
    </r>
  </si>
  <si>
    <t>Decide if we need to "Remove unnecessary versions in Matillion VM 1.68"</t>
  </si>
  <si>
    <t>25 Jan: JJ and Connor discussed this and Connor suggested to retain all versions to run the migration process. In case of hitting issue during the migration process, we will revisit this option and possible reduce the number of versions by then.</t>
  </si>
  <si>
    <t>NPDC SME to standby for questions., and identify the unncessary versions</t>
  </si>
  <si>
    <t>Unnecessary versions may slow down the migration process 
(https://community.matillion.com/s/question/0D5Tm000002hj2CKAQ/migrating-matillion-etl-1598-to-1730-but-migrate-utility-gets-stuck-help)</t>
  </si>
  <si>
    <t>Advise NPDC data engineer that Matillion upgrade on Dev  will start.</t>
  </si>
  <si>
    <t xml:space="preserve">Qrious (Sharon) to inform NPDC. </t>
  </si>
  <si>
    <t>NPDC SME to standby for questions.</t>
  </si>
  <si>
    <t>10AM</t>
  </si>
  <si>
    <t>Communication will be shared via Teams Chat</t>
  </si>
  <si>
    <t>Stop all Matillion jobs (during the entire process of the deployment; this is the start of the downtime) (DEVELOPMENT)</t>
  </si>
  <si>
    <t xml:space="preserve">Qrious needs to advise NPDC that this task will impact only the DEV environment, therefore the NPDC's  "BAU" activities (PROD env) are still going to continue as usual. 
29 Jan: JJ checked the Manage Schedule in Matillion Dev and all </t>
  </si>
  <si>
    <t>1.  NPDC SME to standby for questions.  
2.  NPDC SME to inform Qrious of what these Matillion Jobs are (In the Matillion Hub).</t>
  </si>
  <si>
    <t>1PM</t>
  </si>
  <si>
    <t xml:space="preserve">This is in the DEV stage therefore there is no impact to Production. However, any activities that NPDC does in the DEV Environment will need to be stopped. Other tools like Snowflake Development Database will also be impacted. </t>
  </si>
  <si>
    <t xml:space="preserve">Backup Matillion VM 1.68 </t>
  </si>
  <si>
    <t>Manh</t>
  </si>
  <si>
    <t>This is not dependent on any NPDC actions, therefore, Qrious went ahead and did the backup.</t>
  </si>
  <si>
    <t>Private IP: 
10.0.1.4 - Public IP: 
20.5.77.100 - Domain: dev-dp-matillion.australiaeast.cloudapp.azure.com</t>
  </si>
  <si>
    <t>Install new Matilion VM 1.72.4</t>
  </si>
  <si>
    <t xml:space="preserve">Qrious to inform NPDC when installation starts, and ends, and communicate the new VM IP Address. (IAC).  There is no dependency with NPDC at this point so this task can commence. 
</t>
  </si>
  <si>
    <t>4PM</t>
  </si>
  <si>
    <t>Private IP: 
10.0.1.5 - Public IP: 20.58.182.42 - Domain: dev-dp-matillion-02.australiaeast.cloudapp.azure.com</t>
  </si>
  <si>
    <t>Change Matillion VM 1.72.4 password for azure-user</t>
  </si>
  <si>
    <t xml:space="preserve">Qrious to inform NPDC when this is done. </t>
  </si>
  <si>
    <t>Make sure the TCP/IP connection from Matillion VM 1.68 to Matillion VM 1.72 works</t>
  </si>
  <si>
    <t xml:space="preserve">Manh to confirm with JJ. </t>
  </si>
  <si>
    <t>Make sure Matillion VM 1.72 is able to access artifacts.matillion.com</t>
  </si>
  <si>
    <t>Whitelist IPs address to port 443 and 22</t>
  </si>
  <si>
    <t>Setup SSO for the new Matillion</t>
  </si>
  <si>
    <t>Manh / NPDC</t>
  </si>
  <si>
    <t>30 Jan: Manh is investigating the setup detail for SSO. In the meantime, JJ is progressing with the migration WITHOUT migrate the user(as the 1.68.7 uses SSO, while 1.72.4 is using internal user at the moment) and the Matillion Migration Utility is not able to migrate the users automatically, we will manually migrate 11 users. https://docs.matillion.com/metl/docs/2945143/</t>
  </si>
  <si>
    <t>NPDC SME to standby for questions/ actions / access provision.</t>
  </si>
  <si>
    <t>Associate Matillion instance to Matillion hub account</t>
  </si>
  <si>
    <t>JJ / NPDC</t>
  </si>
  <si>
    <t>Need access to Matillion hub billing to do this
30 Jan: Jianjun uses his matillion hub access to try to add the new instance dev-dp-matillion-02.australiaeast.cloudapp.azure.com into hub, but unable to do it as his access does not have the privilege. 
30 Jan: Connor assigned billing privilege to Jianjun and he completed the association of the new instance into NPDC Matillion Hub. The new instance name is dev_mtln_upgrd_de_dataplatform</t>
  </si>
  <si>
    <t>Remove the instance shutdown restriction for both the 1.68.7 and 1.72.4 (currently between 5pm and 7am) in case if the migration process run over 5pm.</t>
  </si>
  <si>
    <t>Removal of the restriction (setting in Azure VM). - Manh/ Connor</t>
  </si>
  <si>
    <t>3PM onwards</t>
  </si>
  <si>
    <r>
      <rPr>
        <sz val="12"/>
        <color rgb="FF172B4D"/>
        <rFont val="Calibri"/>
        <scheme val="minor"/>
      </rPr>
      <t xml:space="preserve">Clone Snowflake Dev database (eg. DEV_DWH_CLONE)  (DEVELOPMENT) 
</t>
    </r>
    <r>
      <rPr>
        <sz val="12"/>
        <color rgb="FF172B4D"/>
        <rFont val="Calibri"/>
        <scheme val="minor"/>
      </rPr>
      <t>This is not planned for Production. If needed for TEST, we'll determine this after the DEV environment.</t>
    </r>
  </si>
  <si>
    <t xml:space="preserve">JJ  </t>
  </si>
  <si>
    <t>JJ to have Snowflake Access, we need to check with Kay how she does this before. How many DBs does NPDC have? Whitelisting… 
(25 Jan: Kay confirmed that NPDC has 1 DB for 1 environment) One database only DEV_DWH
JJ to check the Data Retention Policies - Ideally have 7 days for data recovery (Time Travel Feature)
25 Jan: checked the time travel setting.
DEV/TST DATA_RETENTION_TIME_IN_DAYS set to 1 for most of the objects with very small number of tables set to null.
PRD DATA_RETENTION_TIME_IN_DAYS set to 10 for datastore and presentation schema, with the rest set to 1 (very small number of tables set to null)
Refer to detail migration document for detail</t>
  </si>
  <si>
    <t xml:space="preserve">NPDC SME to standby for questions.
Connor to provide a list of DBs to clone. </t>
  </si>
  <si>
    <t>It took 56 minutes to clone the database DEV_DWH.
This is recommended by Matillion and use for avoid impacting development team ongoing efforts</t>
  </si>
  <si>
    <t>Assign priviledges to the clone snowflake database to allow Matillion job running.</t>
  </si>
  <si>
    <t>Qrious to discuss with NPDC the priviledges assignment so these can be assigned accordingly. 
29-Jan: Refer to worksheet 002_clone_dev_dwh in snowflake for the script.</t>
  </si>
  <si>
    <t>NPDC SME to work closely with Qrious.</t>
  </si>
  <si>
    <t>Remove GIT from Matillion ETL 1.68.7</t>
  </si>
  <si>
    <t>Manh and JJ</t>
  </si>
  <si>
    <r>
      <rPr>
        <sz val="12"/>
        <color rgb="FF000000"/>
        <rFont val="Calibri"/>
        <scheme val="minor"/>
      </rPr>
      <t xml:space="preserve">31 Jan: As per JJ &gt; </t>
    </r>
    <r>
      <rPr>
        <b/>
        <sz val="12"/>
        <color rgb="FFFF0000"/>
        <rFont val="Calibri"/>
        <scheme val="minor"/>
      </rPr>
      <t>https://support.matillion.com/s/article/How-To-Removing-Git-From-A-Project</t>
    </r>
  </si>
  <si>
    <t>Go to Matillion VM 1.68, Admin -&gt; Migrate and follow the prompts (DEVELOPMENT)</t>
  </si>
  <si>
    <t>JJ</t>
  </si>
  <si>
    <t>Qrious to update the Matillion Process Document - Upgrade/ Migrate (add the sreenshot of the configuration pages).
30 Jan: I have managed to run the migration utility successfully (after removing 6 unneeded versions). When I went to the new 1.73.4 instance, it looks all the jobs are migrated (except 1 job showing in the error report). However, I noticed that the GIT configuration is not migrated as expected. I suspect this may due to currently we are using internal user rather than OpenID (SSO) in the new 1.73.4 instance as Manh is in the process of setting SSO. I have let Connor know of this issue and will also raise a support ticket to Matillion to seek their advice. Once we have SSO setup, I will re-migrate again to see if this solves the GIT issue.
Matillion support case 00067947 is submitted with P1 priority.</t>
  </si>
  <si>
    <t>Follow the detail steps from https://docs.matillion.com/metl/docs/migration/#performing-the-migration
Choose migrate with GIT
Add screen shot of the configuration pages</t>
  </si>
  <si>
    <t>Configure GIT for Matillion 1.73.4 and perform a one-time commit of all jobs after the migrate</t>
  </si>
  <si>
    <t>According to Matillion document "When you perform a migration with Git enabled, commits for orchestration and transformation jobs in every project in the target instance will be flagged as Modified. You will need to perform a one-time commit of all jobs after the migrate, which will remove the Modified flag. This is expected behavior, due to some of the formats of the jobs changing during the upgrade, and isn't a cause for concern. These are valid changes to the structure of the jobs and you can commit them safely.", this task is to commit all these modified jobs to GIT.
31 Jan: completed the enable of GIT in the new 1.72.4 instance and try to commit changes. But, noticed in the new instance, there is no change need to be commited. Asked this question to Matillion support in Matillion support case 00067947.</t>
  </si>
  <si>
    <t>Update Matillion VM 1.72.4 projects' environment configurations on the new instance to refer to the cloned objects (development_clone)</t>
  </si>
  <si>
    <t>Qrious to advice that NPDC processes in 1.68 PROD is still BAU, and no impact to their ongoing activities as these DEV changes are happening. 
26 Jan: JJ to check with Kay for any file based load and see if we would like to replicate them as part of testing in DEV_DWH_CLONE. Connor is going to check with team to see if any script available for creating these stages as part of the original release process.
26 Jan: JJ checked with Kay and also searched across Matillion and found out the copy into command from matillion component (Azure Blob Storage Load) mostly use Azure file container URL directly rather than stage. (there are a few jobs refer to stage AZURE_STORAGE_STAGE) but they mostly archived jobs. Hence, we shall be able to kick out jobs with the DEV_DWH_CLONE database.
29 Jan: executed 013_setup_for_dev_dwh script in snowflake to update MDP tables target database name from DEV_DWH to DEV_DWH_CLONE.</t>
  </si>
  <si>
    <t>https://support.matillion.com/s/article/HowToUpgradeMatillionETLbywayofMigration</t>
  </si>
  <si>
    <t xml:space="preserve">Create version btg_dev_MatillionUpgrade in the upgraded Matillion Development environment (1.72.4), switch to this version and checkout dev_master from GIT to get ready for batch run testing. </t>
  </si>
  <si>
    <t>This is to create a workspace in the upgraded Matillion environment with the production set of the code to get ready for batch run testing.</t>
  </si>
  <si>
    <t>Apply any customizations on the new instance that are not migrated via the Migrate utility (details here):
(see task 1 Qrious Responsibility)</t>
  </si>
  <si>
    <t xml:space="preserve">Qrious to refer to any feedback referring to Steps 1-3. </t>
  </si>
  <si>
    <r>
      <rPr>
        <sz val="12"/>
        <color rgb="FF172B4D"/>
        <rFont val="Calibri"/>
        <scheme val="minor"/>
      </rPr>
      <t xml:space="preserve">Identify any breaking changes by validating and running </t>
    </r>
    <r>
      <rPr>
        <b/>
        <sz val="12"/>
        <color rgb="FF172B4D"/>
        <rFont val="Calibri"/>
        <scheme val="minor"/>
      </rPr>
      <t>ALL regularly scheduled workflows</t>
    </r>
    <r>
      <rPr>
        <sz val="12"/>
        <color rgb="FF172B4D"/>
        <rFont val="Calibri"/>
        <scheme val="minor"/>
      </rPr>
      <t>.</t>
    </r>
  </si>
  <si>
    <t>Qrious to execute the workflows to detect any issue.
31 Jan: reported error of not able to migrate on scheduled job 000_orc_load all parking jobs. this schedule is flagged as error in 1.68.7 as the job does not exist.
01 Feb: executed all of the daily batch jobs in the Matillion 1.72.4 environment on Snowflake DEV_DWH_CLONE environment, except dj_00_orc_run_techone_daily, which currently takes 4hours and currently running.</t>
  </si>
  <si>
    <t>Remediate errors and warnings as needed. There are two approaches to fix them:
1. Fix in Matillion VM 1.68 and promote through dev, test and production.
2. Fix in Matillion VM 1.72 and take note of all fixes and re-apply to test and production during the migration process.</t>
  </si>
  <si>
    <t>Qrious to discuss with NPDC for any issues found during the job run and find solution for the remediation.
31 Jan: As no error jobs during the migration, this step is not applicable.</t>
  </si>
  <si>
    <t>Update Matillion VM 1.72 Environment(s) to refer to the live (DEV) environment rather than the clone one. (i.e development)</t>
  </si>
  <si>
    <t>Qrious to make the configuration change in Matilion VM 1.72.4</t>
  </si>
  <si>
    <t>In Matillion VM 1.72, run all regularly scheduled workflows against DEV_DWH database.</t>
  </si>
  <si>
    <t>Qrious to execute the workflows to detect any issue.</t>
  </si>
  <si>
    <t>Assign the new Matillion VM to access adls storage account</t>
  </si>
  <si>
    <t>In order to give new Matillion VM access to adls storage account, the old VM will need to be removed the access to storage account</t>
  </si>
  <si>
    <t>Functional testing for Matllion VM 1.72:
create user, create version, create jobs, git integration</t>
  </si>
  <si>
    <t>Qrious to test the Matilion VM 1.72.4 functions.</t>
  </si>
  <si>
    <t>These testing items may be:
•	User 
•	Version 
•	Projects 
•	Variables
•	Transformation job 
•	Orchestration job 
•	Shared job 
•	Schedules 
•	Task history 
•	API profiles 
•	GIT 
•	SSO 
•	Email Notification (disable this when in development or test environments)</t>
  </si>
  <si>
    <t>Hand over to NPDC for any application level testing</t>
  </si>
  <si>
    <t xml:space="preserve">Qrious to assist NPDC for any application level testing questions
07 Feb: Connor has compared what upgraded Matillion produces on a few transformations against Prod and it looks identical, which along the testing Jianjun has done makes me confident everything is working as expected
</t>
  </si>
  <si>
    <t>NPDC SME to be available for Testing.</t>
  </si>
  <si>
    <t>Swap DNS to new VM</t>
  </si>
  <si>
    <t>Qrious to perform network card change and validate its function
7-Feb: Confirmed from NPDC, this is now completed.</t>
  </si>
  <si>
    <t>Stop Matillion VM 1.68</t>
  </si>
  <si>
    <t>Qrious to perform shutdown of Matillion 1.68.7 VM</t>
  </si>
  <si>
    <t>Enable HTTPS on Matillion 1.72.4</t>
  </si>
  <si>
    <t>Qrious to configure Matillion 1.72.4 HTTPS</t>
  </si>
  <si>
    <t>NPDC SME to standby for questions. Waiting for certificate from NPDC (c/o Sean)</t>
  </si>
  <si>
    <t>https://docs.matillion.com/metl/docs/9483725/</t>
  </si>
  <si>
    <t xml:space="preserve">Qrious to deploy this for NPDC </t>
  </si>
  <si>
    <t>Re-enable schedules in Matillion VM 1.72.4</t>
  </si>
  <si>
    <t xml:space="preserve">Qrious to re-enable any scheduled jobs in Matillion Development in 1.72.4
07 Feb: JJ checked that there is only one scheduled job in Matillion development environment "Sensus water meter data - daily load". This scheduled job is DISABLED, therefore no action needed for this task. </t>
  </si>
  <si>
    <t>Test scheduled jobs works in Matillion VM 1.72 as expected</t>
  </si>
  <si>
    <t xml:space="preserve">Qrious to test job scheduling functionality in Matillion 1.72.4
07 Feb: Refer to task </t>
  </si>
  <si>
    <t>https://sparknz.sharepoint.com/:x:/r/sites/QriousC/NPDC/_layouts/15/Doc.aspx?sourcedoc=%7B83BF60DB-B4A6-4C7C-A006-930ADEE1730D%7D&amp;file=Deployment%20Plan%20-%20P4439%20NPDC%20TechOne%20and%20MDP.xlsx&amp;action=default&amp;mobileredirect=true</t>
  </si>
  <si>
    <t xml:space="preserve">HEre's the sample run sheet that we did for NPDC Deployment Link. </t>
  </si>
  <si>
    <t xml:space="preserve">TEST </t>
  </si>
  <si>
    <t>#</t>
  </si>
  <si>
    <t>Name</t>
  </si>
  <si>
    <t>IPs</t>
  </si>
  <si>
    <t>Qrious AKL Office</t>
  </si>
  <si>
    <t>146.171.246.81</t>
  </si>
  <si>
    <t>Qrious WLG Office</t>
  </si>
  <si>
    <t>146.171.247.81</t>
  </si>
  <si>
    <t>Jian Jun Dai (Home)</t>
  </si>
  <si>
    <t>27.252.188.138</t>
  </si>
  <si>
    <t>Sandeep Gainda (Home)</t>
  </si>
  <si>
    <t>60.234.115.77</t>
  </si>
  <si>
    <t>Manh Ha</t>
  </si>
  <si>
    <t>222.155.7.250</t>
  </si>
  <si>
    <t>Sharon Alabastro (Home)</t>
  </si>
  <si>
    <t>192.168.4.1</t>
  </si>
  <si>
    <t>https://docs.matillion.com/metl/docs/migration/</t>
  </si>
  <si>
    <t>Before you begin the process, consider the following factors.</t>
  </si>
  <si>
    <r>
      <t>A migration is </t>
    </r>
    <r>
      <rPr>
        <b/>
        <sz val="13"/>
        <color rgb="FF000000"/>
        <rFont val="Arial"/>
        <family val="2"/>
        <charset val="1"/>
      </rPr>
      <t>not</t>
    </r>
    <r>
      <rPr>
        <sz val="13"/>
        <color rgb="FF000000"/>
        <rFont val="Arial"/>
        <family val="2"/>
        <charset val="1"/>
      </rPr>
      <t> a 100% duplication of one instance into another. Ensure you have a working and tested migration strategy for features that don't get automatically migrated. The following resources will not be migrated:</t>
    </r>
  </si>
  <si>
    <t>Custom licences.</t>
  </si>
  <si>
    <t>SSL certificates.</t>
  </si>
  <si>
    <t>Task history.</t>
  </si>
  <si>
    <t>Python libraries.</t>
  </si>
  <si>
    <r>
      <t>Non-standard JDBC drivers (click </t>
    </r>
    <r>
      <rPr>
        <b/>
        <sz val="13"/>
        <color rgb="FF000000"/>
        <rFont val="Arial"/>
        <family val="2"/>
        <charset val="1"/>
      </rPr>
      <t>Admin</t>
    </r>
    <r>
      <rPr>
        <sz val="13"/>
        <color rgb="FF000000"/>
        <rFont val="Arial"/>
        <family val="2"/>
        <charset val="1"/>
      </rPr>
      <t> in the top-right of the user interface, and then click </t>
    </r>
    <r>
      <rPr>
        <b/>
        <sz val="13"/>
        <color rgb="FF000000"/>
        <rFont val="Arial"/>
        <family val="2"/>
        <charset val="1"/>
      </rPr>
      <t>Manage Database Drivers</t>
    </r>
    <r>
      <rPr>
        <sz val="13"/>
        <color rgb="FF000000"/>
        <rFont val="Arial"/>
        <family val="2"/>
        <charset val="1"/>
      </rPr>
      <t> to view the list of database drivers that come with Matillion ETL "out of the box").</t>
    </r>
  </si>
  <si>
    <t>Customized "standard" API profiles.</t>
  </si>
  <si>
    <t>LDAP setup.</t>
  </si>
  <si>
    <t>Backend configuration changes (for example: </t>
  </si>
  <si>
    <t>emerald.properties</t>
  </si>
  <si>
    <t> file changes).</t>
  </si>
  <si>
    <t>Git resources in versions of Matillion ETL prior to 1.61. See below for more details.</t>
  </si>
  <si>
    <t>Local user configuration.</t>
  </si>
  <si>
    <t>NPDC Matillion Migration and Upgrade (TEST Environment) 1.68.7 to 1.72.4</t>
  </si>
  <si>
    <t xml:space="preserve">Request Matillion Test environment access for JJ </t>
  </si>
  <si>
    <t>Advise NPDC data engineer that Matillion upgrade on Test  will start.</t>
  </si>
  <si>
    <t xml:space="preserve">Confirm no Matillion jobs are running and Disable any scheduled Matillion jobs. </t>
  </si>
  <si>
    <t>Go to Matillion VM 1.68, Admin -&gt; Migrate and follow the prompts (TEST)</t>
  </si>
  <si>
    <t>Configure GIT for Matillion 1.73.4</t>
  </si>
  <si>
    <t>In Matillion VM 1.72, run all regularly scheduled workflows against TEST_DWH database.</t>
  </si>
  <si>
    <t>If any, re-enable schedules in Matillion VM 1.72.4</t>
  </si>
  <si>
    <t>If any scheduled jobs, make sure they work in Matillion VM 1.72 as expected</t>
  </si>
  <si>
    <t xml:space="preserve"> Effort 1
Duration 72</t>
  </si>
  <si>
    <t xml:space="preserve">Qrious needs to advise NPDC that this task will impact only the DEV environment, therefore the NPDC's  "BAU" activities (PROD env) are still going to continue as usual. 
</t>
  </si>
  <si>
    <t>This is not dependent on any NPDC actions.</t>
  </si>
  <si>
    <t>This is to configure GIT integration with Matillion</t>
  </si>
  <si>
    <t>This is to migrate Matillion from 1.68.7 to 1.72.4</t>
  </si>
  <si>
    <t>This is to allow Qrious users to access the VM</t>
  </si>
  <si>
    <t xml:space="preserve">Set up SSO for Matillion 1.72.4 </t>
  </si>
  <si>
    <t>To add the new Matillion 1.72.4 instance to Matillion Hub</t>
  </si>
  <si>
    <t>This is to allow long running jobs to be able to complete in the Matillion Test environment</t>
  </si>
  <si>
    <t>This is to prepare for setting up GIT integration</t>
  </si>
  <si>
    <t>Qrious to discuss with NPDC for any issues found during the job run and find solution for the remediation.</t>
  </si>
  <si>
    <t>Restore Matillion VM shutdown policy (5pm to 7am)</t>
  </si>
  <si>
    <t xml:space="preserve">Qrious to perform network card change and validate its function
</t>
  </si>
  <si>
    <t xml:space="preserve">Qrious to assist NPDC for any application level testing questions
</t>
  </si>
  <si>
    <t xml:space="preserve">Qrious to re-enable any scheduled jobs in Matillion Test in 1.72.4
</t>
  </si>
  <si>
    <t xml:space="preserve">Qrious to test job scheduling functionality in Matillion 1.72.4
</t>
  </si>
  <si>
    <t>Contact NPDC to obtain Matillion Test environment access</t>
  </si>
  <si>
    <t>Review number of versions in Matillion and remove unnecessary ones</t>
  </si>
  <si>
    <t>Check the number of versions in the environment as it may affect migration process.
09 Feb: only one version found, no action required.</t>
  </si>
  <si>
    <t>Functional testing for Matllion VM 1.72:
create user, create version, git integration, PVT</t>
  </si>
  <si>
    <t xml:space="preserve">These testing items may be:
•	User 
•	Version 
•	Transformation job as PVT
•	Orchestration job as PVT
•	Shared job 
•	Schedules 
•	Task history 
•	GIT 
•	SSO 
</t>
  </si>
  <si>
    <t>Qrious to configure Matillion 1.72.4 HTTPS. Replicate the .crt and .key file from the 1.68.7 VM to the 1.72.4 VM 
14 Feb: Deployed the localhost.crt and localhost.key files from the old matillion test VM to the new matillion test VM. Need to wait for the DNS swap and restart the VM to take effect.</t>
  </si>
  <si>
    <t>Start Time</t>
  </si>
  <si>
    <t>NPDC Matillion Migration and Upgrade (PROD Environment) 1.68.7 to 1.72.4</t>
  </si>
  <si>
    <t>PROD</t>
  </si>
  <si>
    <t xml:space="preserve">Request Matillion PRODUCTION environment access for JJ </t>
  </si>
  <si>
    <t>Ph4:  Testing, Handover, Documentation - Feb 19 - 23</t>
  </si>
  <si>
    <t>Advise NPDC data engineer that Matillion upgrade on PRODUCTION will start.</t>
  </si>
  <si>
    <t>Go to Matillion VM 1.68, Admin -&gt; Migrate and follow the prompts (PROD)</t>
  </si>
  <si>
    <t>Verify any scheduled jobs work correctly in Matillion VM 1.72 as expected</t>
  </si>
  <si>
    <t>Planned Completion Time</t>
  </si>
  <si>
    <t xml:space="preserve">Actual Completion Date </t>
  </si>
  <si>
    <t>Rollback Plan</t>
  </si>
  <si>
    <t>Stop Matillion VM 1.72.4</t>
  </si>
  <si>
    <t>Start Matillion VM 1.68.7</t>
  </si>
  <si>
    <t>Qrious to perform shutdown of Matillion 1.72.4 VM</t>
  </si>
  <si>
    <t>Qrious to perform start of Matillion 1.68.7 VM</t>
  </si>
  <si>
    <t>Verify Matillion VM 1.68.7 shutdown policy (5pm to 7am)</t>
  </si>
  <si>
    <t xml:space="preserve">Check if shutdown policy is applied on Matillion VM 1.68.7 and apply if not in place. Qrious to deploy this for NPDC </t>
  </si>
  <si>
    <t>Verify jobs are scheduled in Matillion VM 1.68.7</t>
  </si>
  <si>
    <t>Verify any scheduled jobs work correctly in Matillion VM 1.68.7 as expected</t>
  </si>
  <si>
    <t xml:space="preserve">Qrious to re-enable any scheduled jobs in Matillion Production in 1.68.7
</t>
  </si>
  <si>
    <t xml:space="preserve">Qrious to re-enable any scheduled jobs in Matillion Production in 1.72.4
</t>
  </si>
  <si>
    <t xml:space="preserve">Qrious to verify scheduled job completed successfully in Matillion 1.68.7
</t>
  </si>
  <si>
    <t xml:space="preserve">Qrious to verify scheduled job completed successfully in Matillion 1.72.4
</t>
  </si>
  <si>
    <t>Remove the instance shutdown restriction for both the 1.68.7 and 1.72.4 (currently between 1700 and 0530) in case if the migration process run over 5pm.</t>
  </si>
  <si>
    <t>This is to prepare for setting up GIT integration
19-Feb confirmed. GIT integration is removed.</t>
  </si>
  <si>
    <t xml:space="preserve">Login to Matillion Test 1.72.4 and switch to default version and checkout test_master from GIT to get ready for batch run testing. </t>
  </si>
  <si>
    <t xml:space="preserve">JJ - Unable to send email in the Test Instance. Need help from @Manh to investigate the cause. Sandeep to check if this was an issue in the DEV instance. </t>
  </si>
  <si>
    <t xml:space="preserve">JJ: NPDC have a job that goes through the matillion job history, however, it couldn't connect to this repository - unable to get this information. No issue when DEv upgrade was done. Sandeep to help JJ. </t>
  </si>
  <si>
    <t xml:space="preserve">JJ - Test job is failing. JJ to check. (Sandra: Is OK if not to test). Sandeep - focus is for observations 1 and 2. </t>
  </si>
  <si>
    <t>JJ - Also Observed in both the original Test Matillion (1.68) and the new Test Matillion (1.72), On-prem to ADLS File transfer step (smb://npdc.govt.nz;svc_matillion_user@10.115.12.14:445/SSIS_Data/MDP_DailyLoads/RAMM/corridor_access_requests.csv username svc_matillion_user) failed with error of  unknow username or bad password, given it happens in both the original TEST and new TEST, it is unlikely an issue caused by upgrade, therefore, no further action to address it.</t>
  </si>
  <si>
    <t>Add new Matillion VM IP address to whitelist to sendgrid firewall to allow it send email notification</t>
  </si>
  <si>
    <t>Michael Okeeffe</t>
  </si>
  <si>
    <t>This allows Matillion jobs to send email notifications</t>
  </si>
  <si>
    <r>
      <rPr>
        <sz val="12"/>
        <color rgb="FF000000"/>
        <rFont val="Calibri"/>
        <scheme val="minor"/>
      </rPr>
      <t xml:space="preserve">NPDC SME to standby for questions/ actions / access provision. - </t>
    </r>
    <r>
      <rPr>
        <b/>
        <u/>
        <sz val="12"/>
        <color rgb="FF000000"/>
        <rFont val="Calibri"/>
        <scheme val="minor"/>
      </rPr>
      <t>Estimate is 3PM</t>
    </r>
  </si>
  <si>
    <t>Estimate is 3PM</t>
  </si>
  <si>
    <t>Contact NPDC to obtain Matillion Production environment access</t>
  </si>
  <si>
    <t>Check the number of versions in the environment as it may affect migration process.
21 Feb: only one version (default) found, no action required.</t>
  </si>
  <si>
    <t>22/02/2024  13:30:00 PM</t>
  </si>
  <si>
    <t>Remove old Matillion VM IP address from whitelist to sendgrid firewall (the IP is 4.196.145.69)</t>
  </si>
  <si>
    <t>Remove old Matillion VM IP address from whitelist in sendgrid firewall (the IP is 4.196.145.69)</t>
  </si>
  <si>
    <t xml:space="preserve">Qrious to configure Matillion 1.72.4 HTTPS. Replicate the .crt and .key file from the 1.68.7 VM to the 1.72.4 VM 
22 Feb 10:08 Completed the upload of the crt and key file from the original linux VM to the new linux VM </t>
  </si>
  <si>
    <t>Feedback from Sean at 3:45PM - [3:45 PM] Sean de Jager
Public DNS, Internal DNS and Firewall rules updated for prod.</t>
  </si>
  <si>
    <r>
      <rPr>
        <sz val="12"/>
        <color rgb="FF000000"/>
        <rFont val="Calibri"/>
        <scheme val="minor"/>
      </rPr>
      <t xml:space="preserve">NPDC SME to standby for questions. </t>
    </r>
    <r>
      <rPr>
        <b/>
        <u/>
        <sz val="12"/>
        <color rgb="FF000000"/>
        <rFont val="Calibri"/>
        <scheme val="minor"/>
      </rPr>
      <t xml:space="preserve">Estimate is between 5PM to 6PM </t>
    </r>
    <r>
      <rPr>
        <sz val="12"/>
        <color rgb="FF000000"/>
        <rFont val="Calibri"/>
        <scheme val="minor"/>
      </rPr>
      <t>(Actual swapping started at 3:39PM)</t>
    </r>
  </si>
  <si>
    <t>Ph4:  Testing, Handover, Documentation - Feb 12th to 23rd.</t>
  </si>
  <si>
    <t>Swap DNS between the original and new Matillion dev instances</t>
  </si>
  <si>
    <t xml:space="preserve">Remediate errors and warnings as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</si>
</sst>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yy\ hh:mm"/>
  </numFmts>
  <fonts count="26">
    <font>
      <sz val="12"/>
      <color theme="1"/>
      <name val="Calibri"/>
      <family val="2"/>
      <scheme val="minor"/>
    </font>
    <font>
      <sz val="12"/>
      <color theme="1"/>
      <name val="Arial"/>
      <family val="2"/>
    </font>
    <font>
      <u/>
      <sz val="12"/>
      <color theme="10"/>
      <name val="Calibri"/>
      <family val="2"/>
      <scheme val="minor"/>
    </font>
    <font>
      <sz val="13"/>
      <color rgb="FF000000"/>
      <name val="Arial"/>
      <family val="2"/>
      <charset val="1"/>
    </font>
    <font>
      <b/>
      <sz val="13"/>
      <color rgb="FF000000"/>
      <name val="Arial"/>
      <family val="2"/>
      <charset val="1"/>
    </font>
    <font>
      <sz val="11.05"/>
      <color rgb="FF000000"/>
      <name val="Var(--Md-Code-Font-Family)"/>
      <charset val="1"/>
    </font>
    <font>
      <sz val="35"/>
      <color theme="0"/>
      <name val="Aptos Display"/>
    </font>
    <font>
      <b/>
      <sz val="12"/>
      <color theme="0"/>
      <name val="Calibri"/>
      <family val="2"/>
      <scheme val="minor"/>
    </font>
    <font>
      <sz val="12"/>
      <color rgb="FFFF0000"/>
      <name val="Calibri"/>
      <family val="2"/>
      <scheme val="minor"/>
    </font>
    <font>
      <sz val="12"/>
      <color rgb="FF172B4D"/>
      <name val="Calibri"/>
      <family val="2"/>
      <scheme val="minor"/>
    </font>
    <font>
      <sz val="12"/>
      <color rgb="FF000000"/>
      <name val="Calibri"/>
      <family val="2"/>
      <scheme val="minor"/>
    </font>
    <font>
      <b/>
      <u/>
      <sz val="12"/>
      <color rgb="FFFF0000"/>
      <name val="Calibri"/>
      <family val="2"/>
      <scheme val="minor"/>
    </font>
    <font>
      <sz val="12"/>
      <color rgb="FF000000"/>
      <name val="Calibri"/>
      <scheme val="minor"/>
    </font>
    <font>
      <sz val="12"/>
      <color rgb="FF000000"/>
      <name val="Calibri"/>
    </font>
    <font>
      <sz val="12"/>
      <color rgb="FFFF0000"/>
      <name val="Calibri"/>
      <scheme val="minor"/>
    </font>
    <font>
      <sz val="12"/>
      <color theme="1"/>
      <name val="Calibri"/>
      <scheme val="minor"/>
    </font>
    <font>
      <sz val="12"/>
      <color theme="1"/>
      <name val="Arial"/>
    </font>
    <font>
      <b/>
      <sz val="25"/>
      <color theme="0"/>
      <name val="Calibri"/>
      <family val="2"/>
      <scheme val="minor"/>
    </font>
    <font>
      <sz val="12"/>
      <color rgb="FF172B4D"/>
      <name val="Calibri"/>
      <scheme val="minor"/>
    </font>
    <font>
      <b/>
      <sz val="12"/>
      <color rgb="FFFF0000"/>
      <name val="Calibri"/>
      <scheme val="minor"/>
    </font>
    <font>
      <b/>
      <sz val="12"/>
      <color rgb="FF172B4D"/>
      <name val="Calibri"/>
      <scheme val="minor"/>
    </font>
    <font>
      <sz val="12"/>
      <name val="Calibri"/>
      <family val="2"/>
      <scheme val="minor"/>
    </font>
    <font>
      <sz val="11"/>
      <color rgb="FF444444"/>
      <name val="Aptos Narrow"/>
      <charset val="1"/>
    </font>
    <font>
      <b/>
      <u/>
      <sz val="12"/>
      <color rgb="FF000000"/>
      <name val="Calibri"/>
      <scheme val="minor"/>
    </font>
    <font>
      <b/>
      <u/>
      <sz val="12"/>
      <color rgb="FF000000"/>
      <name val="Calibri"/>
      <family val="2"/>
      <scheme val="minor"/>
    </font>
    <font>
      <b/>
      <sz val="12"/>
      <color rgb="FF00000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D979E8"/>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bgColor indexed="64"/>
      </patternFill>
    </fill>
    <fill>
      <patternFill patternType="solid">
        <fgColor theme="3" tint="0.79998168889431442"/>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rgb="FF000000"/>
      </right>
      <top style="medium">
        <color indexed="64"/>
      </top>
      <bottom/>
      <diagonal/>
    </border>
    <border>
      <left/>
      <right style="medium">
        <color indexed="64"/>
      </right>
      <top style="medium">
        <color indexed="64"/>
      </top>
      <bottom/>
      <diagonal/>
    </border>
    <border>
      <left style="medium">
        <color indexed="64"/>
      </left>
      <right/>
      <top style="medium">
        <color rgb="FF000000"/>
      </top>
      <bottom/>
      <diagonal/>
    </border>
    <border>
      <left/>
      <right/>
      <top style="medium">
        <color indexed="64"/>
      </top>
      <bottom/>
      <diagonal/>
    </border>
    <border>
      <left/>
      <right style="thin">
        <color rgb="FF000000"/>
      </right>
      <top style="medium">
        <color indexed="64"/>
      </top>
      <bottom style="medium">
        <color rgb="FF000000"/>
      </bottom>
      <diagonal/>
    </border>
    <border>
      <left style="thin">
        <color rgb="FF000000"/>
      </left>
      <right/>
      <top style="medium">
        <color indexed="64"/>
      </top>
      <bottom style="medium">
        <color rgb="FF000000"/>
      </bottom>
      <diagonal/>
    </border>
    <border>
      <left style="medium">
        <color rgb="FF000000"/>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rgb="FF000000"/>
      </right>
      <top/>
      <bottom style="medium">
        <color indexed="64"/>
      </bottom>
      <diagonal/>
    </border>
    <border>
      <left style="thin">
        <color rgb="FF000000"/>
      </left>
      <right/>
      <top style="thin">
        <color rgb="FF000000"/>
      </top>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9">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xf numFmtId="0" fontId="3" fillId="6" borderId="0" xfId="0" applyFont="1" applyFill="1" applyAlignment="1">
      <alignment wrapText="1"/>
    </xf>
    <xf numFmtId="0" fontId="0" fillId="6" borderId="0" xfId="0" applyFill="1"/>
    <xf numFmtId="0" fontId="5" fillId="6" borderId="0" xfId="0" applyFont="1" applyFill="1" applyAlignment="1">
      <alignment wrapText="1" readingOrder="1"/>
    </xf>
    <xf numFmtId="0" fontId="2" fillId="0" borderId="0" xfId="1"/>
    <xf numFmtId="0" fontId="2" fillId="6" borderId="0" xfId="1" applyFill="1" applyAlignment="1">
      <alignment wrapText="1"/>
    </xf>
    <xf numFmtId="0" fontId="1" fillId="0" borderId="0" xfId="0" applyFont="1"/>
    <xf numFmtId="0" fontId="0" fillId="2" borderId="0" xfId="0" applyFill="1" applyAlignment="1">
      <alignment horizontal="left" vertical="center" wrapText="1"/>
    </xf>
    <xf numFmtId="0" fontId="0" fillId="3" borderId="14" xfId="0" applyFill="1" applyBorder="1" applyAlignment="1">
      <alignment horizontal="left" vertical="center" wrapText="1"/>
    </xf>
    <xf numFmtId="0" fontId="0" fillId="3" borderId="14" xfId="0" applyFill="1" applyBorder="1" applyAlignment="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left" vertical="center"/>
    </xf>
    <xf numFmtId="0" fontId="0" fillId="2" borderId="0" xfId="0" applyFill="1"/>
    <xf numFmtId="0" fontId="2" fillId="2" borderId="0" xfId="1" applyFill="1" applyAlignment="1">
      <alignment vertical="center" wrapText="1"/>
    </xf>
    <xf numFmtId="0" fontId="0" fillId="8" borderId="1" xfId="0" applyFill="1" applyBorder="1" applyAlignment="1">
      <alignment horizontal="center" vertical="center" wrapText="1"/>
    </xf>
    <xf numFmtId="0" fontId="9" fillId="2"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2" borderId="1" xfId="0"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0" fillId="12" borderId="1" xfId="0" applyFill="1" applyBorder="1" applyAlignment="1">
      <alignment horizontal="center" vertical="center" wrapText="1"/>
    </xf>
    <xf numFmtId="164" fontId="0" fillId="0" borderId="1" xfId="0" applyNumberFormat="1" applyBorder="1" applyAlignment="1">
      <alignment horizontal="center" vertical="center" wrapText="1"/>
    </xf>
    <xf numFmtId="0" fontId="0" fillId="9" borderId="3" xfId="0" applyFill="1" applyBorder="1" applyAlignment="1">
      <alignment horizontal="center" vertical="center" wrapText="1"/>
    </xf>
    <xf numFmtId="0" fontId="0" fillId="0" borderId="3" xfId="0" applyBorder="1" applyAlignment="1">
      <alignment horizontal="left" vertical="center" wrapText="1"/>
    </xf>
    <xf numFmtId="0" fontId="10" fillId="0" borderId="3" xfId="0" applyFont="1" applyBorder="1" applyAlignment="1">
      <alignment horizontal="left" vertical="center" wrapText="1"/>
    </xf>
    <xf numFmtId="0" fontId="10" fillId="2" borderId="3" xfId="0" applyFont="1" applyFill="1" applyBorder="1" applyAlignment="1">
      <alignment horizontal="left" vertical="center" wrapText="1"/>
    </xf>
    <xf numFmtId="0" fontId="10" fillId="2" borderId="3"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 xfId="0" applyBorder="1" applyAlignment="1">
      <alignment vertical="center" wrapText="1"/>
    </xf>
    <xf numFmtId="0" fontId="10" fillId="2" borderId="21" xfId="0" applyFont="1" applyFill="1" applyBorder="1" applyAlignment="1">
      <alignment horizontal="center" vertical="center" wrapText="1"/>
    </xf>
    <xf numFmtId="0" fontId="10" fillId="2" borderId="2" xfId="0" applyFont="1" applyFill="1" applyBorder="1" applyAlignment="1">
      <alignment vertical="center" wrapText="1"/>
    </xf>
    <xf numFmtId="0" fontId="8" fillId="2" borderId="2" xfId="0" applyFont="1" applyFill="1" applyBorder="1" applyAlignment="1">
      <alignment vertical="center" wrapText="1"/>
    </xf>
    <xf numFmtId="0" fontId="10" fillId="5" borderId="2" xfId="0" applyFont="1" applyFill="1" applyBorder="1" applyAlignment="1">
      <alignment vertical="center" wrapText="1"/>
    </xf>
    <xf numFmtId="0" fontId="2" fillId="2" borderId="2" xfId="1" applyFill="1" applyBorder="1" applyAlignment="1">
      <alignment vertical="center" wrapText="1"/>
    </xf>
    <xf numFmtId="0" fontId="10" fillId="2" borderId="22"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24" xfId="0" applyFont="1" applyFill="1" applyBorder="1" applyAlignment="1">
      <alignment vertical="center" wrapText="1"/>
    </xf>
    <xf numFmtId="0" fontId="7" fillId="3" borderId="19"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9" fillId="2" borderId="23" xfId="0" applyFont="1" applyFill="1" applyBorder="1" applyAlignment="1">
      <alignment horizontal="left" vertical="center" wrapText="1"/>
    </xf>
    <xf numFmtId="0" fontId="0" fillId="2" borderId="23" xfId="0" applyFill="1" applyBorder="1" applyAlignment="1">
      <alignment horizontal="center" vertical="center" wrapText="1"/>
    </xf>
    <xf numFmtId="0" fontId="10" fillId="10" borderId="21" xfId="0" applyFont="1" applyFill="1" applyBorder="1" applyAlignment="1">
      <alignment horizontal="center" vertical="center" wrapText="1"/>
    </xf>
    <xf numFmtId="164" fontId="0" fillId="5" borderId="1" xfId="0" applyNumberFormat="1" applyFill="1" applyBorder="1" applyAlignment="1">
      <alignment horizontal="center" vertical="center" wrapText="1"/>
    </xf>
    <xf numFmtId="0" fontId="0" fillId="15" borderId="45" xfId="0" applyFill="1" applyBorder="1" applyAlignment="1">
      <alignment vertical="center" wrapText="1"/>
    </xf>
    <xf numFmtId="0" fontId="8" fillId="15" borderId="45" xfId="0" applyFont="1" applyFill="1" applyBorder="1" applyAlignment="1">
      <alignment vertical="center" wrapText="1"/>
    </xf>
    <xf numFmtId="0" fontId="10" fillId="15" borderId="45" xfId="0" applyFont="1" applyFill="1" applyBorder="1" applyAlignment="1">
      <alignment vertical="center" wrapText="1"/>
    </xf>
    <xf numFmtId="0" fontId="10" fillId="15" borderId="46" xfId="0" applyFont="1" applyFill="1" applyBorder="1" applyAlignment="1">
      <alignment horizontal="center" vertical="center" wrapText="1"/>
    </xf>
    <xf numFmtId="0" fontId="10" fillId="15" borderId="42" xfId="0" applyFont="1" applyFill="1" applyBorder="1" applyAlignment="1">
      <alignment horizontal="center" vertical="center" wrapText="1"/>
    </xf>
    <xf numFmtId="0" fontId="10" fillId="15" borderId="43" xfId="0" applyFont="1" applyFill="1" applyBorder="1" applyAlignment="1">
      <alignment horizontal="center" vertical="center" wrapText="1"/>
    </xf>
    <xf numFmtId="0" fontId="2" fillId="15" borderId="45" xfId="1" applyFill="1" applyBorder="1" applyAlignment="1">
      <alignment vertical="center" wrapText="1"/>
    </xf>
    <xf numFmtId="0" fontId="10" fillId="15" borderId="47" xfId="0" applyFont="1" applyFill="1" applyBorder="1" applyAlignment="1">
      <alignment vertical="center" wrapText="1"/>
    </xf>
    <xf numFmtId="0" fontId="6" fillId="3" borderId="53" xfId="0" applyFont="1" applyFill="1" applyBorder="1" applyAlignment="1">
      <alignment horizontal="center" vertical="center" wrapText="1"/>
    </xf>
    <xf numFmtId="0" fontId="0" fillId="3" borderId="54" xfId="0" applyFill="1" applyBorder="1" applyAlignment="1">
      <alignment horizontal="center" vertical="center"/>
    </xf>
    <xf numFmtId="0" fontId="7" fillId="3" borderId="35" xfId="0" applyFont="1" applyFill="1" applyBorder="1" applyAlignment="1">
      <alignment horizontal="center" vertical="center" wrapText="1"/>
    </xf>
    <xf numFmtId="0" fontId="10" fillId="0" borderId="30" xfId="0" applyFont="1" applyBorder="1" applyAlignment="1">
      <alignment horizontal="left" vertical="center" wrapText="1"/>
    </xf>
    <xf numFmtId="0" fontId="0" fillId="2" borderId="13" xfId="0" applyFill="1" applyBorder="1" applyAlignment="1">
      <alignment vertical="center"/>
    </xf>
    <xf numFmtId="0" fontId="0" fillId="0" borderId="26" xfId="0" applyBorder="1" applyAlignment="1">
      <alignment horizontal="center" vertical="center"/>
    </xf>
    <xf numFmtId="0" fontId="2" fillId="0" borderId="26" xfId="1" applyFill="1" applyBorder="1" applyAlignment="1">
      <alignment horizontal="center" vertical="center" wrapText="1"/>
    </xf>
    <xf numFmtId="0" fontId="0" fillId="7" borderId="55" xfId="0" applyFill="1" applyBorder="1" applyAlignment="1">
      <alignment vertical="center" wrapText="1"/>
    </xf>
    <xf numFmtId="0" fontId="0" fillId="0" borderId="53" xfId="0" applyBorder="1" applyAlignment="1">
      <alignment horizontal="center" vertical="center"/>
    </xf>
    <xf numFmtId="0" fontId="0" fillId="2" borderId="60" xfId="0" applyFill="1" applyBorder="1"/>
    <xf numFmtId="0" fontId="2" fillId="0" borderId="29" xfId="1" applyFill="1" applyBorder="1" applyAlignment="1">
      <alignment horizontal="center" vertical="center" wrapText="1"/>
    </xf>
    <xf numFmtId="0" fontId="0" fillId="3" borderId="25" xfId="0" applyFill="1" applyBorder="1" applyAlignment="1">
      <alignment horizontal="center" vertical="center"/>
    </xf>
    <xf numFmtId="0" fontId="0" fillId="3" borderId="0" xfId="0" applyFill="1" applyAlignment="1">
      <alignment horizontal="left" vertical="center" wrapText="1"/>
    </xf>
    <xf numFmtId="0" fontId="0" fillId="3" borderId="0" xfId="0" applyFill="1" applyAlignment="1">
      <alignment vertical="center"/>
    </xf>
    <xf numFmtId="0" fontId="0" fillId="2" borderId="7" xfId="0" applyFill="1" applyBorder="1" applyAlignment="1">
      <alignment vertical="center"/>
    </xf>
    <xf numFmtId="0" fontId="0" fillId="0" borderId="1" xfId="0" applyBorder="1"/>
    <xf numFmtId="0" fontId="0" fillId="4" borderId="7" xfId="0" applyFill="1" applyBorder="1" applyAlignment="1">
      <alignment horizontal="center" vertical="center" wrapText="1"/>
    </xf>
    <xf numFmtId="0" fontId="18" fillId="2" borderId="1" xfId="0" applyFont="1" applyFill="1" applyBorder="1" applyAlignment="1">
      <alignment horizontal="left" vertical="center" wrapText="1"/>
    </xf>
    <xf numFmtId="0" fontId="15" fillId="0" borderId="1" xfId="0" applyFont="1" applyBorder="1" applyAlignment="1">
      <alignment horizontal="left" vertical="center" wrapText="1"/>
    </xf>
    <xf numFmtId="0" fontId="13" fillId="0" borderId="1" xfId="0" applyFont="1" applyBorder="1" applyAlignment="1">
      <alignment horizontal="left" vertical="center" wrapText="1"/>
    </xf>
    <xf numFmtId="0" fontId="0" fillId="2" borderId="1" xfId="0" applyFill="1" applyBorder="1" applyAlignment="1">
      <alignment horizontal="left" vertical="center" wrapText="1"/>
    </xf>
    <xf numFmtId="0" fontId="10" fillId="2" borderId="36" xfId="0" applyFont="1" applyFill="1" applyBorder="1" applyAlignment="1">
      <alignment horizontal="center" vertical="center" wrapText="1"/>
    </xf>
    <xf numFmtId="164" fontId="0" fillId="0" borderId="4" xfId="0" applyNumberFormat="1" applyBorder="1" applyAlignment="1">
      <alignment horizontal="center" vertical="center" wrapText="1"/>
    </xf>
    <xf numFmtId="0" fontId="10" fillId="2" borderId="4" xfId="0" applyFont="1" applyFill="1" applyBorder="1" applyAlignment="1">
      <alignment horizontal="center" vertical="center" wrapText="1"/>
    </xf>
    <xf numFmtId="0" fontId="10" fillId="5" borderId="40"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10" fillId="0" borderId="2" xfId="0" applyFont="1" applyBorder="1" applyAlignment="1">
      <alignment vertical="center" wrapText="1"/>
    </xf>
    <xf numFmtId="0" fontId="0" fillId="5" borderId="7" xfId="0" applyFill="1" applyBorder="1" applyAlignment="1">
      <alignment horizontal="center" vertical="center" wrapText="1"/>
    </xf>
    <xf numFmtId="0" fontId="1" fillId="2" borderId="8" xfId="0" applyFont="1" applyFill="1" applyBorder="1"/>
    <xf numFmtId="0" fontId="0" fillId="2" borderId="67" xfId="0" applyFill="1" applyBorder="1" applyAlignment="1">
      <alignment vertical="center"/>
    </xf>
    <xf numFmtId="0" fontId="0" fillId="2" borderId="68" xfId="0" applyFill="1" applyBorder="1" applyAlignment="1">
      <alignment vertical="center"/>
    </xf>
    <xf numFmtId="0" fontId="0" fillId="2" borderId="11" xfId="0" applyFill="1" applyBorder="1" applyAlignment="1">
      <alignment vertical="center"/>
    </xf>
    <xf numFmtId="0" fontId="0" fillId="2" borderId="12" xfId="0" applyFill="1" applyBorder="1" applyAlignment="1">
      <alignment vertical="center"/>
    </xf>
    <xf numFmtId="0" fontId="0" fillId="2" borderId="68"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left" vertical="center"/>
    </xf>
    <xf numFmtId="0" fontId="0" fillId="2" borderId="67" xfId="0" applyFill="1" applyBorder="1" applyAlignment="1">
      <alignment horizontal="left" vertical="center"/>
    </xf>
    <xf numFmtId="0" fontId="0" fillId="2" borderId="6" xfId="0" applyFill="1" applyBorder="1" applyAlignment="1">
      <alignment vertical="center"/>
    </xf>
    <xf numFmtId="0" fontId="0" fillId="2" borderId="5" xfId="0" applyFill="1" applyBorder="1" applyAlignment="1">
      <alignment vertical="center"/>
    </xf>
    <xf numFmtId="0" fontId="0" fillId="2" borderId="64" xfId="0" applyFill="1" applyBorder="1" applyAlignment="1">
      <alignment vertical="center"/>
    </xf>
    <xf numFmtId="0" fontId="0" fillId="2" borderId="69" xfId="0" applyFill="1" applyBorder="1" applyAlignment="1">
      <alignment horizontal="left" vertical="center"/>
    </xf>
    <xf numFmtId="0" fontId="0" fillId="2" borderId="70" xfId="0" applyFill="1" applyBorder="1" applyAlignment="1">
      <alignment horizontal="left" vertical="center"/>
    </xf>
    <xf numFmtId="0" fontId="0" fillId="2" borderId="61" xfId="0" applyFill="1" applyBorder="1"/>
    <xf numFmtId="0" fontId="0" fillId="2" borderId="62" xfId="0" applyFill="1" applyBorder="1"/>
    <xf numFmtId="0" fontId="12" fillId="2" borderId="1" xfId="0" applyFont="1" applyFill="1" applyBorder="1" applyAlignment="1">
      <alignment horizontal="left" vertical="center" wrapText="1"/>
    </xf>
    <xf numFmtId="0" fontId="10" fillId="2" borderId="3" xfId="0" applyFont="1" applyFill="1" applyBorder="1" applyAlignment="1">
      <alignment vertical="center" wrapText="1"/>
    </xf>
    <xf numFmtId="0" fontId="16" fillId="2" borderId="0" xfId="0" applyFont="1" applyFill="1"/>
    <xf numFmtId="0" fontId="2" fillId="0" borderId="26" xfId="1" applyBorder="1" applyAlignment="1">
      <alignment horizontal="center" vertical="center" wrapText="1"/>
    </xf>
    <xf numFmtId="0" fontId="16" fillId="2" borderId="8" xfId="0" applyFont="1" applyFill="1" applyBorder="1"/>
    <xf numFmtId="0" fontId="2" fillId="0" borderId="29" xfId="1" applyBorder="1" applyAlignment="1">
      <alignment horizontal="center" vertical="center" wrapText="1"/>
    </xf>
    <xf numFmtId="0" fontId="0" fillId="0" borderId="54" xfId="0"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vertical="center"/>
    </xf>
    <xf numFmtId="0" fontId="0" fillId="0" borderId="25" xfId="0" applyBorder="1" applyAlignment="1">
      <alignment horizontal="center" vertical="center"/>
    </xf>
    <xf numFmtId="0" fontId="0" fillId="0" borderId="0" xfId="0" applyAlignment="1">
      <alignment horizontal="left" vertical="center" wrapText="1"/>
    </xf>
    <xf numFmtId="0" fontId="0" fillId="0" borderId="0" xfId="0" applyAlignment="1">
      <alignment vertical="center"/>
    </xf>
    <xf numFmtId="17" fontId="10" fillId="2" borderId="21" xfId="0" applyNumberFormat="1" applyFont="1" applyFill="1" applyBorder="1" applyAlignment="1">
      <alignment horizontal="center" vertical="center" wrapText="1"/>
    </xf>
    <xf numFmtId="0" fontId="21" fillId="2" borderId="1" xfId="0" applyFont="1" applyFill="1" applyBorder="1" applyAlignment="1">
      <alignment horizontal="left" vertical="center" wrapText="1"/>
    </xf>
    <xf numFmtId="0" fontId="10" fillId="0" borderId="21" xfId="0" applyFont="1" applyBorder="1" applyAlignment="1">
      <alignment horizontal="center" vertical="center" wrapText="1"/>
    </xf>
    <xf numFmtId="0" fontId="8" fillId="0" borderId="2" xfId="0" applyFont="1" applyBorder="1" applyAlignment="1">
      <alignment vertical="center" wrapText="1"/>
    </xf>
    <xf numFmtId="0" fontId="10" fillId="0" borderId="40" xfId="0" applyFont="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vertical="center" wrapText="1"/>
    </xf>
    <xf numFmtId="0" fontId="6" fillId="3" borderId="49" xfId="0" applyFont="1" applyFill="1" applyBorder="1" applyAlignment="1">
      <alignment horizontal="center" vertical="center" wrapText="1"/>
    </xf>
    <xf numFmtId="0" fontId="6" fillId="3" borderId="50"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6" fillId="3" borderId="52" xfId="0" applyFont="1" applyFill="1" applyBorder="1" applyAlignment="1">
      <alignment horizontal="center" vertical="center" wrapText="1"/>
    </xf>
    <xf numFmtId="0" fontId="0" fillId="5" borderId="32" xfId="0" applyFill="1" applyBorder="1" applyAlignment="1">
      <alignment horizontal="center" vertical="center" wrapText="1"/>
    </xf>
    <xf numFmtId="0" fontId="0" fillId="5" borderId="32" xfId="0" applyFill="1" applyBorder="1" applyAlignment="1">
      <alignment horizontal="left" vertical="center" wrapText="1"/>
    </xf>
    <xf numFmtId="0" fontId="0" fillId="5" borderId="1" xfId="0" applyFill="1" applyBorder="1" applyAlignment="1">
      <alignment horizontal="left" vertical="center" wrapText="1"/>
    </xf>
    <xf numFmtId="0" fontId="0" fillId="5" borderId="31"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33" xfId="0" applyFill="1" applyBorder="1" applyAlignment="1">
      <alignment vertical="center" wrapText="1"/>
    </xf>
    <xf numFmtId="0" fontId="0" fillId="10" borderId="32" xfId="0" applyFill="1" applyBorder="1" applyAlignment="1">
      <alignment horizontal="center" vertical="center" wrapText="1"/>
    </xf>
    <xf numFmtId="0" fontId="0" fillId="10" borderId="41" xfId="0" applyFill="1" applyBorder="1" applyAlignment="1">
      <alignment horizontal="center" vertical="center" wrapText="1"/>
    </xf>
    <xf numFmtId="0" fontId="0" fillId="2" borderId="25" xfId="0" applyFill="1" applyBorder="1" applyAlignment="1">
      <alignment horizontal="left" vertical="center" wrapText="1"/>
    </xf>
    <xf numFmtId="0" fontId="0" fillId="2" borderId="0" xfId="0" applyFill="1" applyAlignment="1">
      <alignment horizontal="left" vertical="center" wrapText="1"/>
    </xf>
    <xf numFmtId="0" fontId="0" fillId="10" borderId="25" xfId="0" applyFill="1" applyBorder="1" applyAlignment="1">
      <alignment horizontal="left" vertical="center" wrapText="1"/>
    </xf>
    <xf numFmtId="0" fontId="0" fillId="10" borderId="0" xfId="0" applyFill="1" applyAlignment="1">
      <alignment horizontal="left" vertical="center" wrapText="1"/>
    </xf>
    <xf numFmtId="0" fontId="0" fillId="13" borderId="27" xfId="0" applyFill="1" applyBorder="1" applyAlignment="1">
      <alignment horizontal="left" vertical="center" wrapText="1"/>
    </xf>
    <xf numFmtId="0" fontId="0" fillId="13" borderId="28" xfId="0" applyFill="1" applyBorder="1" applyAlignment="1">
      <alignment horizontal="left" vertical="center" wrapText="1"/>
    </xf>
    <xf numFmtId="0" fontId="0" fillId="7" borderId="16" xfId="0" applyFill="1" applyBorder="1" applyAlignment="1">
      <alignment horizontal="left" vertical="center" wrapText="1"/>
    </xf>
    <xf numFmtId="0" fontId="0" fillId="7" borderId="17" xfId="0" applyFill="1" applyBorder="1" applyAlignment="1">
      <alignment horizontal="left" vertical="center" wrapText="1"/>
    </xf>
    <xf numFmtId="0" fontId="0" fillId="7" borderId="18" xfId="0" applyFill="1" applyBorder="1" applyAlignment="1">
      <alignment horizontal="left" vertical="center" wrapText="1"/>
    </xf>
    <xf numFmtId="0" fontId="0" fillId="15" borderId="44" xfId="0" applyFill="1" applyBorder="1" applyAlignment="1">
      <alignment horizontal="center" vertical="center" wrapText="1"/>
    </xf>
    <xf numFmtId="0" fontId="0" fillId="15" borderId="43" xfId="0" applyFill="1" applyBorder="1" applyAlignment="1">
      <alignment horizontal="center" vertical="center" wrapText="1"/>
    </xf>
    <xf numFmtId="0" fontId="17" fillId="14" borderId="27" xfId="0" applyFont="1" applyFill="1" applyBorder="1" applyAlignment="1">
      <alignment horizontal="center" vertical="center" wrapText="1"/>
    </xf>
    <xf numFmtId="0" fontId="17" fillId="14" borderId="28" xfId="0" applyFont="1" applyFill="1" applyBorder="1" applyAlignment="1">
      <alignment horizontal="center" vertical="center" wrapText="1"/>
    </xf>
    <xf numFmtId="0" fontId="17" fillId="14" borderId="29" xfId="0" applyFont="1" applyFill="1" applyBorder="1" applyAlignment="1">
      <alignment horizontal="center" vertical="center" wrapText="1"/>
    </xf>
    <xf numFmtId="0" fontId="0" fillId="8" borderId="65" xfId="0" applyFill="1" applyBorder="1" applyAlignment="1">
      <alignment horizontal="center" vertical="center"/>
    </xf>
    <xf numFmtId="0" fontId="0" fillId="8" borderId="66" xfId="0" applyFill="1" applyBorder="1" applyAlignment="1">
      <alignment horizontal="center" vertical="center"/>
    </xf>
    <xf numFmtId="0" fontId="0" fillId="9" borderId="56" xfId="0" applyFill="1" applyBorder="1" applyAlignment="1">
      <alignment horizontal="center" vertical="center"/>
    </xf>
    <xf numFmtId="0" fontId="0" fillId="9" borderId="57" xfId="0" applyFill="1" applyBorder="1" applyAlignment="1">
      <alignment horizontal="center" vertical="center"/>
    </xf>
    <xf numFmtId="0" fontId="0" fillId="10" borderId="58" xfId="0" applyFill="1" applyBorder="1" applyAlignment="1">
      <alignment horizontal="center" vertical="center"/>
    </xf>
    <xf numFmtId="0" fontId="0" fillId="10" borderId="59" xfId="0" applyFill="1" applyBorder="1" applyAlignment="1">
      <alignment horizontal="center" vertical="center"/>
    </xf>
    <xf numFmtId="0" fontId="2" fillId="2" borderId="13" xfId="1" applyFill="1" applyBorder="1" applyAlignment="1">
      <alignment horizontal="center" vertical="center" wrapText="1"/>
    </xf>
    <xf numFmtId="0" fontId="2" fillId="2" borderId="15" xfId="1" applyFill="1" applyBorder="1" applyAlignment="1">
      <alignment horizontal="center" vertical="center" wrapText="1"/>
    </xf>
    <xf numFmtId="0" fontId="2" fillId="2" borderId="7" xfId="1" applyFill="1" applyBorder="1" applyAlignment="1">
      <alignment horizontal="center" vertical="center" wrapText="1"/>
    </xf>
    <xf numFmtId="0" fontId="2" fillId="2" borderId="8" xfId="1" applyFill="1" applyBorder="1" applyAlignment="1">
      <alignment horizontal="center" vertical="center" wrapText="1"/>
    </xf>
    <xf numFmtId="0" fontId="0" fillId="5" borderId="33" xfId="0" applyFill="1" applyBorder="1" applyAlignment="1">
      <alignment horizontal="center" vertical="center" wrapText="1"/>
    </xf>
    <xf numFmtId="0" fontId="0" fillId="5" borderId="2" xfId="0" applyFill="1" applyBorder="1" applyAlignment="1">
      <alignment horizontal="center" vertical="center" wrapText="1"/>
    </xf>
    <xf numFmtId="0" fontId="10" fillId="2" borderId="34" xfId="0" applyFont="1" applyFill="1" applyBorder="1" applyAlignment="1">
      <alignment horizontal="center" vertical="center" wrapText="1"/>
    </xf>
    <xf numFmtId="0" fontId="10" fillId="2" borderId="35" xfId="0" applyFont="1" applyFill="1" applyBorder="1" applyAlignment="1">
      <alignment horizontal="center" vertical="center" wrapText="1"/>
    </xf>
    <xf numFmtId="0" fontId="10" fillId="2" borderId="36" xfId="0" applyFont="1" applyFill="1" applyBorder="1" applyAlignment="1">
      <alignment horizontal="center" vertical="center" wrapText="1"/>
    </xf>
    <xf numFmtId="164" fontId="0" fillId="0" borderId="37" xfId="0" applyNumberFormat="1" applyBorder="1" applyAlignment="1">
      <alignment horizontal="center" vertical="center" wrapText="1"/>
    </xf>
    <xf numFmtId="164" fontId="0" fillId="0" borderId="19" xfId="0" applyNumberFormat="1" applyBorder="1" applyAlignment="1">
      <alignment horizontal="center" vertical="center" wrapText="1"/>
    </xf>
    <xf numFmtId="164" fontId="0" fillId="0" borderId="4" xfId="0" applyNumberFormat="1" applyBorder="1" applyAlignment="1">
      <alignment horizontal="center" vertical="center" wrapText="1"/>
    </xf>
    <xf numFmtId="0" fontId="10" fillId="2" borderId="37"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5" borderId="38" xfId="0" applyFont="1" applyFill="1" applyBorder="1" applyAlignment="1">
      <alignment horizontal="center" vertical="center" wrapText="1"/>
    </xf>
    <xf numFmtId="0" fontId="10" fillId="5" borderId="39" xfId="0" applyFont="1" applyFill="1" applyBorder="1" applyAlignment="1">
      <alignment horizontal="center" vertical="center" wrapText="1"/>
    </xf>
    <xf numFmtId="0" fontId="10" fillId="5" borderId="40" xfId="0" applyFont="1" applyFill="1" applyBorder="1" applyAlignment="1">
      <alignment horizontal="center" vertical="center" wrapText="1"/>
    </xf>
    <xf numFmtId="0" fontId="0" fillId="11" borderId="9" xfId="0" applyFill="1" applyBorder="1" applyAlignment="1">
      <alignment horizontal="center" vertical="center"/>
    </xf>
    <xf numFmtId="0" fontId="0" fillId="11" borderId="10" xfId="0" applyFill="1" applyBorder="1" applyAlignment="1">
      <alignment horizontal="center" vertical="center"/>
    </xf>
    <xf numFmtId="0" fontId="2" fillId="2" borderId="60" xfId="1" applyFill="1" applyBorder="1" applyAlignment="1">
      <alignment horizontal="center" vertical="center" wrapText="1"/>
    </xf>
    <xf numFmtId="0" fontId="2" fillId="2" borderId="63" xfId="1" applyFill="1" applyBorder="1" applyAlignment="1">
      <alignment horizontal="center"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16" fillId="2" borderId="0" xfId="0" applyFont="1" applyFill="1" applyBorder="1"/>
    <xf numFmtId="0" fontId="8" fillId="2" borderId="0" xfId="0" applyFont="1" applyFill="1" applyBorder="1" applyAlignment="1">
      <alignment horizontal="left" vertical="center" wrapText="1"/>
    </xf>
    <xf numFmtId="0" fontId="9" fillId="2" borderId="48" xfId="0" applyFont="1" applyFill="1" applyBorder="1" applyAlignment="1">
      <alignment horizontal="left" vertical="center" wrapText="1"/>
    </xf>
    <xf numFmtId="0" fontId="0" fillId="0" borderId="71" xfId="0" applyBorder="1" applyAlignment="1">
      <alignment horizontal="center" vertical="center" wrapText="1"/>
    </xf>
    <xf numFmtId="0" fontId="0" fillId="5" borderId="34" xfId="0" applyFill="1" applyBorder="1" applyAlignment="1">
      <alignment horizontal="center" vertical="center" wrapText="1"/>
    </xf>
    <xf numFmtId="0" fontId="0" fillId="0" borderId="73" xfId="0" applyBorder="1" applyAlignment="1">
      <alignment horizontal="center" vertical="center" wrapText="1"/>
    </xf>
    <xf numFmtId="0" fontId="0" fillId="0" borderId="71" xfId="0" applyBorder="1"/>
    <xf numFmtId="0" fontId="0" fillId="2" borderId="3" xfId="0" applyFill="1" applyBorder="1" applyAlignment="1">
      <alignment horizontal="center" vertical="center" wrapText="1"/>
    </xf>
    <xf numFmtId="0" fontId="0" fillId="5" borderId="37" xfId="0" applyFill="1" applyBorder="1" applyAlignment="1">
      <alignment horizontal="center" vertical="center" wrapText="1"/>
    </xf>
    <xf numFmtId="0" fontId="0" fillId="8" borderId="37" xfId="0" applyFill="1" applyBorder="1" applyAlignment="1">
      <alignment horizontal="center" vertical="center" wrapText="1"/>
    </xf>
    <xf numFmtId="0" fontId="0" fillId="9" borderId="74" xfId="0" applyFill="1" applyBorder="1" applyAlignment="1">
      <alignment horizontal="center" vertical="center" wrapText="1"/>
    </xf>
    <xf numFmtId="0" fontId="0" fillId="5" borderId="38" xfId="0" applyFill="1" applyBorder="1" applyAlignment="1">
      <alignment horizontal="center" vertical="center" wrapText="1"/>
    </xf>
    <xf numFmtId="0" fontId="0" fillId="5" borderId="38" xfId="0" applyFill="1" applyBorder="1" applyAlignment="1">
      <alignment vertical="center" wrapText="1"/>
    </xf>
    <xf numFmtId="0" fontId="10" fillId="2" borderId="71" xfId="0" applyFont="1" applyFill="1" applyBorder="1" applyAlignment="1">
      <alignment horizontal="left" vertical="center" wrapText="1"/>
    </xf>
    <xf numFmtId="0" fontId="10" fillId="0" borderId="71" xfId="0" applyFont="1" applyBorder="1" applyAlignment="1">
      <alignment horizontal="left" vertical="center" wrapText="1"/>
    </xf>
    <xf numFmtId="0" fontId="0" fillId="0" borderId="5" xfId="0" applyBorder="1" applyAlignment="1">
      <alignment horizontal="center" vertical="center" wrapText="1"/>
    </xf>
    <xf numFmtId="0" fontId="9" fillId="2" borderId="75" xfId="0" applyFont="1" applyFill="1" applyBorder="1" applyAlignment="1">
      <alignment horizontal="left" vertical="center" wrapText="1"/>
    </xf>
    <xf numFmtId="0" fontId="0" fillId="2" borderId="74" xfId="0" applyFill="1" applyBorder="1" applyAlignment="1">
      <alignment horizontal="center" vertical="center" wrapText="1"/>
    </xf>
    <xf numFmtId="0" fontId="0" fillId="0" borderId="72" xfId="0" applyBorder="1"/>
    <xf numFmtId="0" fontId="10" fillId="2" borderId="72" xfId="0" applyFont="1" applyFill="1" applyBorder="1" applyAlignment="1">
      <alignment horizontal="left" vertical="center" wrapText="1"/>
    </xf>
    <xf numFmtId="0" fontId="10" fillId="0" borderId="72" xfId="0" applyFont="1" applyBorder="1" applyAlignment="1">
      <alignment horizontal="left" vertical="center" wrapText="1"/>
    </xf>
    <xf numFmtId="0" fontId="9" fillId="2" borderId="71" xfId="0" applyFont="1" applyFill="1" applyBorder="1" applyAlignment="1">
      <alignment horizontal="left" vertical="center" wrapText="1"/>
    </xf>
    <xf numFmtId="0" fontId="0" fillId="2" borderId="71" xfId="0" applyFill="1" applyBorder="1" applyAlignment="1">
      <alignment horizontal="center" vertical="center" wrapText="1"/>
    </xf>
    <xf numFmtId="0" fontId="0" fillId="0" borderId="0" xfId="0" applyBorder="1"/>
    <xf numFmtId="0" fontId="0" fillId="2" borderId="5" xfId="0" applyFill="1" applyBorder="1" applyAlignment="1">
      <alignment horizontal="center" vertical="center" wrapText="1"/>
    </xf>
    <xf numFmtId="0" fontId="10" fillId="2" borderId="6" xfId="0" applyFont="1" applyFill="1" applyBorder="1" applyAlignment="1">
      <alignment horizontal="left" vertical="center" wrapText="1"/>
    </xf>
    <xf numFmtId="0" fontId="8" fillId="0" borderId="0" xfId="0" applyFont="1" applyAlignment="1">
      <alignment wrapText="1"/>
    </xf>
    <xf numFmtId="0" fontId="8" fillId="2" borderId="1" xfId="0" applyFont="1" applyFill="1" applyBorder="1" applyAlignment="1">
      <alignment horizontal="center" vertical="center" wrapText="1"/>
    </xf>
    <xf numFmtId="0" fontId="8" fillId="0" borderId="0" xfId="0" applyFont="1" applyAlignment="1">
      <alignment horizontal="center" vertical="center" wrapText="1"/>
    </xf>
    <xf numFmtId="165" fontId="0" fillId="0" borderId="71" xfId="0" applyNumberFormat="1" applyBorder="1" applyAlignment="1">
      <alignment horizontal="center" vertical="center" wrapText="1"/>
    </xf>
    <xf numFmtId="0" fontId="10" fillId="2" borderId="71" xfId="0" applyFont="1" applyFill="1" applyBorder="1" applyAlignment="1">
      <alignment horizontal="center" vertical="center" wrapText="1"/>
    </xf>
    <xf numFmtId="0" fontId="10" fillId="2" borderId="71" xfId="0" applyFont="1" applyFill="1" applyBorder="1" applyAlignment="1">
      <alignment vertical="center" wrapText="1"/>
    </xf>
    <xf numFmtId="0" fontId="10" fillId="5" borderId="71" xfId="0" applyFont="1" applyFill="1" applyBorder="1" applyAlignment="1">
      <alignment horizontal="left" vertical="center" wrapText="1"/>
    </xf>
    <xf numFmtId="0" fontId="0" fillId="0" borderId="76" xfId="0" applyBorder="1" applyAlignment="1">
      <alignment horizontal="center" vertical="center" wrapText="1"/>
    </xf>
    <xf numFmtId="0" fontId="0" fillId="0" borderId="77" xfId="0" applyBorder="1" applyAlignment="1">
      <alignment horizontal="center" vertical="center" wrapText="1"/>
    </xf>
    <xf numFmtId="0" fontId="10" fillId="0" borderId="78" xfId="0" applyFont="1" applyBorder="1" applyAlignment="1">
      <alignment horizontal="left" vertical="center" wrapText="1"/>
    </xf>
    <xf numFmtId="165" fontId="0" fillId="0" borderId="78" xfId="0" applyNumberFormat="1" applyBorder="1" applyAlignment="1">
      <alignment horizontal="center" vertical="center" wrapText="1"/>
    </xf>
    <xf numFmtId="0" fontId="10" fillId="2" borderId="78" xfId="0" applyFont="1" applyFill="1" applyBorder="1" applyAlignment="1">
      <alignment horizontal="center" vertical="center" wrapText="1"/>
    </xf>
    <xf numFmtId="0" fontId="10" fillId="2" borderId="78" xfId="0" applyFont="1" applyFill="1" applyBorder="1" applyAlignment="1">
      <alignment vertical="center" wrapText="1"/>
    </xf>
    <xf numFmtId="0" fontId="10" fillId="15" borderId="79" xfId="0" applyFont="1" applyFill="1" applyBorder="1" applyAlignment="1">
      <alignment vertical="center" wrapText="1"/>
    </xf>
    <xf numFmtId="0" fontId="8" fillId="2" borderId="0" xfId="0" applyFont="1" applyFill="1" applyAlignment="1">
      <alignment horizontal="left" vertical="center" wrapText="1"/>
    </xf>
    <xf numFmtId="0" fontId="0" fillId="7" borderId="71" xfId="0" applyFill="1" applyBorder="1" applyAlignment="1">
      <alignment horizontal="left" vertical="center" wrapText="1"/>
    </xf>
    <xf numFmtId="0" fontId="0" fillId="7" borderId="71" xfId="0" applyFill="1" applyBorder="1" applyAlignment="1">
      <alignment vertical="center" wrapText="1"/>
    </xf>
    <xf numFmtId="0" fontId="0" fillId="8" borderId="71" xfId="0" applyFill="1" applyBorder="1" applyAlignment="1">
      <alignment horizontal="center" vertical="center"/>
    </xf>
    <xf numFmtId="0" fontId="0" fillId="9" borderId="71" xfId="0" applyFill="1" applyBorder="1" applyAlignment="1">
      <alignment horizontal="center" vertical="center"/>
    </xf>
    <xf numFmtId="0" fontId="0" fillId="10" borderId="71" xfId="0" applyFill="1" applyBorder="1" applyAlignment="1">
      <alignment horizontal="center" vertical="center"/>
    </xf>
    <xf numFmtId="0" fontId="0" fillId="2" borderId="71" xfId="0" applyFill="1" applyBorder="1" applyAlignment="1">
      <alignment horizontal="left" vertical="center" wrapText="1"/>
    </xf>
    <xf numFmtId="0" fontId="0" fillId="12" borderId="71" xfId="0" applyFill="1" applyBorder="1" applyAlignment="1">
      <alignment horizontal="center" vertical="center" wrapText="1"/>
    </xf>
    <xf numFmtId="0" fontId="0" fillId="2" borderId="71" xfId="0" applyFill="1" applyBorder="1" applyAlignment="1">
      <alignment vertical="center"/>
    </xf>
    <xf numFmtId="0" fontId="2" fillId="2" borderId="71" xfId="1" applyFill="1" applyBorder="1" applyAlignment="1">
      <alignment horizontal="center" vertical="center" wrapText="1"/>
    </xf>
    <xf numFmtId="0" fontId="0" fillId="2" borderId="71" xfId="0" applyFill="1" applyBorder="1" applyAlignment="1">
      <alignment horizontal="left" vertical="center"/>
    </xf>
    <xf numFmtId="0" fontId="0" fillId="11" borderId="71" xfId="0" applyFill="1" applyBorder="1" applyAlignment="1">
      <alignment horizontal="center" vertical="center"/>
    </xf>
    <xf numFmtId="0" fontId="0" fillId="0" borderId="71" xfId="0" applyBorder="1" applyAlignment="1">
      <alignment horizontal="left" vertical="center" wrapText="1"/>
    </xf>
    <xf numFmtId="0" fontId="0" fillId="0" borderId="71" xfId="0" applyBorder="1" applyAlignment="1">
      <alignment vertical="center"/>
    </xf>
    <xf numFmtId="0" fontId="16" fillId="2" borderId="71" xfId="0" applyFont="1" applyFill="1" applyBorder="1"/>
    <xf numFmtId="0" fontId="0" fillId="13" borderId="71" xfId="0" applyFill="1" applyBorder="1" applyAlignment="1">
      <alignment horizontal="left" vertical="center" wrapText="1"/>
    </xf>
    <xf numFmtId="0" fontId="0" fillId="2" borderId="71" xfId="0" applyFill="1" applyBorder="1"/>
    <xf numFmtId="0" fontId="7" fillId="3" borderId="71" xfId="0" applyFont="1" applyFill="1" applyBorder="1" applyAlignment="1">
      <alignment horizontal="center" vertical="center" wrapText="1"/>
    </xf>
    <xf numFmtId="0" fontId="17" fillId="14" borderId="71" xfId="0" applyFont="1" applyFill="1" applyBorder="1" applyAlignment="1">
      <alignment horizontal="center" vertical="center" wrapText="1"/>
    </xf>
    <xf numFmtId="0" fontId="0" fillId="5" borderId="71" xfId="0" applyFill="1" applyBorder="1" applyAlignment="1">
      <alignment horizontal="center" vertical="center" wrapText="1"/>
    </xf>
    <xf numFmtId="0" fontId="0" fillId="5" borderId="71" xfId="0" applyFill="1" applyBorder="1" applyAlignment="1">
      <alignment horizontal="left" vertical="center" wrapText="1"/>
    </xf>
    <xf numFmtId="0" fontId="0" fillId="10" borderId="71" xfId="0" applyFill="1" applyBorder="1" applyAlignment="1">
      <alignment horizontal="center" vertical="center" wrapText="1"/>
    </xf>
    <xf numFmtId="0" fontId="0" fillId="5" borderId="71" xfId="0" applyFill="1" applyBorder="1" applyAlignment="1">
      <alignment vertical="center" wrapText="1"/>
    </xf>
    <xf numFmtId="0" fontId="0" fillId="8" borderId="71" xfId="0" applyFill="1" applyBorder="1" applyAlignment="1">
      <alignment horizontal="center" vertical="center" wrapText="1"/>
    </xf>
    <xf numFmtId="0" fontId="0" fillId="9" borderId="71" xfId="0" applyFill="1" applyBorder="1" applyAlignment="1">
      <alignment horizontal="center" vertical="center" wrapText="1"/>
    </xf>
    <xf numFmtId="22" fontId="0" fillId="0" borderId="71" xfId="0" applyNumberFormat="1" applyBorder="1" applyAlignment="1">
      <alignment horizontal="center" vertical="center" wrapText="1"/>
    </xf>
    <xf numFmtId="0" fontId="0" fillId="0" borderId="71" xfId="0" applyBorder="1" applyAlignment="1">
      <alignment vertical="center" wrapText="1"/>
    </xf>
    <xf numFmtId="164" fontId="0" fillId="0" borderId="71" xfId="0" applyNumberFormat="1" applyBorder="1" applyAlignment="1">
      <alignment horizontal="center" vertical="center" wrapText="1"/>
    </xf>
    <xf numFmtId="0" fontId="10" fillId="0" borderId="71" xfId="0" applyFont="1" applyBorder="1" applyAlignment="1">
      <alignment vertical="center" wrapText="1"/>
    </xf>
    <xf numFmtId="22" fontId="22" fillId="2" borderId="71" xfId="0" applyNumberFormat="1" applyFont="1" applyFill="1" applyBorder="1" applyAlignment="1">
      <alignment horizontal="center" vertical="center" wrapText="1"/>
    </xf>
    <xf numFmtId="0" fontId="10" fillId="2" borderId="71" xfId="0" applyFont="1" applyFill="1" applyBorder="1" applyAlignment="1">
      <alignment horizontal="center" vertical="center" wrapText="1"/>
    </xf>
    <xf numFmtId="0" fontId="10" fillId="0" borderId="71" xfId="0" applyFont="1" applyBorder="1" applyAlignment="1">
      <alignment horizontal="center" vertical="center" wrapText="1"/>
    </xf>
    <xf numFmtId="0" fontId="10" fillId="0" borderId="71" xfId="0" applyFont="1" applyBorder="1" applyAlignment="1">
      <alignment horizontal="center" vertical="center" wrapText="1"/>
    </xf>
    <xf numFmtId="0" fontId="9" fillId="0" borderId="71" xfId="0" applyFont="1" applyBorder="1" applyAlignment="1">
      <alignment horizontal="left" vertical="center" wrapText="1"/>
    </xf>
    <xf numFmtId="0" fontId="21" fillId="2" borderId="71" xfId="0" applyFont="1" applyFill="1" applyBorder="1" applyAlignment="1">
      <alignment horizontal="left" vertical="center" wrapText="1"/>
    </xf>
    <xf numFmtId="0" fontId="24" fillId="0" borderId="71" xfId="0" applyFont="1" applyBorder="1" applyAlignment="1">
      <alignment horizontal="left" vertical="center" wrapText="1"/>
    </xf>
    <xf numFmtId="0" fontId="8" fillId="0" borderId="71" xfId="0" applyFont="1" applyBorder="1" applyAlignment="1">
      <alignment vertical="center" wrapText="1"/>
    </xf>
    <xf numFmtId="0" fontId="2" fillId="2" borderId="71" xfId="1" applyFill="1" applyBorder="1" applyAlignment="1">
      <alignment vertical="center" wrapText="1"/>
    </xf>
    <xf numFmtId="0" fontId="25" fillId="2" borderId="71" xfId="0" applyFont="1" applyFill="1" applyBorder="1" applyAlignment="1">
      <alignment vertical="center" wrapText="1"/>
    </xf>
    <xf numFmtId="0" fontId="6" fillId="3" borderId="80" xfId="0" applyFont="1" applyFill="1" applyBorder="1" applyAlignment="1">
      <alignment horizontal="center" vertical="center" wrapText="1"/>
    </xf>
    <xf numFmtId="0" fontId="6" fillId="3" borderId="81" xfId="0" applyFont="1" applyFill="1" applyBorder="1" applyAlignment="1">
      <alignment horizontal="center" vertical="center" wrapText="1"/>
    </xf>
    <xf numFmtId="0" fontId="6" fillId="3" borderId="82" xfId="0" applyFont="1" applyFill="1" applyBorder="1" applyAlignment="1">
      <alignment horizontal="center" vertical="center" wrapText="1"/>
    </xf>
    <xf numFmtId="0" fontId="0" fillId="7" borderId="76" xfId="0" applyFill="1" applyBorder="1" applyAlignment="1">
      <alignment horizontal="left" vertical="center" wrapText="1"/>
    </xf>
    <xf numFmtId="0" fontId="0" fillId="0" borderId="83" xfId="0" applyBorder="1" applyAlignment="1">
      <alignment horizontal="center" vertical="center"/>
    </xf>
    <xf numFmtId="0" fontId="0" fillId="2" borderId="76" xfId="0" applyFill="1" applyBorder="1" applyAlignment="1">
      <alignment horizontal="left" vertical="center" wrapText="1"/>
    </xf>
    <xf numFmtId="0" fontId="2" fillId="0" borderId="83" xfId="1" applyBorder="1" applyAlignment="1">
      <alignment horizontal="center" vertical="center" wrapText="1"/>
    </xf>
    <xf numFmtId="0" fontId="0" fillId="0" borderId="76" xfId="0" applyBorder="1" applyAlignment="1">
      <alignment horizontal="center" vertical="center"/>
    </xf>
    <xf numFmtId="0" fontId="0" fillId="13" borderId="76" xfId="0" applyFill="1" applyBorder="1" applyAlignment="1">
      <alignment horizontal="left" vertical="center" wrapText="1"/>
    </xf>
    <xf numFmtId="0" fontId="7" fillId="3" borderId="76" xfId="0" applyFont="1" applyFill="1" applyBorder="1" applyAlignment="1">
      <alignment horizontal="center" vertical="center" wrapText="1"/>
    </xf>
    <xf numFmtId="0" fontId="17" fillId="14" borderId="83" xfId="0" applyFont="1" applyFill="1" applyBorder="1" applyAlignment="1">
      <alignment horizontal="center" vertical="center" wrapText="1"/>
    </xf>
    <xf numFmtId="0" fontId="0" fillId="5" borderId="76" xfId="0" applyFill="1" applyBorder="1" applyAlignment="1">
      <alignment horizontal="center" vertical="center" wrapText="1"/>
    </xf>
    <xf numFmtId="0" fontId="0" fillId="15" borderId="83" xfId="0" applyFill="1" applyBorder="1" applyAlignment="1">
      <alignment horizontal="center" vertical="center" wrapText="1"/>
    </xf>
    <xf numFmtId="0" fontId="0" fillId="15" borderId="83" xfId="0" applyFill="1" applyBorder="1" applyAlignment="1">
      <alignment vertical="center" wrapText="1"/>
    </xf>
    <xf numFmtId="0" fontId="10" fillId="15" borderId="83" xfId="0" applyFont="1" applyFill="1" applyBorder="1" applyAlignment="1">
      <alignment vertical="center" wrapText="1"/>
    </xf>
    <xf numFmtId="0" fontId="10" fillId="15" borderId="83" xfId="0" applyFont="1" applyFill="1" applyBorder="1" applyAlignment="1">
      <alignment horizontal="center" vertical="center" wrapText="1"/>
    </xf>
    <xf numFmtId="0" fontId="9" fillId="2" borderId="78" xfId="0" applyFont="1" applyFill="1" applyBorder="1" applyAlignment="1">
      <alignment horizontal="left" vertical="center" wrapText="1"/>
    </xf>
    <xf numFmtId="0" fontId="0" fillId="2" borderId="78" xfId="0" applyFill="1" applyBorder="1" applyAlignment="1">
      <alignment horizontal="center" vertical="center" wrapText="1"/>
    </xf>
    <xf numFmtId="0" fontId="0" fillId="12" borderId="78"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D979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biquity.atlassian.net/jira/software/projects/NPDCMAT/boards/367/timeline?selectedIssue=NPDCMAT-11" TargetMode="External"/><Relationship Id="rId7" Type="http://schemas.openxmlformats.org/officeDocument/2006/relationships/comments" Target="../comments1.xml"/><Relationship Id="rId2" Type="http://schemas.openxmlformats.org/officeDocument/2006/relationships/hyperlink" Target="https://support.matillion.com/s/article/HowToUpgradeMatillionETLbywayofMigration" TargetMode="External"/><Relationship Id="rId1" Type="http://schemas.openxmlformats.org/officeDocument/2006/relationships/hyperlink" Target="https://sparknz.sharepoint.com/:x:/r/sites/QriousC/NPDC/_layouts/15/Doc.aspx?sourcedoc=%7B83BF60DB-B4A6-4C7C-A006-930ADEE1730D%7D&amp;file=Deployment%20Plan%20-%20P4439%20NPDC%20TechOne%20and%20MDP.xlsx&amp;action=default&amp;mobileredirect=true" TargetMode="External"/><Relationship Id="rId6" Type="http://schemas.openxmlformats.org/officeDocument/2006/relationships/vmlDrawing" Target="../drawings/vmlDrawing1.vml"/><Relationship Id="rId5" Type="http://schemas.openxmlformats.org/officeDocument/2006/relationships/hyperlink" Target="https://docs.matillion.com/metl/docs/9483725/" TargetMode="External"/><Relationship Id="rId4" Type="http://schemas.openxmlformats.org/officeDocument/2006/relationships/hyperlink" Target="https://teams.microsoft.com/l/meetup-join/19%3ameeting_MjY1YWY1NjUtMzIxOC00M2U1LWFmM2MtZGZhZTI0OTkzMmVh%40thread.v2/0?context=%7b%22Tid%22%3a%22f6b3cec6-a862-4a40-9ab4-00d6e11e6f0f%22%2c%22Oid%22%3a%2202225355-d4e9-464e-be8f-abbb0132e94f%22%7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matillion.com/metl/docs/9483725/" TargetMode="External"/><Relationship Id="rId2" Type="http://schemas.openxmlformats.org/officeDocument/2006/relationships/hyperlink" Target="https://teams.microsoft.com/l/meetup-join/19%3ameeting_MjY1YWY1NjUtMzIxOC00M2U1LWFmM2MtZGZhZTI0OTkzMmVh%40thread.v2/0?context=%7b%22Tid%22%3a%22f6b3cec6-a862-4a40-9ab4-00d6e11e6f0f%22%2c%22Oid%22%3a%2202225355-d4e9-464e-be8f-abbb0132e94f%22%7d" TargetMode="External"/><Relationship Id="rId1" Type="http://schemas.openxmlformats.org/officeDocument/2006/relationships/hyperlink" Target="https://ubiquity.atlassian.net/jira/software/projects/NPDCMAT/boards/367/timeline?selectedIssue=NPDCMAT-11"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s://docs.matillion.com/metl/docs/9483725/" TargetMode="External"/><Relationship Id="rId2" Type="http://schemas.openxmlformats.org/officeDocument/2006/relationships/hyperlink" Target="https://teams.microsoft.com/l/meetup-join/19%3ameeting_MjY1YWY1NjUtMzIxOC00M2U1LWFmM2MtZGZhZTI0OTkzMmVh%40thread.v2/0?context=%7b%22Tid%22%3a%22f6b3cec6-a862-4a40-9ab4-00d6e11e6f0f%22%2c%22Oid%22%3a%2202225355-d4e9-464e-be8f-abbb0132e94f%22%7d" TargetMode="External"/><Relationship Id="rId1" Type="http://schemas.openxmlformats.org/officeDocument/2006/relationships/hyperlink" Target="https://ubiquity.atlassian.net/jira/software/projects/NPDCMAT/boards/367/timeline?selectedIssue=NPDCMAT-11"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hyperlink" Target="https://docs.matillion.com/metl/docs/migration/" TargetMode="External"/><Relationship Id="rId1" Type="http://schemas.openxmlformats.org/officeDocument/2006/relationships/hyperlink" Target="https://docs.matillion.com/metl/docs/mi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2A40-74BF-A148-A927-09349D7DD989}">
  <dimension ref="A1:BY74"/>
  <sheetViews>
    <sheetView tabSelected="1" topLeftCell="B1" zoomScale="82" zoomScaleNormal="100" workbookViewId="0">
      <selection activeCell="G44" sqref="G44"/>
    </sheetView>
  </sheetViews>
  <sheetFormatPr defaultColWidth="10.59765625" defaultRowHeight="15"/>
  <cols>
    <col min="1" max="1" width="10.59765625" style="5"/>
    <col min="2" max="2" width="31.19921875" style="5" bestFit="1" customWidth="1"/>
    <col min="3" max="3" width="6.59765625" style="1" customWidth="1"/>
    <col min="4" max="4" width="45.5" style="2" customWidth="1"/>
    <col min="5" max="5" width="18" style="3" bestFit="1" customWidth="1"/>
    <col min="6" max="6" width="20" style="3" customWidth="1"/>
    <col min="7" max="7" width="66.69921875" style="3" customWidth="1"/>
    <col min="8" max="8" width="43" style="3" customWidth="1"/>
    <col min="9" max="9" width="28.8984375" style="3" bestFit="1" customWidth="1"/>
    <col min="10" max="10" width="43.5" style="3" customWidth="1"/>
    <col min="11" max="11" width="15" style="3" customWidth="1"/>
    <col min="12" max="13" width="30.59765625" style="3" customWidth="1"/>
    <col min="14" max="16384" width="10.59765625" style="5"/>
  </cols>
  <sheetData>
    <row r="1" spans="1:77" ht="15.6" thickBot="1"/>
    <row r="2" spans="1:77" ht="46.8" thickBot="1">
      <c r="C2" s="124" t="s">
        <v>0</v>
      </c>
      <c r="D2" s="125"/>
      <c r="E2" s="125"/>
      <c r="F2" s="125"/>
      <c r="G2" s="125"/>
      <c r="H2" s="125"/>
      <c r="I2" s="125"/>
      <c r="J2" s="125"/>
      <c r="K2" s="126"/>
      <c r="L2" s="127"/>
      <c r="M2" s="61"/>
    </row>
    <row r="3" spans="1:77" ht="15.75" customHeight="1" thickBot="1">
      <c r="C3" s="142" t="s">
        <v>1</v>
      </c>
      <c r="D3" s="143"/>
      <c r="E3" s="144"/>
      <c r="F3" s="68" t="s">
        <v>2</v>
      </c>
      <c r="G3" s="150" t="s">
        <v>3</v>
      </c>
      <c r="H3" s="151"/>
      <c r="I3" s="152" t="s">
        <v>4</v>
      </c>
      <c r="J3" s="153"/>
      <c r="K3" s="154" t="s">
        <v>5</v>
      </c>
      <c r="L3" s="155"/>
      <c r="M3" s="69"/>
    </row>
    <row r="4" spans="1:77" ht="15.75" customHeight="1">
      <c r="C4" s="136" t="s">
        <v>6</v>
      </c>
      <c r="D4" s="137"/>
      <c r="E4" s="137"/>
      <c r="F4" s="30" t="s">
        <v>7</v>
      </c>
      <c r="G4" s="90" t="s">
        <v>8</v>
      </c>
      <c r="H4" s="91" t="s">
        <v>9</v>
      </c>
      <c r="I4" s="92" t="s">
        <v>10</v>
      </c>
      <c r="J4" s="93" t="s">
        <v>11</v>
      </c>
      <c r="K4" s="156" t="s">
        <v>12</v>
      </c>
      <c r="L4" s="157"/>
      <c r="M4" s="67"/>
    </row>
    <row r="5" spans="1:77" ht="15.75" customHeight="1">
      <c r="C5" s="138" t="s">
        <v>13</v>
      </c>
      <c r="D5" s="139"/>
      <c r="E5" s="139"/>
      <c r="F5" s="88" t="s">
        <v>14</v>
      </c>
      <c r="G5" s="90" t="s">
        <v>15</v>
      </c>
      <c r="H5" s="94" t="s">
        <v>16</v>
      </c>
      <c r="I5" s="95" t="s">
        <v>17</v>
      </c>
      <c r="J5" s="96" t="s">
        <v>18</v>
      </c>
      <c r="K5" s="158"/>
      <c r="L5" s="159"/>
      <c r="M5" s="67"/>
    </row>
    <row r="6" spans="1:77" ht="15.75" customHeight="1" thickBot="1">
      <c r="C6" s="136" t="s">
        <v>19</v>
      </c>
      <c r="D6" s="137"/>
      <c r="E6" s="137"/>
      <c r="F6" s="88" t="s">
        <v>14</v>
      </c>
      <c r="G6" s="97" t="s">
        <v>20</v>
      </c>
      <c r="H6" s="94" t="s">
        <v>21</v>
      </c>
      <c r="I6" s="98" t="s">
        <v>22</v>
      </c>
      <c r="J6" s="99" t="s">
        <v>23</v>
      </c>
      <c r="K6" s="158"/>
      <c r="L6" s="159"/>
      <c r="M6" s="67"/>
    </row>
    <row r="7" spans="1:77" ht="15.75" customHeight="1" thickBot="1">
      <c r="C7" s="136" t="s">
        <v>24</v>
      </c>
      <c r="D7" s="137"/>
      <c r="E7" s="137"/>
      <c r="F7" s="77" t="s">
        <v>25</v>
      </c>
      <c r="G7" s="97" t="s">
        <v>26</v>
      </c>
      <c r="H7" s="91" t="s">
        <v>27</v>
      </c>
      <c r="I7" s="95" t="s">
        <v>28</v>
      </c>
      <c r="J7" s="99" t="s">
        <v>29</v>
      </c>
      <c r="K7" s="174" t="s">
        <v>30</v>
      </c>
      <c r="L7" s="175"/>
      <c r="M7" s="66"/>
    </row>
    <row r="8" spans="1:77" ht="15.75" customHeight="1">
      <c r="C8" s="62"/>
      <c r="D8" s="13"/>
      <c r="E8" s="14"/>
      <c r="F8" s="65"/>
      <c r="G8" s="97" t="s">
        <v>26</v>
      </c>
      <c r="H8" s="89" t="s">
        <v>31</v>
      </c>
      <c r="I8" s="98" t="s">
        <v>32</v>
      </c>
      <c r="J8" s="99" t="s">
        <v>33</v>
      </c>
      <c r="K8" s="156" t="s">
        <v>34</v>
      </c>
      <c r="L8" s="157"/>
      <c r="M8" s="67"/>
    </row>
    <row r="9" spans="1:77" ht="15.75" customHeight="1">
      <c r="C9" s="72"/>
      <c r="D9" s="73"/>
      <c r="E9" s="74"/>
      <c r="F9" s="75"/>
      <c r="G9" s="90" t="s">
        <v>35</v>
      </c>
      <c r="H9" s="94" t="s">
        <v>36</v>
      </c>
      <c r="I9" s="98" t="s">
        <v>32</v>
      </c>
      <c r="J9" s="100" t="s">
        <v>37</v>
      </c>
      <c r="K9" s="158"/>
      <c r="L9" s="159"/>
      <c r="M9" s="67"/>
    </row>
    <row r="10" spans="1:77" ht="16.2" thickBot="1">
      <c r="C10" s="140" t="s">
        <v>38</v>
      </c>
      <c r="D10" s="141"/>
      <c r="E10" s="141"/>
      <c r="F10" s="70"/>
      <c r="G10" s="101" t="s">
        <v>39</v>
      </c>
      <c r="H10" s="102" t="s">
        <v>40</v>
      </c>
      <c r="I10" s="103" t="s">
        <v>41</v>
      </c>
      <c r="J10" s="104" t="s">
        <v>42</v>
      </c>
      <c r="K10" s="176"/>
      <c r="L10" s="177"/>
      <c r="M10" s="71"/>
    </row>
    <row r="11" spans="1:77" ht="42.9" customHeight="1" thickBot="1">
      <c r="C11" s="63"/>
      <c r="D11" s="47"/>
      <c r="E11" s="47"/>
      <c r="F11" s="47"/>
      <c r="G11" s="47"/>
      <c r="H11" s="48"/>
      <c r="I11" s="147" t="s">
        <v>43</v>
      </c>
      <c r="J11" s="148"/>
      <c r="K11" s="148"/>
      <c r="L11" s="148"/>
      <c r="M11" s="149"/>
    </row>
    <row r="12" spans="1:77" ht="17.100000000000001" customHeight="1">
      <c r="C12" s="131" t="s">
        <v>44</v>
      </c>
      <c r="D12" s="129" t="s">
        <v>45</v>
      </c>
      <c r="E12" s="128" t="s">
        <v>46</v>
      </c>
      <c r="F12" s="128" t="s">
        <v>2</v>
      </c>
      <c r="G12" s="134" t="s">
        <v>47</v>
      </c>
      <c r="H12" s="135"/>
      <c r="I12" s="131" t="s">
        <v>48</v>
      </c>
      <c r="J12" s="128" t="s">
        <v>49</v>
      </c>
      <c r="K12" s="160" t="s">
        <v>50</v>
      </c>
      <c r="L12" s="133" t="s">
        <v>51</v>
      </c>
      <c r="M12" s="145" t="s">
        <v>52</v>
      </c>
    </row>
    <row r="13" spans="1:77" ht="15.75" customHeight="1">
      <c r="C13" s="132"/>
      <c r="D13" s="130"/>
      <c r="E13" s="122"/>
      <c r="F13" s="122"/>
      <c r="G13" s="22" t="s">
        <v>53</v>
      </c>
      <c r="H13" s="32" t="s">
        <v>54</v>
      </c>
      <c r="I13" s="132"/>
      <c r="J13" s="122"/>
      <c r="K13" s="161"/>
      <c r="L13" s="123"/>
      <c r="M13" s="146"/>
    </row>
    <row r="14" spans="1:77" s="11" customFormat="1" ht="171.6">
      <c r="A14" s="5"/>
      <c r="B14" s="5"/>
      <c r="C14" s="37">
        <v>1</v>
      </c>
      <c r="D14" s="23" t="s">
        <v>55</v>
      </c>
      <c r="E14" s="24" t="s">
        <v>56</v>
      </c>
      <c r="F14" s="30" t="s">
        <v>7</v>
      </c>
      <c r="G14" s="79" t="s">
        <v>57</v>
      </c>
      <c r="H14" s="33" t="s">
        <v>58</v>
      </c>
      <c r="I14" s="37">
        <v>1</v>
      </c>
      <c r="J14" s="31">
        <v>45317</v>
      </c>
      <c r="K14" s="26"/>
      <c r="L14" s="38" t="s">
        <v>59</v>
      </c>
      <c r="M14" s="53"/>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row>
    <row r="15" spans="1:77" s="11" customFormat="1" ht="109.2">
      <c r="A15" s="5"/>
      <c r="B15" s="5"/>
      <c r="C15" s="37">
        <v>2</v>
      </c>
      <c r="D15" s="23" t="s">
        <v>60</v>
      </c>
      <c r="E15" s="24" t="s">
        <v>56</v>
      </c>
      <c r="F15" s="30" t="s">
        <v>7</v>
      </c>
      <c r="G15" s="80" t="s">
        <v>61</v>
      </c>
      <c r="H15" s="33" t="s">
        <v>62</v>
      </c>
      <c r="I15" s="37">
        <v>1</v>
      </c>
      <c r="J15" s="31">
        <v>45317</v>
      </c>
      <c r="K15" s="26"/>
      <c r="L15" s="87" t="s">
        <v>63</v>
      </c>
      <c r="M15" s="54"/>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row>
    <row r="16" spans="1:77" s="11" customFormat="1" ht="140.4">
      <c r="A16" s="5"/>
      <c r="B16" s="5"/>
      <c r="C16" s="37">
        <v>3</v>
      </c>
      <c r="D16" s="23" t="s">
        <v>64</v>
      </c>
      <c r="E16" s="24" t="s">
        <v>56</v>
      </c>
      <c r="F16" s="30" t="s">
        <v>7</v>
      </c>
      <c r="G16" s="25" t="s">
        <v>65</v>
      </c>
      <c r="H16" s="33" t="s">
        <v>66</v>
      </c>
      <c r="I16" s="37">
        <v>8</v>
      </c>
      <c r="J16" s="31">
        <v>45317</v>
      </c>
      <c r="K16" s="26"/>
      <c r="L16" s="38" t="s">
        <v>67</v>
      </c>
      <c r="M16" s="53"/>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row>
    <row r="17" spans="1:77" s="11" customFormat="1" ht="109.2">
      <c r="A17" s="5"/>
      <c r="B17" s="5"/>
      <c r="C17" s="37">
        <v>4</v>
      </c>
      <c r="D17" s="23" t="s">
        <v>68</v>
      </c>
      <c r="E17" s="24" t="s">
        <v>56</v>
      </c>
      <c r="F17" s="30" t="s">
        <v>7</v>
      </c>
      <c r="G17" s="25" t="s">
        <v>69</v>
      </c>
      <c r="H17" s="34" t="s">
        <v>70</v>
      </c>
      <c r="I17" s="39">
        <v>3</v>
      </c>
      <c r="J17" s="31">
        <v>45317</v>
      </c>
      <c r="K17" s="28"/>
      <c r="L17" s="40" t="s">
        <v>71</v>
      </c>
      <c r="M17" s="5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row>
    <row r="18" spans="1:77" s="11" customFormat="1" ht="30" customHeight="1">
      <c r="A18" s="5"/>
      <c r="B18" s="5"/>
      <c r="C18" s="37">
        <v>5</v>
      </c>
      <c r="D18" s="23" t="s">
        <v>72</v>
      </c>
      <c r="E18" s="24" t="s">
        <v>56</v>
      </c>
      <c r="F18" s="30" t="s">
        <v>7</v>
      </c>
      <c r="G18" s="25" t="s">
        <v>73</v>
      </c>
      <c r="H18" s="33" t="s">
        <v>74</v>
      </c>
      <c r="I18" s="37">
        <v>1</v>
      </c>
      <c r="J18" s="31">
        <v>45321</v>
      </c>
      <c r="K18" s="26" t="s">
        <v>75</v>
      </c>
      <c r="L18" s="38" t="s">
        <v>76</v>
      </c>
      <c r="M18" s="53"/>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row>
    <row r="19" spans="1:77" ht="109.2">
      <c r="C19" s="37">
        <v>6</v>
      </c>
      <c r="D19" s="23" t="s">
        <v>77</v>
      </c>
      <c r="E19" s="27" t="s">
        <v>56</v>
      </c>
      <c r="F19" s="30" t="s">
        <v>7</v>
      </c>
      <c r="G19" s="29" t="s">
        <v>78</v>
      </c>
      <c r="H19" s="35" t="s">
        <v>79</v>
      </c>
      <c r="I19" s="39">
        <f>8*4</f>
        <v>32</v>
      </c>
      <c r="J19" s="31">
        <v>45324</v>
      </c>
      <c r="K19" s="28" t="s">
        <v>80</v>
      </c>
      <c r="L19" s="41" t="s">
        <v>81</v>
      </c>
      <c r="M19" s="54"/>
    </row>
    <row r="20" spans="1:77" ht="78">
      <c r="C20" s="37">
        <v>7</v>
      </c>
      <c r="D20" s="23" t="s">
        <v>82</v>
      </c>
      <c r="E20" s="27" t="s">
        <v>83</v>
      </c>
      <c r="F20" s="30" t="s">
        <v>7</v>
      </c>
      <c r="G20" s="29" t="s">
        <v>84</v>
      </c>
      <c r="H20" s="36"/>
      <c r="I20" s="39">
        <v>4</v>
      </c>
      <c r="J20" s="31">
        <v>45313</v>
      </c>
      <c r="K20" s="28" t="s">
        <v>80</v>
      </c>
      <c r="L20" s="42" t="s">
        <v>85</v>
      </c>
      <c r="M20" s="55"/>
    </row>
    <row r="21" spans="1:77" ht="75" customHeight="1">
      <c r="C21" s="37">
        <v>8</v>
      </c>
      <c r="D21" s="23" t="s">
        <v>86</v>
      </c>
      <c r="E21" s="27" t="s">
        <v>83</v>
      </c>
      <c r="F21" s="30" t="s">
        <v>7</v>
      </c>
      <c r="G21" s="29" t="s">
        <v>87</v>
      </c>
      <c r="H21" s="33" t="s">
        <v>74</v>
      </c>
      <c r="I21" s="162">
        <v>10</v>
      </c>
      <c r="J21" s="165">
        <v>45322</v>
      </c>
      <c r="K21" s="168" t="s">
        <v>88</v>
      </c>
      <c r="L21" s="171" t="s">
        <v>89</v>
      </c>
      <c r="M21" s="56"/>
    </row>
    <row r="22" spans="1:77" ht="45" customHeight="1">
      <c r="C22" s="37">
        <v>8.1</v>
      </c>
      <c r="D22" s="23" t="s">
        <v>90</v>
      </c>
      <c r="E22" s="27" t="s">
        <v>83</v>
      </c>
      <c r="F22" s="30" t="s">
        <v>7</v>
      </c>
      <c r="G22" s="29" t="s">
        <v>91</v>
      </c>
      <c r="H22" s="33" t="s">
        <v>74</v>
      </c>
      <c r="I22" s="163"/>
      <c r="J22" s="166"/>
      <c r="K22" s="169"/>
      <c r="L22" s="172"/>
      <c r="M22" s="57"/>
    </row>
    <row r="23" spans="1:77" ht="31.2">
      <c r="C23" s="37">
        <v>8.1999999999999993</v>
      </c>
      <c r="D23" s="23" t="s">
        <v>92</v>
      </c>
      <c r="E23" s="27" t="s">
        <v>83</v>
      </c>
      <c r="F23" s="30" t="s">
        <v>7</v>
      </c>
      <c r="G23" s="29" t="s">
        <v>93</v>
      </c>
      <c r="H23" s="33" t="s">
        <v>74</v>
      </c>
      <c r="I23" s="163"/>
      <c r="J23" s="166"/>
      <c r="K23" s="169"/>
      <c r="L23" s="172"/>
      <c r="M23" s="57"/>
    </row>
    <row r="24" spans="1:77" ht="31.2">
      <c r="C24" s="37">
        <v>8.3000000000000007</v>
      </c>
      <c r="D24" s="23" t="s">
        <v>94</v>
      </c>
      <c r="E24" s="27" t="s">
        <v>83</v>
      </c>
      <c r="F24" s="30" t="s">
        <v>7</v>
      </c>
      <c r="G24" s="28"/>
      <c r="H24" s="34" t="s">
        <v>74</v>
      </c>
      <c r="I24" s="164"/>
      <c r="J24" s="167"/>
      <c r="K24" s="170"/>
      <c r="L24" s="173"/>
      <c r="M24" s="58"/>
    </row>
    <row r="25" spans="1:77" ht="15.6">
      <c r="C25" s="37">
        <v>8.4</v>
      </c>
      <c r="D25" s="23" t="s">
        <v>95</v>
      </c>
      <c r="E25" s="27" t="s">
        <v>83</v>
      </c>
      <c r="F25" s="30" t="s">
        <v>7</v>
      </c>
      <c r="G25" s="28"/>
      <c r="H25" s="34"/>
      <c r="I25" s="82"/>
      <c r="J25" s="83"/>
      <c r="K25" s="84"/>
      <c r="L25" s="85"/>
      <c r="M25" s="58"/>
    </row>
    <row r="26" spans="1:77" ht="78">
      <c r="C26" s="37">
        <v>8.5</v>
      </c>
      <c r="D26" s="23" t="s">
        <v>96</v>
      </c>
      <c r="E26" s="27" t="s">
        <v>97</v>
      </c>
      <c r="F26" s="30" t="s">
        <v>7</v>
      </c>
      <c r="G26" s="29" t="s">
        <v>98</v>
      </c>
      <c r="H26" s="34" t="s">
        <v>99</v>
      </c>
      <c r="I26" s="82"/>
      <c r="J26" s="83">
        <v>45322</v>
      </c>
      <c r="K26" s="84"/>
      <c r="L26" s="85"/>
      <c r="M26" s="58"/>
    </row>
    <row r="27" spans="1:77" ht="181.5" customHeight="1">
      <c r="C27" s="37">
        <v>8.6</v>
      </c>
      <c r="D27" s="23" t="s">
        <v>100</v>
      </c>
      <c r="E27" s="27" t="s">
        <v>101</v>
      </c>
      <c r="F27" s="30" t="s">
        <v>7</v>
      </c>
      <c r="G27" s="86" t="s">
        <v>102</v>
      </c>
      <c r="H27" s="34"/>
      <c r="I27" s="82">
        <v>1</v>
      </c>
      <c r="J27" s="83"/>
      <c r="K27" s="84"/>
      <c r="L27" s="85"/>
      <c r="M27" s="58"/>
    </row>
    <row r="28" spans="1:77" ht="181.5" customHeight="1">
      <c r="C28" s="37">
        <v>8.6999999999999993</v>
      </c>
      <c r="D28" s="23" t="s">
        <v>103</v>
      </c>
      <c r="E28" s="27" t="s">
        <v>83</v>
      </c>
      <c r="F28" s="30" t="s">
        <v>7</v>
      </c>
      <c r="G28" s="86" t="s">
        <v>104</v>
      </c>
      <c r="H28" s="33" t="s">
        <v>74</v>
      </c>
      <c r="I28" s="82"/>
      <c r="J28" s="83">
        <v>45321</v>
      </c>
      <c r="K28" s="84" t="s">
        <v>105</v>
      </c>
      <c r="L28" s="85"/>
      <c r="M28" s="58"/>
    </row>
    <row r="29" spans="1:77" ht="249.6">
      <c r="C29" s="37">
        <v>9</v>
      </c>
      <c r="D29" s="78" t="s">
        <v>106</v>
      </c>
      <c r="E29" s="27" t="s">
        <v>107</v>
      </c>
      <c r="F29" s="30" t="s">
        <v>7</v>
      </c>
      <c r="G29" s="81" t="s">
        <v>108</v>
      </c>
      <c r="H29" s="34" t="s">
        <v>109</v>
      </c>
      <c r="I29" s="39">
        <v>1</v>
      </c>
      <c r="J29" s="31">
        <v>45317</v>
      </c>
      <c r="K29" s="28"/>
      <c r="L29" s="40" t="s">
        <v>110</v>
      </c>
      <c r="M29" s="55"/>
    </row>
    <row r="30" spans="1:77" ht="62.4">
      <c r="C30" s="37">
        <v>10</v>
      </c>
      <c r="D30" s="23" t="s">
        <v>111</v>
      </c>
      <c r="E30" s="27" t="s">
        <v>56</v>
      </c>
      <c r="F30" s="30" t="s">
        <v>7</v>
      </c>
      <c r="G30" s="29" t="s">
        <v>112</v>
      </c>
      <c r="H30" s="35" t="s">
        <v>113</v>
      </c>
      <c r="I30" s="39">
        <v>3</v>
      </c>
      <c r="J30" s="31">
        <v>45320</v>
      </c>
      <c r="K30" s="28"/>
      <c r="L30" s="40"/>
      <c r="M30" s="55"/>
    </row>
    <row r="31" spans="1:77" ht="79.5" customHeight="1">
      <c r="C31" s="37">
        <v>11</v>
      </c>
      <c r="D31" s="23" t="s">
        <v>114</v>
      </c>
      <c r="E31" s="27" t="s">
        <v>115</v>
      </c>
      <c r="F31" s="30" t="s">
        <v>7</v>
      </c>
      <c r="G31" s="105" t="s">
        <v>116</v>
      </c>
      <c r="H31" s="35"/>
      <c r="I31" s="39"/>
      <c r="J31" s="31">
        <v>45322</v>
      </c>
      <c r="K31" s="28"/>
      <c r="L31" s="40"/>
      <c r="M31" s="55"/>
    </row>
    <row r="32" spans="1:77" ht="218.4">
      <c r="C32" s="37">
        <v>12</v>
      </c>
      <c r="D32" s="23" t="s">
        <v>117</v>
      </c>
      <c r="E32" s="27" t="s">
        <v>118</v>
      </c>
      <c r="F32" s="30" t="s">
        <v>7</v>
      </c>
      <c r="G32" s="29" t="s">
        <v>119</v>
      </c>
      <c r="H32" s="34" t="s">
        <v>74</v>
      </c>
      <c r="I32" s="39">
        <v>6</v>
      </c>
      <c r="J32" s="31">
        <v>45321</v>
      </c>
      <c r="K32" s="28"/>
      <c r="L32" s="40" t="s">
        <v>120</v>
      </c>
      <c r="M32" s="55"/>
    </row>
    <row r="33" spans="3:13" ht="202.8">
      <c r="C33" s="37">
        <v>13</v>
      </c>
      <c r="D33" s="23" t="s">
        <v>121</v>
      </c>
      <c r="E33" s="27" t="s">
        <v>56</v>
      </c>
      <c r="F33" s="30" t="s">
        <v>7</v>
      </c>
      <c r="G33" s="29" t="s">
        <v>122</v>
      </c>
      <c r="H33" s="34" t="s">
        <v>74</v>
      </c>
      <c r="I33" s="39">
        <v>2</v>
      </c>
      <c r="J33" s="52">
        <v>45329</v>
      </c>
      <c r="K33" s="28"/>
      <c r="L33" s="40"/>
      <c r="M33" s="55"/>
    </row>
    <row r="34" spans="3:13" ht="265.2">
      <c r="C34" s="37">
        <v>14</v>
      </c>
      <c r="D34" s="23" t="s">
        <v>123</v>
      </c>
      <c r="E34" s="27" t="s">
        <v>118</v>
      </c>
      <c r="F34" s="30" t="s">
        <v>7</v>
      </c>
      <c r="G34" s="29" t="s">
        <v>124</v>
      </c>
      <c r="H34" s="34" t="s">
        <v>74</v>
      </c>
      <c r="I34" s="39">
        <v>2</v>
      </c>
      <c r="J34" s="31">
        <v>45322</v>
      </c>
      <c r="K34" s="28"/>
      <c r="L34" s="43" t="s">
        <v>125</v>
      </c>
      <c r="M34" s="59"/>
    </row>
    <row r="35" spans="3:13" ht="396.75" customHeight="1">
      <c r="C35" s="37">
        <v>15</v>
      </c>
      <c r="D35" s="23" t="s">
        <v>126</v>
      </c>
      <c r="E35" s="27" t="s">
        <v>118</v>
      </c>
      <c r="F35" s="30" t="s">
        <v>7</v>
      </c>
      <c r="G35" s="29" t="s">
        <v>127</v>
      </c>
      <c r="H35" s="34" t="s">
        <v>74</v>
      </c>
      <c r="I35" s="39"/>
      <c r="J35" s="31"/>
      <c r="K35" s="28"/>
      <c r="L35" s="43"/>
      <c r="M35" s="59"/>
    </row>
    <row r="36" spans="3:13" ht="78">
      <c r="C36" s="37">
        <v>16</v>
      </c>
      <c r="D36" s="23" t="s">
        <v>128</v>
      </c>
      <c r="E36" s="27" t="s">
        <v>118</v>
      </c>
      <c r="F36" s="30" t="s">
        <v>7</v>
      </c>
      <c r="G36" s="29" t="s">
        <v>129</v>
      </c>
      <c r="H36" s="34" t="s">
        <v>74</v>
      </c>
      <c r="I36" s="39">
        <v>2</v>
      </c>
      <c r="J36" s="31">
        <v>45322</v>
      </c>
      <c r="K36" s="28"/>
      <c r="L36" s="40"/>
      <c r="M36" s="55"/>
    </row>
    <row r="37" spans="3:13" ht="209.25" customHeight="1">
      <c r="C37" s="37">
        <v>17</v>
      </c>
      <c r="D37" s="78" t="s">
        <v>130</v>
      </c>
      <c r="E37" s="27" t="s">
        <v>56</v>
      </c>
      <c r="F37" s="30" t="s">
        <v>7</v>
      </c>
      <c r="G37" s="29" t="s">
        <v>131</v>
      </c>
      <c r="H37" s="34" t="s">
        <v>74</v>
      </c>
      <c r="I37" s="39">
        <v>8</v>
      </c>
      <c r="J37" s="31">
        <v>45323</v>
      </c>
      <c r="K37" s="28"/>
      <c r="L37" s="40"/>
      <c r="M37" s="55"/>
    </row>
    <row r="38" spans="3:13" ht="135.75" customHeight="1">
      <c r="C38" s="37">
        <v>18</v>
      </c>
      <c r="D38" s="23" t="s">
        <v>132</v>
      </c>
      <c r="E38" s="27" t="s">
        <v>56</v>
      </c>
      <c r="F38" s="30" t="s">
        <v>7</v>
      </c>
      <c r="G38" s="29" t="s">
        <v>133</v>
      </c>
      <c r="H38" s="34" t="s">
        <v>74</v>
      </c>
      <c r="I38" s="39">
        <v>8</v>
      </c>
      <c r="J38" s="31">
        <v>45324</v>
      </c>
      <c r="K38" s="28"/>
      <c r="L38" s="40"/>
      <c r="M38" s="55"/>
    </row>
    <row r="39" spans="3:13" ht="46.8">
      <c r="C39" s="37">
        <v>19</v>
      </c>
      <c r="D39" s="23" t="s">
        <v>134</v>
      </c>
      <c r="E39" s="27" t="s">
        <v>118</v>
      </c>
      <c r="F39" s="30" t="s">
        <v>7</v>
      </c>
      <c r="G39" s="29" t="s">
        <v>135</v>
      </c>
      <c r="H39" s="34" t="s">
        <v>74</v>
      </c>
      <c r="I39" s="39">
        <v>1</v>
      </c>
      <c r="J39" s="31">
        <v>45324</v>
      </c>
      <c r="K39" s="28"/>
      <c r="L39" s="40"/>
      <c r="M39" s="55"/>
    </row>
    <row r="40" spans="3:13" ht="31.2">
      <c r="C40" s="37">
        <v>20</v>
      </c>
      <c r="D40" s="23" t="s">
        <v>136</v>
      </c>
      <c r="E40" s="27" t="s">
        <v>56</v>
      </c>
      <c r="F40" s="30" t="s">
        <v>7</v>
      </c>
      <c r="G40" s="29" t="s">
        <v>137</v>
      </c>
      <c r="H40" s="34" t="s">
        <v>74</v>
      </c>
      <c r="I40" s="39">
        <v>8</v>
      </c>
      <c r="J40" s="31">
        <v>45327</v>
      </c>
      <c r="K40" s="28"/>
      <c r="L40" s="40"/>
      <c r="M40" s="55"/>
    </row>
    <row r="41" spans="3:13" ht="31.2">
      <c r="C41" s="37">
        <v>21</v>
      </c>
      <c r="D41" s="23" t="s">
        <v>138</v>
      </c>
      <c r="E41" s="27" t="s">
        <v>83</v>
      </c>
      <c r="F41" s="30" t="s">
        <v>7</v>
      </c>
      <c r="G41" s="29" t="s">
        <v>139</v>
      </c>
      <c r="H41" s="34"/>
      <c r="I41" s="39"/>
      <c r="J41" s="31"/>
      <c r="K41" s="28"/>
      <c r="L41" s="106"/>
      <c r="M41" s="55"/>
    </row>
    <row r="42" spans="3:13" ht="249.6">
      <c r="C42" s="37">
        <v>22</v>
      </c>
      <c r="D42" s="23" t="s">
        <v>140</v>
      </c>
      <c r="E42" s="27" t="s">
        <v>118</v>
      </c>
      <c r="F42" s="30" t="s">
        <v>7</v>
      </c>
      <c r="G42" s="29" t="s">
        <v>141</v>
      </c>
      <c r="H42" s="34" t="s">
        <v>74</v>
      </c>
      <c r="I42" s="39">
        <v>4</v>
      </c>
      <c r="J42" s="31">
        <v>45327</v>
      </c>
      <c r="K42" s="28"/>
      <c r="L42" s="29" t="s">
        <v>142</v>
      </c>
      <c r="M42" s="55"/>
    </row>
    <row r="43" spans="3:13" ht="93.6">
      <c r="C43" s="37">
        <v>23</v>
      </c>
      <c r="D43" s="23" t="s">
        <v>143</v>
      </c>
      <c r="E43" s="27" t="s">
        <v>54</v>
      </c>
      <c r="F43" s="30" t="s">
        <v>7</v>
      </c>
      <c r="G43" s="29" t="s">
        <v>144</v>
      </c>
      <c r="H43" s="34" t="s">
        <v>145</v>
      </c>
      <c r="I43" s="39">
        <v>4</v>
      </c>
      <c r="J43" s="31">
        <v>45327</v>
      </c>
      <c r="K43" s="28"/>
      <c r="L43" s="40"/>
      <c r="M43" s="55"/>
    </row>
    <row r="44" spans="3:13" ht="46.8">
      <c r="C44" s="37">
        <v>24</v>
      </c>
      <c r="D44" s="23" t="s">
        <v>267</v>
      </c>
      <c r="E44" s="27" t="s">
        <v>54</v>
      </c>
      <c r="F44" s="30" t="s">
        <v>7</v>
      </c>
      <c r="G44" s="29" t="s">
        <v>147</v>
      </c>
      <c r="H44" s="34" t="s">
        <v>74</v>
      </c>
      <c r="I44" s="51"/>
      <c r="J44" s="31">
        <v>45329</v>
      </c>
      <c r="K44" s="28"/>
      <c r="L44" s="40"/>
      <c r="M44" s="55"/>
    </row>
    <row r="45" spans="3:13" ht="15.6">
      <c r="C45" s="37">
        <v>25</v>
      </c>
      <c r="D45" s="23" t="s">
        <v>148</v>
      </c>
      <c r="E45" s="27" t="s">
        <v>83</v>
      </c>
      <c r="F45" s="30" t="s">
        <v>7</v>
      </c>
      <c r="G45" s="29" t="s">
        <v>149</v>
      </c>
      <c r="H45" s="34" t="s">
        <v>74</v>
      </c>
      <c r="I45" s="51"/>
      <c r="J45" s="31">
        <v>45329</v>
      </c>
      <c r="K45" s="28"/>
      <c r="L45" s="40"/>
      <c r="M45" s="55"/>
    </row>
    <row r="46" spans="3:13" ht="31.2">
      <c r="C46" s="37">
        <v>26</v>
      </c>
      <c r="D46" s="23" t="s">
        <v>150</v>
      </c>
      <c r="E46" s="27" t="s">
        <v>118</v>
      </c>
      <c r="F46" s="30" t="s">
        <v>7</v>
      </c>
      <c r="G46" s="29" t="s">
        <v>151</v>
      </c>
      <c r="H46" s="34" t="s">
        <v>152</v>
      </c>
      <c r="I46" s="51"/>
      <c r="J46" s="31"/>
      <c r="K46" s="28"/>
      <c r="L46" s="43" t="s">
        <v>153</v>
      </c>
      <c r="M46" s="55"/>
    </row>
    <row r="47" spans="3:13" ht="31.2">
      <c r="C47" s="37">
        <v>27</v>
      </c>
      <c r="D47" s="23" t="s">
        <v>212</v>
      </c>
      <c r="E47" s="27" t="s">
        <v>83</v>
      </c>
      <c r="F47" s="30" t="s">
        <v>7</v>
      </c>
      <c r="G47" s="29" t="s">
        <v>154</v>
      </c>
      <c r="H47" s="34"/>
      <c r="I47" s="51"/>
      <c r="J47" s="31"/>
      <c r="K47" s="28"/>
      <c r="L47" s="43"/>
      <c r="M47" s="55"/>
    </row>
    <row r="48" spans="3:13" ht="93.6">
      <c r="C48" s="37">
        <v>28</v>
      </c>
      <c r="D48" s="23" t="s">
        <v>155</v>
      </c>
      <c r="E48" s="27" t="s">
        <v>118</v>
      </c>
      <c r="F48" s="30" t="s">
        <v>7</v>
      </c>
      <c r="G48" s="29" t="s">
        <v>156</v>
      </c>
      <c r="H48" s="34" t="s">
        <v>74</v>
      </c>
      <c r="I48" s="39">
        <v>1</v>
      </c>
      <c r="J48" s="31">
        <v>45329</v>
      </c>
      <c r="K48" s="28"/>
      <c r="L48" s="40"/>
      <c r="M48" s="55"/>
    </row>
    <row r="49" spans="3:13" ht="63" thickBot="1">
      <c r="C49" s="37">
        <v>29</v>
      </c>
      <c r="D49" s="49" t="s">
        <v>157</v>
      </c>
      <c r="E49" s="50" t="s">
        <v>118</v>
      </c>
      <c r="F49" s="30" t="s">
        <v>7</v>
      </c>
      <c r="G49" s="29" t="s">
        <v>158</v>
      </c>
      <c r="H49" s="64" t="s">
        <v>74</v>
      </c>
      <c r="I49" s="44">
        <v>4</v>
      </c>
      <c r="J49" s="31">
        <v>45329</v>
      </c>
      <c r="K49" s="45"/>
      <c r="L49" s="46"/>
      <c r="M49" s="60"/>
    </row>
    <row r="50" spans="3:13" ht="15.6">
      <c r="C50" s="15"/>
      <c r="D50" s="12"/>
      <c r="E50" s="16"/>
      <c r="F50" s="16"/>
      <c r="G50" s="17"/>
      <c r="H50" s="17"/>
      <c r="I50" s="18">
        <f>SUM(I14:I49)</f>
        <v>115</v>
      </c>
      <c r="J50" s="17"/>
      <c r="K50" s="17"/>
      <c r="L50" s="17"/>
      <c r="M50" s="17"/>
    </row>
    <row r="51" spans="3:13" ht="15.6">
      <c r="C51" s="15"/>
      <c r="D51" s="19"/>
      <c r="E51" s="16"/>
      <c r="F51" s="16"/>
      <c r="G51" s="17"/>
      <c r="H51" s="17"/>
      <c r="I51" s="17"/>
      <c r="J51" s="17"/>
      <c r="K51" s="17"/>
      <c r="L51" s="17"/>
      <c r="M51" s="17"/>
    </row>
    <row r="52" spans="3:13" ht="15.6">
      <c r="C52" s="15"/>
      <c r="D52" s="20"/>
      <c r="E52" s="16"/>
      <c r="F52" s="16"/>
      <c r="G52" s="17"/>
      <c r="H52" s="17"/>
      <c r="I52" s="17"/>
      <c r="J52" s="17"/>
      <c r="K52" s="17"/>
      <c r="L52" s="17"/>
      <c r="M52" s="17"/>
    </row>
    <row r="53" spans="3:13" ht="78">
      <c r="C53" s="15"/>
      <c r="D53" s="20"/>
      <c r="E53" s="16"/>
      <c r="F53" s="16"/>
      <c r="G53" s="21" t="s">
        <v>159</v>
      </c>
      <c r="H53" s="17" t="s">
        <v>160</v>
      </c>
      <c r="I53" s="17"/>
      <c r="J53" s="17"/>
      <c r="K53" s="17"/>
      <c r="L53" s="17"/>
      <c r="M53" s="17"/>
    </row>
    <row r="54" spans="3:13" ht="15.6">
      <c r="C54" s="15"/>
      <c r="D54" s="20"/>
      <c r="E54" s="16"/>
      <c r="F54" s="16"/>
      <c r="G54" s="17"/>
      <c r="H54" s="17"/>
      <c r="I54" s="17"/>
      <c r="J54" s="17"/>
      <c r="K54" s="17"/>
      <c r="L54" s="17"/>
      <c r="M54" s="17"/>
    </row>
    <row r="55" spans="3:13" ht="15.6">
      <c r="C55" s="15"/>
      <c r="D55" s="19"/>
      <c r="E55" s="16"/>
      <c r="F55" s="16"/>
      <c r="G55" s="17"/>
      <c r="H55" s="17"/>
      <c r="I55" s="17"/>
      <c r="J55" s="17"/>
      <c r="K55" s="17"/>
      <c r="L55" s="17"/>
      <c r="M55" s="17"/>
    </row>
    <row r="56" spans="3:13">
      <c r="D56" s="4"/>
    </row>
    <row r="57" spans="3:13">
      <c r="D57" s="4"/>
    </row>
    <row r="58" spans="3:13">
      <c r="D58" s="4"/>
    </row>
    <row r="59" spans="3:13">
      <c r="D59" s="4"/>
    </row>
    <row r="60" spans="3:13">
      <c r="D60" s="4"/>
    </row>
    <row r="61" spans="3:13">
      <c r="D61" s="4"/>
    </row>
    <row r="62" spans="3:13">
      <c r="D62" s="4"/>
    </row>
    <row r="63" spans="3:13">
      <c r="D63" s="4"/>
    </row>
    <row r="64" spans="3:13">
      <c r="D64" s="4"/>
    </row>
    <row r="65" spans="4:4">
      <c r="D65" s="4"/>
    </row>
    <row r="66" spans="4:4">
      <c r="D66" s="4"/>
    </row>
    <row r="67" spans="4:4">
      <c r="D67" s="4"/>
    </row>
    <row r="68" spans="4:4">
      <c r="D68" s="4"/>
    </row>
    <row r="69" spans="4:4">
      <c r="D69" s="4"/>
    </row>
    <row r="70" spans="4:4">
      <c r="D70" s="4"/>
    </row>
    <row r="71" spans="4:4">
      <c r="D71" s="4"/>
    </row>
    <row r="72" spans="4:4">
      <c r="D72" s="4"/>
    </row>
    <row r="73" spans="4:4">
      <c r="D73" s="4"/>
    </row>
    <row r="74" spans="4:4">
      <c r="D74" s="4"/>
    </row>
  </sheetData>
  <mergeCells count="28">
    <mergeCell ref="I21:I24"/>
    <mergeCell ref="J21:J24"/>
    <mergeCell ref="K21:K24"/>
    <mergeCell ref="L21:L24"/>
    <mergeCell ref="K7:L7"/>
    <mergeCell ref="K8:L10"/>
    <mergeCell ref="M12:M13"/>
    <mergeCell ref="I11:M11"/>
    <mergeCell ref="G3:H3"/>
    <mergeCell ref="I3:J3"/>
    <mergeCell ref="K3:L3"/>
    <mergeCell ref="K4:L6"/>
    <mergeCell ref="K12:K13"/>
    <mergeCell ref="C2:L2"/>
    <mergeCell ref="F12:F13"/>
    <mergeCell ref="E12:E13"/>
    <mergeCell ref="D12:D13"/>
    <mergeCell ref="C12:C13"/>
    <mergeCell ref="L12:L13"/>
    <mergeCell ref="J12:J13"/>
    <mergeCell ref="I12:I13"/>
    <mergeCell ref="G12:H12"/>
    <mergeCell ref="C4:E4"/>
    <mergeCell ref="C5:E5"/>
    <mergeCell ref="C6:E6"/>
    <mergeCell ref="C7:E7"/>
    <mergeCell ref="C10:E10"/>
    <mergeCell ref="C3:E3"/>
  </mergeCells>
  <hyperlinks>
    <hyperlink ref="G53" r:id="rId1" xr:uid="{C9EF8A32-AF91-4136-A10D-5535B53425D7}"/>
    <hyperlink ref="L34" r:id="rId2" xr:uid="{697EC54F-6DE1-40F2-9FB8-B7DDBBFCB53C}"/>
    <hyperlink ref="K4" r:id="rId3" xr:uid="{EB8B5AB2-FFDB-4436-8FA1-A943F0000DF1}"/>
    <hyperlink ref="K8:L10" r:id="rId4" display="Link here" xr:uid="{69328435-CA0F-4D46-B898-23551FAACB36}"/>
    <hyperlink ref="L46" r:id="rId5" xr:uid="{CD77E98A-76DA-4623-AEFA-5866DAD6C52A}"/>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987F-9BDE-4613-90C8-F35C3C60D17E}">
  <dimension ref="A1:M42"/>
  <sheetViews>
    <sheetView topLeftCell="A14" zoomScale="85" zoomScaleNormal="85" workbookViewId="0">
      <selection activeCell="H39" sqref="H39"/>
    </sheetView>
  </sheetViews>
  <sheetFormatPr defaultRowHeight="15.6"/>
  <cols>
    <col min="1" max="1" width="22.19921875" customWidth="1"/>
    <col min="2" max="2" width="5.59765625" bestFit="1" customWidth="1"/>
    <col min="3" max="3" width="34.5" customWidth="1"/>
    <col min="4" max="4" width="12.09765625" bestFit="1" customWidth="1"/>
    <col min="5" max="5" width="13.8984375" customWidth="1"/>
    <col min="6" max="6" width="52.19921875" customWidth="1"/>
    <col min="7" max="7" width="44.09765625" bestFit="1" customWidth="1"/>
    <col min="8" max="8" width="26.09765625" bestFit="1" customWidth="1"/>
    <col min="9" max="9" width="31.19921875" customWidth="1"/>
    <col min="10" max="10" width="12.19921875" customWidth="1"/>
    <col min="11" max="11" width="22.59765625" customWidth="1"/>
    <col min="13" max="13" width="40" customWidth="1"/>
    <col min="16" max="16" width="30.19921875" customWidth="1"/>
    <col min="17" max="17" width="12.09765625" bestFit="1" customWidth="1"/>
  </cols>
  <sheetData>
    <row r="1" spans="1:12" ht="46.2">
      <c r="A1" s="107"/>
      <c r="B1" s="124" t="s">
        <v>192</v>
      </c>
      <c r="C1" s="125"/>
      <c r="D1" s="125"/>
      <c r="E1" s="125"/>
      <c r="F1" s="125"/>
      <c r="G1" s="125"/>
      <c r="H1" s="125"/>
      <c r="I1" s="125"/>
      <c r="J1" s="126"/>
      <c r="K1" s="127"/>
      <c r="L1" s="61"/>
    </row>
    <row r="2" spans="1:12">
      <c r="A2" s="107"/>
      <c r="B2" s="142" t="s">
        <v>1</v>
      </c>
      <c r="C2" s="143"/>
      <c r="D2" s="144"/>
      <c r="E2" s="68" t="s">
        <v>2</v>
      </c>
      <c r="F2" s="150" t="s">
        <v>3</v>
      </c>
      <c r="G2" s="151"/>
      <c r="H2" s="152" t="s">
        <v>4</v>
      </c>
      <c r="I2" s="153"/>
      <c r="J2" s="154" t="s">
        <v>5</v>
      </c>
      <c r="K2" s="155"/>
      <c r="L2" s="69"/>
    </row>
    <row r="3" spans="1:12">
      <c r="A3" s="107"/>
      <c r="B3" s="136" t="s">
        <v>6</v>
      </c>
      <c r="C3" s="137"/>
      <c r="D3" s="137"/>
      <c r="E3" s="30" t="s">
        <v>7</v>
      </c>
      <c r="F3" s="90" t="s">
        <v>8</v>
      </c>
      <c r="G3" s="91" t="s">
        <v>9</v>
      </c>
      <c r="H3" s="92" t="s">
        <v>10</v>
      </c>
      <c r="I3" s="93" t="s">
        <v>11</v>
      </c>
      <c r="J3" s="156" t="s">
        <v>12</v>
      </c>
      <c r="K3" s="157"/>
      <c r="L3" s="108"/>
    </row>
    <row r="4" spans="1:12">
      <c r="A4" s="107"/>
      <c r="B4" s="138" t="s">
        <v>13</v>
      </c>
      <c r="C4" s="139"/>
      <c r="D4" s="139"/>
      <c r="E4" s="88" t="s">
        <v>14</v>
      </c>
      <c r="F4" s="90" t="s">
        <v>15</v>
      </c>
      <c r="G4" s="94" t="s">
        <v>16</v>
      </c>
      <c r="H4" s="95" t="s">
        <v>17</v>
      </c>
      <c r="I4" s="96" t="s">
        <v>18</v>
      </c>
      <c r="J4" s="158"/>
      <c r="K4" s="159"/>
      <c r="L4" s="108"/>
    </row>
    <row r="5" spans="1:12">
      <c r="A5" s="107"/>
      <c r="B5" s="136" t="s">
        <v>19</v>
      </c>
      <c r="C5" s="137"/>
      <c r="D5" s="137"/>
      <c r="E5" s="88" t="s">
        <v>14</v>
      </c>
      <c r="F5" s="97" t="s">
        <v>20</v>
      </c>
      <c r="G5" s="94" t="s">
        <v>21</v>
      </c>
      <c r="H5" s="98" t="s">
        <v>22</v>
      </c>
      <c r="I5" s="99" t="s">
        <v>23</v>
      </c>
      <c r="J5" s="158"/>
      <c r="K5" s="159"/>
      <c r="L5" s="108"/>
    </row>
    <row r="6" spans="1:12">
      <c r="A6" s="107"/>
      <c r="B6" s="136" t="s">
        <v>227</v>
      </c>
      <c r="C6" s="137"/>
      <c r="D6" s="137"/>
      <c r="E6" s="77" t="s">
        <v>25</v>
      </c>
      <c r="F6" s="97" t="s">
        <v>26</v>
      </c>
      <c r="G6" s="91" t="s">
        <v>27</v>
      </c>
      <c r="H6" s="95" t="s">
        <v>28</v>
      </c>
      <c r="I6" s="99" t="s">
        <v>29</v>
      </c>
      <c r="J6" s="174" t="s">
        <v>30</v>
      </c>
      <c r="K6" s="175"/>
      <c r="L6" s="66"/>
    </row>
    <row r="7" spans="1:12">
      <c r="A7" s="107"/>
      <c r="B7" s="111"/>
      <c r="C7" s="112"/>
      <c r="D7" s="113"/>
      <c r="E7" s="65"/>
      <c r="F7" s="97" t="s">
        <v>26</v>
      </c>
      <c r="G7" s="109" t="s">
        <v>31</v>
      </c>
      <c r="H7" s="98" t="s">
        <v>32</v>
      </c>
      <c r="I7" s="99" t="s">
        <v>33</v>
      </c>
      <c r="J7" s="156" t="s">
        <v>34</v>
      </c>
      <c r="K7" s="157"/>
      <c r="L7" s="108"/>
    </row>
    <row r="8" spans="1:12">
      <c r="A8" s="107"/>
      <c r="B8" s="114"/>
      <c r="C8" s="115"/>
      <c r="D8" s="116"/>
      <c r="E8" s="75"/>
      <c r="F8" s="90" t="s">
        <v>35</v>
      </c>
      <c r="G8" s="94" t="s">
        <v>36</v>
      </c>
      <c r="H8" s="98" t="s">
        <v>32</v>
      </c>
      <c r="I8" s="100" t="s">
        <v>37</v>
      </c>
      <c r="J8" s="158"/>
      <c r="K8" s="159"/>
      <c r="L8" s="108"/>
    </row>
    <row r="9" spans="1:12" ht="32.25" customHeight="1">
      <c r="A9" s="107"/>
      <c r="B9" s="140" t="s">
        <v>38</v>
      </c>
      <c r="C9" s="141"/>
      <c r="D9" s="141"/>
      <c r="E9" s="70"/>
      <c r="F9" s="101" t="s">
        <v>39</v>
      </c>
      <c r="G9" s="102" t="s">
        <v>40</v>
      </c>
      <c r="H9" s="103" t="s">
        <v>41</v>
      </c>
      <c r="I9" s="104" t="s">
        <v>42</v>
      </c>
      <c r="J9" s="176"/>
      <c r="K9" s="177"/>
      <c r="L9" s="110"/>
    </row>
    <row r="10" spans="1:12" ht="32.4">
      <c r="A10" s="107"/>
      <c r="B10" s="63"/>
      <c r="C10" s="47"/>
      <c r="D10" s="47"/>
      <c r="E10" s="47"/>
      <c r="F10" s="47"/>
      <c r="G10" s="48"/>
      <c r="H10" s="147" t="s">
        <v>161</v>
      </c>
      <c r="I10" s="148"/>
      <c r="J10" s="148"/>
      <c r="K10" s="148"/>
      <c r="L10" s="149"/>
    </row>
    <row r="11" spans="1:12">
      <c r="A11" s="107"/>
      <c r="B11" s="131" t="s">
        <v>44</v>
      </c>
      <c r="C11" s="129" t="s">
        <v>45</v>
      </c>
      <c r="D11" s="128" t="s">
        <v>46</v>
      </c>
      <c r="E11" s="128" t="s">
        <v>2</v>
      </c>
      <c r="F11" s="134" t="s">
        <v>47</v>
      </c>
      <c r="G11" s="135"/>
      <c r="H11" s="131" t="s">
        <v>48</v>
      </c>
      <c r="I11" s="128" t="s">
        <v>49</v>
      </c>
      <c r="J11" s="160" t="s">
        <v>50</v>
      </c>
      <c r="K11" s="133" t="s">
        <v>51</v>
      </c>
      <c r="L11" s="145" t="s">
        <v>52</v>
      </c>
    </row>
    <row r="12" spans="1:12">
      <c r="A12" s="107"/>
      <c r="B12" s="132"/>
      <c r="C12" s="130"/>
      <c r="D12" s="122"/>
      <c r="E12" s="122"/>
      <c r="F12" s="22" t="s">
        <v>53</v>
      </c>
      <c r="G12" s="32" t="s">
        <v>54</v>
      </c>
      <c r="H12" s="132"/>
      <c r="I12" s="122"/>
      <c r="J12" s="161"/>
      <c r="K12" s="123"/>
      <c r="L12" s="146"/>
    </row>
    <row r="13" spans="1:12" ht="31.2">
      <c r="A13" s="107"/>
      <c r="B13" s="37">
        <v>1</v>
      </c>
      <c r="C13" s="23" t="s">
        <v>193</v>
      </c>
      <c r="D13" s="24" t="s">
        <v>56</v>
      </c>
      <c r="E13" s="30" t="s">
        <v>7</v>
      </c>
      <c r="F13" s="25" t="s">
        <v>217</v>
      </c>
      <c r="G13" s="33"/>
      <c r="H13" s="37">
        <v>1</v>
      </c>
      <c r="I13" s="31">
        <v>45331</v>
      </c>
      <c r="J13" s="26"/>
      <c r="K13" s="38"/>
      <c r="L13" s="53"/>
    </row>
    <row r="14" spans="1:12" ht="140.4">
      <c r="A14" s="107"/>
      <c r="B14" s="37">
        <v>2</v>
      </c>
      <c r="C14" s="23" t="s">
        <v>218</v>
      </c>
      <c r="D14" s="24" t="s">
        <v>56</v>
      </c>
      <c r="E14" s="30" t="s">
        <v>7</v>
      </c>
      <c r="F14" s="25" t="s">
        <v>219</v>
      </c>
      <c r="G14" s="34" t="s">
        <v>70</v>
      </c>
      <c r="H14" s="39">
        <v>1</v>
      </c>
      <c r="I14" s="31">
        <v>45331</v>
      </c>
      <c r="J14" s="28"/>
      <c r="K14" s="40" t="s">
        <v>71</v>
      </c>
      <c r="L14" s="55"/>
    </row>
    <row r="15" spans="1:12" ht="31.2">
      <c r="A15" s="107"/>
      <c r="B15" s="37">
        <v>3</v>
      </c>
      <c r="C15" s="23" t="s">
        <v>194</v>
      </c>
      <c r="D15" s="24" t="s">
        <v>56</v>
      </c>
      <c r="E15" s="30" t="s">
        <v>7</v>
      </c>
      <c r="F15" s="25" t="s">
        <v>73</v>
      </c>
      <c r="G15" s="33" t="s">
        <v>74</v>
      </c>
      <c r="H15" s="37">
        <v>1</v>
      </c>
      <c r="I15" s="31">
        <v>45336</v>
      </c>
      <c r="J15" s="26"/>
      <c r="K15" s="38" t="s">
        <v>76</v>
      </c>
      <c r="L15" s="53"/>
    </row>
    <row r="16" spans="1:12" ht="62.4">
      <c r="A16" s="107"/>
      <c r="B16" s="37">
        <v>4</v>
      </c>
      <c r="C16" s="23" t="s">
        <v>195</v>
      </c>
      <c r="D16" s="27" t="s">
        <v>56</v>
      </c>
      <c r="E16" s="30" t="s">
        <v>7</v>
      </c>
      <c r="F16" s="29" t="s">
        <v>202</v>
      </c>
      <c r="G16" s="35" t="s">
        <v>79</v>
      </c>
      <c r="H16" s="117" t="s">
        <v>201</v>
      </c>
      <c r="I16" s="31">
        <v>45331</v>
      </c>
      <c r="J16" s="28"/>
      <c r="K16" s="120"/>
      <c r="L16" s="54"/>
    </row>
    <row r="17" spans="1:13">
      <c r="A17" s="107"/>
      <c r="B17" s="37">
        <v>5</v>
      </c>
      <c r="C17" s="23" t="s">
        <v>82</v>
      </c>
      <c r="D17" s="27" t="s">
        <v>83</v>
      </c>
      <c r="E17" s="30" t="s">
        <v>7</v>
      </c>
      <c r="F17" s="29" t="s">
        <v>203</v>
      </c>
      <c r="G17" s="36"/>
      <c r="H17" s="39">
        <v>4</v>
      </c>
      <c r="I17" s="31">
        <v>45334</v>
      </c>
      <c r="J17" s="28"/>
      <c r="K17" s="87"/>
      <c r="L17" s="55"/>
    </row>
    <row r="18" spans="1:13" ht="78">
      <c r="A18" s="107"/>
      <c r="B18" s="37">
        <v>6</v>
      </c>
      <c r="C18" s="23" t="s">
        <v>86</v>
      </c>
      <c r="D18" s="27" t="s">
        <v>83</v>
      </c>
      <c r="E18" s="30" t="s">
        <v>7</v>
      </c>
      <c r="F18" s="29" t="s">
        <v>87</v>
      </c>
      <c r="G18" s="33" t="s">
        <v>74</v>
      </c>
      <c r="H18" s="162">
        <v>10</v>
      </c>
      <c r="I18" s="165">
        <v>45334</v>
      </c>
      <c r="J18" s="168"/>
      <c r="K18" s="178"/>
      <c r="L18" s="56"/>
    </row>
    <row r="19" spans="1:13" ht="31.2">
      <c r="A19" s="107"/>
      <c r="B19" s="37">
        <v>6.1</v>
      </c>
      <c r="C19" s="23" t="s">
        <v>90</v>
      </c>
      <c r="D19" s="27" t="s">
        <v>83</v>
      </c>
      <c r="E19" s="30" t="s">
        <v>7</v>
      </c>
      <c r="F19" s="29" t="s">
        <v>91</v>
      </c>
      <c r="G19" s="33" t="s">
        <v>74</v>
      </c>
      <c r="H19" s="163"/>
      <c r="I19" s="166"/>
      <c r="J19" s="169"/>
      <c r="K19" s="179"/>
      <c r="L19" s="57"/>
    </row>
    <row r="20" spans="1:13" ht="46.8">
      <c r="A20" s="107"/>
      <c r="B20" s="37">
        <v>6.2</v>
      </c>
      <c r="C20" s="23" t="s">
        <v>92</v>
      </c>
      <c r="D20" s="27" t="s">
        <v>83</v>
      </c>
      <c r="E20" s="30" t="s">
        <v>7</v>
      </c>
      <c r="F20" s="29" t="s">
        <v>93</v>
      </c>
      <c r="G20" s="33" t="s">
        <v>74</v>
      </c>
      <c r="H20" s="163"/>
      <c r="I20" s="166"/>
      <c r="J20" s="169"/>
      <c r="K20" s="179"/>
      <c r="L20" s="57"/>
    </row>
    <row r="21" spans="1:13" ht="31.2">
      <c r="A21" s="107"/>
      <c r="B21" s="37">
        <v>6.3</v>
      </c>
      <c r="C21" s="23" t="s">
        <v>94</v>
      </c>
      <c r="D21" s="27" t="s">
        <v>83</v>
      </c>
      <c r="E21" s="30" t="s">
        <v>7</v>
      </c>
      <c r="F21" s="29" t="s">
        <v>93</v>
      </c>
      <c r="G21" s="34" t="s">
        <v>74</v>
      </c>
      <c r="H21" s="164"/>
      <c r="I21" s="167"/>
      <c r="J21" s="170"/>
      <c r="K21" s="180"/>
      <c r="L21" s="58"/>
    </row>
    <row r="22" spans="1:13" ht="31.2">
      <c r="A22" s="107"/>
      <c r="B22" s="37">
        <v>6.4</v>
      </c>
      <c r="C22" s="23" t="s">
        <v>95</v>
      </c>
      <c r="D22" s="27" t="s">
        <v>83</v>
      </c>
      <c r="E22" s="30" t="s">
        <v>7</v>
      </c>
      <c r="F22" s="29" t="s">
        <v>206</v>
      </c>
      <c r="G22" s="34"/>
      <c r="H22" s="82"/>
      <c r="I22" s="31">
        <v>45334</v>
      </c>
      <c r="J22" s="84"/>
      <c r="K22" s="121"/>
      <c r="L22" s="58"/>
    </row>
    <row r="23" spans="1:13" ht="31.2">
      <c r="A23" s="107"/>
      <c r="B23" s="37">
        <v>6.5</v>
      </c>
      <c r="C23" s="23" t="s">
        <v>96</v>
      </c>
      <c r="D23" s="27" t="s">
        <v>97</v>
      </c>
      <c r="E23" s="30" t="s">
        <v>7</v>
      </c>
      <c r="F23" s="118" t="s">
        <v>207</v>
      </c>
      <c r="G23" s="34" t="s">
        <v>99</v>
      </c>
      <c r="H23" s="82"/>
      <c r="I23" s="83">
        <v>45335</v>
      </c>
      <c r="J23" s="84"/>
      <c r="K23" s="121"/>
      <c r="L23" s="58"/>
    </row>
    <row r="24" spans="1:13" ht="31.2">
      <c r="A24" s="107"/>
      <c r="B24" s="37">
        <v>6.6</v>
      </c>
      <c r="C24" s="23" t="s">
        <v>100</v>
      </c>
      <c r="D24" s="27" t="s">
        <v>101</v>
      </c>
      <c r="E24" s="30" t="s">
        <v>7</v>
      </c>
      <c r="F24" s="118" t="s">
        <v>208</v>
      </c>
      <c r="G24" s="34"/>
      <c r="H24" s="82">
        <v>1</v>
      </c>
      <c r="I24" s="83">
        <v>45335</v>
      </c>
      <c r="J24" s="84"/>
      <c r="K24" s="121"/>
      <c r="L24" s="58"/>
    </row>
    <row r="25" spans="1:13" ht="78">
      <c r="A25" s="107"/>
      <c r="B25" s="37">
        <v>6.7</v>
      </c>
      <c r="C25" s="23" t="s">
        <v>103</v>
      </c>
      <c r="D25" s="27" t="s">
        <v>83</v>
      </c>
      <c r="E25" s="30" t="s">
        <v>7</v>
      </c>
      <c r="F25" s="118" t="s">
        <v>209</v>
      </c>
      <c r="G25" s="33" t="s">
        <v>74</v>
      </c>
      <c r="H25" s="82"/>
      <c r="I25" s="83">
        <v>45335</v>
      </c>
      <c r="J25" s="84"/>
      <c r="K25" s="121"/>
      <c r="L25" s="58"/>
    </row>
    <row r="26" spans="1:13" ht="46.8">
      <c r="A26" s="107"/>
      <c r="B26" s="37">
        <v>6.8</v>
      </c>
      <c r="C26" s="23" t="s">
        <v>138</v>
      </c>
      <c r="D26" s="27" t="s">
        <v>83</v>
      </c>
      <c r="E26" s="30" t="s">
        <v>7</v>
      </c>
      <c r="F26" s="118" t="s">
        <v>139</v>
      </c>
      <c r="G26" s="34"/>
      <c r="H26" s="39"/>
      <c r="I26" s="83">
        <v>45335</v>
      </c>
      <c r="J26" s="28"/>
      <c r="K26" s="106"/>
      <c r="L26" s="55"/>
    </row>
    <row r="27" spans="1:13" ht="46.8">
      <c r="A27" s="107"/>
      <c r="B27" s="37">
        <v>6.9</v>
      </c>
      <c r="C27" s="23" t="s">
        <v>253</v>
      </c>
      <c r="D27" s="27" t="s">
        <v>254</v>
      </c>
      <c r="E27" s="30" t="s">
        <v>7</v>
      </c>
      <c r="F27" s="118" t="s">
        <v>255</v>
      </c>
      <c r="G27" s="34"/>
      <c r="H27" s="39"/>
      <c r="I27" s="83"/>
      <c r="J27" s="28"/>
      <c r="K27" s="106"/>
      <c r="L27" s="55"/>
    </row>
    <row r="28" spans="1:13" ht="46.8">
      <c r="A28" s="107"/>
      <c r="B28" s="37">
        <v>7</v>
      </c>
      <c r="C28" s="23" t="s">
        <v>114</v>
      </c>
      <c r="D28" s="27" t="s">
        <v>118</v>
      </c>
      <c r="E28" s="30" t="s">
        <v>7</v>
      </c>
      <c r="F28" s="118" t="s">
        <v>247</v>
      </c>
      <c r="G28" s="35"/>
      <c r="H28" s="39">
        <v>1</v>
      </c>
      <c r="I28" s="31">
        <v>45336</v>
      </c>
      <c r="J28" s="28"/>
      <c r="K28" s="40"/>
      <c r="L28" s="55"/>
    </row>
    <row r="29" spans="1:13" ht="171.6">
      <c r="A29" s="107"/>
      <c r="B29" s="37">
        <v>8</v>
      </c>
      <c r="C29" s="23" t="s">
        <v>196</v>
      </c>
      <c r="D29" s="188" t="s">
        <v>118</v>
      </c>
      <c r="E29" s="30" t="s">
        <v>7</v>
      </c>
      <c r="F29" s="118" t="s">
        <v>205</v>
      </c>
      <c r="G29" s="34" t="s">
        <v>74</v>
      </c>
      <c r="H29" s="39">
        <v>1</v>
      </c>
      <c r="I29" s="31">
        <v>45336</v>
      </c>
      <c r="J29" s="28"/>
      <c r="K29" s="40" t="s">
        <v>120</v>
      </c>
      <c r="L29" s="55"/>
    </row>
    <row r="30" spans="1:13">
      <c r="A30" s="107"/>
      <c r="B30" s="37">
        <v>9</v>
      </c>
      <c r="C30" s="23" t="s">
        <v>197</v>
      </c>
      <c r="D30" s="27" t="s">
        <v>56</v>
      </c>
      <c r="E30" s="30" t="s">
        <v>7</v>
      </c>
      <c r="F30" s="118" t="s">
        <v>204</v>
      </c>
      <c r="G30" s="34" t="s">
        <v>74</v>
      </c>
      <c r="H30" s="39">
        <v>2</v>
      </c>
      <c r="I30" s="31">
        <v>45336</v>
      </c>
      <c r="J30" s="28"/>
      <c r="K30" s="40"/>
      <c r="L30" s="55"/>
    </row>
    <row r="31" spans="1:13" ht="109.2">
      <c r="A31" s="107"/>
      <c r="B31" s="37">
        <v>10</v>
      </c>
      <c r="C31" s="23" t="s">
        <v>150</v>
      </c>
      <c r="D31" s="27" t="s">
        <v>118</v>
      </c>
      <c r="E31" s="30" t="s">
        <v>7</v>
      </c>
      <c r="F31" s="29" t="s">
        <v>222</v>
      </c>
      <c r="G31" s="34" t="s">
        <v>152</v>
      </c>
      <c r="H31" s="119">
        <v>2</v>
      </c>
      <c r="I31" s="31">
        <v>45336</v>
      </c>
      <c r="J31" s="28"/>
      <c r="K31" s="43" t="s">
        <v>153</v>
      </c>
      <c r="L31" s="55"/>
      <c r="M31" s="207"/>
    </row>
    <row r="32" spans="1:13" ht="62.4">
      <c r="A32" s="107"/>
      <c r="B32" s="37">
        <v>11</v>
      </c>
      <c r="C32" s="23" t="s">
        <v>248</v>
      </c>
      <c r="D32" s="27" t="s">
        <v>118</v>
      </c>
      <c r="E32" s="30" t="s">
        <v>7</v>
      </c>
      <c r="F32" s="118" t="s">
        <v>127</v>
      </c>
      <c r="G32" s="34" t="s">
        <v>74</v>
      </c>
      <c r="H32" s="39">
        <v>1</v>
      </c>
      <c r="I32" s="31">
        <v>45336</v>
      </c>
      <c r="J32" s="28"/>
      <c r="K32" s="43"/>
      <c r="L32" s="59"/>
    </row>
    <row r="33" spans="1:13" ht="187.2">
      <c r="A33" s="107"/>
      <c r="B33" s="37">
        <v>12</v>
      </c>
      <c r="C33" s="23" t="s">
        <v>198</v>
      </c>
      <c r="D33" s="27" t="s">
        <v>56</v>
      </c>
      <c r="E33" s="30" t="s">
        <v>7</v>
      </c>
      <c r="F33" s="29" t="s">
        <v>137</v>
      </c>
      <c r="G33" s="34" t="s">
        <v>74</v>
      </c>
      <c r="H33" s="39">
        <v>10</v>
      </c>
      <c r="I33" s="31">
        <v>45336</v>
      </c>
      <c r="J33" s="28"/>
      <c r="K33" s="41" t="s">
        <v>249</v>
      </c>
      <c r="L33" s="55"/>
      <c r="M33" s="209" t="s">
        <v>252</v>
      </c>
    </row>
    <row r="34" spans="1:13" ht="156">
      <c r="A34" s="107"/>
      <c r="B34" s="37">
        <v>13</v>
      </c>
      <c r="C34" s="23" t="s">
        <v>268</v>
      </c>
      <c r="D34" s="27" t="s">
        <v>56</v>
      </c>
      <c r="E34" s="30" t="s">
        <v>7</v>
      </c>
      <c r="F34" s="29" t="s">
        <v>211</v>
      </c>
      <c r="G34" s="34" t="s">
        <v>74</v>
      </c>
      <c r="H34" s="39">
        <v>2</v>
      </c>
      <c r="I34" s="31">
        <v>45337</v>
      </c>
      <c r="J34" s="28"/>
      <c r="K34" s="208" t="s">
        <v>250</v>
      </c>
      <c r="L34" s="55"/>
      <c r="M34" s="209" t="s">
        <v>251</v>
      </c>
    </row>
    <row r="35" spans="1:13" ht="218.4">
      <c r="A35" s="107"/>
      <c r="B35" s="37">
        <v>14</v>
      </c>
      <c r="C35" s="23" t="s">
        <v>220</v>
      </c>
      <c r="D35" s="27" t="s">
        <v>118</v>
      </c>
      <c r="E35" s="30" t="s">
        <v>7</v>
      </c>
      <c r="F35" s="29" t="s">
        <v>141</v>
      </c>
      <c r="G35" s="34" t="s">
        <v>74</v>
      </c>
      <c r="H35" s="39">
        <v>4</v>
      </c>
      <c r="I35" s="31">
        <v>45337</v>
      </c>
      <c r="J35" s="28"/>
      <c r="K35" s="29" t="s">
        <v>221</v>
      </c>
      <c r="L35" s="55"/>
    </row>
    <row r="36" spans="1:13" ht="46.8">
      <c r="A36" s="107"/>
      <c r="B36" s="37">
        <v>15</v>
      </c>
      <c r="C36" s="23" t="s">
        <v>143</v>
      </c>
      <c r="D36" s="27" t="s">
        <v>54</v>
      </c>
      <c r="E36" s="30" t="s">
        <v>7</v>
      </c>
      <c r="F36" s="29" t="s">
        <v>214</v>
      </c>
      <c r="G36" s="34" t="s">
        <v>145</v>
      </c>
      <c r="H36" s="39">
        <v>4</v>
      </c>
      <c r="I36" s="31">
        <v>45337</v>
      </c>
      <c r="J36" s="28"/>
      <c r="K36" s="40"/>
      <c r="L36" s="55"/>
    </row>
    <row r="37" spans="1:13" ht="46.8">
      <c r="A37" s="107"/>
      <c r="B37" s="37">
        <v>16</v>
      </c>
      <c r="C37" s="23" t="s">
        <v>146</v>
      </c>
      <c r="D37" s="27" t="s">
        <v>54</v>
      </c>
      <c r="E37" s="30" t="s">
        <v>7</v>
      </c>
      <c r="F37" s="29" t="s">
        <v>213</v>
      </c>
      <c r="G37" s="34" t="s">
        <v>74</v>
      </c>
      <c r="H37" s="119"/>
      <c r="I37" s="31">
        <v>45337</v>
      </c>
      <c r="J37" s="28"/>
      <c r="K37" s="40"/>
      <c r="L37" s="55"/>
    </row>
    <row r="38" spans="1:13">
      <c r="A38" s="107"/>
      <c r="B38" s="37">
        <v>17</v>
      </c>
      <c r="C38" s="23" t="s">
        <v>148</v>
      </c>
      <c r="D38" s="27" t="s">
        <v>83</v>
      </c>
      <c r="E38" s="30" t="s">
        <v>7</v>
      </c>
      <c r="F38" s="29" t="s">
        <v>149</v>
      </c>
      <c r="G38" s="34" t="s">
        <v>74</v>
      </c>
      <c r="H38" s="119"/>
      <c r="I38" s="31">
        <v>45337</v>
      </c>
      <c r="J38" s="28"/>
      <c r="K38" s="40"/>
      <c r="L38" s="55"/>
    </row>
    <row r="39" spans="1:13" ht="31.2">
      <c r="A39" s="107"/>
      <c r="B39" s="37">
        <v>18</v>
      </c>
      <c r="C39" s="23" t="s">
        <v>212</v>
      </c>
      <c r="D39" s="27" t="s">
        <v>83</v>
      </c>
      <c r="E39" s="30" t="s">
        <v>7</v>
      </c>
      <c r="F39" s="29" t="s">
        <v>154</v>
      </c>
      <c r="G39" s="34"/>
      <c r="H39" s="119"/>
      <c r="I39" s="31">
        <v>45337</v>
      </c>
      <c r="J39" s="28"/>
      <c r="K39" s="43"/>
      <c r="L39" s="55"/>
    </row>
    <row r="40" spans="1:13" ht="46.8">
      <c r="A40" s="107"/>
      <c r="B40" s="37">
        <v>19</v>
      </c>
      <c r="C40" s="23" t="s">
        <v>199</v>
      </c>
      <c r="D40" s="27" t="s">
        <v>118</v>
      </c>
      <c r="E40" s="30" t="s">
        <v>7</v>
      </c>
      <c r="F40" s="29" t="s">
        <v>215</v>
      </c>
      <c r="G40" s="34" t="s">
        <v>74</v>
      </c>
      <c r="H40" s="119">
        <v>1</v>
      </c>
      <c r="I40" s="31">
        <v>45337</v>
      </c>
      <c r="J40" s="28"/>
      <c r="K40" s="40"/>
      <c r="L40" s="55"/>
    </row>
    <row r="41" spans="1:13" ht="62.4">
      <c r="A41" s="107"/>
      <c r="B41" s="37">
        <v>20</v>
      </c>
      <c r="C41" s="49" t="s">
        <v>200</v>
      </c>
      <c r="D41" s="50" t="s">
        <v>118</v>
      </c>
      <c r="E41" s="30" t="s">
        <v>7</v>
      </c>
      <c r="F41" s="29" t="s">
        <v>216</v>
      </c>
      <c r="G41" s="64" t="s">
        <v>74</v>
      </c>
      <c r="H41" s="44">
        <v>4</v>
      </c>
      <c r="I41" s="31">
        <v>45337</v>
      </c>
      <c r="J41" s="45"/>
      <c r="K41" s="46"/>
      <c r="L41" s="60"/>
    </row>
    <row r="42" spans="1:13">
      <c r="A42" s="107"/>
      <c r="B42" s="15"/>
      <c r="C42" s="12"/>
      <c r="D42" s="16"/>
      <c r="E42" s="16"/>
      <c r="F42" s="17"/>
      <c r="G42" s="17"/>
      <c r="H42" s="18">
        <f>SUM(H13:H41)</f>
        <v>50</v>
      </c>
      <c r="I42" s="17"/>
      <c r="J42" s="17"/>
      <c r="K42" s="17"/>
      <c r="L42" s="17"/>
    </row>
  </sheetData>
  <mergeCells count="28">
    <mergeCell ref="H18:H21"/>
    <mergeCell ref="I18:I21"/>
    <mergeCell ref="J18:J21"/>
    <mergeCell ref="K18:K21"/>
    <mergeCell ref="L11:L12"/>
    <mergeCell ref="H11:H12"/>
    <mergeCell ref="I11:I12"/>
    <mergeCell ref="J11:J12"/>
    <mergeCell ref="K11:K12"/>
    <mergeCell ref="B11:B12"/>
    <mergeCell ref="C11:C12"/>
    <mergeCell ref="D11:D12"/>
    <mergeCell ref="E11:E12"/>
    <mergeCell ref="F11:G11"/>
    <mergeCell ref="B6:D6"/>
    <mergeCell ref="J6:K6"/>
    <mergeCell ref="J7:K9"/>
    <mergeCell ref="B9:D9"/>
    <mergeCell ref="H10:L10"/>
    <mergeCell ref="B3:D3"/>
    <mergeCell ref="J3:K5"/>
    <mergeCell ref="B4:D4"/>
    <mergeCell ref="B5:D5"/>
    <mergeCell ref="B1:K1"/>
    <mergeCell ref="B2:D2"/>
    <mergeCell ref="F2:G2"/>
    <mergeCell ref="H2:I2"/>
    <mergeCell ref="J2:K2"/>
  </mergeCells>
  <hyperlinks>
    <hyperlink ref="J3" r:id="rId1" xr:uid="{0E66C0C0-C660-465E-9AD5-0805B17792FA}"/>
    <hyperlink ref="J7:K9" r:id="rId2" display="Link here" xr:uid="{A838BEBF-3007-4C91-8253-B63D9920B7BB}"/>
    <hyperlink ref="K31" r:id="rId3" xr:uid="{3CD07722-A9D7-4A9F-83E7-D9CFD9E0DECF}"/>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E342-EBE4-4469-BF4E-28E03CB4D9A0}">
  <dimension ref="A1:L50"/>
  <sheetViews>
    <sheetView topLeftCell="A11" zoomScale="85" zoomScaleNormal="85" workbookViewId="0">
      <selection activeCell="C24" sqref="C24"/>
    </sheetView>
  </sheetViews>
  <sheetFormatPr defaultRowHeight="15.6"/>
  <cols>
    <col min="1" max="1" width="7.3984375" customWidth="1"/>
    <col min="2" max="2" width="5.59765625" bestFit="1" customWidth="1"/>
    <col min="3" max="3" width="45" customWidth="1"/>
    <col min="4" max="4" width="12.09765625" bestFit="1" customWidth="1"/>
    <col min="5" max="5" width="13.8984375" customWidth="1"/>
    <col min="6" max="6" width="52.19921875" customWidth="1"/>
    <col min="7" max="7" width="44.09765625" bestFit="1" customWidth="1"/>
    <col min="8" max="8" width="51.8984375" customWidth="1"/>
    <col min="9" max="9" width="43.3984375" bestFit="1" customWidth="1"/>
    <col min="10" max="10" width="26.3984375" customWidth="1"/>
    <col min="11" max="11" width="47.3984375" customWidth="1"/>
    <col min="12" max="12" width="16.59765625" customWidth="1"/>
    <col min="16" max="16" width="30.19921875" customWidth="1"/>
    <col min="17" max="17" width="12.09765625" bestFit="1" customWidth="1"/>
  </cols>
  <sheetData>
    <row r="1" spans="1:12" ht="45.75" customHeight="1">
      <c r="A1" s="107"/>
      <c r="B1" s="260" t="s">
        <v>224</v>
      </c>
      <c r="C1" s="261"/>
      <c r="D1" s="261"/>
      <c r="E1" s="261"/>
      <c r="F1" s="261"/>
      <c r="G1" s="261"/>
      <c r="H1" s="261"/>
      <c r="I1" s="261"/>
      <c r="J1" s="261"/>
      <c r="K1" s="261"/>
      <c r="L1" s="262"/>
    </row>
    <row r="2" spans="1:12">
      <c r="A2" s="107"/>
      <c r="B2" s="263" t="s">
        <v>1</v>
      </c>
      <c r="C2" s="222"/>
      <c r="D2" s="222"/>
      <c r="E2" s="223" t="s">
        <v>2</v>
      </c>
      <c r="F2" s="224" t="s">
        <v>3</v>
      </c>
      <c r="G2" s="224"/>
      <c r="H2" s="225" t="s">
        <v>4</v>
      </c>
      <c r="I2" s="225"/>
      <c r="J2" s="226" t="s">
        <v>5</v>
      </c>
      <c r="K2" s="226"/>
      <c r="L2" s="264"/>
    </row>
    <row r="3" spans="1:12">
      <c r="A3" s="107"/>
      <c r="B3" s="265" t="s">
        <v>6</v>
      </c>
      <c r="C3" s="227"/>
      <c r="D3" s="227"/>
      <c r="E3" s="228" t="s">
        <v>7</v>
      </c>
      <c r="F3" s="229" t="s">
        <v>8</v>
      </c>
      <c r="G3" s="229" t="s">
        <v>9</v>
      </c>
      <c r="H3" s="229" t="s">
        <v>10</v>
      </c>
      <c r="I3" s="229" t="s">
        <v>11</v>
      </c>
      <c r="J3" s="230" t="s">
        <v>12</v>
      </c>
      <c r="K3" s="230"/>
      <c r="L3" s="266"/>
    </row>
    <row r="4" spans="1:12">
      <c r="A4" s="107"/>
      <c r="B4" s="265" t="s">
        <v>13</v>
      </c>
      <c r="C4" s="227"/>
      <c r="D4" s="227"/>
      <c r="E4" s="228" t="s">
        <v>7</v>
      </c>
      <c r="F4" s="229" t="s">
        <v>15</v>
      </c>
      <c r="G4" s="231" t="s">
        <v>16</v>
      </c>
      <c r="H4" s="231" t="s">
        <v>17</v>
      </c>
      <c r="I4" s="231" t="s">
        <v>18</v>
      </c>
      <c r="J4" s="230"/>
      <c r="K4" s="230"/>
      <c r="L4" s="266"/>
    </row>
    <row r="5" spans="1:12">
      <c r="A5" s="107"/>
      <c r="B5" s="265" t="s">
        <v>19</v>
      </c>
      <c r="C5" s="227"/>
      <c r="D5" s="227"/>
      <c r="E5" s="228" t="s">
        <v>7</v>
      </c>
      <c r="F5" s="231" t="s">
        <v>20</v>
      </c>
      <c r="G5" s="231" t="s">
        <v>21</v>
      </c>
      <c r="H5" s="229" t="s">
        <v>22</v>
      </c>
      <c r="I5" s="229" t="s">
        <v>23</v>
      </c>
      <c r="J5" s="230"/>
      <c r="K5" s="230"/>
      <c r="L5" s="266"/>
    </row>
    <row r="6" spans="1:12">
      <c r="A6" s="107"/>
      <c r="B6" s="265" t="s">
        <v>266</v>
      </c>
      <c r="C6" s="227"/>
      <c r="D6" s="227"/>
      <c r="E6" s="228" t="s">
        <v>7</v>
      </c>
      <c r="F6" s="231" t="s">
        <v>26</v>
      </c>
      <c r="G6" s="229" t="s">
        <v>27</v>
      </c>
      <c r="H6" s="231" t="s">
        <v>28</v>
      </c>
      <c r="I6" s="229" t="s">
        <v>29</v>
      </c>
      <c r="J6" s="232" t="s">
        <v>30</v>
      </c>
      <c r="K6" s="232"/>
      <c r="L6" s="264"/>
    </row>
    <row r="7" spans="1:12">
      <c r="A7" s="107"/>
      <c r="B7" s="267"/>
      <c r="C7" s="233"/>
      <c r="D7" s="234"/>
      <c r="E7" s="229"/>
      <c r="F7" s="231" t="s">
        <v>26</v>
      </c>
      <c r="G7" s="235" t="s">
        <v>31</v>
      </c>
      <c r="H7" s="229" t="s">
        <v>32</v>
      </c>
      <c r="I7" s="229" t="s">
        <v>33</v>
      </c>
      <c r="J7" s="230" t="s">
        <v>34</v>
      </c>
      <c r="K7" s="230"/>
      <c r="L7" s="266"/>
    </row>
    <row r="8" spans="1:12">
      <c r="A8" s="107"/>
      <c r="B8" s="267"/>
      <c r="C8" s="233"/>
      <c r="D8" s="234"/>
      <c r="E8" s="229"/>
      <c r="F8" s="229" t="s">
        <v>35</v>
      </c>
      <c r="G8" s="231" t="s">
        <v>36</v>
      </c>
      <c r="H8" s="229" t="s">
        <v>32</v>
      </c>
      <c r="I8" s="229" t="s">
        <v>37</v>
      </c>
      <c r="J8" s="230"/>
      <c r="K8" s="230"/>
      <c r="L8" s="266"/>
    </row>
    <row r="9" spans="1:12" ht="32.25" customHeight="1">
      <c r="A9" s="107"/>
      <c r="B9" s="268" t="s">
        <v>38</v>
      </c>
      <c r="C9" s="236"/>
      <c r="D9" s="236"/>
      <c r="E9" s="237"/>
      <c r="F9" s="231" t="s">
        <v>39</v>
      </c>
      <c r="G9" s="231" t="s">
        <v>40</v>
      </c>
      <c r="H9" s="237" t="s">
        <v>41</v>
      </c>
      <c r="I9" s="237" t="s">
        <v>42</v>
      </c>
      <c r="J9" s="230"/>
      <c r="K9" s="230"/>
      <c r="L9" s="266"/>
    </row>
    <row r="10" spans="1:12" ht="32.25" customHeight="1">
      <c r="A10" s="107"/>
      <c r="B10" s="269"/>
      <c r="C10" s="238"/>
      <c r="D10" s="238"/>
      <c r="E10" s="238"/>
      <c r="F10" s="238"/>
      <c r="G10" s="238"/>
      <c r="H10" s="239" t="s">
        <v>225</v>
      </c>
      <c r="I10" s="239"/>
      <c r="J10" s="239"/>
      <c r="K10" s="239"/>
      <c r="L10" s="270"/>
    </row>
    <row r="11" spans="1:12">
      <c r="A11" s="107"/>
      <c r="B11" s="271" t="s">
        <v>44</v>
      </c>
      <c r="C11" s="241" t="s">
        <v>45</v>
      </c>
      <c r="D11" s="240" t="s">
        <v>46</v>
      </c>
      <c r="E11" s="240" t="s">
        <v>2</v>
      </c>
      <c r="F11" s="242" t="s">
        <v>47</v>
      </c>
      <c r="G11" s="242"/>
      <c r="H11" s="240" t="s">
        <v>223</v>
      </c>
      <c r="I11" s="240" t="s">
        <v>231</v>
      </c>
      <c r="J11" s="240" t="s">
        <v>232</v>
      </c>
      <c r="K11" s="243" t="s">
        <v>51</v>
      </c>
      <c r="L11" s="272" t="s">
        <v>52</v>
      </c>
    </row>
    <row r="12" spans="1:12">
      <c r="A12" s="107"/>
      <c r="B12" s="271"/>
      <c r="C12" s="241"/>
      <c r="D12" s="240"/>
      <c r="E12" s="240"/>
      <c r="F12" s="244" t="s">
        <v>53</v>
      </c>
      <c r="G12" s="245" t="s">
        <v>54</v>
      </c>
      <c r="H12" s="240"/>
      <c r="I12" s="240"/>
      <c r="J12" s="240"/>
      <c r="K12" s="243"/>
      <c r="L12" s="272"/>
    </row>
    <row r="13" spans="1:12" ht="31.2">
      <c r="A13" s="107"/>
      <c r="B13" s="214">
        <v>1</v>
      </c>
      <c r="C13" s="202" t="s">
        <v>226</v>
      </c>
      <c r="D13" s="184" t="s">
        <v>56</v>
      </c>
      <c r="E13" s="228" t="s">
        <v>7</v>
      </c>
      <c r="F13" s="233" t="s">
        <v>258</v>
      </c>
      <c r="G13" s="233"/>
      <c r="H13" s="210">
        <v>45341.4375</v>
      </c>
      <c r="I13" s="210">
        <v>45341.645833333336</v>
      </c>
      <c r="J13" s="246">
        <v>45343.416666666664</v>
      </c>
      <c r="K13" s="247"/>
      <c r="L13" s="273"/>
    </row>
    <row r="14" spans="1:12" ht="78">
      <c r="A14" s="107"/>
      <c r="B14" s="214">
        <v>2</v>
      </c>
      <c r="C14" s="202" t="s">
        <v>218</v>
      </c>
      <c r="D14" s="184" t="s">
        <v>56</v>
      </c>
      <c r="E14" s="228" t="s">
        <v>7</v>
      </c>
      <c r="F14" s="233" t="s">
        <v>259</v>
      </c>
      <c r="G14" s="195" t="s">
        <v>70</v>
      </c>
      <c r="H14" s="211"/>
      <c r="I14" s="248"/>
      <c r="J14" s="246">
        <v>45343.416666666664</v>
      </c>
      <c r="K14" s="212" t="s">
        <v>71</v>
      </c>
      <c r="L14" s="274"/>
    </row>
    <row r="15" spans="1:12">
      <c r="A15" s="107"/>
      <c r="B15" s="214">
        <v>3</v>
      </c>
      <c r="C15" s="202" t="s">
        <v>82</v>
      </c>
      <c r="D15" s="203" t="s">
        <v>83</v>
      </c>
      <c r="E15" s="228" t="s">
        <v>7</v>
      </c>
      <c r="F15" s="194" t="s">
        <v>203</v>
      </c>
      <c r="G15" s="211"/>
      <c r="H15" s="210">
        <v>45344.541666666664</v>
      </c>
      <c r="I15" s="210">
        <v>45344.583333333336</v>
      </c>
      <c r="J15" s="211"/>
      <c r="K15" s="249"/>
      <c r="L15" s="274"/>
    </row>
    <row r="16" spans="1:12" ht="78.75" customHeight="1">
      <c r="A16" s="181"/>
      <c r="B16" s="214">
        <v>4</v>
      </c>
      <c r="C16" s="202" t="s">
        <v>86</v>
      </c>
      <c r="D16" s="203" t="s">
        <v>83</v>
      </c>
      <c r="E16" s="228" t="s">
        <v>7</v>
      </c>
      <c r="F16" s="194" t="s">
        <v>87</v>
      </c>
      <c r="G16" s="233" t="s">
        <v>74</v>
      </c>
      <c r="H16" s="250">
        <v>45343.375</v>
      </c>
      <c r="I16" s="250">
        <v>45343.708333333336</v>
      </c>
      <c r="J16" s="251"/>
      <c r="K16" s="252"/>
      <c r="L16" s="275"/>
    </row>
    <row r="17" spans="1:12" ht="31.5" customHeight="1">
      <c r="A17" s="181"/>
      <c r="B17" s="214">
        <v>4.0999999999999996</v>
      </c>
      <c r="C17" s="202" t="s">
        <v>90</v>
      </c>
      <c r="D17" s="203" t="s">
        <v>83</v>
      </c>
      <c r="E17" s="228" t="s">
        <v>7</v>
      </c>
      <c r="F17" s="194" t="s">
        <v>91</v>
      </c>
      <c r="G17" s="233" t="s">
        <v>74</v>
      </c>
      <c r="H17" s="250"/>
      <c r="I17" s="250"/>
      <c r="J17" s="251"/>
      <c r="K17" s="252"/>
      <c r="L17" s="275"/>
    </row>
    <row r="18" spans="1:12" ht="47.25" customHeight="1">
      <c r="A18" s="181"/>
      <c r="B18" s="214">
        <v>4.2</v>
      </c>
      <c r="C18" s="202" t="s">
        <v>92</v>
      </c>
      <c r="D18" s="203" t="s">
        <v>83</v>
      </c>
      <c r="E18" s="228" t="s">
        <v>7</v>
      </c>
      <c r="F18" s="194" t="s">
        <v>93</v>
      </c>
      <c r="G18" s="233" t="s">
        <v>74</v>
      </c>
      <c r="H18" s="250"/>
      <c r="I18" s="250"/>
      <c r="J18" s="251"/>
      <c r="K18" s="252"/>
      <c r="L18" s="275"/>
    </row>
    <row r="19" spans="1:12" ht="31.5" customHeight="1">
      <c r="A19" s="181"/>
      <c r="B19" s="214">
        <v>4.3</v>
      </c>
      <c r="C19" s="202" t="s">
        <v>94</v>
      </c>
      <c r="D19" s="203" t="s">
        <v>83</v>
      </c>
      <c r="E19" s="228" t="s">
        <v>7</v>
      </c>
      <c r="F19" s="194" t="s">
        <v>93</v>
      </c>
      <c r="G19" s="195" t="s">
        <v>74</v>
      </c>
      <c r="H19" s="250"/>
      <c r="I19" s="250"/>
      <c r="J19" s="251"/>
      <c r="K19" s="252"/>
      <c r="L19" s="275"/>
    </row>
    <row r="20" spans="1:12">
      <c r="A20" s="181"/>
      <c r="B20" s="214">
        <v>4.4000000000000004</v>
      </c>
      <c r="C20" s="202" t="s">
        <v>95</v>
      </c>
      <c r="D20" s="203" t="s">
        <v>83</v>
      </c>
      <c r="E20" s="228" t="s">
        <v>7</v>
      </c>
      <c r="F20" s="194" t="s">
        <v>206</v>
      </c>
      <c r="G20" s="195"/>
      <c r="H20" s="250"/>
      <c r="I20" s="250"/>
      <c r="J20" s="211"/>
      <c r="K20" s="253"/>
      <c r="L20" s="275"/>
    </row>
    <row r="21" spans="1:12" ht="31.2">
      <c r="A21" s="181"/>
      <c r="B21" s="214">
        <v>4.5</v>
      </c>
      <c r="C21" s="254" t="s">
        <v>96</v>
      </c>
      <c r="D21" s="203" t="s">
        <v>97</v>
      </c>
      <c r="E21" s="228" t="s">
        <v>7</v>
      </c>
      <c r="F21" s="255" t="s">
        <v>207</v>
      </c>
      <c r="G21" s="195" t="s">
        <v>256</v>
      </c>
      <c r="H21" s="250"/>
      <c r="I21" s="250"/>
      <c r="J21" s="211"/>
      <c r="K21" s="253"/>
      <c r="L21" s="275"/>
    </row>
    <row r="22" spans="1:12" ht="31.2">
      <c r="A22" s="181"/>
      <c r="B22" s="214">
        <v>4.5999999999999996</v>
      </c>
      <c r="C22" s="202" t="s">
        <v>100</v>
      </c>
      <c r="D22" s="203" t="s">
        <v>101</v>
      </c>
      <c r="E22" s="228" t="s">
        <v>7</v>
      </c>
      <c r="F22" s="255" t="s">
        <v>208</v>
      </c>
      <c r="G22" s="256" t="s">
        <v>257</v>
      </c>
      <c r="H22" s="210">
        <v>45343.375</v>
      </c>
      <c r="I22" s="210">
        <v>45343.708333333336</v>
      </c>
      <c r="J22" s="211"/>
      <c r="K22" s="253"/>
      <c r="L22" s="275"/>
    </row>
    <row r="23" spans="1:12" ht="62.4">
      <c r="A23" s="182"/>
      <c r="B23" s="214">
        <v>4.7</v>
      </c>
      <c r="C23" s="202" t="s">
        <v>246</v>
      </c>
      <c r="D23" s="203" t="s">
        <v>83</v>
      </c>
      <c r="E23" s="228" t="s">
        <v>7</v>
      </c>
      <c r="F23" s="255" t="s">
        <v>209</v>
      </c>
      <c r="G23" s="233" t="s">
        <v>74</v>
      </c>
      <c r="H23" s="210">
        <v>45343.375</v>
      </c>
      <c r="I23" s="210">
        <v>45343.708333333336</v>
      </c>
      <c r="J23" s="211"/>
      <c r="K23" s="253"/>
      <c r="L23" s="275"/>
    </row>
    <row r="24" spans="1:12" ht="46.8">
      <c r="A24" s="181"/>
      <c r="B24" s="214">
        <v>4.8</v>
      </c>
      <c r="C24" s="202" t="s">
        <v>138</v>
      </c>
      <c r="D24" s="203" t="s">
        <v>83</v>
      </c>
      <c r="E24" s="228" t="s">
        <v>7</v>
      </c>
      <c r="F24" s="255" t="s">
        <v>139</v>
      </c>
      <c r="G24" s="195"/>
      <c r="H24" s="210">
        <v>45343.375</v>
      </c>
      <c r="I24" s="210">
        <v>45343.708333333336</v>
      </c>
      <c r="J24" s="210">
        <v>45342.625</v>
      </c>
      <c r="K24" s="212"/>
      <c r="L24" s="274"/>
    </row>
    <row r="25" spans="1:12" ht="31.2">
      <c r="A25" s="107"/>
      <c r="B25" s="214">
        <v>4.9000000000000004</v>
      </c>
      <c r="C25" s="202" t="s">
        <v>253</v>
      </c>
      <c r="D25" s="203" t="s">
        <v>254</v>
      </c>
      <c r="E25" s="228" t="s">
        <v>7</v>
      </c>
      <c r="F25" s="255" t="s">
        <v>255</v>
      </c>
      <c r="G25" s="195"/>
      <c r="H25" s="211"/>
      <c r="I25" s="248"/>
      <c r="J25" s="210">
        <v>45342.625</v>
      </c>
      <c r="K25" s="212"/>
      <c r="L25" s="274"/>
    </row>
    <row r="26" spans="1:12" ht="62.4">
      <c r="A26" s="181"/>
      <c r="B26" s="214">
        <v>5</v>
      </c>
      <c r="C26" s="202" t="s">
        <v>195</v>
      </c>
      <c r="D26" s="203" t="s">
        <v>56</v>
      </c>
      <c r="E26" s="228" t="s">
        <v>7</v>
      </c>
      <c r="F26" s="194" t="s">
        <v>202</v>
      </c>
      <c r="G26" s="194" t="s">
        <v>79</v>
      </c>
      <c r="H26" s="210" t="s">
        <v>260</v>
      </c>
      <c r="I26" s="210">
        <v>45344.59375</v>
      </c>
      <c r="J26" s="211"/>
      <c r="K26" s="257"/>
      <c r="L26" s="274"/>
    </row>
    <row r="27" spans="1:12" ht="31.2">
      <c r="A27" s="107"/>
      <c r="B27" s="214">
        <v>6</v>
      </c>
      <c r="C27" s="202" t="s">
        <v>228</v>
      </c>
      <c r="D27" s="184" t="s">
        <v>56</v>
      </c>
      <c r="E27" s="228" t="s">
        <v>7</v>
      </c>
      <c r="F27" s="233" t="s">
        <v>73</v>
      </c>
      <c r="G27" s="233" t="s">
        <v>74</v>
      </c>
      <c r="H27" s="210">
        <v>45344.59375</v>
      </c>
      <c r="I27" s="210">
        <v>45344.604166666664</v>
      </c>
      <c r="J27" s="184"/>
      <c r="K27" s="247" t="s">
        <v>76</v>
      </c>
      <c r="L27" s="274"/>
    </row>
    <row r="28" spans="1:12">
      <c r="A28" s="107"/>
      <c r="B28" s="214">
        <v>7</v>
      </c>
      <c r="C28" s="202" t="s">
        <v>114</v>
      </c>
      <c r="D28" s="203" t="s">
        <v>118</v>
      </c>
      <c r="E28" s="228" t="s">
        <v>7</v>
      </c>
      <c r="F28" s="255" t="s">
        <v>210</v>
      </c>
      <c r="G28" s="194"/>
      <c r="H28" s="210">
        <v>45344.604166666664</v>
      </c>
      <c r="I28" s="210">
        <v>45344.625</v>
      </c>
      <c r="J28" s="211"/>
      <c r="K28" s="212"/>
      <c r="L28" s="274"/>
    </row>
    <row r="29" spans="1:12" ht="109.2">
      <c r="A29" s="107"/>
      <c r="B29" s="214">
        <v>8</v>
      </c>
      <c r="C29" s="202" t="s">
        <v>229</v>
      </c>
      <c r="D29" s="203" t="s">
        <v>118</v>
      </c>
      <c r="E29" s="228" t="s">
        <v>7</v>
      </c>
      <c r="F29" s="255" t="s">
        <v>205</v>
      </c>
      <c r="G29" s="195" t="s">
        <v>74</v>
      </c>
      <c r="H29" s="210">
        <v>45344.625</v>
      </c>
      <c r="I29" s="210">
        <v>45344.645833333336</v>
      </c>
      <c r="J29" s="211"/>
      <c r="K29" s="212" t="s">
        <v>120</v>
      </c>
      <c r="L29" s="274"/>
    </row>
    <row r="30" spans="1:12">
      <c r="A30" s="107"/>
      <c r="B30" s="214">
        <v>9</v>
      </c>
      <c r="C30" s="202" t="s">
        <v>197</v>
      </c>
      <c r="D30" s="203" t="s">
        <v>56</v>
      </c>
      <c r="E30" s="228" t="s">
        <v>7</v>
      </c>
      <c r="F30" s="255" t="s">
        <v>204</v>
      </c>
      <c r="G30" s="195" t="s">
        <v>74</v>
      </c>
      <c r="H30" s="210">
        <v>45344.645833333336</v>
      </c>
      <c r="I30" s="210">
        <v>45344.666666666664</v>
      </c>
      <c r="J30" s="211"/>
      <c r="K30" s="212"/>
      <c r="L30" s="274"/>
    </row>
    <row r="31" spans="1:12" ht="78">
      <c r="A31" s="107"/>
      <c r="B31" s="214">
        <v>10</v>
      </c>
      <c r="C31" s="202" t="s">
        <v>150</v>
      </c>
      <c r="D31" s="203" t="s">
        <v>118</v>
      </c>
      <c r="E31" s="228" t="s">
        <v>7</v>
      </c>
      <c r="F31" s="194" t="s">
        <v>263</v>
      </c>
      <c r="G31" s="195" t="s">
        <v>152</v>
      </c>
      <c r="H31" s="210">
        <v>45344.666666666664</v>
      </c>
      <c r="I31" s="210">
        <v>45344.6875</v>
      </c>
      <c r="J31" s="211"/>
      <c r="K31" s="258" t="s">
        <v>153</v>
      </c>
      <c r="L31" s="274"/>
    </row>
    <row r="32" spans="1:12" ht="171.6">
      <c r="A32" s="107"/>
      <c r="B32" s="214">
        <v>11</v>
      </c>
      <c r="C32" s="202" t="s">
        <v>220</v>
      </c>
      <c r="D32" s="203" t="s">
        <v>118</v>
      </c>
      <c r="E32" s="228" t="s">
        <v>7</v>
      </c>
      <c r="F32" s="194" t="s">
        <v>141</v>
      </c>
      <c r="G32" s="195" t="s">
        <v>74</v>
      </c>
      <c r="H32" s="210">
        <v>45344.6875</v>
      </c>
      <c r="I32" s="210">
        <v>45344.708333333336</v>
      </c>
      <c r="J32" s="211"/>
      <c r="K32" s="194" t="s">
        <v>221</v>
      </c>
      <c r="L32" s="274"/>
    </row>
    <row r="33" spans="1:12" ht="62.4">
      <c r="A33" s="221"/>
      <c r="B33" s="214">
        <v>12</v>
      </c>
      <c r="C33" s="202" t="s">
        <v>146</v>
      </c>
      <c r="D33" s="203" t="s">
        <v>54</v>
      </c>
      <c r="E33" s="228" t="s">
        <v>7</v>
      </c>
      <c r="F33" s="194" t="s">
        <v>213</v>
      </c>
      <c r="G33" s="213" t="s">
        <v>265</v>
      </c>
      <c r="H33" s="210">
        <v>45344.708333333336</v>
      </c>
      <c r="I33" s="210">
        <v>45344.729166666664</v>
      </c>
      <c r="J33" s="211"/>
      <c r="K33" s="259" t="s">
        <v>264</v>
      </c>
      <c r="L33" s="274"/>
    </row>
    <row r="34" spans="1:12">
      <c r="A34" s="107"/>
      <c r="B34" s="214">
        <v>13</v>
      </c>
      <c r="C34" s="202" t="s">
        <v>148</v>
      </c>
      <c r="D34" s="203" t="s">
        <v>83</v>
      </c>
      <c r="E34" s="228" t="s">
        <v>7</v>
      </c>
      <c r="F34" s="194" t="s">
        <v>149</v>
      </c>
      <c r="G34" s="195" t="s">
        <v>74</v>
      </c>
      <c r="H34" s="210">
        <v>45344.729166666664</v>
      </c>
      <c r="I34" s="210">
        <v>45344.739583333336</v>
      </c>
      <c r="J34" s="211"/>
      <c r="K34" s="212"/>
      <c r="L34" s="274"/>
    </row>
    <row r="35" spans="1:12" ht="31.2">
      <c r="A35" s="182"/>
      <c r="B35" s="214">
        <v>14</v>
      </c>
      <c r="C35" s="202" t="s">
        <v>212</v>
      </c>
      <c r="D35" s="203" t="s">
        <v>83</v>
      </c>
      <c r="E35" s="228" t="s">
        <v>7</v>
      </c>
      <c r="F35" s="194" t="s">
        <v>154</v>
      </c>
      <c r="G35" s="195"/>
      <c r="H35" s="210">
        <v>45344.729166666664</v>
      </c>
      <c r="I35" s="210">
        <v>45344.739583333336</v>
      </c>
      <c r="J35" s="211"/>
      <c r="K35" s="258"/>
      <c r="L35" s="274"/>
    </row>
    <row r="36" spans="1:12" ht="46.8">
      <c r="A36" s="107"/>
      <c r="B36" s="214">
        <v>15</v>
      </c>
      <c r="C36" s="202" t="s">
        <v>155</v>
      </c>
      <c r="D36" s="203" t="s">
        <v>118</v>
      </c>
      <c r="E36" s="228" t="s">
        <v>7</v>
      </c>
      <c r="F36" s="194" t="s">
        <v>243</v>
      </c>
      <c r="G36" s="195" t="s">
        <v>74</v>
      </c>
      <c r="H36" s="210">
        <v>45344.739583333336</v>
      </c>
      <c r="I36" s="210">
        <v>45344.75</v>
      </c>
      <c r="J36" s="211"/>
      <c r="K36" s="212"/>
      <c r="L36" s="274"/>
    </row>
    <row r="37" spans="1:12" ht="62.4">
      <c r="A37" s="107"/>
      <c r="B37" s="214">
        <v>16</v>
      </c>
      <c r="C37" s="202" t="s">
        <v>230</v>
      </c>
      <c r="D37" s="203" t="s">
        <v>118</v>
      </c>
      <c r="E37" s="228" t="s">
        <v>7</v>
      </c>
      <c r="F37" s="194" t="s">
        <v>245</v>
      </c>
      <c r="G37" s="195" t="s">
        <v>74</v>
      </c>
      <c r="H37" s="210">
        <v>45345.333333333336</v>
      </c>
      <c r="I37" s="210">
        <v>45345.375</v>
      </c>
      <c r="J37" s="211"/>
      <c r="K37" s="212"/>
      <c r="L37" s="274"/>
    </row>
    <row r="38" spans="1:12" ht="31.8" thickBot="1">
      <c r="A38" s="107"/>
      <c r="B38" s="215">
        <v>17</v>
      </c>
      <c r="C38" s="276" t="s">
        <v>262</v>
      </c>
      <c r="D38" s="277" t="s">
        <v>254</v>
      </c>
      <c r="E38" s="278" t="s">
        <v>7</v>
      </c>
      <c r="F38" s="276" t="s">
        <v>261</v>
      </c>
      <c r="G38" s="216"/>
      <c r="H38" s="217">
        <v>45349.333333333336</v>
      </c>
      <c r="I38" s="217"/>
      <c r="J38" s="218"/>
      <c r="K38" s="219"/>
      <c r="L38" s="220"/>
    </row>
    <row r="39" spans="1:12">
      <c r="A39" s="107"/>
      <c r="B39" s="15"/>
      <c r="C39" s="12"/>
      <c r="D39" s="16"/>
      <c r="E39" s="16"/>
      <c r="F39" s="17"/>
      <c r="G39" s="17"/>
      <c r="H39" s="18"/>
      <c r="I39" s="17"/>
      <c r="J39" s="17"/>
      <c r="K39" s="17"/>
      <c r="L39" s="17"/>
    </row>
    <row r="41" spans="1:12" ht="16.2" thickBot="1">
      <c r="C41" t="s">
        <v>233</v>
      </c>
    </row>
    <row r="42" spans="1:12" ht="15.6" customHeight="1">
      <c r="B42" s="131" t="s">
        <v>44</v>
      </c>
      <c r="C42" s="129" t="s">
        <v>45</v>
      </c>
      <c r="D42" s="128" t="s">
        <v>46</v>
      </c>
      <c r="E42" s="128" t="s">
        <v>2</v>
      </c>
      <c r="F42" s="134" t="s">
        <v>47</v>
      </c>
      <c r="G42" s="135"/>
      <c r="H42" s="131" t="s">
        <v>223</v>
      </c>
      <c r="I42" s="160" t="s">
        <v>231</v>
      </c>
      <c r="J42" s="128" t="s">
        <v>232</v>
      </c>
      <c r="K42" s="133" t="s">
        <v>51</v>
      </c>
    </row>
    <row r="43" spans="1:12">
      <c r="B43" s="185"/>
      <c r="C43" s="130"/>
      <c r="D43" s="122"/>
      <c r="E43" s="189"/>
      <c r="F43" s="190" t="s">
        <v>53</v>
      </c>
      <c r="G43" s="191" t="s">
        <v>54</v>
      </c>
      <c r="H43" s="185"/>
      <c r="I43" s="192"/>
      <c r="J43" s="189"/>
      <c r="K43" s="193"/>
    </row>
    <row r="44" spans="1:12">
      <c r="B44" s="184">
        <v>1</v>
      </c>
      <c r="C44" t="s">
        <v>235</v>
      </c>
      <c r="D44" s="188" t="s">
        <v>83</v>
      </c>
      <c r="E44" s="187"/>
      <c r="F44" s="29" t="s">
        <v>237</v>
      </c>
      <c r="G44" s="187"/>
      <c r="H44" s="187"/>
      <c r="I44" s="187"/>
      <c r="J44" s="187"/>
      <c r="K44" s="187"/>
    </row>
    <row r="45" spans="1:12">
      <c r="B45" s="186">
        <v>2</v>
      </c>
      <c r="C45" s="183" t="s">
        <v>234</v>
      </c>
      <c r="D45" s="188" t="s">
        <v>83</v>
      </c>
      <c r="E45" s="187"/>
      <c r="F45" s="29" t="s">
        <v>236</v>
      </c>
      <c r="G45" s="187"/>
      <c r="H45" s="187"/>
      <c r="I45" s="187"/>
      <c r="J45" s="187"/>
      <c r="K45" s="187"/>
    </row>
    <row r="46" spans="1:12" ht="75" customHeight="1">
      <c r="B46" s="184">
        <v>3</v>
      </c>
      <c r="C46" s="197" t="s">
        <v>146</v>
      </c>
      <c r="D46" s="198" t="s">
        <v>54</v>
      </c>
      <c r="E46" s="199"/>
      <c r="F46" s="200" t="s">
        <v>213</v>
      </c>
      <c r="G46" s="201" t="s">
        <v>74</v>
      </c>
      <c r="H46" s="199"/>
      <c r="I46" s="199"/>
      <c r="J46" s="199"/>
      <c r="K46" s="199"/>
    </row>
    <row r="47" spans="1:12" ht="31.2">
      <c r="B47" s="196">
        <v>4</v>
      </c>
      <c r="C47" s="202" t="s">
        <v>238</v>
      </c>
      <c r="D47" s="203" t="s">
        <v>83</v>
      </c>
      <c r="E47" s="187"/>
      <c r="F47" s="194" t="s">
        <v>239</v>
      </c>
      <c r="G47" s="195"/>
      <c r="H47" s="187"/>
      <c r="I47" s="187"/>
      <c r="J47" s="187"/>
      <c r="K47" s="187"/>
    </row>
    <row r="48" spans="1:12" ht="57" customHeight="1">
      <c r="B48" s="196">
        <v>5</v>
      </c>
      <c r="C48" s="202" t="s">
        <v>240</v>
      </c>
      <c r="D48" s="203" t="s">
        <v>118</v>
      </c>
      <c r="E48" s="199"/>
      <c r="F48" s="194" t="s">
        <v>242</v>
      </c>
      <c r="G48" s="195" t="s">
        <v>74</v>
      </c>
      <c r="H48" s="187"/>
      <c r="I48" s="187"/>
      <c r="J48" s="187"/>
      <c r="K48" s="187"/>
    </row>
    <row r="49" spans="2:11" ht="54" customHeight="1">
      <c r="B49" s="196">
        <v>6</v>
      </c>
      <c r="C49" s="202" t="s">
        <v>241</v>
      </c>
      <c r="D49" s="205" t="s">
        <v>118</v>
      </c>
      <c r="E49" s="187"/>
      <c r="F49" s="206" t="s">
        <v>244</v>
      </c>
      <c r="G49" s="195" t="s">
        <v>74</v>
      </c>
      <c r="H49" s="187"/>
      <c r="I49" s="187"/>
      <c r="J49" s="187"/>
      <c r="K49" s="187"/>
    </row>
    <row r="50" spans="2:11">
      <c r="E50" s="204"/>
    </row>
  </sheetData>
  <autoFilter ref="B1:L37" xr:uid="{CFE6E342-EBE4-4469-BF4E-28E03CB4D9A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37">
    <mergeCell ref="B42:B43"/>
    <mergeCell ref="C42:C43"/>
    <mergeCell ref="D42:D43"/>
    <mergeCell ref="E42:E43"/>
    <mergeCell ref="F42:G42"/>
    <mergeCell ref="H42:H43"/>
    <mergeCell ref="I42:I43"/>
    <mergeCell ref="J42:J43"/>
    <mergeCell ref="K42:K43"/>
    <mergeCell ref="B3:D3"/>
    <mergeCell ref="J3:K5"/>
    <mergeCell ref="B4:D4"/>
    <mergeCell ref="B5:D5"/>
    <mergeCell ref="H16:H21"/>
    <mergeCell ref="I16:I21"/>
    <mergeCell ref="B1:K1"/>
    <mergeCell ref="B2:D2"/>
    <mergeCell ref="F2:G2"/>
    <mergeCell ref="H2:I2"/>
    <mergeCell ref="J2:K2"/>
    <mergeCell ref="J16:J19"/>
    <mergeCell ref="K16:K19"/>
    <mergeCell ref="B6:D6"/>
    <mergeCell ref="J6:K6"/>
    <mergeCell ref="J7:K9"/>
    <mergeCell ref="B9:D9"/>
    <mergeCell ref="H10:L10"/>
    <mergeCell ref="B11:B12"/>
    <mergeCell ref="C11:C12"/>
    <mergeCell ref="D11:D12"/>
    <mergeCell ref="E11:E12"/>
    <mergeCell ref="F11:G11"/>
    <mergeCell ref="J11:J12"/>
    <mergeCell ref="H11:H12"/>
    <mergeCell ref="I11:I12"/>
    <mergeCell ref="K11:K12"/>
    <mergeCell ref="L11:L12"/>
  </mergeCells>
  <hyperlinks>
    <hyperlink ref="J3" r:id="rId1" display="https://ubiquity.atlassian.net/jira/software/projects/NPDCMAT/boards/367/timeline?selectedIssue=NPDCMAT-11" xr:uid="{D0CB06EE-5222-424A-8155-7835A044E0A4}"/>
    <hyperlink ref="J7:K9" r:id="rId2" display="Link here" xr:uid="{ABF270B6-05E8-4321-A0BC-B9321BDFA643}"/>
    <hyperlink ref="K31" r:id="rId3" xr:uid="{9F316FAC-2C48-4D5D-8738-F31D547105FB}"/>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BE10-E876-6A44-8F03-F3590FB5933F}">
  <dimension ref="A1:M55"/>
  <sheetViews>
    <sheetView workbookViewId="0"/>
  </sheetViews>
  <sheetFormatPr defaultRowHeight="15.6"/>
  <cols>
    <col min="1" max="1" width="3" bestFit="1" customWidth="1"/>
    <col min="2" max="2" width="26.8984375" customWidth="1"/>
    <col min="3" max="3" width="13.69921875" bestFit="1" customWidth="1"/>
  </cols>
  <sheetData>
    <row r="1" spans="1:3">
      <c r="A1" s="76" t="s">
        <v>162</v>
      </c>
      <c r="B1" s="76" t="s">
        <v>163</v>
      </c>
      <c r="C1" s="76" t="s">
        <v>164</v>
      </c>
    </row>
    <row r="2" spans="1:3">
      <c r="A2" s="76">
        <v>1</v>
      </c>
      <c r="B2" s="76" t="s">
        <v>165</v>
      </c>
      <c r="C2" s="76" t="s">
        <v>166</v>
      </c>
    </row>
    <row r="3" spans="1:3">
      <c r="A3" s="76">
        <v>2</v>
      </c>
      <c r="B3" s="76" t="s">
        <v>167</v>
      </c>
      <c r="C3" s="76" t="s">
        <v>168</v>
      </c>
    </row>
    <row r="4" spans="1:3">
      <c r="A4" s="76">
        <v>3</v>
      </c>
      <c r="B4" s="76" t="s">
        <v>169</v>
      </c>
      <c r="C4" s="76" t="s">
        <v>170</v>
      </c>
    </row>
    <row r="5" spans="1:3">
      <c r="A5" s="76">
        <v>4</v>
      </c>
      <c r="B5" s="76" t="s">
        <v>171</v>
      </c>
      <c r="C5" s="76" t="s">
        <v>172</v>
      </c>
    </row>
    <row r="6" spans="1:3">
      <c r="A6" s="76">
        <v>5</v>
      </c>
      <c r="B6" s="76" t="s">
        <v>173</v>
      </c>
      <c r="C6" s="76" t="s">
        <v>174</v>
      </c>
    </row>
    <row r="7" spans="1:3">
      <c r="A7" s="76">
        <v>6</v>
      </c>
      <c r="B7" s="76" t="s">
        <v>175</v>
      </c>
      <c r="C7" s="76" t="s">
        <v>176</v>
      </c>
    </row>
    <row r="55" spans="13:13">
      <c r="M5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34159-0995-474C-9523-F497F7FA06D2}">
  <dimension ref="D3:E17"/>
  <sheetViews>
    <sheetView zoomScale="120" zoomScaleNormal="120" workbookViewId="0">
      <selection activeCell="D5" sqref="D5"/>
    </sheetView>
  </sheetViews>
  <sheetFormatPr defaultColWidth="8.8984375" defaultRowHeight="15.6"/>
  <cols>
    <col min="4" max="4" width="88.3984375" customWidth="1"/>
    <col min="5" max="5" width="63.3984375" customWidth="1"/>
  </cols>
  <sheetData>
    <row r="3" spans="4:5">
      <c r="D3" s="9" t="s">
        <v>177</v>
      </c>
    </row>
    <row r="4" spans="4:5" ht="16.8">
      <c r="D4" s="6" t="s">
        <v>178</v>
      </c>
    </row>
    <row r="5" spans="4:5" ht="50.4">
      <c r="D5" s="6" t="s">
        <v>179</v>
      </c>
      <c r="E5" s="7"/>
    </row>
    <row r="6" spans="4:5" ht="16.8">
      <c r="D6" s="6" t="s">
        <v>180</v>
      </c>
    </row>
    <row r="7" spans="4:5" ht="16.8">
      <c r="D7" s="6" t="s">
        <v>181</v>
      </c>
    </row>
    <row r="8" spans="4:5" ht="16.8">
      <c r="D8" s="6" t="s">
        <v>182</v>
      </c>
    </row>
    <row r="9" spans="4:5" ht="16.8">
      <c r="D9" s="6" t="s">
        <v>183</v>
      </c>
    </row>
    <row r="10" spans="4:5" ht="50.4">
      <c r="D10" s="6" t="s">
        <v>184</v>
      </c>
    </row>
    <row r="11" spans="4:5" ht="16.8">
      <c r="D11" s="6" t="s">
        <v>185</v>
      </c>
    </row>
    <row r="12" spans="4:5" ht="16.8">
      <c r="D12" s="6" t="s">
        <v>186</v>
      </c>
    </row>
    <row r="13" spans="4:5" ht="16.8">
      <c r="D13" s="6" t="s">
        <v>187</v>
      </c>
    </row>
    <row r="14" spans="4:5">
      <c r="D14" s="8" t="s">
        <v>188</v>
      </c>
    </row>
    <row r="15" spans="4:5" ht="16.8">
      <c r="D15" s="6" t="s">
        <v>189</v>
      </c>
    </row>
    <row r="16" spans="4:5">
      <c r="D16" s="10" t="s">
        <v>190</v>
      </c>
    </row>
    <row r="17" spans="4:4" ht="16.8">
      <c r="D17" s="6" t="s">
        <v>191</v>
      </c>
    </row>
  </sheetData>
  <hyperlinks>
    <hyperlink ref="D16" r:id="rId1" location="migrating-git-resources" xr:uid="{B3013082-398C-4A72-8D77-243E2720442B}"/>
    <hyperlink ref="D3" r:id="rId2" xr:uid="{BE460C01-96A9-4331-BC70-EF21AC9284B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96E9C4B94D80458CF9D76CA96D6194" ma:contentTypeVersion="16" ma:contentTypeDescription="Create a new document." ma:contentTypeScope="" ma:versionID="fc7cd666de76ee47bf97561c6b689b53">
  <xsd:schema xmlns:xsd="http://www.w3.org/2001/XMLSchema" xmlns:xs="http://www.w3.org/2001/XMLSchema" xmlns:p="http://schemas.microsoft.com/office/2006/metadata/properties" xmlns:ns2="ce56e7a7-dc44-4d09-9eec-795fa640c76b" xmlns:ns3="4c5c1232-4bd1-43ca-9c31-43abfb1a363d" targetNamespace="http://schemas.microsoft.com/office/2006/metadata/properties" ma:root="true" ma:fieldsID="82f44cbc3abdf25bec6b908047165efb" ns2:_="" ns3:_="">
    <xsd:import namespace="ce56e7a7-dc44-4d09-9eec-795fa640c76b"/>
    <xsd:import namespace="4c5c1232-4bd1-43ca-9c31-43abfb1a36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56e7a7-dc44-4d09-9eec-795fa640c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5de03d9-562d-4c34-b516-bf1e32c3b6a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5c1232-4bd1-43ca-9c31-43abfb1a363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bfd9028-1545-4a16-8047-600b475aba4d}" ma:internalName="TaxCatchAll" ma:showField="CatchAllData" ma:web="4c5c1232-4bd1-43ca-9c31-43abfb1a363d">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56e7a7-dc44-4d09-9eec-795fa640c76b">
      <Terms xmlns="http://schemas.microsoft.com/office/infopath/2007/PartnerControls"/>
    </lcf76f155ced4ddcb4097134ff3c332f>
    <TaxCatchAll xmlns="4c5c1232-4bd1-43ca-9c31-43abfb1a363d" xsi:nil="true"/>
  </documentManagement>
</p:properties>
</file>

<file path=customXml/itemProps1.xml><?xml version="1.0" encoding="utf-8"?>
<ds:datastoreItem xmlns:ds="http://schemas.openxmlformats.org/officeDocument/2006/customXml" ds:itemID="{7EEA7A34-EDFC-47E5-BC07-3293A3250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56e7a7-dc44-4d09-9eec-795fa640c76b"/>
    <ds:schemaRef ds:uri="4c5c1232-4bd1-43ca-9c31-43abfb1a36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C81939-6573-46D0-821B-8F169025C59B}">
  <ds:schemaRefs>
    <ds:schemaRef ds:uri="http://schemas.microsoft.com/sharepoint/v3/contenttype/forms"/>
  </ds:schemaRefs>
</ds:datastoreItem>
</file>

<file path=customXml/itemProps3.xml><?xml version="1.0" encoding="utf-8"?>
<ds:datastoreItem xmlns:ds="http://schemas.openxmlformats.org/officeDocument/2006/customXml" ds:itemID="{5BCC8DA3-32B9-4DBA-B8A3-520088F4713F}">
  <ds:schemaRefs>
    <ds:schemaRef ds:uri="ce56e7a7-dc44-4d09-9eec-795fa640c76b"/>
    <ds:schemaRef ds:uri="http://purl.org/dc/dcmitype/"/>
    <ds:schemaRef ds:uri="4c5c1232-4bd1-43ca-9c31-43abfb1a363d"/>
    <ds:schemaRef ds:uri="http://schemas.microsoft.com/office/2006/metadata/properties"/>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DEV - DONE</vt:lpstr>
      <vt:lpstr>TST - DONE</vt:lpstr>
      <vt:lpstr>PROD - DONE</vt:lpstr>
      <vt:lpstr>IPs for Whitelisting</vt:lpstr>
      <vt:lpstr>Additional consideration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Jianjun Dai</cp:lastModifiedBy>
  <cp:revision/>
  <dcterms:created xsi:type="dcterms:W3CDTF">2023-04-04T22:32:01Z</dcterms:created>
  <dcterms:modified xsi:type="dcterms:W3CDTF">2024-02-29T03:02:47Z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0x0101005396E9C4B94D80458CF9D76CA96D6194</vt:lpwstr>
  </property>
  <property fmtid="{D5CDD505-2E9C-101B-9397-08002B2CF9AE}" pid="3" name="MediaServiceImageTags">
    <vt:lpwstr/>
  </property>
</Properties>
</file>