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D9CD3F96-DA10-4523-87C0-51B483A21773}" xr6:coauthVersionLast="46" xr6:coauthVersionMax="46" xr10:uidLastSave="{00000000-0000-0000-0000-000000000000}"/>
  <bookViews>
    <workbookView xWindow="28680" yWindow="-120" windowWidth="29040" windowHeight="15840" activeTab="5" xr2:uid="{00000000-000D-0000-FFFF-FFFF00000000}"/>
  </bookViews>
  <sheets>
    <sheet name="Reference" sheetId="1" r:id="rId1"/>
    <sheet name="Example" sheetId="2" r:id="rId2"/>
    <sheet name="Your Work" sheetId="4" r:id="rId3"/>
    <sheet name="Your Work (2)" sheetId="6" r:id="rId4"/>
    <sheet name="Your Work (3)" sheetId="7" r:id="rId5"/>
    <sheet name="Your Work (4)" sheetId="8" r:id="rId6"/>
    <sheet name="Sheet2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6" l="1"/>
  <c r="R4" i="6" s="1"/>
  <c r="O4" i="6"/>
  <c r="O5" i="6" s="1"/>
  <c r="O6" i="6" s="1"/>
  <c r="O7" i="6" s="1"/>
  <c r="O8" i="6" s="1"/>
  <c r="O5" i="8"/>
  <c r="O6" i="8" s="1"/>
  <c r="O7" i="8" s="1"/>
  <c r="O4" i="8"/>
  <c r="Q4" i="4"/>
  <c r="U3" i="1"/>
  <c r="Q7" i="8"/>
  <c r="R7" i="8" s="1"/>
  <c r="Q6" i="8"/>
  <c r="R6" i="8" s="1"/>
  <c r="Q5" i="8"/>
  <c r="R5" i="8" s="1"/>
  <c r="Q4" i="8"/>
  <c r="R4" i="8" s="1"/>
  <c r="R3" i="8"/>
  <c r="W3" i="1"/>
  <c r="Q22" i="7"/>
  <c r="R22" i="7" s="1"/>
  <c r="Q21" i="7"/>
  <c r="R21" i="7" s="1"/>
  <c r="Q20" i="7"/>
  <c r="R20" i="7" s="1"/>
  <c r="Q19" i="7"/>
  <c r="R19" i="7" s="1"/>
  <c r="Q18" i="7"/>
  <c r="R18" i="7" s="1"/>
  <c r="Q17" i="7"/>
  <c r="R17" i="7" s="1"/>
  <c r="Q16" i="7"/>
  <c r="R16" i="7" s="1"/>
  <c r="Q15" i="7"/>
  <c r="R15" i="7" s="1"/>
  <c r="Q14" i="7"/>
  <c r="R14" i="7" s="1"/>
  <c r="Q13" i="7"/>
  <c r="R13" i="7" s="1"/>
  <c r="Q12" i="7"/>
  <c r="R12" i="7" s="1"/>
  <c r="Q11" i="7"/>
  <c r="R11" i="7" s="1"/>
  <c r="Q10" i="7"/>
  <c r="R10" i="7" s="1"/>
  <c r="Q9" i="7"/>
  <c r="R9" i="7" s="1"/>
  <c r="Q8" i="7"/>
  <c r="R8" i="7" s="1"/>
  <c r="Q7" i="7"/>
  <c r="R7" i="7" s="1"/>
  <c r="Q6" i="7"/>
  <c r="R6" i="7" s="1"/>
  <c r="Q5" i="7"/>
  <c r="R5" i="7" s="1"/>
  <c r="Q4" i="7"/>
  <c r="R4" i="7" s="1"/>
  <c r="O4" i="7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R3" i="7"/>
  <c r="Q8" i="6"/>
  <c r="R8" i="6" s="1"/>
  <c r="Q7" i="6"/>
  <c r="R7" i="6" s="1"/>
  <c r="Q6" i="6"/>
  <c r="R6" i="6" s="1"/>
  <c r="Q5" i="6"/>
  <c r="R5" i="6" s="1"/>
  <c r="R3" i="6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O4" i="4"/>
  <c r="R3" i="4"/>
  <c r="R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O4" i="2"/>
  <c r="O5" i="2" s="1"/>
  <c r="P3" i="2"/>
  <c r="T3" i="1"/>
  <c r="R4" i="1"/>
  <c r="U4" i="1" s="1"/>
  <c r="V3" i="1"/>
  <c r="R4" i="4" l="1"/>
  <c r="O5" i="4"/>
  <c r="O6" i="4" s="1"/>
  <c r="T4" i="1"/>
  <c r="R6" i="4"/>
  <c r="O7" i="4"/>
  <c r="R5" i="4"/>
  <c r="O6" i="2"/>
  <c r="P5" i="2"/>
  <c r="R5" i="2" s="1"/>
  <c r="P4" i="2"/>
  <c r="R4" i="2" s="1"/>
  <c r="R5" i="1"/>
  <c r="U5" i="1" s="1"/>
  <c r="V4" i="1"/>
  <c r="W4" i="1"/>
  <c r="W5" i="1" l="1"/>
  <c r="O8" i="4"/>
  <c r="R7" i="4"/>
  <c r="P6" i="2"/>
  <c r="R6" i="2" s="1"/>
  <c r="O7" i="2"/>
  <c r="V5" i="1"/>
  <c r="R6" i="1"/>
  <c r="T5" i="1"/>
  <c r="R8" i="4" l="1"/>
  <c r="O9" i="4"/>
  <c r="O8" i="2"/>
  <c r="P7" i="2"/>
  <c r="R7" i="2" s="1"/>
  <c r="T6" i="1"/>
  <c r="R7" i="1"/>
  <c r="U6" i="1"/>
  <c r="W6" i="1"/>
  <c r="V6" i="1"/>
  <c r="O10" i="4" l="1"/>
  <c r="R9" i="4"/>
  <c r="P8" i="2"/>
  <c r="R8" i="2" s="1"/>
  <c r="O9" i="2"/>
  <c r="T7" i="1"/>
  <c r="V7" i="1"/>
  <c r="R8" i="1"/>
  <c r="U7" i="1"/>
  <c r="W7" i="1"/>
  <c r="R10" i="4" l="1"/>
  <c r="O11" i="4"/>
  <c r="O10" i="2"/>
  <c r="P9" i="2"/>
  <c r="R9" i="2" s="1"/>
  <c r="T8" i="1"/>
  <c r="W8" i="1"/>
  <c r="U8" i="1"/>
  <c r="R9" i="1"/>
  <c r="V8" i="1"/>
  <c r="O12" i="4" l="1"/>
  <c r="R11" i="4"/>
  <c r="P10" i="2"/>
  <c r="R10" i="2" s="1"/>
  <c r="O11" i="2"/>
  <c r="U9" i="1"/>
  <c r="T9" i="1"/>
  <c r="R10" i="1"/>
  <c r="W9" i="1"/>
  <c r="V9" i="1"/>
  <c r="R12" i="4" l="1"/>
  <c r="O13" i="4"/>
  <c r="O12" i="2"/>
  <c r="P11" i="2"/>
  <c r="R11" i="2" s="1"/>
  <c r="U10" i="1"/>
  <c r="V10" i="1"/>
  <c r="W10" i="1"/>
  <c r="T10" i="1"/>
  <c r="R11" i="1"/>
  <c r="O14" i="4" l="1"/>
  <c r="R13" i="4"/>
  <c r="O13" i="2"/>
  <c r="P12" i="2"/>
  <c r="R12" i="2" s="1"/>
  <c r="U11" i="1"/>
  <c r="V11" i="1"/>
  <c r="T11" i="1"/>
  <c r="W11" i="1"/>
  <c r="R12" i="1"/>
  <c r="R14" i="4" l="1"/>
  <c r="O15" i="4"/>
  <c r="O14" i="2"/>
  <c r="P13" i="2"/>
  <c r="R13" i="2" s="1"/>
  <c r="W12" i="1"/>
  <c r="U12" i="1"/>
  <c r="T12" i="1"/>
  <c r="V12" i="1"/>
  <c r="R13" i="1"/>
  <c r="O16" i="4" l="1"/>
  <c r="R15" i="4"/>
  <c r="P14" i="2"/>
  <c r="R14" i="2" s="1"/>
  <c r="O15" i="2"/>
  <c r="R14" i="1"/>
  <c r="T13" i="1"/>
  <c r="V13" i="1"/>
  <c r="W13" i="1"/>
  <c r="U13" i="1"/>
  <c r="R16" i="4" l="1"/>
  <c r="O17" i="4"/>
  <c r="O16" i="2"/>
  <c r="P15" i="2"/>
  <c r="R15" i="2" s="1"/>
  <c r="R15" i="1"/>
  <c r="T14" i="1"/>
  <c r="V14" i="1"/>
  <c r="W14" i="1"/>
  <c r="U14" i="1"/>
  <c r="O18" i="4" l="1"/>
  <c r="R17" i="4"/>
  <c r="O17" i="2"/>
  <c r="P16" i="2"/>
  <c r="R16" i="2" s="1"/>
  <c r="R16" i="1"/>
  <c r="U15" i="1"/>
  <c r="T15" i="1"/>
  <c r="V15" i="1"/>
  <c r="W15" i="1"/>
  <c r="R18" i="4" l="1"/>
  <c r="O19" i="4"/>
  <c r="O18" i="2"/>
  <c r="P17" i="2"/>
  <c r="R17" i="2" s="1"/>
  <c r="R17" i="1"/>
  <c r="U16" i="1"/>
  <c r="W16" i="1"/>
  <c r="T16" i="1"/>
  <c r="V16" i="1"/>
  <c r="O20" i="4" l="1"/>
  <c r="R19" i="4"/>
  <c r="P18" i="2"/>
  <c r="R18" i="2" s="1"/>
  <c r="O19" i="2"/>
  <c r="R18" i="1"/>
  <c r="U17" i="1"/>
  <c r="V17" i="1"/>
  <c r="W17" i="1"/>
  <c r="T17" i="1"/>
  <c r="R20" i="4" l="1"/>
  <c r="O21" i="4"/>
  <c r="O20" i="2"/>
  <c r="P19" i="2"/>
  <c r="R19" i="2" s="1"/>
  <c r="R19" i="1"/>
  <c r="U18" i="1"/>
  <c r="V18" i="1"/>
  <c r="W18" i="1"/>
  <c r="T18" i="1"/>
  <c r="O22" i="4" l="1"/>
  <c r="R22" i="4" s="1"/>
  <c r="R21" i="4"/>
  <c r="O21" i="2"/>
  <c r="P20" i="2"/>
  <c r="R20" i="2" s="1"/>
  <c r="R20" i="1"/>
  <c r="U19" i="1"/>
  <c r="V19" i="1"/>
  <c r="T19" i="1"/>
  <c r="W19" i="1"/>
  <c r="O22" i="2" l="1"/>
  <c r="P22" i="2" s="1"/>
  <c r="R22" i="2" s="1"/>
  <c r="P21" i="2"/>
  <c r="R21" i="2" s="1"/>
  <c r="R21" i="1"/>
  <c r="W20" i="1"/>
  <c r="U20" i="1"/>
  <c r="T20" i="1"/>
  <c r="V20" i="1"/>
  <c r="R22" i="1" l="1"/>
  <c r="T21" i="1"/>
  <c r="V21" i="1"/>
  <c r="W21" i="1"/>
  <c r="U21" i="1"/>
  <c r="T22" i="1" l="1"/>
  <c r="V22" i="1"/>
  <c r="W22" i="1"/>
  <c r="U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in this column with your observed data</t>
        </r>
      </text>
    </comment>
    <comment ref="Q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need to change this cell.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in this column with your observed data</t>
        </r>
      </text>
    </comment>
    <comment ref="Q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need to change this cell.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2" authorId="0" shapeId="0" xr:uid="{BF5C4315-3E06-4832-BF93-5276DFE2DF5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in this column with your observed data</t>
        </r>
      </text>
    </comment>
    <comment ref="Q3" authorId="0" shapeId="0" xr:uid="{6E304419-8AFF-41FE-B2C5-A2ED7D0FDF5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need to change this cell.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2" authorId="0" shapeId="0" xr:uid="{B6CD600E-9EEF-4A7B-ABB6-0A0177BF30A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in this column with your observed data</t>
        </r>
      </text>
    </comment>
    <comment ref="Q3" authorId="0" shapeId="0" xr:uid="{B17A2F37-3D9A-4670-B224-5408A3BCD1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need to change this cell.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2" authorId="0" shapeId="0" xr:uid="{305A4334-0B67-4CFF-BF11-0780FD8490C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in this column with your observed data</t>
        </r>
      </text>
    </comment>
    <comment ref="Q3" authorId="0" shapeId="0" xr:uid="{34C0CDAB-FE30-48CA-8269-B0906D5E72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need to change this cell.
</t>
        </r>
      </text>
    </comment>
  </commentList>
</comments>
</file>

<file path=xl/sharedStrings.xml><?xml version="1.0" encoding="utf-8"?>
<sst xmlns="http://schemas.openxmlformats.org/spreadsheetml/2006/main" count="39" uniqueCount="19">
  <si>
    <t>N</t>
  </si>
  <si>
    <t>Constant</t>
  </si>
  <si>
    <t>Workload Size</t>
  </si>
  <si>
    <t>Measured</t>
  </si>
  <si>
    <t>k</t>
  </si>
  <si>
    <t>O(n)</t>
  </si>
  <si>
    <t>O(N)</t>
  </si>
  <si>
    <t>O(N^2)</t>
  </si>
  <si>
    <t>O(Log2(N))</t>
  </si>
  <si>
    <t>O(N*Log2(N))</t>
  </si>
  <si>
    <t>???</t>
  </si>
  <si>
    <t>k*f(n)</t>
  </si>
  <si>
    <t>N (Dictionary Size)</t>
  </si>
  <si>
    <t>Time for 10000 query/s</t>
  </si>
  <si>
    <t># of found words</t>
  </si>
  <si>
    <t>Average time per query/s</t>
  </si>
  <si>
    <t>Sorting/s</t>
  </si>
  <si>
    <t>Searching/s</t>
  </si>
  <si>
    <t>Overall/s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</si>
</sst>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Reference!$S$2</c:f>
              <c:strCache>
                <c:ptCount val="1"/>
                <c:pt idx="0">
                  <c:v>Constant</c:v>
                </c:pt>
              </c:strCache>
            </c:strRef>
          </c:tx>
          <c:marker>
            <c:symbol val="none"/>
          </c:marker>
          <c:xVal>
            <c:numRef>
              <c:f>Reference!$R$3:$R$22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Reference!$S$3:$S$22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16-4BF4-BAD9-D899297DEA6D}"/>
            </c:ext>
          </c:extLst>
        </c:ser>
        <c:ser>
          <c:idx val="1"/>
          <c:order val="1"/>
          <c:tx>
            <c:strRef>
              <c:f>Reference!$T$2</c:f>
              <c:strCache>
                <c:ptCount val="1"/>
                <c:pt idx="0">
                  <c:v>O(N)</c:v>
                </c:pt>
              </c:strCache>
            </c:strRef>
          </c:tx>
          <c:marker>
            <c:symbol val="none"/>
          </c:marker>
          <c:xVal>
            <c:numRef>
              <c:f>Reference!$R$3:$R$22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Reference!$T$3:$T$22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16-4BF4-BAD9-D899297DEA6D}"/>
            </c:ext>
          </c:extLst>
        </c:ser>
        <c:ser>
          <c:idx val="2"/>
          <c:order val="2"/>
          <c:tx>
            <c:strRef>
              <c:f>Reference!$U$2</c:f>
              <c:strCache>
                <c:ptCount val="1"/>
                <c:pt idx="0">
                  <c:v>O(N^2)</c:v>
                </c:pt>
              </c:strCache>
            </c:strRef>
          </c:tx>
          <c:marker>
            <c:symbol val="none"/>
          </c:marker>
          <c:xVal>
            <c:numRef>
              <c:f>Reference!$R$3:$R$22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Reference!$U$3:$U$22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16-4BF4-BAD9-D899297DEA6D}"/>
            </c:ext>
          </c:extLst>
        </c:ser>
        <c:ser>
          <c:idx val="3"/>
          <c:order val="3"/>
          <c:tx>
            <c:strRef>
              <c:f>Reference!$V$2</c:f>
              <c:strCache>
                <c:ptCount val="1"/>
                <c:pt idx="0">
                  <c:v>O(Log2(N))</c:v>
                </c:pt>
              </c:strCache>
            </c:strRef>
          </c:tx>
          <c:marker>
            <c:symbol val="none"/>
          </c:marker>
          <c:xVal>
            <c:numRef>
              <c:f>Reference!$R$3:$R$22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Reference!$V$3:$V$22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1.5849625007211563</c:v>
                </c:pt>
                <c:pt idx="3">
                  <c:v>2</c:v>
                </c:pt>
                <c:pt idx="4">
                  <c:v>2.3219280948873622</c:v>
                </c:pt>
                <c:pt idx="5">
                  <c:v>2.5849625007211561</c:v>
                </c:pt>
                <c:pt idx="6">
                  <c:v>2.8073549220576042</c:v>
                </c:pt>
                <c:pt idx="7">
                  <c:v>3</c:v>
                </c:pt>
                <c:pt idx="8">
                  <c:v>3.1699250014423126</c:v>
                </c:pt>
                <c:pt idx="9">
                  <c:v>3.3219280948873626</c:v>
                </c:pt>
                <c:pt idx="10">
                  <c:v>3.4594316186372978</c:v>
                </c:pt>
                <c:pt idx="11">
                  <c:v>3.5849625007211565</c:v>
                </c:pt>
                <c:pt idx="12">
                  <c:v>3.7004397181410922</c:v>
                </c:pt>
                <c:pt idx="13">
                  <c:v>3.8073549220576037</c:v>
                </c:pt>
                <c:pt idx="14">
                  <c:v>3.9068905956085187</c:v>
                </c:pt>
                <c:pt idx="15">
                  <c:v>4</c:v>
                </c:pt>
                <c:pt idx="16">
                  <c:v>4.08746284125034</c:v>
                </c:pt>
                <c:pt idx="17">
                  <c:v>4.1699250014423122</c:v>
                </c:pt>
                <c:pt idx="18">
                  <c:v>4.2479275134435852</c:v>
                </c:pt>
                <c:pt idx="19">
                  <c:v>4.3219280948873626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316-4BF4-BAD9-D899297DEA6D}"/>
            </c:ext>
          </c:extLst>
        </c:ser>
        <c:ser>
          <c:idx val="4"/>
          <c:order val="4"/>
          <c:tx>
            <c:strRef>
              <c:f>Reference!$W$2</c:f>
              <c:strCache>
                <c:ptCount val="1"/>
                <c:pt idx="0">
                  <c:v>O(N*Log2(N))</c:v>
                </c:pt>
              </c:strCache>
            </c:strRef>
          </c:tx>
          <c:marker>
            <c:symbol val="none"/>
          </c:marker>
          <c:xVal>
            <c:numRef>
              <c:f>Reference!$R$3:$R$22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Reference!$W$3:$W$22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4.7548875021634691</c:v>
                </c:pt>
                <c:pt idx="3">
                  <c:v>8</c:v>
                </c:pt>
                <c:pt idx="4">
                  <c:v>11.60964047443681</c:v>
                </c:pt>
                <c:pt idx="5">
                  <c:v>15.509775004326936</c:v>
                </c:pt>
                <c:pt idx="6">
                  <c:v>19.651484454403228</c:v>
                </c:pt>
                <c:pt idx="7">
                  <c:v>24</c:v>
                </c:pt>
                <c:pt idx="8">
                  <c:v>28.529325012980813</c:v>
                </c:pt>
                <c:pt idx="9">
                  <c:v>33.219280948873624</c:v>
                </c:pt>
                <c:pt idx="10">
                  <c:v>38.053747805010275</c:v>
                </c:pt>
                <c:pt idx="11">
                  <c:v>43.01955000865388</c:v>
                </c:pt>
                <c:pt idx="12">
                  <c:v>48.105716335834195</c:v>
                </c:pt>
                <c:pt idx="13">
                  <c:v>53.302968908806449</c:v>
                </c:pt>
                <c:pt idx="14">
                  <c:v>58.603358934127783</c:v>
                </c:pt>
                <c:pt idx="15">
                  <c:v>64</c:v>
                </c:pt>
                <c:pt idx="16">
                  <c:v>69.486868301255782</c:v>
                </c:pt>
                <c:pt idx="17">
                  <c:v>75.058650025961612</c:v>
                </c:pt>
                <c:pt idx="18">
                  <c:v>80.710622755428119</c:v>
                </c:pt>
                <c:pt idx="19">
                  <c:v>86.438561897747249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316-4BF4-BAD9-D899297DE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43040"/>
        <c:axId val="150353408"/>
      </c:scatterChart>
      <c:valAx>
        <c:axId val="150343040"/>
        <c:scaling>
          <c:orientation val="minMax"/>
          <c:max val="2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Workload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353408"/>
        <c:crosses val="autoZero"/>
        <c:crossBetween val="midCat"/>
      </c:valAx>
      <c:valAx>
        <c:axId val="150353408"/>
        <c:scaling>
          <c:orientation val="minMax"/>
          <c:max val="6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3430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Example!$R$2</c:f>
              <c:strCache>
                <c:ptCount val="1"/>
                <c:pt idx="0">
                  <c:v>k*f(n)</c:v>
                </c:pt>
              </c:strCache>
            </c:strRef>
          </c:tx>
          <c:marker>
            <c:symbol val="none"/>
          </c:marker>
          <c:yVal>
            <c:numRef>
              <c:f>Example!$R$3:$R$22</c:f>
              <c:numCache>
                <c:formatCode>General</c:formatCode>
                <c:ptCount val="20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2.4000000000000004</c:v>
                </c:pt>
                <c:pt idx="6">
                  <c:v>2.8000000000000003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4.8000000000000007</c:v>
                </c:pt>
                <c:pt idx="12">
                  <c:v>5.2</c:v>
                </c:pt>
                <c:pt idx="13">
                  <c:v>5.6000000000000005</c:v>
                </c:pt>
                <c:pt idx="14">
                  <c:v>6</c:v>
                </c:pt>
                <c:pt idx="15">
                  <c:v>6.4</c:v>
                </c:pt>
                <c:pt idx="16">
                  <c:v>6.8000000000000007</c:v>
                </c:pt>
                <c:pt idx="17">
                  <c:v>7.2</c:v>
                </c:pt>
                <c:pt idx="18">
                  <c:v>7.6000000000000005</c:v>
                </c:pt>
                <c:pt idx="19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70-4229-B08F-EA936A9F3A63}"/>
            </c:ext>
          </c:extLst>
        </c:ser>
        <c:ser>
          <c:idx val="1"/>
          <c:order val="1"/>
          <c:tx>
            <c:strRef>
              <c:f>Example!$S$2</c:f>
              <c:strCache>
                <c:ptCount val="1"/>
                <c:pt idx="0">
                  <c:v>Measured</c:v>
                </c:pt>
              </c:strCache>
            </c:strRef>
          </c:tx>
          <c:marker>
            <c:symbol val="none"/>
          </c:marker>
          <c:yVal>
            <c:numRef>
              <c:f>Example!$S$3:$S$22</c:f>
              <c:numCache>
                <c:formatCode>General</c:formatCode>
                <c:ptCount val="20"/>
                <c:pt idx="0">
                  <c:v>0.34</c:v>
                </c:pt>
                <c:pt idx="1">
                  <c:v>0.64</c:v>
                </c:pt>
                <c:pt idx="2">
                  <c:v>0.96</c:v>
                </c:pt>
                <c:pt idx="3">
                  <c:v>1.28</c:v>
                </c:pt>
                <c:pt idx="4">
                  <c:v>1.6</c:v>
                </c:pt>
                <c:pt idx="5">
                  <c:v>1.92</c:v>
                </c:pt>
                <c:pt idx="6">
                  <c:v>2.2400000000000002</c:v>
                </c:pt>
                <c:pt idx="7">
                  <c:v>2.56</c:v>
                </c:pt>
                <c:pt idx="8">
                  <c:v>2.88</c:v>
                </c:pt>
                <c:pt idx="9">
                  <c:v>3.2</c:v>
                </c:pt>
                <c:pt idx="10">
                  <c:v>3.52</c:v>
                </c:pt>
                <c:pt idx="11">
                  <c:v>3.83</c:v>
                </c:pt>
                <c:pt idx="12">
                  <c:v>4.1500000000000004</c:v>
                </c:pt>
                <c:pt idx="13">
                  <c:v>4.4800000000000004</c:v>
                </c:pt>
                <c:pt idx="14">
                  <c:v>4.79</c:v>
                </c:pt>
                <c:pt idx="15">
                  <c:v>5.14</c:v>
                </c:pt>
                <c:pt idx="16">
                  <c:v>5.44</c:v>
                </c:pt>
                <c:pt idx="17">
                  <c:v>5.76</c:v>
                </c:pt>
                <c:pt idx="18">
                  <c:v>6.08</c:v>
                </c:pt>
                <c:pt idx="19">
                  <c:v>6.44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70-4229-B08F-EA936A9F3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78848"/>
        <c:axId val="150893312"/>
      </c:scatterChart>
      <c:valAx>
        <c:axId val="150878848"/>
        <c:scaling>
          <c:orientation val="minMax"/>
          <c:max val="2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Workload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893312"/>
        <c:crosses val="autoZero"/>
        <c:crossBetween val="midCat"/>
      </c:valAx>
      <c:valAx>
        <c:axId val="150893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8788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'Your Work'!$R$2</c:f>
              <c:strCache>
                <c:ptCount val="1"/>
                <c:pt idx="0">
                  <c:v>k*f(n)</c:v>
                </c:pt>
              </c:strCache>
            </c:strRef>
          </c:tx>
          <c:marker>
            <c:symbol val="none"/>
          </c:marker>
          <c:yVal>
            <c:numRef>
              <c:f>'Your Work'!$R$3:$R$22</c:f>
              <c:numCache>
                <c:formatCode>General</c:formatCode>
                <c:ptCount val="20"/>
                <c:pt idx="0">
                  <c:v>0</c:v>
                </c:pt>
                <c:pt idx="1">
                  <c:v>0.08</c:v>
                </c:pt>
                <c:pt idx="2">
                  <c:v>0.12679700005769251</c:v>
                </c:pt>
                <c:pt idx="3">
                  <c:v>0.16</c:v>
                </c:pt>
                <c:pt idx="4">
                  <c:v>0.18575424759098899</c:v>
                </c:pt>
                <c:pt idx="5">
                  <c:v>0.2067970000576925</c:v>
                </c:pt>
                <c:pt idx="6">
                  <c:v>0.22458839376460835</c:v>
                </c:pt>
                <c:pt idx="7">
                  <c:v>0.24</c:v>
                </c:pt>
                <c:pt idx="8">
                  <c:v>0.25359400011538502</c:v>
                </c:pt>
                <c:pt idx="9">
                  <c:v>0.26575424759098903</c:v>
                </c:pt>
                <c:pt idx="10">
                  <c:v>0.27675452949098384</c:v>
                </c:pt>
                <c:pt idx="11">
                  <c:v>0.28679700005769254</c:v>
                </c:pt>
                <c:pt idx="12">
                  <c:v>0.29603517745128738</c:v>
                </c:pt>
                <c:pt idx="13">
                  <c:v>0.30458839376460828</c:v>
                </c:pt>
                <c:pt idx="14">
                  <c:v>0.31255124764868153</c:v>
                </c:pt>
                <c:pt idx="15">
                  <c:v>0.32</c:v>
                </c:pt>
                <c:pt idx="16">
                  <c:v>0.32699702730002722</c:v>
                </c:pt>
                <c:pt idx="17">
                  <c:v>0.33359400011538498</c:v>
                </c:pt>
                <c:pt idx="18">
                  <c:v>0.33983420107548684</c:v>
                </c:pt>
                <c:pt idx="19">
                  <c:v>0.34575424759098899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E9-470E-B524-553329D57EC2}"/>
            </c:ext>
          </c:extLst>
        </c:ser>
        <c:ser>
          <c:idx val="1"/>
          <c:order val="1"/>
          <c:tx>
            <c:strRef>
              <c:f>'Your Work'!$S$2</c:f>
              <c:strCache>
                <c:ptCount val="1"/>
                <c:pt idx="0">
                  <c:v>Measured</c:v>
                </c:pt>
              </c:strCache>
            </c:strRef>
          </c:tx>
          <c:marker>
            <c:symbol val="none"/>
          </c:marker>
          <c:yVal>
            <c:numRef>
              <c:f>'Your Work'!$S$3:$S$22</c:f>
              <c:numCache>
                <c:formatCode>General</c:formatCode>
                <c:ptCount val="20"/>
                <c:pt idx="0">
                  <c:v>0.26</c:v>
                </c:pt>
                <c:pt idx="1">
                  <c:v>0.27</c:v>
                </c:pt>
                <c:pt idx="2">
                  <c:v>0.27</c:v>
                </c:pt>
                <c:pt idx="3">
                  <c:v>0.28000000000000003</c:v>
                </c:pt>
                <c:pt idx="4">
                  <c:v>0.28000000000000003</c:v>
                </c:pt>
                <c:pt idx="5">
                  <c:v>0.28000000000000003</c:v>
                </c:pt>
                <c:pt idx="6">
                  <c:v>0.28999999999999998</c:v>
                </c:pt>
                <c:pt idx="7">
                  <c:v>0.28999999999999998</c:v>
                </c:pt>
                <c:pt idx="8">
                  <c:v>0.28999999999999998</c:v>
                </c:pt>
                <c:pt idx="9">
                  <c:v>0.28999999999999998</c:v>
                </c:pt>
                <c:pt idx="10">
                  <c:v>0.3</c:v>
                </c:pt>
                <c:pt idx="11">
                  <c:v>0.28999999999999998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0.31</c:v>
                </c:pt>
                <c:pt idx="17">
                  <c:v>0.31</c:v>
                </c:pt>
                <c:pt idx="18">
                  <c:v>0.31</c:v>
                </c:pt>
                <c:pt idx="19">
                  <c:v>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E9-470E-B524-553329D57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56672"/>
        <c:axId val="150983424"/>
      </c:scatterChart>
      <c:valAx>
        <c:axId val="150956672"/>
        <c:scaling>
          <c:orientation val="minMax"/>
          <c:max val="2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Workload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983424"/>
        <c:crosses val="autoZero"/>
        <c:crossBetween val="midCat"/>
      </c:valAx>
      <c:valAx>
        <c:axId val="150983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956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'Your Work (2)'!$R$2</c:f>
              <c:strCache>
                <c:ptCount val="1"/>
                <c:pt idx="0">
                  <c:v>k*f(n)</c:v>
                </c:pt>
              </c:strCache>
            </c:strRef>
          </c:tx>
          <c:marker>
            <c:symbol val="none"/>
          </c:marker>
          <c:yVal>
            <c:numRef>
              <c:f>'Your Work (2)'!$R$3:$R$8</c:f>
              <c:numCache>
                <c:formatCode>General</c:formatCode>
                <c:ptCount val="6"/>
                <c:pt idx="0">
                  <c:v>51.2</c:v>
                </c:pt>
                <c:pt idx="1">
                  <c:v>112.64</c:v>
                </c:pt>
                <c:pt idx="2">
                  <c:v>245.76</c:v>
                </c:pt>
                <c:pt idx="3">
                  <c:v>532.48</c:v>
                </c:pt>
                <c:pt idx="4">
                  <c:v>1146.8800000000001</c:v>
                </c:pt>
                <c:pt idx="5">
                  <c:v>2457.6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71-462C-BB39-B0908CC39AEF}"/>
            </c:ext>
          </c:extLst>
        </c:ser>
        <c:ser>
          <c:idx val="1"/>
          <c:order val="1"/>
          <c:tx>
            <c:strRef>
              <c:f>'Your Work (2)'!$S$2</c:f>
              <c:strCache>
                <c:ptCount val="1"/>
                <c:pt idx="0">
                  <c:v>Measured</c:v>
                </c:pt>
              </c:strCache>
            </c:strRef>
          </c:tx>
          <c:marker>
            <c:symbol val="none"/>
          </c:marker>
          <c:yVal>
            <c:numRef>
              <c:f>'Your Work (2)'!$S$3:$S$8</c:f>
              <c:numCache>
                <c:formatCode>General</c:formatCode>
                <c:ptCount val="6"/>
                <c:pt idx="0">
                  <c:v>69.177000000000007</c:v>
                </c:pt>
                <c:pt idx="1">
                  <c:v>77.299000000000007</c:v>
                </c:pt>
                <c:pt idx="2">
                  <c:v>191.64400000000001</c:v>
                </c:pt>
                <c:pt idx="3">
                  <c:v>385.036</c:v>
                </c:pt>
                <c:pt idx="4">
                  <c:v>887.23</c:v>
                </c:pt>
                <c:pt idx="5">
                  <c:v>1857.2260000000001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71-462C-BB39-B0908CC39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56672"/>
        <c:axId val="150983424"/>
      </c:scatterChart>
      <c:valAx>
        <c:axId val="150956672"/>
        <c:scaling>
          <c:orientation val="minMax"/>
          <c:max val="1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Workload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983424"/>
        <c:crosses val="autoZero"/>
        <c:crossBetween val="midCat"/>
      </c:valAx>
      <c:valAx>
        <c:axId val="150983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956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'Your Work (3)'!$R$2</c:f>
              <c:strCache>
                <c:ptCount val="1"/>
                <c:pt idx="0">
                  <c:v>k*f(n)</c:v>
                </c:pt>
              </c:strCache>
            </c:strRef>
          </c:tx>
          <c:marker>
            <c:symbol val="none"/>
          </c:marker>
          <c:yVal>
            <c:numRef>
              <c:f>'Your Work (3)'!$R$3:$R$22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0.11887218755408674</c:v>
                </c:pt>
                <c:pt idx="3">
                  <c:v>0.2</c:v>
                </c:pt>
                <c:pt idx="4">
                  <c:v>0.29024101186092027</c:v>
                </c:pt>
                <c:pt idx="5">
                  <c:v>0.38774437510817344</c:v>
                </c:pt>
                <c:pt idx="6">
                  <c:v>0.49128711136008074</c:v>
                </c:pt>
                <c:pt idx="7">
                  <c:v>0.60000000000000009</c:v>
                </c:pt>
                <c:pt idx="8">
                  <c:v>0.71323312532452032</c:v>
                </c:pt>
                <c:pt idx="9">
                  <c:v>0.83048202372184066</c:v>
                </c:pt>
                <c:pt idx="10">
                  <c:v>0.95134369512525696</c:v>
                </c:pt>
                <c:pt idx="11">
                  <c:v>1.075488750216347</c:v>
                </c:pt>
                <c:pt idx="12">
                  <c:v>1.202642908395855</c:v>
                </c:pt>
                <c:pt idx="13">
                  <c:v>1.3325742227201613</c:v>
                </c:pt>
                <c:pt idx="14">
                  <c:v>1.4650839733531946</c:v>
                </c:pt>
                <c:pt idx="15">
                  <c:v>1.6</c:v>
                </c:pt>
                <c:pt idx="16">
                  <c:v>1.7371717075313946</c:v>
                </c:pt>
                <c:pt idx="17">
                  <c:v>1.8764662506490404</c:v>
                </c:pt>
                <c:pt idx="18">
                  <c:v>2.0177655688857032</c:v>
                </c:pt>
                <c:pt idx="19">
                  <c:v>2.1609640474436813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E1-46AC-A545-02464B510742}"/>
            </c:ext>
          </c:extLst>
        </c:ser>
        <c:ser>
          <c:idx val="1"/>
          <c:order val="1"/>
          <c:tx>
            <c:strRef>
              <c:f>'Your Work (3)'!$S$2</c:f>
              <c:strCache>
                <c:ptCount val="1"/>
                <c:pt idx="0">
                  <c:v>Measured</c:v>
                </c:pt>
              </c:strCache>
            </c:strRef>
          </c:tx>
          <c:marker>
            <c:symbol val="none"/>
          </c:marker>
          <c:yVal>
            <c:numRef>
              <c:f>'Your Work (3)'!$S$3:$S$22</c:f>
              <c:numCache>
                <c:formatCode>General</c:formatCode>
                <c:ptCount val="20"/>
                <c:pt idx="0">
                  <c:v>0.03</c:v>
                </c:pt>
                <c:pt idx="1">
                  <c:v>0.08</c:v>
                </c:pt>
                <c:pt idx="2">
                  <c:v>0.09</c:v>
                </c:pt>
                <c:pt idx="3">
                  <c:v>0.21</c:v>
                </c:pt>
                <c:pt idx="4">
                  <c:v>0.22</c:v>
                </c:pt>
                <c:pt idx="5">
                  <c:v>0.25</c:v>
                </c:pt>
                <c:pt idx="6">
                  <c:v>0.26</c:v>
                </c:pt>
                <c:pt idx="7">
                  <c:v>0.51</c:v>
                </c:pt>
                <c:pt idx="8">
                  <c:v>0.52</c:v>
                </c:pt>
                <c:pt idx="9">
                  <c:v>0.55000000000000004</c:v>
                </c:pt>
                <c:pt idx="10">
                  <c:v>0.56000000000000005</c:v>
                </c:pt>
                <c:pt idx="11">
                  <c:v>0.64</c:v>
                </c:pt>
                <c:pt idx="12">
                  <c:v>0.64</c:v>
                </c:pt>
                <c:pt idx="13">
                  <c:v>0.68</c:v>
                </c:pt>
                <c:pt idx="14">
                  <c:v>0.69</c:v>
                </c:pt>
                <c:pt idx="15">
                  <c:v>1.19</c:v>
                </c:pt>
                <c:pt idx="16">
                  <c:v>1.2</c:v>
                </c:pt>
                <c:pt idx="17">
                  <c:v>1.23</c:v>
                </c:pt>
                <c:pt idx="18">
                  <c:v>1.24</c:v>
                </c:pt>
                <c:pt idx="19">
                  <c:v>1.31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E1-46AC-A545-02464B510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56672"/>
        <c:axId val="150983424"/>
      </c:scatterChart>
      <c:valAx>
        <c:axId val="150956672"/>
        <c:scaling>
          <c:orientation val="minMax"/>
          <c:max val="2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Workload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983424"/>
        <c:crosses val="autoZero"/>
        <c:crossBetween val="midCat"/>
      </c:valAx>
      <c:valAx>
        <c:axId val="150983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956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'Your Work (4)'!$R$2</c:f>
              <c:strCache>
                <c:ptCount val="1"/>
                <c:pt idx="0">
                  <c:v>k*f(n)</c:v>
                </c:pt>
              </c:strCache>
            </c:strRef>
          </c:tx>
          <c:marker>
            <c:symbol val="none"/>
          </c:marker>
          <c:yVal>
            <c:numRef>
              <c:f>'Your Work (4)'!$R$3:$R$7</c:f>
              <c:numCache>
                <c:formatCode>General</c:formatCode>
                <c:ptCount val="5"/>
                <c:pt idx="0">
                  <c:v>10.485760000000001</c:v>
                </c:pt>
                <c:pt idx="1">
                  <c:v>41.943040000000003</c:v>
                </c:pt>
                <c:pt idx="2">
                  <c:v>167.77216000000001</c:v>
                </c:pt>
                <c:pt idx="3">
                  <c:v>671.08864000000005</c:v>
                </c:pt>
                <c:pt idx="4">
                  <c:v>2684.3545600000002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9D-48C3-8365-69A49400AD80}"/>
            </c:ext>
          </c:extLst>
        </c:ser>
        <c:ser>
          <c:idx val="1"/>
          <c:order val="1"/>
          <c:tx>
            <c:strRef>
              <c:f>'Your Work (4)'!$S$2</c:f>
              <c:strCache>
                <c:ptCount val="1"/>
                <c:pt idx="0">
                  <c:v>Measured</c:v>
                </c:pt>
              </c:strCache>
            </c:strRef>
          </c:tx>
          <c:marker>
            <c:symbol val="none"/>
          </c:marker>
          <c:yVal>
            <c:numRef>
              <c:f>'Your Work (4)'!$S$3:$S$7</c:f>
              <c:numCache>
                <c:formatCode>General</c:formatCode>
                <c:ptCount val="5"/>
                <c:pt idx="0">
                  <c:v>12.94</c:v>
                </c:pt>
                <c:pt idx="1">
                  <c:v>35.817</c:v>
                </c:pt>
                <c:pt idx="2">
                  <c:v>144.94</c:v>
                </c:pt>
                <c:pt idx="3">
                  <c:v>530.19320000000005</c:v>
                </c:pt>
                <c:pt idx="4">
                  <c:v>1941.7403999999999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9D-48C3-8365-69A49400A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56672"/>
        <c:axId val="150983424"/>
      </c:scatterChart>
      <c:valAx>
        <c:axId val="150956672"/>
        <c:scaling>
          <c:orientation val="minMax"/>
          <c:max val="1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Workload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983424"/>
        <c:crosses val="autoZero"/>
        <c:crossBetween val="midCat"/>
      </c:valAx>
      <c:valAx>
        <c:axId val="150983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956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Time for 10,000 queries vs Dictionay</a:t>
            </a:r>
            <a:r>
              <a:rPr lang="en-SG" baseline="0"/>
              <a:t> Size N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Sheet2!$A$2:$A$5</c:f>
              <c:numCache>
                <c:formatCode>General</c:formatCode>
                <c:ptCount val="4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</c:numCache>
            </c:numRef>
          </c:xVal>
          <c:yVal>
            <c:numRef>
              <c:f>Sheet2!$D$2:$D$5</c:f>
              <c:numCache>
                <c:formatCode>General</c:formatCode>
                <c:ptCount val="4"/>
                <c:pt idx="0">
                  <c:v>2.35</c:v>
                </c:pt>
                <c:pt idx="1">
                  <c:v>4.34</c:v>
                </c:pt>
                <c:pt idx="2">
                  <c:v>7.95</c:v>
                </c:pt>
                <c:pt idx="3">
                  <c:v>15.5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0B-4811-A560-491F4EAA7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20144"/>
        <c:axId val="179723472"/>
      </c:scatterChart>
      <c:valAx>
        <c:axId val="17972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Dictionary Size N</a:t>
                </a:r>
              </a:p>
            </c:rich>
          </c:tx>
          <c:layout>
            <c:manualLayout>
              <c:xMode val="edge"/>
              <c:yMode val="edge"/>
              <c:x val="0.44739457567804025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23472"/>
        <c:crosses val="autoZero"/>
        <c:crossBetween val="midCat"/>
      </c:valAx>
      <c:valAx>
        <c:axId val="1797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Time taken</a:t>
                </a:r>
                <a:r>
                  <a:rPr lang="en-SG" baseline="0"/>
                  <a:t> for 10,000 queries/s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2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Time for 10000 queries (Sort</a:t>
            </a:r>
            <a:r>
              <a:rPr lang="en-SG" baseline="0"/>
              <a:t> and Search) vs Dictionary Size N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Sheet2!$A$28:$A$31</c:f>
              <c:numCache>
                <c:formatCode>General</c:formatCode>
                <c:ptCount val="4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</c:numCache>
            </c:numRef>
          </c:xVal>
          <c:yVal>
            <c:numRef>
              <c:f>Sheet2!$C$28:$C$31</c:f>
              <c:numCache>
                <c:formatCode>General</c:formatCode>
                <c:ptCount val="4"/>
                <c:pt idx="0">
                  <c:v>4.67</c:v>
                </c:pt>
                <c:pt idx="1">
                  <c:v>26.87</c:v>
                </c:pt>
                <c:pt idx="2">
                  <c:v>93.31</c:v>
                </c:pt>
                <c:pt idx="3">
                  <c:v>238.77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5A-46BF-BB8B-7AAF4B9A174A}"/>
            </c:ext>
          </c:extLst>
        </c:ser>
        <c:ser>
          <c:idx val="1"/>
          <c:order val="1"/>
          <c:tx>
            <c:v>Search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Sheet2!$A$28:$A$31</c:f>
              <c:numCache>
                <c:formatCode>General</c:formatCode>
                <c:ptCount val="4"/>
                <c:pt idx="0">
                  <c:v>25000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</c:numCache>
            </c:numRef>
          </c:xVal>
          <c:yVal>
            <c:numRef>
              <c:f>Sheet2!$E$28:$E$31</c:f>
              <c:numCache>
                <c:formatCode>General</c:formatCode>
                <c:ptCount val="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5A-46BF-BB8B-7AAF4B9A1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937664"/>
        <c:axId val="2081931840"/>
      </c:scatterChart>
      <c:valAx>
        <c:axId val="208193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Dictionay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931840"/>
        <c:crosses val="autoZero"/>
        <c:crossBetween val="midCat"/>
      </c:valAx>
      <c:valAx>
        <c:axId val="20819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000" b="0" i="0" u="none" strike="noStrike" baseline="0">
                    <a:effectLst/>
                  </a:rPr>
                  <a:t>Time for 10000 queries (Sort and Search) /s</a:t>
                </a:r>
                <a:endParaRPr lang="en-SG"/>
              </a:p>
            </c:rich>
          </c:tx>
          <c:layout>
            <c:manualLayout>
              <c:xMode val="edge"/>
              <c:yMode val="edge"/>
              <c:x val="2.2222222222222223E-2"/>
              <c:y val="0.12583333333333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93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104776</xdr:rowOff>
    </xdr:from>
    <xdr:to>
      <xdr:col>15</xdr:col>
      <xdr:colOff>600075</xdr:colOff>
      <xdr:row>33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190500</xdr:rowOff>
    </xdr:from>
    <xdr:to>
      <xdr:col>13</xdr:col>
      <xdr:colOff>38100</xdr:colOff>
      <xdr:row>28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407333</xdr:colOff>
      <xdr:row>2</xdr:row>
      <xdr:rowOff>124384</xdr:rowOff>
    </xdr:from>
    <xdr:to>
      <xdr:col>7</xdr:col>
      <xdr:colOff>331133</xdr:colOff>
      <xdr:row>9</xdr:row>
      <xdr:rowOff>172009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12451" y="527796"/>
          <a:ext cx="3554506" cy="13811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SG" sz="2000"/>
            <a:t>The measured</a:t>
          </a:r>
          <a:r>
            <a:rPr lang="en-SG" sz="2000" baseline="0"/>
            <a:t> function has a growth of </a:t>
          </a:r>
          <a:r>
            <a:rPr lang="en-SG" sz="2000" b="1" baseline="0"/>
            <a:t>O(N)</a:t>
          </a:r>
        </a:p>
        <a:p>
          <a:pPr algn="ctr"/>
          <a:r>
            <a:rPr lang="en-SG" sz="2000" b="1" baseline="0"/>
            <a:t>k = 0.4, n</a:t>
          </a:r>
          <a:r>
            <a:rPr lang="en-SG" sz="2000" b="1" baseline="-25000"/>
            <a:t>0 </a:t>
          </a:r>
          <a:r>
            <a:rPr lang="en-SG" sz="2000" b="1" baseline="0"/>
            <a:t>= 1</a:t>
          </a:r>
          <a:endParaRPr lang="en-SG" sz="2000" b="1" baseline="-25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190500</xdr:rowOff>
    </xdr:from>
    <xdr:to>
      <xdr:col>13</xdr:col>
      <xdr:colOff>38100</xdr:colOff>
      <xdr:row>28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</xdr:colOff>
      <xdr:row>14</xdr:row>
      <xdr:rowOff>156210</xdr:rowOff>
    </xdr:from>
    <xdr:to>
      <xdr:col>10</xdr:col>
      <xdr:colOff>85725</xdr:colOff>
      <xdr:row>21</xdr:row>
      <xdr:rowOff>99060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095625" y="2731770"/>
          <a:ext cx="3086100" cy="122301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2000"/>
            <a:t>The measured</a:t>
          </a:r>
          <a:r>
            <a:rPr lang="en-SG" sz="2000" baseline="0"/>
            <a:t> function has a growth of </a:t>
          </a:r>
          <a:r>
            <a:rPr lang="en-SG" sz="2000" b="1" baseline="0"/>
            <a:t>O(log2_N)</a:t>
          </a:r>
          <a:br>
            <a:rPr lang="en-SG" sz="2000" b="1" baseline="0"/>
          </a:br>
          <a:r>
            <a:rPr lang="en-SG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0.1, n</a:t>
          </a:r>
          <a:r>
            <a:rPr lang="en-SG" sz="2000" b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lang="en-SG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8</a:t>
          </a:r>
          <a:endParaRPr lang="en-SG" sz="2000">
            <a:effectLst/>
          </a:endParaRPr>
        </a:p>
        <a:p>
          <a:pPr algn="ctr"/>
          <a:endParaRPr lang="en-SG" sz="20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148590</xdr:colOff>
      <xdr:row>8</xdr:row>
      <xdr:rowOff>142875</xdr:rowOff>
    </xdr:from>
    <xdr:to>
      <xdr:col>21</xdr:col>
      <xdr:colOff>453390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702B1-DC28-435B-BA15-07F9BBA50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354330</xdr:colOff>
      <xdr:row>9</xdr:row>
      <xdr:rowOff>64770</xdr:rowOff>
    </xdr:from>
    <xdr:to>
      <xdr:col>21</xdr:col>
      <xdr:colOff>544830</xdr:colOff>
      <xdr:row>13</xdr:row>
      <xdr:rowOff>144780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40B140AC-3619-4ADB-A5B7-9E9ED2886019}"/>
            </a:ext>
          </a:extLst>
        </xdr:cNvPr>
        <xdr:cNvSpPr/>
      </xdr:nvSpPr>
      <xdr:spPr>
        <a:xfrm>
          <a:off x="11612880" y="1712595"/>
          <a:ext cx="3086100" cy="80391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2000"/>
            <a:t>The measured</a:t>
          </a:r>
          <a:r>
            <a:rPr lang="en-SG" sz="2000" baseline="0"/>
            <a:t> function has a growth of </a:t>
          </a:r>
          <a:r>
            <a:rPr lang="en-SG" sz="2000" b="1" baseline="0"/>
            <a:t>O(N*Log2(N))</a:t>
          </a:r>
          <a:br>
            <a:rPr lang="en-SG" sz="2000" b="1" baseline="0"/>
          </a:br>
          <a:endParaRPr lang="en-SG" sz="20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190500</xdr:rowOff>
    </xdr:from>
    <xdr:to>
      <xdr:col>13</xdr:col>
      <xdr:colOff>38100</xdr:colOff>
      <xdr:row>28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B71C5-7D9D-44E0-A300-277CBDFC2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375285</xdr:colOff>
      <xdr:row>3</xdr:row>
      <xdr:rowOff>87630</xdr:rowOff>
    </xdr:from>
    <xdr:to>
      <xdr:col>8</xdr:col>
      <xdr:colOff>413385</xdr:colOff>
      <xdr:row>12</xdr:row>
      <xdr:rowOff>22860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5D55824-DC43-42F7-861C-36FC5E69D593}"/>
            </a:ext>
          </a:extLst>
        </xdr:cNvPr>
        <xdr:cNvSpPr/>
      </xdr:nvSpPr>
      <xdr:spPr>
        <a:xfrm>
          <a:off x="2204085" y="651510"/>
          <a:ext cx="3086100" cy="15811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2000"/>
            <a:t>The measured</a:t>
          </a:r>
          <a:r>
            <a:rPr lang="en-SG" sz="2000" baseline="0"/>
            <a:t> function has a growth of </a:t>
          </a:r>
          <a:r>
            <a:rPr lang="en-SG" sz="2000" b="1" baseline="0"/>
            <a:t>O(O(N*Log2(N)))</a:t>
          </a:r>
          <a:br>
            <a:rPr lang="en-SG" sz="2000" b="1" baseline="0"/>
          </a:br>
          <a:r>
            <a:rPr lang="en-SG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0.025, n</a:t>
          </a:r>
          <a:r>
            <a:rPr lang="en-SG" sz="2000" b="1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lang="en-SG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5</a:t>
          </a:r>
          <a:endParaRPr lang="en-SG" sz="2000">
            <a:effectLst/>
          </a:endParaRPr>
        </a:p>
        <a:p>
          <a:pPr algn="ctr"/>
          <a:endParaRPr lang="en-SG" sz="20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800100</xdr:colOff>
      <xdr:row>8</xdr:row>
      <xdr:rowOff>114300</xdr:rowOff>
    </xdr:from>
    <xdr:to>
      <xdr:col>20</xdr:col>
      <xdr:colOff>360045</xdr:colOff>
      <xdr:row>20</xdr:row>
      <xdr:rowOff>139065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E2C82-2665-44CC-9964-ED5F6EA2C0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619125</xdr:colOff>
      <xdr:row>9</xdr:row>
      <xdr:rowOff>66676</xdr:rowOff>
    </xdr:from>
    <xdr:to>
      <xdr:col>19</xdr:col>
      <xdr:colOff>264795</xdr:colOff>
      <xdr:row>13</xdr:row>
      <xdr:rowOff>59056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CFF6F19F-06D8-4FFE-B6C7-AE8CA50B229E}"/>
            </a:ext>
          </a:extLst>
        </xdr:cNvPr>
        <xdr:cNvSpPr/>
      </xdr:nvSpPr>
      <xdr:spPr>
        <a:xfrm>
          <a:off x="10658475" y="1714501"/>
          <a:ext cx="2684145" cy="71628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600"/>
            <a:t>The measured</a:t>
          </a:r>
          <a:r>
            <a:rPr lang="en-SG" sz="1600" baseline="0"/>
            <a:t> function has a growth of </a:t>
          </a:r>
          <a:r>
            <a:rPr lang="en-SG" sz="1600" b="1" baseline="0"/>
            <a:t>O(N^2)</a:t>
          </a:r>
          <a:endParaRPr lang="en-SG" sz="16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7</xdr:row>
      <xdr:rowOff>102870</xdr:rowOff>
    </xdr:from>
    <xdr:to>
      <xdr:col>8</xdr:col>
      <xdr:colOff>190500</xdr:colOff>
      <xdr:row>22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C28241-910D-4B44-99D9-842243082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228600</xdr:colOff>
      <xdr:row>25</xdr:row>
      <xdr:rowOff>95250</xdr:rowOff>
    </xdr:from>
    <xdr:to>
      <xdr:col>16</xdr:col>
      <xdr:colOff>533400</xdr:colOff>
      <xdr:row>39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F474F5-592B-4BDF-9445-DE6AA40D2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2:W22"/>
  <sheetViews>
    <sheetView topLeftCell="F1" workbookViewId="0">
      <selection activeCell="V2" sqref="V2"/>
    </sheetView>
  </sheetViews>
  <sheetFormatPr defaultRowHeight="14.4" x14ac:dyDescent="0.3"/>
  <cols>
    <col min="18" max="18" width="14.6640625" customWidth="1"/>
  </cols>
  <sheetData>
    <row r="2" spans="18:23" x14ac:dyDescent="0.3">
      <c r="R2" s="1" t="s">
        <v>2</v>
      </c>
      <c r="S2" s="1" t="s">
        <v>1</v>
      </c>
      <c r="T2" s="1" t="s">
        <v>6</v>
      </c>
      <c r="U2" s="1" t="s">
        <v>7</v>
      </c>
      <c r="V2" s="1" t="s">
        <v>8</v>
      </c>
      <c r="W2" s="1" t="s">
        <v>9</v>
      </c>
    </row>
    <row r="3" spans="18:23" x14ac:dyDescent="0.3">
      <c r="R3" s="1">
        <v>1</v>
      </c>
      <c r="S3" s="1">
        <v>1</v>
      </c>
      <c r="T3" s="1">
        <f>R3</f>
        <v>1</v>
      </c>
      <c r="U3" s="1">
        <f>R3*R3</f>
        <v>1</v>
      </c>
      <c r="V3" s="1">
        <f>LOG(R3,2)</f>
        <v>0</v>
      </c>
      <c r="W3" s="1">
        <f>R3*LOG(R3,2)</f>
        <v>0</v>
      </c>
    </row>
    <row r="4" spans="18:23" x14ac:dyDescent="0.3">
      <c r="R4" s="1">
        <f t="shared" ref="R4:R22" si="0">R3+1</f>
        <v>2</v>
      </c>
      <c r="S4" s="1">
        <v>1</v>
      </c>
      <c r="T4" s="1">
        <f t="shared" ref="T4:T22" si="1">R4</f>
        <v>2</v>
      </c>
      <c r="U4" s="1">
        <f t="shared" ref="U4:U22" si="2">R4*R4</f>
        <v>4</v>
      </c>
      <c r="V4" s="1">
        <f t="shared" ref="V4:V10" si="3">LOG(R4,2)</f>
        <v>1</v>
      </c>
      <c r="W4" s="1">
        <f t="shared" ref="W4:W10" si="4">R4*LOG(R4,2)</f>
        <v>2</v>
      </c>
    </row>
    <row r="5" spans="18:23" x14ac:dyDescent="0.3">
      <c r="R5" s="1">
        <f t="shared" si="0"/>
        <v>3</v>
      </c>
      <c r="S5" s="1">
        <v>1</v>
      </c>
      <c r="T5" s="1">
        <f t="shared" si="1"/>
        <v>3</v>
      </c>
      <c r="U5" s="1">
        <f t="shared" si="2"/>
        <v>9</v>
      </c>
      <c r="V5" s="1">
        <f t="shared" si="3"/>
        <v>1.5849625007211563</v>
      </c>
      <c r="W5" s="1">
        <f t="shared" si="4"/>
        <v>4.7548875021634691</v>
      </c>
    </row>
    <row r="6" spans="18:23" x14ac:dyDescent="0.3">
      <c r="R6" s="1">
        <f t="shared" si="0"/>
        <v>4</v>
      </c>
      <c r="S6" s="1">
        <v>1</v>
      </c>
      <c r="T6" s="1">
        <f t="shared" si="1"/>
        <v>4</v>
      </c>
      <c r="U6" s="1">
        <f t="shared" si="2"/>
        <v>16</v>
      </c>
      <c r="V6" s="1">
        <f t="shared" si="3"/>
        <v>2</v>
      </c>
      <c r="W6" s="1">
        <f t="shared" si="4"/>
        <v>8</v>
      </c>
    </row>
    <row r="7" spans="18:23" x14ac:dyDescent="0.3">
      <c r="R7" s="1">
        <f t="shared" si="0"/>
        <v>5</v>
      </c>
      <c r="S7" s="1">
        <v>1</v>
      </c>
      <c r="T7" s="1">
        <f t="shared" si="1"/>
        <v>5</v>
      </c>
      <c r="U7" s="1">
        <f t="shared" si="2"/>
        <v>25</v>
      </c>
      <c r="V7" s="1">
        <f t="shared" si="3"/>
        <v>2.3219280948873622</v>
      </c>
      <c r="W7" s="1">
        <f t="shared" si="4"/>
        <v>11.60964047443681</v>
      </c>
    </row>
    <row r="8" spans="18:23" x14ac:dyDescent="0.3">
      <c r="R8" s="1">
        <f t="shared" si="0"/>
        <v>6</v>
      </c>
      <c r="S8" s="1">
        <v>1</v>
      </c>
      <c r="T8" s="1">
        <f t="shared" si="1"/>
        <v>6</v>
      </c>
      <c r="U8" s="1">
        <f t="shared" si="2"/>
        <v>36</v>
      </c>
      <c r="V8" s="1">
        <f t="shared" si="3"/>
        <v>2.5849625007211561</v>
      </c>
      <c r="W8" s="1">
        <f t="shared" si="4"/>
        <v>15.509775004326936</v>
      </c>
    </row>
    <row r="9" spans="18:23" x14ac:dyDescent="0.3">
      <c r="R9" s="1">
        <f t="shared" si="0"/>
        <v>7</v>
      </c>
      <c r="S9" s="1">
        <v>1</v>
      </c>
      <c r="T9" s="1">
        <f t="shared" si="1"/>
        <v>7</v>
      </c>
      <c r="U9" s="1">
        <f t="shared" si="2"/>
        <v>49</v>
      </c>
      <c r="V9" s="1">
        <f t="shared" si="3"/>
        <v>2.8073549220576042</v>
      </c>
      <c r="W9" s="1">
        <f t="shared" si="4"/>
        <v>19.651484454403228</v>
      </c>
    </row>
    <row r="10" spans="18:23" x14ac:dyDescent="0.3">
      <c r="R10" s="1">
        <f t="shared" si="0"/>
        <v>8</v>
      </c>
      <c r="S10" s="1">
        <v>1</v>
      </c>
      <c r="T10" s="1">
        <f t="shared" si="1"/>
        <v>8</v>
      </c>
      <c r="U10" s="1">
        <f t="shared" si="2"/>
        <v>64</v>
      </c>
      <c r="V10" s="1">
        <f t="shared" si="3"/>
        <v>3</v>
      </c>
      <c r="W10" s="1">
        <f t="shared" si="4"/>
        <v>24</v>
      </c>
    </row>
    <row r="11" spans="18:23" x14ac:dyDescent="0.3">
      <c r="R11" s="1">
        <f t="shared" si="0"/>
        <v>9</v>
      </c>
      <c r="S11" s="1">
        <v>1</v>
      </c>
      <c r="T11" s="1">
        <f t="shared" si="1"/>
        <v>9</v>
      </c>
      <c r="U11" s="1">
        <f t="shared" si="2"/>
        <v>81</v>
      </c>
      <c r="V11" s="1">
        <f t="shared" ref="V11:V22" si="5">LOG(R11,2)</f>
        <v>3.1699250014423126</v>
      </c>
      <c r="W11" s="1">
        <f t="shared" ref="W11:W22" si="6">R11*LOG(R11,2)</f>
        <v>28.529325012980813</v>
      </c>
    </row>
    <row r="12" spans="18:23" x14ac:dyDescent="0.3">
      <c r="R12" s="1">
        <f t="shared" si="0"/>
        <v>10</v>
      </c>
      <c r="S12" s="1">
        <v>1</v>
      </c>
      <c r="T12" s="1">
        <f t="shared" si="1"/>
        <v>10</v>
      </c>
      <c r="U12" s="1">
        <f t="shared" si="2"/>
        <v>100</v>
      </c>
      <c r="V12" s="1">
        <f t="shared" si="5"/>
        <v>3.3219280948873626</v>
      </c>
      <c r="W12" s="1">
        <f t="shared" si="6"/>
        <v>33.219280948873624</v>
      </c>
    </row>
    <row r="13" spans="18:23" x14ac:dyDescent="0.3">
      <c r="R13" s="1">
        <f t="shared" si="0"/>
        <v>11</v>
      </c>
      <c r="S13" s="1">
        <v>1</v>
      </c>
      <c r="T13" s="1">
        <f t="shared" si="1"/>
        <v>11</v>
      </c>
      <c r="U13" s="1">
        <f t="shared" si="2"/>
        <v>121</v>
      </c>
      <c r="V13" s="1">
        <f t="shared" si="5"/>
        <v>3.4594316186372978</v>
      </c>
      <c r="W13" s="1">
        <f t="shared" si="6"/>
        <v>38.053747805010275</v>
      </c>
    </row>
    <row r="14" spans="18:23" x14ac:dyDescent="0.3">
      <c r="R14" s="1">
        <f t="shared" si="0"/>
        <v>12</v>
      </c>
      <c r="S14" s="1">
        <v>1</v>
      </c>
      <c r="T14" s="1">
        <f t="shared" si="1"/>
        <v>12</v>
      </c>
      <c r="U14" s="1">
        <f t="shared" si="2"/>
        <v>144</v>
      </c>
      <c r="V14" s="1">
        <f t="shared" si="5"/>
        <v>3.5849625007211565</v>
      </c>
      <c r="W14" s="1">
        <f t="shared" si="6"/>
        <v>43.01955000865388</v>
      </c>
    </row>
    <row r="15" spans="18:23" x14ac:dyDescent="0.3">
      <c r="R15" s="1">
        <f t="shared" si="0"/>
        <v>13</v>
      </c>
      <c r="S15" s="1">
        <v>1</v>
      </c>
      <c r="T15" s="1">
        <f t="shared" si="1"/>
        <v>13</v>
      </c>
      <c r="U15" s="1">
        <f t="shared" si="2"/>
        <v>169</v>
      </c>
      <c r="V15" s="1">
        <f t="shared" si="5"/>
        <v>3.7004397181410922</v>
      </c>
      <c r="W15" s="1">
        <f t="shared" si="6"/>
        <v>48.105716335834195</v>
      </c>
    </row>
    <row r="16" spans="18:23" x14ac:dyDescent="0.3">
      <c r="R16" s="1">
        <f t="shared" si="0"/>
        <v>14</v>
      </c>
      <c r="S16" s="1">
        <v>1</v>
      </c>
      <c r="T16" s="1">
        <f t="shared" si="1"/>
        <v>14</v>
      </c>
      <c r="U16" s="1">
        <f t="shared" si="2"/>
        <v>196</v>
      </c>
      <c r="V16" s="1">
        <f t="shared" si="5"/>
        <v>3.8073549220576037</v>
      </c>
      <c r="W16" s="1">
        <f t="shared" si="6"/>
        <v>53.302968908806449</v>
      </c>
    </row>
    <row r="17" spans="18:23" x14ac:dyDescent="0.3">
      <c r="R17" s="1">
        <f t="shared" si="0"/>
        <v>15</v>
      </c>
      <c r="S17" s="1">
        <v>1</v>
      </c>
      <c r="T17" s="1">
        <f t="shared" si="1"/>
        <v>15</v>
      </c>
      <c r="U17" s="1">
        <f t="shared" si="2"/>
        <v>225</v>
      </c>
      <c r="V17" s="1">
        <f t="shared" si="5"/>
        <v>3.9068905956085187</v>
      </c>
      <c r="W17" s="1">
        <f t="shared" si="6"/>
        <v>58.603358934127783</v>
      </c>
    </row>
    <row r="18" spans="18:23" x14ac:dyDescent="0.3">
      <c r="R18" s="1">
        <f t="shared" si="0"/>
        <v>16</v>
      </c>
      <c r="S18" s="1">
        <v>1</v>
      </c>
      <c r="T18" s="1">
        <f t="shared" si="1"/>
        <v>16</v>
      </c>
      <c r="U18" s="1">
        <f t="shared" si="2"/>
        <v>256</v>
      </c>
      <c r="V18" s="1">
        <f t="shared" si="5"/>
        <v>4</v>
      </c>
      <c r="W18" s="1">
        <f t="shared" si="6"/>
        <v>64</v>
      </c>
    </row>
    <row r="19" spans="18:23" x14ac:dyDescent="0.3">
      <c r="R19" s="1">
        <f t="shared" si="0"/>
        <v>17</v>
      </c>
      <c r="S19" s="1">
        <v>1</v>
      </c>
      <c r="T19" s="1">
        <f t="shared" si="1"/>
        <v>17</v>
      </c>
      <c r="U19" s="1">
        <f t="shared" si="2"/>
        <v>289</v>
      </c>
      <c r="V19" s="1">
        <f t="shared" si="5"/>
        <v>4.08746284125034</v>
      </c>
      <c r="W19" s="1">
        <f t="shared" si="6"/>
        <v>69.486868301255782</v>
      </c>
    </row>
    <row r="20" spans="18:23" x14ac:dyDescent="0.3">
      <c r="R20" s="1">
        <f t="shared" si="0"/>
        <v>18</v>
      </c>
      <c r="S20" s="1">
        <v>1</v>
      </c>
      <c r="T20" s="1">
        <f t="shared" si="1"/>
        <v>18</v>
      </c>
      <c r="U20" s="1">
        <f t="shared" si="2"/>
        <v>324</v>
      </c>
      <c r="V20" s="1">
        <f t="shared" si="5"/>
        <v>4.1699250014423122</v>
      </c>
      <c r="W20" s="1">
        <f t="shared" si="6"/>
        <v>75.058650025961612</v>
      </c>
    </row>
    <row r="21" spans="18:23" x14ac:dyDescent="0.3">
      <c r="R21" s="1">
        <f t="shared" si="0"/>
        <v>19</v>
      </c>
      <c r="S21" s="1">
        <v>1</v>
      </c>
      <c r="T21" s="1">
        <f t="shared" si="1"/>
        <v>19</v>
      </c>
      <c r="U21" s="1">
        <f t="shared" si="2"/>
        <v>361</v>
      </c>
      <c r="V21" s="1">
        <f t="shared" si="5"/>
        <v>4.2479275134435852</v>
      </c>
      <c r="W21" s="1">
        <f t="shared" si="6"/>
        <v>80.710622755428119</v>
      </c>
    </row>
    <row r="22" spans="18:23" x14ac:dyDescent="0.3">
      <c r="R22" s="1">
        <f t="shared" si="0"/>
        <v>20</v>
      </c>
      <c r="S22" s="1">
        <v>1</v>
      </c>
      <c r="T22" s="1">
        <f t="shared" si="1"/>
        <v>20</v>
      </c>
      <c r="U22" s="1">
        <f t="shared" si="2"/>
        <v>400</v>
      </c>
      <c r="V22" s="1">
        <f t="shared" si="5"/>
        <v>4.3219280948873626</v>
      </c>
      <c r="W22" s="1">
        <f t="shared" si="6"/>
        <v>86.438561897747249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O1:S22"/>
  <sheetViews>
    <sheetView zoomScale="85" zoomScaleNormal="85" workbookViewId="0">
      <selection activeCell="P3" sqref="P3:P22"/>
    </sheetView>
  </sheetViews>
  <sheetFormatPr defaultRowHeight="14.4" x14ac:dyDescent="0.3"/>
  <cols>
    <col min="12" max="12" width="12.88671875" customWidth="1"/>
    <col min="13" max="13" width="13.44140625" customWidth="1"/>
  </cols>
  <sheetData>
    <row r="1" spans="15:19" ht="15" thickBot="1" x14ac:dyDescent="0.35"/>
    <row r="2" spans="15:19" ht="15" thickBot="1" x14ac:dyDescent="0.35">
      <c r="O2" s="9" t="s">
        <v>0</v>
      </c>
      <c r="P2" s="10" t="s">
        <v>5</v>
      </c>
      <c r="Q2" s="8" t="s">
        <v>4</v>
      </c>
      <c r="R2" s="19" t="s">
        <v>11</v>
      </c>
      <c r="S2" s="18" t="s">
        <v>3</v>
      </c>
    </row>
    <row r="3" spans="15:19" x14ac:dyDescent="0.3">
      <c r="O3" s="2">
        <v>1</v>
      </c>
      <c r="P3" s="14">
        <f>O3</f>
        <v>1</v>
      </c>
      <c r="Q3" s="17">
        <v>0.4</v>
      </c>
      <c r="R3" s="15">
        <f>P3*Q3</f>
        <v>0.4</v>
      </c>
      <c r="S3" s="6">
        <v>0.34</v>
      </c>
    </row>
    <row r="4" spans="15:19" x14ac:dyDescent="0.3">
      <c r="O4" s="2">
        <f t="shared" ref="O4:O22" si="0">O3+1</f>
        <v>2</v>
      </c>
      <c r="P4" s="4">
        <f t="shared" ref="P4:P22" si="1">O4</f>
        <v>2</v>
      </c>
      <c r="Q4" s="11">
        <f t="shared" ref="Q4:Q22" si="2">$Q$3</f>
        <v>0.4</v>
      </c>
      <c r="R4" s="13">
        <f t="shared" ref="R4:R22" si="3">P4*Q4</f>
        <v>0.8</v>
      </c>
      <c r="S4" s="6">
        <v>0.64</v>
      </c>
    </row>
    <row r="5" spans="15:19" x14ac:dyDescent="0.3">
      <c r="O5" s="2">
        <f t="shared" si="0"/>
        <v>3</v>
      </c>
      <c r="P5" s="4">
        <f t="shared" si="1"/>
        <v>3</v>
      </c>
      <c r="Q5" s="11">
        <f t="shared" si="2"/>
        <v>0.4</v>
      </c>
      <c r="R5" s="13">
        <f t="shared" si="3"/>
        <v>1.2000000000000002</v>
      </c>
      <c r="S5" s="6">
        <v>0.96</v>
      </c>
    </row>
    <row r="6" spans="15:19" x14ac:dyDescent="0.3">
      <c r="O6" s="2">
        <f t="shared" si="0"/>
        <v>4</v>
      </c>
      <c r="P6" s="4">
        <f t="shared" si="1"/>
        <v>4</v>
      </c>
      <c r="Q6" s="11">
        <f t="shared" si="2"/>
        <v>0.4</v>
      </c>
      <c r="R6" s="13">
        <f t="shared" si="3"/>
        <v>1.6</v>
      </c>
      <c r="S6" s="6">
        <v>1.28</v>
      </c>
    </row>
    <row r="7" spans="15:19" x14ac:dyDescent="0.3">
      <c r="O7" s="2">
        <f t="shared" si="0"/>
        <v>5</v>
      </c>
      <c r="P7" s="4">
        <f t="shared" si="1"/>
        <v>5</v>
      </c>
      <c r="Q7" s="11">
        <f t="shared" si="2"/>
        <v>0.4</v>
      </c>
      <c r="R7" s="13">
        <f t="shared" si="3"/>
        <v>2</v>
      </c>
      <c r="S7" s="6">
        <v>1.6</v>
      </c>
    </row>
    <row r="8" spans="15:19" x14ac:dyDescent="0.3">
      <c r="O8" s="2">
        <f t="shared" si="0"/>
        <v>6</v>
      </c>
      <c r="P8" s="4">
        <f t="shared" si="1"/>
        <v>6</v>
      </c>
      <c r="Q8" s="11">
        <f t="shared" si="2"/>
        <v>0.4</v>
      </c>
      <c r="R8" s="13">
        <f t="shared" si="3"/>
        <v>2.4000000000000004</v>
      </c>
      <c r="S8" s="6">
        <v>1.92</v>
      </c>
    </row>
    <row r="9" spans="15:19" x14ac:dyDescent="0.3">
      <c r="O9" s="2">
        <f t="shared" si="0"/>
        <v>7</v>
      </c>
      <c r="P9" s="4">
        <f t="shared" si="1"/>
        <v>7</v>
      </c>
      <c r="Q9" s="11">
        <f t="shared" si="2"/>
        <v>0.4</v>
      </c>
      <c r="R9" s="13">
        <f t="shared" si="3"/>
        <v>2.8000000000000003</v>
      </c>
      <c r="S9" s="6">
        <v>2.2400000000000002</v>
      </c>
    </row>
    <row r="10" spans="15:19" x14ac:dyDescent="0.3">
      <c r="O10" s="2">
        <f t="shared" si="0"/>
        <v>8</v>
      </c>
      <c r="P10" s="4">
        <f t="shared" si="1"/>
        <v>8</v>
      </c>
      <c r="Q10" s="11">
        <f t="shared" si="2"/>
        <v>0.4</v>
      </c>
      <c r="R10" s="13">
        <f t="shared" si="3"/>
        <v>3.2</v>
      </c>
      <c r="S10" s="6">
        <v>2.56</v>
      </c>
    </row>
    <row r="11" spans="15:19" x14ac:dyDescent="0.3">
      <c r="O11" s="2">
        <f t="shared" si="0"/>
        <v>9</v>
      </c>
      <c r="P11" s="4">
        <f t="shared" si="1"/>
        <v>9</v>
      </c>
      <c r="Q11" s="11">
        <f t="shared" si="2"/>
        <v>0.4</v>
      </c>
      <c r="R11" s="13">
        <f t="shared" si="3"/>
        <v>3.6</v>
      </c>
      <c r="S11" s="6">
        <v>2.88</v>
      </c>
    </row>
    <row r="12" spans="15:19" x14ac:dyDescent="0.3">
      <c r="O12" s="2">
        <f t="shared" si="0"/>
        <v>10</v>
      </c>
      <c r="P12" s="4">
        <f t="shared" si="1"/>
        <v>10</v>
      </c>
      <c r="Q12" s="11">
        <f t="shared" si="2"/>
        <v>0.4</v>
      </c>
      <c r="R12" s="13">
        <f t="shared" si="3"/>
        <v>4</v>
      </c>
      <c r="S12" s="6">
        <v>3.2</v>
      </c>
    </row>
    <row r="13" spans="15:19" x14ac:dyDescent="0.3">
      <c r="O13" s="2">
        <f t="shared" si="0"/>
        <v>11</v>
      </c>
      <c r="P13" s="4">
        <f t="shared" si="1"/>
        <v>11</v>
      </c>
      <c r="Q13" s="11">
        <f t="shared" si="2"/>
        <v>0.4</v>
      </c>
      <c r="R13" s="13">
        <f t="shared" si="3"/>
        <v>4.4000000000000004</v>
      </c>
      <c r="S13" s="6">
        <v>3.52</v>
      </c>
    </row>
    <row r="14" spans="15:19" x14ac:dyDescent="0.3">
      <c r="O14" s="2">
        <f t="shared" si="0"/>
        <v>12</v>
      </c>
      <c r="P14" s="4">
        <f t="shared" si="1"/>
        <v>12</v>
      </c>
      <c r="Q14" s="11">
        <f t="shared" si="2"/>
        <v>0.4</v>
      </c>
      <c r="R14" s="13">
        <f t="shared" si="3"/>
        <v>4.8000000000000007</v>
      </c>
      <c r="S14" s="6">
        <v>3.83</v>
      </c>
    </row>
    <row r="15" spans="15:19" x14ac:dyDescent="0.3">
      <c r="O15" s="2">
        <f t="shared" si="0"/>
        <v>13</v>
      </c>
      <c r="P15" s="4">
        <f t="shared" si="1"/>
        <v>13</v>
      </c>
      <c r="Q15" s="11">
        <f t="shared" si="2"/>
        <v>0.4</v>
      </c>
      <c r="R15" s="13">
        <f t="shared" si="3"/>
        <v>5.2</v>
      </c>
      <c r="S15" s="6">
        <v>4.1500000000000004</v>
      </c>
    </row>
    <row r="16" spans="15:19" x14ac:dyDescent="0.3">
      <c r="O16" s="2">
        <f t="shared" si="0"/>
        <v>14</v>
      </c>
      <c r="P16" s="4">
        <f t="shared" si="1"/>
        <v>14</v>
      </c>
      <c r="Q16" s="11">
        <f t="shared" si="2"/>
        <v>0.4</v>
      </c>
      <c r="R16" s="13">
        <f t="shared" si="3"/>
        <v>5.6000000000000005</v>
      </c>
      <c r="S16" s="6">
        <v>4.4800000000000004</v>
      </c>
    </row>
    <row r="17" spans="15:19" x14ac:dyDescent="0.3">
      <c r="O17" s="2">
        <f t="shared" si="0"/>
        <v>15</v>
      </c>
      <c r="P17" s="4">
        <f t="shared" si="1"/>
        <v>15</v>
      </c>
      <c r="Q17" s="11">
        <f t="shared" si="2"/>
        <v>0.4</v>
      </c>
      <c r="R17" s="13">
        <f t="shared" si="3"/>
        <v>6</v>
      </c>
      <c r="S17" s="6">
        <v>4.79</v>
      </c>
    </row>
    <row r="18" spans="15:19" x14ac:dyDescent="0.3">
      <c r="O18" s="2">
        <f t="shared" si="0"/>
        <v>16</v>
      </c>
      <c r="P18" s="4">
        <f t="shared" si="1"/>
        <v>16</v>
      </c>
      <c r="Q18" s="11">
        <f t="shared" si="2"/>
        <v>0.4</v>
      </c>
      <c r="R18" s="13">
        <f t="shared" si="3"/>
        <v>6.4</v>
      </c>
      <c r="S18" s="6">
        <v>5.14</v>
      </c>
    </row>
    <row r="19" spans="15:19" x14ac:dyDescent="0.3">
      <c r="O19" s="2">
        <f t="shared" si="0"/>
        <v>17</v>
      </c>
      <c r="P19" s="4">
        <f t="shared" si="1"/>
        <v>17</v>
      </c>
      <c r="Q19" s="11">
        <f t="shared" si="2"/>
        <v>0.4</v>
      </c>
      <c r="R19" s="13">
        <f t="shared" si="3"/>
        <v>6.8000000000000007</v>
      </c>
      <c r="S19" s="6">
        <v>5.44</v>
      </c>
    </row>
    <row r="20" spans="15:19" x14ac:dyDescent="0.3">
      <c r="O20" s="2">
        <f t="shared" si="0"/>
        <v>18</v>
      </c>
      <c r="P20" s="4">
        <f t="shared" si="1"/>
        <v>18</v>
      </c>
      <c r="Q20" s="11">
        <f t="shared" si="2"/>
        <v>0.4</v>
      </c>
      <c r="R20" s="13">
        <f t="shared" si="3"/>
        <v>7.2</v>
      </c>
      <c r="S20" s="6">
        <v>5.76</v>
      </c>
    </row>
    <row r="21" spans="15:19" x14ac:dyDescent="0.3">
      <c r="O21" s="2">
        <f t="shared" si="0"/>
        <v>19</v>
      </c>
      <c r="P21" s="4">
        <f t="shared" si="1"/>
        <v>19</v>
      </c>
      <c r="Q21" s="11">
        <f t="shared" si="2"/>
        <v>0.4</v>
      </c>
      <c r="R21" s="13">
        <f t="shared" si="3"/>
        <v>7.6000000000000005</v>
      </c>
      <c r="S21" s="6">
        <v>6.08</v>
      </c>
    </row>
    <row r="22" spans="15:19" ht="15" thickBot="1" x14ac:dyDescent="0.35">
      <c r="O22" s="3">
        <f t="shared" si="0"/>
        <v>20</v>
      </c>
      <c r="P22" s="5">
        <f t="shared" si="1"/>
        <v>20</v>
      </c>
      <c r="Q22" s="12">
        <f t="shared" si="2"/>
        <v>0.4</v>
      </c>
      <c r="R22" s="16">
        <f t="shared" si="3"/>
        <v>8</v>
      </c>
      <c r="S22" s="7">
        <v>6.44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O1:S22"/>
  <sheetViews>
    <sheetView workbookViewId="0">
      <selection activeCell="Q4" sqref="Q4"/>
    </sheetView>
  </sheetViews>
  <sheetFormatPr defaultRowHeight="14.4" x14ac:dyDescent="0.3"/>
  <cols>
    <col min="12" max="12" width="12.88671875" customWidth="1"/>
    <col min="13" max="13" width="13.44140625" customWidth="1"/>
    <col min="15" max="15" width="13.33203125" customWidth="1"/>
    <col min="18" max="18" width="15.5546875" customWidth="1"/>
  </cols>
  <sheetData>
    <row r="1" spans="15:19" ht="15" thickBot="1" x14ac:dyDescent="0.35"/>
    <row r="2" spans="15:19" ht="15" thickBot="1" x14ac:dyDescent="0.35">
      <c r="O2" s="9" t="s">
        <v>0</v>
      </c>
      <c r="P2" s="10" t="s">
        <v>8</v>
      </c>
      <c r="Q2" s="8" t="s">
        <v>4</v>
      </c>
      <c r="R2" s="19" t="s">
        <v>11</v>
      </c>
      <c r="S2" s="18" t="s">
        <v>3</v>
      </c>
    </row>
    <row r="3" spans="15:19" x14ac:dyDescent="0.3">
      <c r="O3" s="2">
        <v>1</v>
      </c>
      <c r="P3" s="1">
        <v>0</v>
      </c>
      <c r="Q3" s="17">
        <v>0.08</v>
      </c>
      <c r="R3" s="15">
        <f>P3*Q3</f>
        <v>0</v>
      </c>
      <c r="S3" s="6">
        <v>0.26</v>
      </c>
    </row>
    <row r="4" spans="15:19" x14ac:dyDescent="0.3">
      <c r="O4" s="2">
        <f t="shared" ref="O4:O22" si="0">O3+1</f>
        <v>2</v>
      </c>
      <c r="P4" s="1">
        <v>1</v>
      </c>
      <c r="Q4" s="11">
        <f>$Q$3</f>
        <v>0.08</v>
      </c>
      <c r="R4" s="13">
        <f t="shared" ref="R4:R22" si="1">P4*Q4</f>
        <v>0.08</v>
      </c>
      <c r="S4" s="6">
        <v>0.27</v>
      </c>
    </row>
    <row r="5" spans="15:19" x14ac:dyDescent="0.3">
      <c r="O5" s="2">
        <f t="shared" si="0"/>
        <v>3</v>
      </c>
      <c r="P5" s="1">
        <v>1.5849625007211563</v>
      </c>
      <c r="Q5" s="11">
        <f t="shared" ref="Q5:Q22" si="2">$Q$3</f>
        <v>0.08</v>
      </c>
      <c r="R5" s="13">
        <f t="shared" si="1"/>
        <v>0.12679700005769251</v>
      </c>
      <c r="S5" s="6">
        <v>0.27</v>
      </c>
    </row>
    <row r="6" spans="15:19" x14ac:dyDescent="0.3">
      <c r="O6" s="2">
        <f t="shared" si="0"/>
        <v>4</v>
      </c>
      <c r="P6" s="1">
        <v>2</v>
      </c>
      <c r="Q6" s="11">
        <f t="shared" si="2"/>
        <v>0.08</v>
      </c>
      <c r="R6" s="13">
        <f t="shared" si="1"/>
        <v>0.16</v>
      </c>
      <c r="S6" s="6">
        <v>0.28000000000000003</v>
      </c>
    </row>
    <row r="7" spans="15:19" x14ac:dyDescent="0.3">
      <c r="O7" s="2">
        <f t="shared" si="0"/>
        <v>5</v>
      </c>
      <c r="P7" s="1">
        <v>2.3219280948873622</v>
      </c>
      <c r="Q7" s="11">
        <f t="shared" si="2"/>
        <v>0.08</v>
      </c>
      <c r="R7" s="13">
        <f t="shared" si="1"/>
        <v>0.18575424759098899</v>
      </c>
      <c r="S7" s="6">
        <v>0.28000000000000003</v>
      </c>
    </row>
    <row r="8" spans="15:19" x14ac:dyDescent="0.3">
      <c r="O8" s="2">
        <f t="shared" si="0"/>
        <v>6</v>
      </c>
      <c r="P8" s="1">
        <v>2.5849625007211561</v>
      </c>
      <c r="Q8" s="11">
        <f t="shared" si="2"/>
        <v>0.08</v>
      </c>
      <c r="R8" s="13">
        <f t="shared" si="1"/>
        <v>0.2067970000576925</v>
      </c>
      <c r="S8" s="6">
        <v>0.28000000000000003</v>
      </c>
    </row>
    <row r="9" spans="15:19" x14ac:dyDescent="0.3">
      <c r="O9" s="2">
        <f t="shared" si="0"/>
        <v>7</v>
      </c>
      <c r="P9" s="1">
        <v>2.8073549220576042</v>
      </c>
      <c r="Q9" s="11">
        <f t="shared" si="2"/>
        <v>0.08</v>
      </c>
      <c r="R9" s="13">
        <f t="shared" si="1"/>
        <v>0.22458839376460835</v>
      </c>
      <c r="S9" s="6">
        <v>0.28999999999999998</v>
      </c>
    </row>
    <row r="10" spans="15:19" x14ac:dyDescent="0.3">
      <c r="O10" s="2">
        <f t="shared" si="0"/>
        <v>8</v>
      </c>
      <c r="P10" s="1">
        <v>3</v>
      </c>
      <c r="Q10" s="11">
        <f t="shared" si="2"/>
        <v>0.08</v>
      </c>
      <c r="R10" s="13">
        <f t="shared" si="1"/>
        <v>0.24</v>
      </c>
      <c r="S10" s="6">
        <v>0.28999999999999998</v>
      </c>
    </row>
    <row r="11" spans="15:19" x14ac:dyDescent="0.3">
      <c r="O11" s="2">
        <f t="shared" si="0"/>
        <v>9</v>
      </c>
      <c r="P11" s="1">
        <v>3.1699250014423126</v>
      </c>
      <c r="Q11" s="11">
        <f t="shared" si="2"/>
        <v>0.08</v>
      </c>
      <c r="R11" s="13">
        <f t="shared" si="1"/>
        <v>0.25359400011538502</v>
      </c>
      <c r="S11" s="6">
        <v>0.28999999999999998</v>
      </c>
    </row>
    <row r="12" spans="15:19" x14ac:dyDescent="0.3">
      <c r="O12" s="2">
        <f t="shared" si="0"/>
        <v>10</v>
      </c>
      <c r="P12" s="1">
        <v>3.3219280948873626</v>
      </c>
      <c r="Q12" s="11">
        <f t="shared" si="2"/>
        <v>0.08</v>
      </c>
      <c r="R12" s="13">
        <f t="shared" si="1"/>
        <v>0.26575424759098903</v>
      </c>
      <c r="S12" s="6">
        <v>0.28999999999999998</v>
      </c>
    </row>
    <row r="13" spans="15:19" x14ac:dyDescent="0.3">
      <c r="O13" s="2">
        <f t="shared" si="0"/>
        <v>11</v>
      </c>
      <c r="P13" s="1">
        <v>3.4594316186372978</v>
      </c>
      <c r="Q13" s="11">
        <f t="shared" si="2"/>
        <v>0.08</v>
      </c>
      <c r="R13" s="13">
        <f t="shared" si="1"/>
        <v>0.27675452949098384</v>
      </c>
      <c r="S13" s="6">
        <v>0.3</v>
      </c>
    </row>
    <row r="14" spans="15:19" x14ac:dyDescent="0.3">
      <c r="O14" s="2">
        <f t="shared" si="0"/>
        <v>12</v>
      </c>
      <c r="P14" s="1">
        <v>3.5849625007211565</v>
      </c>
      <c r="Q14" s="11">
        <f t="shared" si="2"/>
        <v>0.08</v>
      </c>
      <c r="R14" s="13">
        <f t="shared" si="1"/>
        <v>0.28679700005769254</v>
      </c>
      <c r="S14" s="6">
        <v>0.28999999999999998</v>
      </c>
    </row>
    <row r="15" spans="15:19" x14ac:dyDescent="0.3">
      <c r="O15" s="2">
        <f t="shared" si="0"/>
        <v>13</v>
      </c>
      <c r="P15" s="1">
        <v>3.7004397181410922</v>
      </c>
      <c r="Q15" s="11">
        <f t="shared" si="2"/>
        <v>0.08</v>
      </c>
      <c r="R15" s="13">
        <f t="shared" si="1"/>
        <v>0.29603517745128738</v>
      </c>
      <c r="S15" s="6">
        <v>0.3</v>
      </c>
    </row>
    <row r="16" spans="15:19" x14ac:dyDescent="0.3">
      <c r="O16" s="2">
        <f t="shared" si="0"/>
        <v>14</v>
      </c>
      <c r="P16" s="1">
        <v>3.8073549220576037</v>
      </c>
      <c r="Q16" s="11">
        <f t="shared" si="2"/>
        <v>0.08</v>
      </c>
      <c r="R16" s="13">
        <f t="shared" si="1"/>
        <v>0.30458839376460828</v>
      </c>
      <c r="S16" s="6">
        <v>0.3</v>
      </c>
    </row>
    <row r="17" spans="15:19" x14ac:dyDescent="0.3">
      <c r="O17" s="2">
        <f t="shared" si="0"/>
        <v>15</v>
      </c>
      <c r="P17" s="1">
        <v>3.9068905956085187</v>
      </c>
      <c r="Q17" s="11">
        <f t="shared" si="2"/>
        <v>0.08</v>
      </c>
      <c r="R17" s="13">
        <f t="shared" si="1"/>
        <v>0.31255124764868153</v>
      </c>
      <c r="S17" s="6">
        <v>0.3</v>
      </c>
    </row>
    <row r="18" spans="15:19" x14ac:dyDescent="0.3">
      <c r="O18" s="2">
        <f t="shared" si="0"/>
        <v>16</v>
      </c>
      <c r="P18" s="1">
        <v>4</v>
      </c>
      <c r="Q18" s="11">
        <f t="shared" si="2"/>
        <v>0.08</v>
      </c>
      <c r="R18" s="13">
        <f t="shared" si="1"/>
        <v>0.32</v>
      </c>
      <c r="S18" s="6">
        <v>0.3</v>
      </c>
    </row>
    <row r="19" spans="15:19" x14ac:dyDescent="0.3">
      <c r="O19" s="2">
        <f t="shared" si="0"/>
        <v>17</v>
      </c>
      <c r="P19" s="1">
        <v>4.08746284125034</v>
      </c>
      <c r="Q19" s="11">
        <f t="shared" si="2"/>
        <v>0.08</v>
      </c>
      <c r="R19" s="13">
        <f t="shared" si="1"/>
        <v>0.32699702730002722</v>
      </c>
      <c r="S19" s="6">
        <v>0.31</v>
      </c>
    </row>
    <row r="20" spans="15:19" x14ac:dyDescent="0.3">
      <c r="O20" s="2">
        <f t="shared" si="0"/>
        <v>18</v>
      </c>
      <c r="P20" s="1">
        <v>4.1699250014423122</v>
      </c>
      <c r="Q20" s="11">
        <f t="shared" si="2"/>
        <v>0.08</v>
      </c>
      <c r="R20" s="13">
        <f t="shared" si="1"/>
        <v>0.33359400011538498</v>
      </c>
      <c r="S20" s="6">
        <v>0.31</v>
      </c>
    </row>
    <row r="21" spans="15:19" x14ac:dyDescent="0.3">
      <c r="O21" s="2">
        <f t="shared" si="0"/>
        <v>19</v>
      </c>
      <c r="P21" s="1">
        <v>4.2479275134435852</v>
      </c>
      <c r="Q21" s="11">
        <f t="shared" si="2"/>
        <v>0.08</v>
      </c>
      <c r="R21" s="13">
        <f t="shared" si="1"/>
        <v>0.33983420107548684</v>
      </c>
      <c r="S21" s="6">
        <v>0.31</v>
      </c>
    </row>
    <row r="22" spans="15:19" ht="15" thickBot="1" x14ac:dyDescent="0.35">
      <c r="O22" s="3">
        <f t="shared" si="0"/>
        <v>20</v>
      </c>
      <c r="P22" s="1">
        <v>4.3219280948873626</v>
      </c>
      <c r="Q22" s="12">
        <f t="shared" si="2"/>
        <v>0.08</v>
      </c>
      <c r="R22" s="16">
        <f t="shared" si="1"/>
        <v>0.34575424759098899</v>
      </c>
      <c r="S22" s="7">
        <v>0.31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0F0C-B3B5-450D-9647-07F5512BB2DF}">
  <dimension ref="O1:S8"/>
  <sheetViews>
    <sheetView workbookViewId="0">
      <selection activeCell="S3" sqref="S3:S7"/>
    </sheetView>
  </sheetViews>
  <sheetFormatPr defaultRowHeight="14.4" x14ac:dyDescent="0.3"/>
  <cols>
    <col min="12" max="12" width="12.88671875" customWidth="1"/>
    <col min="13" max="13" width="13.44140625" customWidth="1"/>
    <col min="15" max="15" width="13.33203125" customWidth="1"/>
    <col min="18" max="18" width="15.5546875" customWidth="1"/>
  </cols>
  <sheetData>
    <row r="1" spans="15:19" ht="15" thickBot="1" x14ac:dyDescent="0.35"/>
    <row r="2" spans="15:19" ht="15" thickBot="1" x14ac:dyDescent="0.35">
      <c r="O2" s="9" t="s">
        <v>0</v>
      </c>
      <c r="P2" s="10" t="s">
        <v>9</v>
      </c>
      <c r="Q2" s="8" t="s">
        <v>4</v>
      </c>
      <c r="R2" s="19" t="s">
        <v>11</v>
      </c>
      <c r="S2" s="18" t="s">
        <v>3</v>
      </c>
    </row>
    <row r="3" spans="15:19" x14ac:dyDescent="0.3">
      <c r="O3" s="2">
        <v>1024</v>
      </c>
      <c r="P3" s="14">
        <v>10240</v>
      </c>
      <c r="Q3" s="17">
        <v>5.0000000000000001E-3</v>
      </c>
      <c r="R3" s="15">
        <f>P3*Q3</f>
        <v>51.2</v>
      </c>
      <c r="S3" s="6">
        <v>69.177000000000007</v>
      </c>
    </row>
    <row r="4" spans="15:19" x14ac:dyDescent="0.3">
      <c r="O4" s="2">
        <f>O3*2</f>
        <v>2048</v>
      </c>
      <c r="P4" s="4">
        <v>22528</v>
      </c>
      <c r="Q4" s="11">
        <f>$Q$3</f>
        <v>5.0000000000000001E-3</v>
      </c>
      <c r="R4" s="13">
        <f t="shared" ref="R4:R8" si="0">P4*Q4</f>
        <v>112.64</v>
      </c>
      <c r="S4" s="6">
        <v>77.299000000000007</v>
      </c>
    </row>
    <row r="5" spans="15:19" x14ac:dyDescent="0.3">
      <c r="O5" s="2">
        <f>O4*2</f>
        <v>4096</v>
      </c>
      <c r="P5" s="4">
        <v>49152</v>
      </c>
      <c r="Q5" s="11">
        <f t="shared" ref="Q5:Q8" si="1">$Q$3</f>
        <v>5.0000000000000001E-3</v>
      </c>
      <c r="R5" s="13">
        <f t="shared" si="0"/>
        <v>245.76</v>
      </c>
      <c r="S5" s="6">
        <v>191.64400000000001</v>
      </c>
    </row>
    <row r="6" spans="15:19" x14ac:dyDescent="0.3">
      <c r="O6" s="2">
        <f>O5*2</f>
        <v>8192</v>
      </c>
      <c r="P6" s="4">
        <v>106496</v>
      </c>
      <c r="Q6" s="11">
        <f t="shared" si="1"/>
        <v>5.0000000000000001E-3</v>
      </c>
      <c r="R6" s="13">
        <f t="shared" si="0"/>
        <v>532.48</v>
      </c>
      <c r="S6" s="6">
        <v>385.036</v>
      </c>
    </row>
    <row r="7" spans="15:19" x14ac:dyDescent="0.3">
      <c r="O7" s="2">
        <f>O6*2</f>
        <v>16384</v>
      </c>
      <c r="P7" s="4">
        <v>229376</v>
      </c>
      <c r="Q7" s="11">
        <f t="shared" si="1"/>
        <v>5.0000000000000001E-3</v>
      </c>
      <c r="R7" s="13">
        <f t="shared" si="0"/>
        <v>1146.8800000000001</v>
      </c>
      <c r="S7" s="6">
        <v>887.23</v>
      </c>
    </row>
    <row r="8" spans="15:19" x14ac:dyDescent="0.3">
      <c r="O8" s="2">
        <f>O7*2</f>
        <v>32768</v>
      </c>
      <c r="P8" s="4">
        <v>491520</v>
      </c>
      <c r="Q8" s="11">
        <f t="shared" si="1"/>
        <v>5.0000000000000001E-3</v>
      </c>
      <c r="R8" s="13">
        <f t="shared" si="0"/>
        <v>2457.6</v>
      </c>
      <c r="S8" s="6">
        <v>1857.2260000000001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2ED5-ACFC-46F5-936C-A295B0A95B96}">
  <dimension ref="O1:S22"/>
  <sheetViews>
    <sheetView topLeftCell="C1" workbookViewId="0">
      <selection activeCell="R27" sqref="R27"/>
    </sheetView>
  </sheetViews>
  <sheetFormatPr defaultRowHeight="14.4" x14ac:dyDescent="0.3"/>
  <cols>
    <col min="12" max="12" width="12.88671875" customWidth="1"/>
    <col min="13" max="13" width="13.44140625" customWidth="1"/>
    <col min="15" max="15" width="13.33203125" customWidth="1"/>
    <col min="18" max="18" width="15.5546875" customWidth="1"/>
  </cols>
  <sheetData>
    <row r="1" spans="15:19" ht="15" thickBot="1" x14ac:dyDescent="0.35"/>
    <row r="2" spans="15:19" ht="15" thickBot="1" x14ac:dyDescent="0.35">
      <c r="O2" s="9" t="s">
        <v>0</v>
      </c>
      <c r="P2" s="10" t="s">
        <v>10</v>
      </c>
      <c r="Q2" s="8" t="s">
        <v>4</v>
      </c>
      <c r="R2" s="19" t="s">
        <v>11</v>
      </c>
      <c r="S2" s="18" t="s">
        <v>3</v>
      </c>
    </row>
    <row r="3" spans="15:19" x14ac:dyDescent="0.3">
      <c r="O3" s="2">
        <v>1</v>
      </c>
      <c r="P3" s="14">
        <v>0</v>
      </c>
      <c r="Q3" s="17">
        <v>2.5000000000000001E-2</v>
      </c>
      <c r="R3" s="15">
        <f>P3*Q3</f>
        <v>0</v>
      </c>
      <c r="S3" s="6">
        <v>0.03</v>
      </c>
    </row>
    <row r="4" spans="15:19" x14ac:dyDescent="0.3">
      <c r="O4" s="2">
        <f t="shared" ref="O4:O22" si="0">O3+1</f>
        <v>2</v>
      </c>
      <c r="P4" s="4">
        <v>2</v>
      </c>
      <c r="Q4" s="11">
        <f t="shared" ref="Q4:Q22" si="1">$Q$3</f>
        <v>2.5000000000000001E-2</v>
      </c>
      <c r="R4" s="13">
        <f t="shared" ref="R4:R22" si="2">P4*Q4</f>
        <v>0.05</v>
      </c>
      <c r="S4" s="6">
        <v>0.08</v>
      </c>
    </row>
    <row r="5" spans="15:19" x14ac:dyDescent="0.3">
      <c r="O5" s="2">
        <f t="shared" si="0"/>
        <v>3</v>
      </c>
      <c r="P5" s="4">
        <v>4.7548875021634691</v>
      </c>
      <c r="Q5" s="11">
        <f t="shared" si="1"/>
        <v>2.5000000000000001E-2</v>
      </c>
      <c r="R5" s="13">
        <f t="shared" si="2"/>
        <v>0.11887218755408674</v>
      </c>
      <c r="S5" s="6">
        <v>0.09</v>
      </c>
    </row>
    <row r="6" spans="15:19" x14ac:dyDescent="0.3">
      <c r="O6" s="2">
        <f t="shared" si="0"/>
        <v>4</v>
      </c>
      <c r="P6" s="4">
        <v>8</v>
      </c>
      <c r="Q6" s="11">
        <f t="shared" si="1"/>
        <v>2.5000000000000001E-2</v>
      </c>
      <c r="R6" s="13">
        <f t="shared" si="2"/>
        <v>0.2</v>
      </c>
      <c r="S6" s="6">
        <v>0.21</v>
      </c>
    </row>
    <row r="7" spans="15:19" x14ac:dyDescent="0.3">
      <c r="O7" s="2">
        <f t="shared" si="0"/>
        <v>5</v>
      </c>
      <c r="P7" s="4">
        <v>11.60964047443681</v>
      </c>
      <c r="Q7" s="11">
        <f t="shared" si="1"/>
        <v>2.5000000000000001E-2</v>
      </c>
      <c r="R7" s="13">
        <f t="shared" si="2"/>
        <v>0.29024101186092027</v>
      </c>
      <c r="S7" s="6">
        <v>0.22</v>
      </c>
    </row>
    <row r="8" spans="15:19" x14ac:dyDescent="0.3">
      <c r="O8" s="2">
        <f t="shared" si="0"/>
        <v>6</v>
      </c>
      <c r="P8" s="4">
        <v>15.509775004326936</v>
      </c>
      <c r="Q8" s="11">
        <f t="shared" si="1"/>
        <v>2.5000000000000001E-2</v>
      </c>
      <c r="R8" s="13">
        <f t="shared" si="2"/>
        <v>0.38774437510817344</v>
      </c>
      <c r="S8" s="6">
        <v>0.25</v>
      </c>
    </row>
    <row r="9" spans="15:19" x14ac:dyDescent="0.3">
      <c r="O9" s="2">
        <f t="shared" si="0"/>
        <v>7</v>
      </c>
      <c r="P9" s="4">
        <v>19.651484454403228</v>
      </c>
      <c r="Q9" s="11">
        <f t="shared" si="1"/>
        <v>2.5000000000000001E-2</v>
      </c>
      <c r="R9" s="13">
        <f t="shared" si="2"/>
        <v>0.49128711136008074</v>
      </c>
      <c r="S9" s="6">
        <v>0.26</v>
      </c>
    </row>
    <row r="10" spans="15:19" x14ac:dyDescent="0.3">
      <c r="O10" s="2">
        <f t="shared" si="0"/>
        <v>8</v>
      </c>
      <c r="P10" s="4">
        <v>24</v>
      </c>
      <c r="Q10" s="11">
        <f t="shared" si="1"/>
        <v>2.5000000000000001E-2</v>
      </c>
      <c r="R10" s="13">
        <f t="shared" si="2"/>
        <v>0.60000000000000009</v>
      </c>
      <c r="S10" s="6">
        <v>0.51</v>
      </c>
    </row>
    <row r="11" spans="15:19" x14ac:dyDescent="0.3">
      <c r="O11" s="2">
        <f t="shared" si="0"/>
        <v>9</v>
      </c>
      <c r="P11" s="4">
        <v>28.529325012980813</v>
      </c>
      <c r="Q11" s="11">
        <f t="shared" si="1"/>
        <v>2.5000000000000001E-2</v>
      </c>
      <c r="R11" s="13">
        <f t="shared" si="2"/>
        <v>0.71323312532452032</v>
      </c>
      <c r="S11" s="6">
        <v>0.52</v>
      </c>
    </row>
    <row r="12" spans="15:19" x14ac:dyDescent="0.3">
      <c r="O12" s="2">
        <f t="shared" si="0"/>
        <v>10</v>
      </c>
      <c r="P12" s="4">
        <v>33.219280948873624</v>
      </c>
      <c r="Q12" s="11">
        <f t="shared" si="1"/>
        <v>2.5000000000000001E-2</v>
      </c>
      <c r="R12" s="13">
        <f t="shared" si="2"/>
        <v>0.83048202372184066</v>
      </c>
      <c r="S12" s="6">
        <v>0.55000000000000004</v>
      </c>
    </row>
    <row r="13" spans="15:19" x14ac:dyDescent="0.3">
      <c r="O13" s="2">
        <f t="shared" si="0"/>
        <v>11</v>
      </c>
      <c r="P13" s="4">
        <v>38.053747805010275</v>
      </c>
      <c r="Q13" s="11">
        <f t="shared" si="1"/>
        <v>2.5000000000000001E-2</v>
      </c>
      <c r="R13" s="13">
        <f t="shared" si="2"/>
        <v>0.95134369512525696</v>
      </c>
      <c r="S13" s="6">
        <v>0.56000000000000005</v>
      </c>
    </row>
    <row r="14" spans="15:19" x14ac:dyDescent="0.3">
      <c r="O14" s="2">
        <f t="shared" si="0"/>
        <v>12</v>
      </c>
      <c r="P14" s="4">
        <v>43.01955000865388</v>
      </c>
      <c r="Q14" s="11">
        <f t="shared" si="1"/>
        <v>2.5000000000000001E-2</v>
      </c>
      <c r="R14" s="13">
        <f t="shared" si="2"/>
        <v>1.075488750216347</v>
      </c>
      <c r="S14" s="6">
        <v>0.64</v>
      </c>
    </row>
    <row r="15" spans="15:19" x14ac:dyDescent="0.3">
      <c r="O15" s="2">
        <f t="shared" si="0"/>
        <v>13</v>
      </c>
      <c r="P15" s="4">
        <v>48.105716335834195</v>
      </c>
      <c r="Q15" s="11">
        <f t="shared" si="1"/>
        <v>2.5000000000000001E-2</v>
      </c>
      <c r="R15" s="13">
        <f t="shared" si="2"/>
        <v>1.202642908395855</v>
      </c>
      <c r="S15" s="6">
        <v>0.64</v>
      </c>
    </row>
    <row r="16" spans="15:19" x14ac:dyDescent="0.3">
      <c r="O16" s="2">
        <f t="shared" si="0"/>
        <v>14</v>
      </c>
      <c r="P16" s="4">
        <v>53.302968908806449</v>
      </c>
      <c r="Q16" s="11">
        <f t="shared" si="1"/>
        <v>2.5000000000000001E-2</v>
      </c>
      <c r="R16" s="13">
        <f t="shared" si="2"/>
        <v>1.3325742227201613</v>
      </c>
      <c r="S16" s="6">
        <v>0.68</v>
      </c>
    </row>
    <row r="17" spans="15:19" x14ac:dyDescent="0.3">
      <c r="O17" s="2">
        <f t="shared" si="0"/>
        <v>15</v>
      </c>
      <c r="P17" s="4">
        <v>58.603358934127783</v>
      </c>
      <c r="Q17" s="11">
        <f t="shared" si="1"/>
        <v>2.5000000000000001E-2</v>
      </c>
      <c r="R17" s="13">
        <f t="shared" si="2"/>
        <v>1.4650839733531946</v>
      </c>
      <c r="S17" s="6">
        <v>0.69</v>
      </c>
    </row>
    <row r="18" spans="15:19" x14ac:dyDescent="0.3">
      <c r="O18" s="2">
        <f t="shared" si="0"/>
        <v>16</v>
      </c>
      <c r="P18" s="4">
        <v>64</v>
      </c>
      <c r="Q18" s="11">
        <f t="shared" si="1"/>
        <v>2.5000000000000001E-2</v>
      </c>
      <c r="R18" s="13">
        <f t="shared" si="2"/>
        <v>1.6</v>
      </c>
      <c r="S18" s="6">
        <v>1.19</v>
      </c>
    </row>
    <row r="19" spans="15:19" x14ac:dyDescent="0.3">
      <c r="O19" s="2">
        <f t="shared" si="0"/>
        <v>17</v>
      </c>
      <c r="P19" s="4">
        <v>69.486868301255782</v>
      </c>
      <c r="Q19" s="11">
        <f t="shared" si="1"/>
        <v>2.5000000000000001E-2</v>
      </c>
      <c r="R19" s="13">
        <f t="shared" si="2"/>
        <v>1.7371717075313946</v>
      </c>
      <c r="S19" s="6">
        <v>1.2</v>
      </c>
    </row>
    <row r="20" spans="15:19" x14ac:dyDescent="0.3">
      <c r="O20" s="2">
        <f t="shared" si="0"/>
        <v>18</v>
      </c>
      <c r="P20" s="4">
        <v>75.058650025961612</v>
      </c>
      <c r="Q20" s="11">
        <f t="shared" si="1"/>
        <v>2.5000000000000001E-2</v>
      </c>
      <c r="R20" s="13">
        <f t="shared" si="2"/>
        <v>1.8764662506490404</v>
      </c>
      <c r="S20" s="6">
        <v>1.23</v>
      </c>
    </row>
    <row r="21" spans="15:19" x14ac:dyDescent="0.3">
      <c r="O21" s="2">
        <f t="shared" si="0"/>
        <v>19</v>
      </c>
      <c r="P21" s="4">
        <v>80.710622755428119</v>
      </c>
      <c r="Q21" s="11">
        <f t="shared" si="1"/>
        <v>2.5000000000000001E-2</v>
      </c>
      <c r="R21" s="13">
        <f t="shared" si="2"/>
        <v>2.0177655688857032</v>
      </c>
      <c r="S21" s="6">
        <v>1.24</v>
      </c>
    </row>
    <row r="22" spans="15:19" ht="15" thickBot="1" x14ac:dyDescent="0.35">
      <c r="O22" s="3">
        <f t="shared" si="0"/>
        <v>20</v>
      </c>
      <c r="P22" s="5">
        <v>86.438561897747249</v>
      </c>
      <c r="Q22" s="12">
        <f t="shared" si="1"/>
        <v>2.5000000000000001E-2</v>
      </c>
      <c r="R22" s="16">
        <f t="shared" si="2"/>
        <v>2.1609640474436813</v>
      </c>
      <c r="S22" s="7">
        <v>1.31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FCED-53A1-4AFD-8434-8E65E8935FF8}">
  <dimension ref="O1:S7"/>
  <sheetViews>
    <sheetView tabSelected="1" workbookViewId="0">
      <selection activeCell="Q24" sqref="Q24"/>
    </sheetView>
  </sheetViews>
  <sheetFormatPr defaultRowHeight="14.4" x14ac:dyDescent="0.3"/>
  <cols>
    <col min="12" max="12" width="12.88671875" customWidth="1"/>
    <col min="13" max="13" width="13.44140625" customWidth="1"/>
    <col min="15" max="15" width="13.33203125" customWidth="1"/>
    <col min="16" max="16" width="11" bestFit="1" customWidth="1"/>
    <col min="18" max="18" width="15.5546875" customWidth="1"/>
  </cols>
  <sheetData>
    <row r="1" spans="15:19" ht="15" thickBot="1" x14ac:dyDescent="0.35"/>
    <row r="2" spans="15:19" ht="15" thickBot="1" x14ac:dyDescent="0.35">
      <c r="O2" s="9" t="s">
        <v>0</v>
      </c>
      <c r="P2" s="10" t="s">
        <v>7</v>
      </c>
      <c r="Q2" s="8" t="s">
        <v>4</v>
      </c>
      <c r="R2" s="19" t="s">
        <v>11</v>
      </c>
      <c r="S2" s="18" t="s">
        <v>3</v>
      </c>
    </row>
    <row r="3" spans="15:19" x14ac:dyDescent="0.3">
      <c r="O3" s="2">
        <v>1024</v>
      </c>
      <c r="P3" s="14">
        <v>1048576</v>
      </c>
      <c r="Q3" s="17">
        <v>1.0000000000000001E-5</v>
      </c>
      <c r="R3" s="15">
        <f>P3*Q3</f>
        <v>10.485760000000001</v>
      </c>
      <c r="S3" s="6">
        <v>12.94</v>
      </c>
    </row>
    <row r="4" spans="15:19" x14ac:dyDescent="0.3">
      <c r="O4" s="2">
        <f>O3*2</f>
        <v>2048</v>
      </c>
      <c r="P4" s="4">
        <v>4194304</v>
      </c>
      <c r="Q4" s="11">
        <f t="shared" ref="Q4:Q7" si="0">$Q$3</f>
        <v>1.0000000000000001E-5</v>
      </c>
      <c r="R4" s="13">
        <f t="shared" ref="R4:R7" si="1">P4*Q4</f>
        <v>41.943040000000003</v>
      </c>
      <c r="S4" s="6">
        <v>35.817</v>
      </c>
    </row>
    <row r="5" spans="15:19" x14ac:dyDescent="0.3">
      <c r="O5" s="2">
        <f>O4*2</f>
        <v>4096</v>
      </c>
      <c r="P5" s="4">
        <v>16777216</v>
      </c>
      <c r="Q5" s="11">
        <f t="shared" si="0"/>
        <v>1.0000000000000001E-5</v>
      </c>
      <c r="R5" s="13">
        <f t="shared" si="1"/>
        <v>167.77216000000001</v>
      </c>
      <c r="S5" s="6">
        <v>144.94</v>
      </c>
    </row>
    <row r="6" spans="15:19" x14ac:dyDescent="0.3">
      <c r="O6" s="2">
        <f>O5*2</f>
        <v>8192</v>
      </c>
      <c r="P6" s="4">
        <v>67108864</v>
      </c>
      <c r="Q6" s="11">
        <f t="shared" si="0"/>
        <v>1.0000000000000001E-5</v>
      </c>
      <c r="R6" s="13">
        <f t="shared" si="1"/>
        <v>671.08864000000005</v>
      </c>
      <c r="S6" s="6">
        <v>530.19320000000005</v>
      </c>
    </row>
    <row r="7" spans="15:19" x14ac:dyDescent="0.3">
      <c r="O7" s="2">
        <f>O6*2</f>
        <v>16384</v>
      </c>
      <c r="P7" s="4">
        <v>268435456</v>
      </c>
      <c r="Q7" s="11">
        <f t="shared" si="0"/>
        <v>1.0000000000000001E-5</v>
      </c>
      <c r="R7" s="13">
        <f t="shared" si="1"/>
        <v>2684.3545600000002</v>
      </c>
      <c r="S7" s="6">
        <v>1941.7403999999999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"/>
  <sheetViews>
    <sheetView topLeftCell="A19" workbookViewId="0">
      <selection activeCell="O46" sqref="O46"/>
    </sheetView>
  </sheetViews>
  <sheetFormatPr defaultRowHeight="14.4" x14ac:dyDescent="0.3"/>
  <sheetData>
    <row r="1" spans="1:10" x14ac:dyDescent="0.3">
      <c r="A1" t="s">
        <v>12</v>
      </c>
      <c r="D1" t="s">
        <v>13</v>
      </c>
      <c r="G1" t="s">
        <v>15</v>
      </c>
      <c r="J1" t="s">
        <v>14</v>
      </c>
    </row>
    <row r="2" spans="1:10" x14ac:dyDescent="0.3">
      <c r="A2">
        <v>25000</v>
      </c>
      <c r="D2">
        <v>2.35</v>
      </c>
      <c r="G2">
        <v>2.3499999999999999E-4</v>
      </c>
      <c r="J2">
        <v>6</v>
      </c>
    </row>
    <row r="3" spans="1:10" x14ac:dyDescent="0.3">
      <c r="A3">
        <v>50000</v>
      </c>
      <c r="D3">
        <v>4.34</v>
      </c>
      <c r="G3">
        <v>4.3399999999999998E-4</v>
      </c>
      <c r="J3">
        <v>6</v>
      </c>
    </row>
    <row r="4" spans="1:10" x14ac:dyDescent="0.3">
      <c r="A4">
        <v>100000</v>
      </c>
      <c r="D4">
        <v>7.95</v>
      </c>
      <c r="G4">
        <v>7.9500000000000003E-4</v>
      </c>
      <c r="J4">
        <v>8</v>
      </c>
    </row>
    <row r="5" spans="1:10" x14ac:dyDescent="0.3">
      <c r="A5">
        <v>200000</v>
      </c>
      <c r="D5">
        <v>15.5</v>
      </c>
      <c r="G5">
        <v>1.5499999999999999E-3</v>
      </c>
      <c r="J5">
        <v>66</v>
      </c>
    </row>
    <row r="26" spans="1:7" ht="15" thickBot="1" x14ac:dyDescent="0.35"/>
    <row r="27" spans="1:7" ht="29.4" thickBot="1" x14ac:dyDescent="0.35">
      <c r="A27" t="s">
        <v>12</v>
      </c>
      <c r="C27" t="s">
        <v>16</v>
      </c>
      <c r="E27" s="20" t="s">
        <v>17</v>
      </c>
      <c r="G27" s="20" t="s">
        <v>18</v>
      </c>
    </row>
    <row r="28" spans="1:7" ht="15" thickBot="1" x14ac:dyDescent="0.35">
      <c r="A28">
        <v>25000</v>
      </c>
      <c r="C28">
        <v>4.67</v>
      </c>
      <c r="E28" s="21">
        <v>0.01</v>
      </c>
      <c r="G28" s="21">
        <v>4.68</v>
      </c>
    </row>
    <row r="29" spans="1:7" ht="15" thickBot="1" x14ac:dyDescent="0.35">
      <c r="A29">
        <v>50000</v>
      </c>
      <c r="C29">
        <v>26.87</v>
      </c>
      <c r="E29" s="21">
        <v>0.01</v>
      </c>
      <c r="G29" s="21">
        <v>26.88</v>
      </c>
    </row>
    <row r="30" spans="1:7" ht="15" thickBot="1" x14ac:dyDescent="0.35">
      <c r="A30">
        <v>100000</v>
      </c>
      <c r="C30">
        <v>93.31</v>
      </c>
      <c r="E30" s="21">
        <v>0.01</v>
      </c>
      <c r="G30" s="21">
        <v>93.32</v>
      </c>
    </row>
    <row r="31" spans="1:7" ht="15" thickBot="1" x14ac:dyDescent="0.35">
      <c r="A31">
        <v>200000</v>
      </c>
      <c r="C31">
        <v>238.77</v>
      </c>
      <c r="E31" s="21">
        <v>0.01</v>
      </c>
      <c r="G31" s="21">
        <v>238.78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Example</vt:lpstr>
      <vt:lpstr>Your Work</vt:lpstr>
      <vt:lpstr>Your Work (2)</vt:lpstr>
      <vt:lpstr>Your Work (3)</vt:lpstr>
      <vt:lpstr>Your Work (4)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2021-04-17T17:28:31Z</dcterms:modified>
</cp:coreProperties>
</file>