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90" windowWidth="23475" windowHeight="11250" tabRatio="738" firstSheet="1" activeTab="6"/>
  </bookViews>
  <sheets>
    <sheet name="CompoundCounts_DWP2013" sheetId="1" r:id="rId1"/>
    <sheet name="RelAbn_dwp13 Incubation" sheetId="2" r:id="rId2"/>
    <sheet name="relative change ratio_dwp13 inc" sheetId="7" r:id="rId3"/>
    <sheet name="RelAbn_dwp13_incubtn_transposed" sheetId="5" r:id="rId4"/>
    <sheet name="change ratio calculations" sheetId="6" r:id="rId5"/>
    <sheet name="log(1+rel change ratio)" sheetId="8" r:id="rId6"/>
    <sheet name="normalized RCR" sheetId="9" r:id="rId7"/>
  </sheets>
  <calcPr calcId="145621"/>
</workbook>
</file>

<file path=xl/calcChain.xml><?xml version="1.0" encoding="utf-8"?>
<calcChain xmlns="http://schemas.openxmlformats.org/spreadsheetml/2006/main">
  <c r="N3" i="9" l="1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2" i="9"/>
  <c r="I3" i="9"/>
  <c r="J3" i="9"/>
  <c r="K3" i="9"/>
  <c r="L3" i="9"/>
  <c r="M3" i="9"/>
  <c r="I4" i="9"/>
  <c r="J4" i="9"/>
  <c r="K4" i="9"/>
  <c r="L4" i="9"/>
  <c r="M4" i="9"/>
  <c r="I5" i="9"/>
  <c r="J5" i="9"/>
  <c r="K5" i="9"/>
  <c r="L5" i="9"/>
  <c r="M5" i="9"/>
  <c r="I6" i="9"/>
  <c r="J6" i="9"/>
  <c r="K6" i="9"/>
  <c r="L6" i="9"/>
  <c r="M6" i="9"/>
  <c r="I7" i="9"/>
  <c r="J7" i="9"/>
  <c r="K7" i="9"/>
  <c r="L7" i="9"/>
  <c r="M7" i="9"/>
  <c r="I8" i="9"/>
  <c r="J8" i="9"/>
  <c r="K8" i="9"/>
  <c r="L8" i="9"/>
  <c r="M8" i="9"/>
  <c r="I9" i="9"/>
  <c r="J9" i="9"/>
  <c r="K9" i="9"/>
  <c r="L9" i="9"/>
  <c r="M9" i="9"/>
  <c r="I10" i="9"/>
  <c r="J10" i="9"/>
  <c r="K10" i="9"/>
  <c r="L10" i="9"/>
  <c r="M10" i="9"/>
  <c r="I11" i="9"/>
  <c r="J11" i="9"/>
  <c r="K11" i="9"/>
  <c r="L11" i="9"/>
  <c r="M11" i="9"/>
  <c r="I12" i="9"/>
  <c r="J12" i="9"/>
  <c r="K12" i="9"/>
  <c r="L12" i="9"/>
  <c r="M12" i="9"/>
  <c r="I13" i="9"/>
  <c r="J13" i="9"/>
  <c r="K13" i="9"/>
  <c r="L13" i="9"/>
  <c r="M13" i="9"/>
  <c r="I14" i="9"/>
  <c r="J14" i="9"/>
  <c r="K14" i="9"/>
  <c r="L14" i="9"/>
  <c r="M14" i="9"/>
  <c r="I15" i="9"/>
  <c r="J15" i="9"/>
  <c r="K15" i="9"/>
  <c r="L15" i="9"/>
  <c r="M15" i="9"/>
  <c r="I16" i="9"/>
  <c r="J16" i="9"/>
  <c r="K16" i="9"/>
  <c r="L16" i="9"/>
  <c r="M16" i="9"/>
  <c r="I17" i="9"/>
  <c r="J17" i="9"/>
  <c r="K17" i="9"/>
  <c r="L17" i="9"/>
  <c r="M17" i="9"/>
  <c r="I18" i="9"/>
  <c r="J18" i="9"/>
  <c r="K18" i="9"/>
  <c r="L18" i="9"/>
  <c r="M18" i="9"/>
  <c r="I19" i="9"/>
  <c r="J19" i="9"/>
  <c r="K19" i="9"/>
  <c r="L19" i="9"/>
  <c r="M19" i="9"/>
  <c r="I20" i="9"/>
  <c r="J20" i="9"/>
  <c r="K20" i="9"/>
  <c r="L20" i="9"/>
  <c r="M20" i="9"/>
  <c r="I21" i="9"/>
  <c r="J21" i="9"/>
  <c r="K21" i="9"/>
  <c r="L21" i="9"/>
  <c r="M21" i="9"/>
  <c r="I22" i="9"/>
  <c r="J22" i="9"/>
  <c r="K22" i="9"/>
  <c r="L22" i="9"/>
  <c r="M22" i="9"/>
  <c r="I23" i="9"/>
  <c r="J23" i="9"/>
  <c r="K23" i="9"/>
  <c r="L23" i="9"/>
  <c r="M23" i="9"/>
  <c r="I24" i="9"/>
  <c r="J24" i="9"/>
  <c r="K24" i="9"/>
  <c r="L24" i="9"/>
  <c r="M24" i="9"/>
  <c r="I25" i="9"/>
  <c r="J25" i="9"/>
  <c r="K25" i="9"/>
  <c r="L25" i="9"/>
  <c r="M25" i="9"/>
  <c r="I26" i="9"/>
  <c r="J26" i="9"/>
  <c r="K26" i="9"/>
  <c r="L26" i="9"/>
  <c r="M26" i="9"/>
  <c r="I27" i="9"/>
  <c r="J27" i="9"/>
  <c r="K27" i="9"/>
  <c r="L27" i="9"/>
  <c r="M27" i="9"/>
  <c r="I28" i="9"/>
  <c r="J28" i="9"/>
  <c r="K28" i="9"/>
  <c r="L28" i="9"/>
  <c r="M28" i="9"/>
  <c r="I29" i="9"/>
  <c r="J29" i="9"/>
  <c r="K29" i="9"/>
  <c r="L29" i="9"/>
  <c r="M29" i="9"/>
  <c r="I30" i="9"/>
  <c r="J30" i="9"/>
  <c r="K30" i="9"/>
  <c r="L30" i="9"/>
  <c r="M30" i="9"/>
  <c r="I31" i="9"/>
  <c r="J31" i="9"/>
  <c r="K31" i="9"/>
  <c r="L31" i="9"/>
  <c r="M31" i="9"/>
  <c r="I32" i="9"/>
  <c r="J32" i="9"/>
  <c r="K32" i="9"/>
  <c r="L32" i="9"/>
  <c r="M32" i="9"/>
  <c r="I33" i="9"/>
  <c r="J33" i="9"/>
  <c r="K33" i="9"/>
  <c r="L33" i="9"/>
  <c r="M33" i="9"/>
  <c r="I34" i="9"/>
  <c r="J34" i="9"/>
  <c r="K34" i="9"/>
  <c r="L34" i="9"/>
  <c r="M34" i="9"/>
  <c r="I35" i="9"/>
  <c r="J35" i="9"/>
  <c r="K35" i="9"/>
  <c r="L35" i="9"/>
  <c r="M35" i="9"/>
  <c r="I36" i="9"/>
  <c r="J36" i="9"/>
  <c r="K36" i="9"/>
  <c r="L36" i="9"/>
  <c r="M36" i="9"/>
  <c r="I37" i="9"/>
  <c r="J37" i="9"/>
  <c r="K37" i="9"/>
  <c r="L37" i="9"/>
  <c r="M37" i="9"/>
  <c r="I38" i="9"/>
  <c r="J38" i="9"/>
  <c r="K38" i="9"/>
  <c r="L38" i="9"/>
  <c r="M38" i="9"/>
  <c r="I39" i="9"/>
  <c r="J39" i="9"/>
  <c r="K39" i="9"/>
  <c r="L39" i="9"/>
  <c r="M39" i="9"/>
  <c r="I40" i="9"/>
  <c r="J40" i="9"/>
  <c r="K40" i="9"/>
  <c r="L40" i="9"/>
  <c r="M40" i="9"/>
  <c r="I41" i="9"/>
  <c r="J41" i="9"/>
  <c r="K41" i="9"/>
  <c r="L41" i="9"/>
  <c r="M41" i="9"/>
  <c r="J2" i="9"/>
  <c r="K2" i="9"/>
  <c r="L2" i="9"/>
  <c r="M2" i="9"/>
  <c r="I2" i="9"/>
  <c r="E3" i="9"/>
  <c r="F3" i="9"/>
  <c r="G3" i="9"/>
  <c r="H3" i="9"/>
  <c r="E4" i="9"/>
  <c r="F4" i="9"/>
  <c r="G4" i="9"/>
  <c r="H4" i="9"/>
  <c r="E5" i="9"/>
  <c r="F5" i="9"/>
  <c r="G5" i="9"/>
  <c r="H5" i="9"/>
  <c r="E6" i="9"/>
  <c r="F6" i="9"/>
  <c r="G6" i="9"/>
  <c r="H6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E31" i="9"/>
  <c r="F31" i="9"/>
  <c r="G31" i="9"/>
  <c r="H31" i="9"/>
  <c r="E32" i="9"/>
  <c r="F32" i="9"/>
  <c r="G32" i="9"/>
  <c r="H32" i="9"/>
  <c r="E33" i="9"/>
  <c r="F33" i="9"/>
  <c r="G33" i="9"/>
  <c r="H33" i="9"/>
  <c r="E34" i="9"/>
  <c r="F34" i="9"/>
  <c r="G34" i="9"/>
  <c r="H34" i="9"/>
  <c r="E35" i="9"/>
  <c r="F35" i="9"/>
  <c r="G35" i="9"/>
  <c r="H35" i="9"/>
  <c r="E36" i="9"/>
  <c r="F36" i="9"/>
  <c r="G36" i="9"/>
  <c r="H36" i="9"/>
  <c r="E37" i="9"/>
  <c r="F37" i="9"/>
  <c r="G37" i="9"/>
  <c r="H37" i="9"/>
  <c r="E38" i="9"/>
  <c r="F38" i="9"/>
  <c r="G38" i="9"/>
  <c r="H38" i="9"/>
  <c r="E39" i="9"/>
  <c r="F39" i="9"/>
  <c r="G39" i="9"/>
  <c r="H39" i="9"/>
  <c r="E40" i="9"/>
  <c r="F40" i="9"/>
  <c r="G40" i="9"/>
  <c r="H40" i="9"/>
  <c r="E41" i="9"/>
  <c r="F41" i="9"/>
  <c r="G41" i="9"/>
  <c r="H41" i="9"/>
  <c r="E2" i="9"/>
  <c r="F2" i="9"/>
  <c r="G2" i="9"/>
  <c r="H2" i="9"/>
  <c r="F2" i="8" l="1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2" i="8"/>
  <c r="AF6" i="6" l="1"/>
  <c r="AG6" i="6"/>
  <c r="AH6" i="6"/>
  <c r="AI6" i="6"/>
  <c r="AJ6" i="6"/>
  <c r="AK6" i="6"/>
  <c r="AL6" i="6"/>
  <c r="AM6" i="6"/>
  <c r="AN6" i="6"/>
  <c r="AO6" i="6"/>
  <c r="AF7" i="6"/>
  <c r="AG7" i="6"/>
  <c r="AH7" i="6"/>
  <c r="AI7" i="6"/>
  <c r="AJ7" i="6"/>
  <c r="AK7" i="6"/>
  <c r="AL7" i="6"/>
  <c r="AM7" i="6"/>
  <c r="AN7" i="6"/>
  <c r="AO7" i="6"/>
  <c r="AF8" i="6"/>
  <c r="AG8" i="6"/>
  <c r="AH8" i="6"/>
  <c r="AI8" i="6"/>
  <c r="AJ8" i="6"/>
  <c r="AK8" i="6"/>
  <c r="AL8" i="6"/>
  <c r="AM8" i="6"/>
  <c r="AN8" i="6"/>
  <c r="AO8" i="6"/>
  <c r="AF9" i="6"/>
  <c r="AG9" i="6"/>
  <c r="AH9" i="6"/>
  <c r="AI9" i="6"/>
  <c r="AJ9" i="6"/>
  <c r="AK9" i="6"/>
  <c r="AL9" i="6"/>
  <c r="AM9" i="6"/>
  <c r="AN9" i="6"/>
  <c r="AO9" i="6"/>
  <c r="AF10" i="6"/>
  <c r="AG10" i="6"/>
  <c r="AH10" i="6"/>
  <c r="AI10" i="6"/>
  <c r="AJ10" i="6"/>
  <c r="AK10" i="6"/>
  <c r="AL10" i="6"/>
  <c r="AM10" i="6"/>
  <c r="AN10" i="6"/>
  <c r="AO10" i="6"/>
  <c r="AF11" i="6"/>
  <c r="AG11" i="6"/>
  <c r="AH11" i="6"/>
  <c r="AI11" i="6"/>
  <c r="AJ11" i="6"/>
  <c r="AK11" i="6"/>
  <c r="AL11" i="6"/>
  <c r="AM11" i="6"/>
  <c r="AN11" i="6"/>
  <c r="AO11" i="6"/>
  <c r="AF12" i="6"/>
  <c r="AG12" i="6"/>
  <c r="AH12" i="6"/>
  <c r="AI12" i="6"/>
  <c r="AJ12" i="6"/>
  <c r="AK12" i="6"/>
  <c r="AL12" i="6"/>
  <c r="AM12" i="6"/>
  <c r="AN12" i="6"/>
  <c r="AO12" i="6"/>
  <c r="AF13" i="6"/>
  <c r="AG13" i="6"/>
  <c r="AH13" i="6"/>
  <c r="AI13" i="6"/>
  <c r="AJ13" i="6"/>
  <c r="AK13" i="6"/>
  <c r="AL13" i="6"/>
  <c r="AM13" i="6"/>
  <c r="AN13" i="6"/>
  <c r="AO13" i="6"/>
  <c r="AF14" i="6"/>
  <c r="AG14" i="6"/>
  <c r="AH14" i="6"/>
  <c r="AI14" i="6"/>
  <c r="AJ14" i="6"/>
  <c r="AK14" i="6"/>
  <c r="AL14" i="6"/>
  <c r="AM14" i="6"/>
  <c r="AN14" i="6"/>
  <c r="AO14" i="6"/>
  <c r="AF15" i="6"/>
  <c r="AG15" i="6"/>
  <c r="AH15" i="6"/>
  <c r="AI15" i="6"/>
  <c r="AJ15" i="6"/>
  <c r="AK15" i="6"/>
  <c r="AL15" i="6"/>
  <c r="AM15" i="6"/>
  <c r="AN15" i="6"/>
  <c r="AO15" i="6"/>
  <c r="AF16" i="6"/>
  <c r="AG16" i="6"/>
  <c r="AH16" i="6"/>
  <c r="AI16" i="6"/>
  <c r="AJ16" i="6"/>
  <c r="AK16" i="6"/>
  <c r="AL16" i="6"/>
  <c r="AM16" i="6"/>
  <c r="AN16" i="6"/>
  <c r="AO16" i="6"/>
  <c r="AF17" i="6"/>
  <c r="AG17" i="6"/>
  <c r="AH17" i="6"/>
  <c r="AI17" i="6"/>
  <c r="AJ17" i="6"/>
  <c r="AK17" i="6"/>
  <c r="AL17" i="6"/>
  <c r="AM17" i="6"/>
  <c r="AN17" i="6"/>
  <c r="AO17" i="6"/>
  <c r="AF18" i="6"/>
  <c r="AG18" i="6"/>
  <c r="AH18" i="6"/>
  <c r="AI18" i="6"/>
  <c r="AJ18" i="6"/>
  <c r="AK18" i="6"/>
  <c r="AL18" i="6"/>
  <c r="AM18" i="6"/>
  <c r="AN18" i="6"/>
  <c r="AO18" i="6"/>
  <c r="AF19" i="6"/>
  <c r="AG19" i="6"/>
  <c r="AH19" i="6"/>
  <c r="AI19" i="6"/>
  <c r="AJ19" i="6"/>
  <c r="AK19" i="6"/>
  <c r="AL19" i="6"/>
  <c r="AM19" i="6"/>
  <c r="AN19" i="6"/>
  <c r="AO19" i="6"/>
  <c r="AF20" i="6"/>
  <c r="AG20" i="6"/>
  <c r="AH20" i="6"/>
  <c r="AI20" i="6"/>
  <c r="AJ20" i="6"/>
  <c r="AK20" i="6"/>
  <c r="AL20" i="6"/>
  <c r="AM20" i="6"/>
  <c r="AN20" i="6"/>
  <c r="AO20" i="6"/>
  <c r="AF21" i="6"/>
  <c r="AG21" i="6"/>
  <c r="AH21" i="6"/>
  <c r="AI21" i="6"/>
  <c r="AJ21" i="6"/>
  <c r="AK21" i="6"/>
  <c r="AL21" i="6"/>
  <c r="AM21" i="6"/>
  <c r="AN21" i="6"/>
  <c r="AO21" i="6"/>
  <c r="AF22" i="6"/>
  <c r="AG22" i="6"/>
  <c r="AH22" i="6"/>
  <c r="AI22" i="6"/>
  <c r="AJ22" i="6"/>
  <c r="AK22" i="6"/>
  <c r="AL22" i="6"/>
  <c r="AM22" i="6"/>
  <c r="AN22" i="6"/>
  <c r="AO22" i="6"/>
  <c r="AF23" i="6"/>
  <c r="AG23" i="6"/>
  <c r="AH23" i="6"/>
  <c r="AI23" i="6"/>
  <c r="AJ23" i="6"/>
  <c r="AK23" i="6"/>
  <c r="AL23" i="6"/>
  <c r="AM23" i="6"/>
  <c r="AN23" i="6"/>
  <c r="AO23" i="6"/>
  <c r="AF24" i="6"/>
  <c r="AG24" i="6"/>
  <c r="AH24" i="6"/>
  <c r="AI24" i="6"/>
  <c r="AJ24" i="6"/>
  <c r="AK24" i="6"/>
  <c r="AL24" i="6"/>
  <c r="AM24" i="6"/>
  <c r="AN24" i="6"/>
  <c r="AO24" i="6"/>
  <c r="AF25" i="6"/>
  <c r="AG25" i="6"/>
  <c r="AH25" i="6"/>
  <c r="AI25" i="6"/>
  <c r="AJ25" i="6"/>
  <c r="AK25" i="6"/>
  <c r="AL25" i="6"/>
  <c r="AM25" i="6"/>
  <c r="AN25" i="6"/>
  <c r="AO25" i="6"/>
  <c r="AF26" i="6"/>
  <c r="AG26" i="6"/>
  <c r="AH26" i="6"/>
  <c r="AI26" i="6"/>
  <c r="AJ26" i="6"/>
  <c r="AK26" i="6"/>
  <c r="AL26" i="6"/>
  <c r="AM26" i="6"/>
  <c r="AN26" i="6"/>
  <c r="AO26" i="6"/>
  <c r="AF27" i="6"/>
  <c r="AG27" i="6"/>
  <c r="AH27" i="6"/>
  <c r="AI27" i="6"/>
  <c r="AJ27" i="6"/>
  <c r="AK27" i="6"/>
  <c r="AL27" i="6"/>
  <c r="AM27" i="6"/>
  <c r="AN27" i="6"/>
  <c r="AO27" i="6"/>
  <c r="AF28" i="6"/>
  <c r="AG28" i="6"/>
  <c r="AH28" i="6"/>
  <c r="AI28" i="6"/>
  <c r="AJ28" i="6"/>
  <c r="AK28" i="6"/>
  <c r="AL28" i="6"/>
  <c r="AM28" i="6"/>
  <c r="AN28" i="6"/>
  <c r="AO28" i="6"/>
  <c r="AF29" i="6"/>
  <c r="AG29" i="6"/>
  <c r="AH29" i="6"/>
  <c r="AI29" i="6"/>
  <c r="AJ29" i="6"/>
  <c r="AK29" i="6"/>
  <c r="AL29" i="6"/>
  <c r="AM29" i="6"/>
  <c r="AN29" i="6"/>
  <c r="AO29" i="6"/>
  <c r="AF30" i="6"/>
  <c r="AG30" i="6"/>
  <c r="AH30" i="6"/>
  <c r="AI30" i="6"/>
  <c r="AJ30" i="6"/>
  <c r="AK30" i="6"/>
  <c r="AL30" i="6"/>
  <c r="AM30" i="6"/>
  <c r="AN30" i="6"/>
  <c r="AO30" i="6"/>
  <c r="AF31" i="6"/>
  <c r="AG31" i="6"/>
  <c r="AH31" i="6"/>
  <c r="AI31" i="6"/>
  <c r="AJ31" i="6"/>
  <c r="AK31" i="6"/>
  <c r="AL31" i="6"/>
  <c r="AM31" i="6"/>
  <c r="AN31" i="6"/>
  <c r="AO31" i="6"/>
  <c r="AF32" i="6"/>
  <c r="AG32" i="6"/>
  <c r="AH32" i="6"/>
  <c r="AI32" i="6"/>
  <c r="AJ32" i="6"/>
  <c r="AK32" i="6"/>
  <c r="AL32" i="6"/>
  <c r="AM32" i="6"/>
  <c r="AN32" i="6"/>
  <c r="AO32" i="6"/>
  <c r="AF33" i="6"/>
  <c r="AG33" i="6"/>
  <c r="AH33" i="6"/>
  <c r="AI33" i="6"/>
  <c r="AJ33" i="6"/>
  <c r="AK33" i="6"/>
  <c r="AL33" i="6"/>
  <c r="AM33" i="6"/>
  <c r="AN33" i="6"/>
  <c r="AO33" i="6"/>
  <c r="AG5" i="6"/>
  <c r="AH5" i="6"/>
  <c r="AI5" i="6"/>
  <c r="AJ5" i="6"/>
  <c r="AK5" i="6"/>
  <c r="AL5" i="6"/>
  <c r="AM5" i="6"/>
  <c r="AN5" i="6"/>
  <c r="AO5" i="6"/>
  <c r="AF5" i="6"/>
  <c r="V6" i="6"/>
  <c r="W6" i="6"/>
  <c r="X6" i="6"/>
  <c r="Y6" i="6"/>
  <c r="Z6" i="6"/>
  <c r="AA6" i="6"/>
  <c r="AB6" i="6"/>
  <c r="AC6" i="6"/>
  <c r="AD6" i="6"/>
  <c r="AE6" i="6"/>
  <c r="V7" i="6"/>
  <c r="W7" i="6"/>
  <c r="X7" i="6"/>
  <c r="Y7" i="6"/>
  <c r="Z7" i="6"/>
  <c r="AA7" i="6"/>
  <c r="AB7" i="6"/>
  <c r="AC7" i="6"/>
  <c r="AD7" i="6"/>
  <c r="AE7" i="6"/>
  <c r="V8" i="6"/>
  <c r="W8" i="6"/>
  <c r="X8" i="6"/>
  <c r="Y8" i="6"/>
  <c r="Z8" i="6"/>
  <c r="AA8" i="6"/>
  <c r="AB8" i="6"/>
  <c r="AC8" i="6"/>
  <c r="AD8" i="6"/>
  <c r="AE8" i="6"/>
  <c r="V9" i="6"/>
  <c r="W9" i="6"/>
  <c r="X9" i="6"/>
  <c r="Y9" i="6"/>
  <c r="Z9" i="6"/>
  <c r="AA9" i="6"/>
  <c r="AB9" i="6"/>
  <c r="AC9" i="6"/>
  <c r="AD9" i="6"/>
  <c r="AE9" i="6"/>
  <c r="V10" i="6"/>
  <c r="W10" i="6"/>
  <c r="X10" i="6"/>
  <c r="Y10" i="6"/>
  <c r="Z10" i="6"/>
  <c r="AA10" i="6"/>
  <c r="AB10" i="6"/>
  <c r="AC10" i="6"/>
  <c r="AD10" i="6"/>
  <c r="AE10" i="6"/>
  <c r="V11" i="6"/>
  <c r="W11" i="6"/>
  <c r="X11" i="6"/>
  <c r="Y11" i="6"/>
  <c r="Z11" i="6"/>
  <c r="AA11" i="6"/>
  <c r="AB11" i="6"/>
  <c r="AC11" i="6"/>
  <c r="AD11" i="6"/>
  <c r="AE11" i="6"/>
  <c r="V12" i="6"/>
  <c r="W12" i="6"/>
  <c r="X12" i="6"/>
  <c r="Y12" i="6"/>
  <c r="Z12" i="6"/>
  <c r="AA12" i="6"/>
  <c r="AB12" i="6"/>
  <c r="AC12" i="6"/>
  <c r="AD12" i="6"/>
  <c r="AE12" i="6"/>
  <c r="V13" i="6"/>
  <c r="W13" i="6"/>
  <c r="X13" i="6"/>
  <c r="Y13" i="6"/>
  <c r="Z13" i="6"/>
  <c r="AA13" i="6"/>
  <c r="AB13" i="6"/>
  <c r="AC13" i="6"/>
  <c r="AD13" i="6"/>
  <c r="AE13" i="6"/>
  <c r="V14" i="6"/>
  <c r="W14" i="6"/>
  <c r="X14" i="6"/>
  <c r="Y14" i="6"/>
  <c r="Z14" i="6"/>
  <c r="AA14" i="6"/>
  <c r="AB14" i="6"/>
  <c r="AC14" i="6"/>
  <c r="AD14" i="6"/>
  <c r="AE14" i="6"/>
  <c r="V15" i="6"/>
  <c r="W15" i="6"/>
  <c r="X15" i="6"/>
  <c r="Y15" i="6"/>
  <c r="Z15" i="6"/>
  <c r="AA15" i="6"/>
  <c r="AB15" i="6"/>
  <c r="AC15" i="6"/>
  <c r="AD15" i="6"/>
  <c r="AE15" i="6"/>
  <c r="V16" i="6"/>
  <c r="W16" i="6"/>
  <c r="X16" i="6"/>
  <c r="Y16" i="6"/>
  <c r="Z16" i="6"/>
  <c r="AA16" i="6"/>
  <c r="AB16" i="6"/>
  <c r="AC16" i="6"/>
  <c r="AD16" i="6"/>
  <c r="AE16" i="6"/>
  <c r="V17" i="6"/>
  <c r="W17" i="6"/>
  <c r="X17" i="6"/>
  <c r="Y17" i="6"/>
  <c r="Z17" i="6"/>
  <c r="AA17" i="6"/>
  <c r="AB17" i="6"/>
  <c r="AC17" i="6"/>
  <c r="AD17" i="6"/>
  <c r="AE17" i="6"/>
  <c r="V18" i="6"/>
  <c r="W18" i="6"/>
  <c r="X18" i="6"/>
  <c r="Y18" i="6"/>
  <c r="Z18" i="6"/>
  <c r="AA18" i="6"/>
  <c r="AB18" i="6"/>
  <c r="AC18" i="6"/>
  <c r="AD18" i="6"/>
  <c r="AE18" i="6"/>
  <c r="V19" i="6"/>
  <c r="W19" i="6"/>
  <c r="X19" i="6"/>
  <c r="Y19" i="6"/>
  <c r="Z19" i="6"/>
  <c r="AA19" i="6"/>
  <c r="AB19" i="6"/>
  <c r="AC19" i="6"/>
  <c r="AD19" i="6"/>
  <c r="AE19" i="6"/>
  <c r="V20" i="6"/>
  <c r="W20" i="6"/>
  <c r="X20" i="6"/>
  <c r="Y20" i="6"/>
  <c r="Z20" i="6"/>
  <c r="AA20" i="6"/>
  <c r="AB20" i="6"/>
  <c r="AC20" i="6"/>
  <c r="AD20" i="6"/>
  <c r="AE20" i="6"/>
  <c r="V21" i="6"/>
  <c r="W21" i="6"/>
  <c r="X21" i="6"/>
  <c r="Y21" i="6"/>
  <c r="Z21" i="6"/>
  <c r="AA21" i="6"/>
  <c r="AB21" i="6"/>
  <c r="AC21" i="6"/>
  <c r="AD21" i="6"/>
  <c r="AE21" i="6"/>
  <c r="V22" i="6"/>
  <c r="W22" i="6"/>
  <c r="X22" i="6"/>
  <c r="Y22" i="6"/>
  <c r="Z22" i="6"/>
  <c r="AA22" i="6"/>
  <c r="AB22" i="6"/>
  <c r="AC22" i="6"/>
  <c r="AD22" i="6"/>
  <c r="AE22" i="6"/>
  <c r="V23" i="6"/>
  <c r="W23" i="6"/>
  <c r="X23" i="6"/>
  <c r="Y23" i="6"/>
  <c r="Z23" i="6"/>
  <c r="AA23" i="6"/>
  <c r="AB23" i="6"/>
  <c r="AC23" i="6"/>
  <c r="AD23" i="6"/>
  <c r="AE23" i="6"/>
  <c r="V24" i="6"/>
  <c r="W24" i="6"/>
  <c r="X24" i="6"/>
  <c r="Y24" i="6"/>
  <c r="Z24" i="6"/>
  <c r="AA24" i="6"/>
  <c r="AB24" i="6"/>
  <c r="AC24" i="6"/>
  <c r="AD24" i="6"/>
  <c r="AE24" i="6"/>
  <c r="V25" i="6"/>
  <c r="W25" i="6"/>
  <c r="X25" i="6"/>
  <c r="Y25" i="6"/>
  <c r="Z25" i="6"/>
  <c r="AA25" i="6"/>
  <c r="AB25" i="6"/>
  <c r="AC25" i="6"/>
  <c r="AD25" i="6"/>
  <c r="AE25" i="6"/>
  <c r="V26" i="6"/>
  <c r="W26" i="6"/>
  <c r="X26" i="6"/>
  <c r="Y26" i="6"/>
  <c r="Z26" i="6"/>
  <c r="AA26" i="6"/>
  <c r="AB26" i="6"/>
  <c r="AC26" i="6"/>
  <c r="AD26" i="6"/>
  <c r="AE26" i="6"/>
  <c r="V27" i="6"/>
  <c r="W27" i="6"/>
  <c r="X27" i="6"/>
  <c r="Y27" i="6"/>
  <c r="Z27" i="6"/>
  <c r="AA27" i="6"/>
  <c r="AB27" i="6"/>
  <c r="AC27" i="6"/>
  <c r="AD27" i="6"/>
  <c r="AE27" i="6"/>
  <c r="V28" i="6"/>
  <c r="W28" i="6"/>
  <c r="X28" i="6"/>
  <c r="Y28" i="6"/>
  <c r="Z28" i="6"/>
  <c r="AA28" i="6"/>
  <c r="AB28" i="6"/>
  <c r="AC28" i="6"/>
  <c r="AD28" i="6"/>
  <c r="AE28" i="6"/>
  <c r="V29" i="6"/>
  <c r="W29" i="6"/>
  <c r="X29" i="6"/>
  <c r="Y29" i="6"/>
  <c r="Z29" i="6"/>
  <c r="AA29" i="6"/>
  <c r="AB29" i="6"/>
  <c r="AC29" i="6"/>
  <c r="AD29" i="6"/>
  <c r="AE29" i="6"/>
  <c r="V30" i="6"/>
  <c r="W30" i="6"/>
  <c r="X30" i="6"/>
  <c r="Y30" i="6"/>
  <c r="Z30" i="6"/>
  <c r="AA30" i="6"/>
  <c r="AB30" i="6"/>
  <c r="AC30" i="6"/>
  <c r="AD30" i="6"/>
  <c r="AE30" i="6"/>
  <c r="V31" i="6"/>
  <c r="W31" i="6"/>
  <c r="X31" i="6"/>
  <c r="Y31" i="6"/>
  <c r="Z31" i="6"/>
  <c r="AA31" i="6"/>
  <c r="AB31" i="6"/>
  <c r="AC31" i="6"/>
  <c r="AD31" i="6"/>
  <c r="AE31" i="6"/>
  <c r="V32" i="6"/>
  <c r="W32" i="6"/>
  <c r="X32" i="6"/>
  <c r="Y32" i="6"/>
  <c r="Z32" i="6"/>
  <c r="AA32" i="6"/>
  <c r="AB32" i="6"/>
  <c r="AC32" i="6"/>
  <c r="AD32" i="6"/>
  <c r="AE32" i="6"/>
  <c r="V33" i="6"/>
  <c r="W33" i="6"/>
  <c r="X33" i="6"/>
  <c r="Y33" i="6"/>
  <c r="Z33" i="6"/>
  <c r="AA33" i="6"/>
  <c r="AB33" i="6"/>
  <c r="AC33" i="6"/>
  <c r="AD33" i="6"/>
  <c r="AE33" i="6"/>
  <c r="W5" i="6"/>
  <c r="X5" i="6"/>
  <c r="Y5" i="6"/>
  <c r="Z5" i="6"/>
  <c r="AA5" i="6"/>
  <c r="AB5" i="6"/>
  <c r="AC5" i="6"/>
  <c r="AD5" i="6"/>
  <c r="AE5" i="6"/>
  <c r="V5" i="6"/>
  <c r="B5" i="6"/>
  <c r="L6" i="6"/>
  <c r="M6" i="6"/>
  <c r="N6" i="6"/>
  <c r="O6" i="6"/>
  <c r="P6" i="6"/>
  <c r="Q6" i="6"/>
  <c r="R6" i="6"/>
  <c r="S6" i="6"/>
  <c r="T6" i="6"/>
  <c r="U6" i="6"/>
  <c r="L7" i="6"/>
  <c r="M7" i="6"/>
  <c r="N7" i="6"/>
  <c r="O7" i="6"/>
  <c r="P7" i="6"/>
  <c r="Q7" i="6"/>
  <c r="R7" i="6"/>
  <c r="S7" i="6"/>
  <c r="T7" i="6"/>
  <c r="U7" i="6"/>
  <c r="L8" i="6"/>
  <c r="M8" i="6"/>
  <c r="N8" i="6"/>
  <c r="O8" i="6"/>
  <c r="P8" i="6"/>
  <c r="Q8" i="6"/>
  <c r="R8" i="6"/>
  <c r="S8" i="6"/>
  <c r="T8" i="6"/>
  <c r="U8" i="6"/>
  <c r="L9" i="6"/>
  <c r="M9" i="6"/>
  <c r="N9" i="6"/>
  <c r="O9" i="6"/>
  <c r="P9" i="6"/>
  <c r="Q9" i="6"/>
  <c r="R9" i="6"/>
  <c r="S9" i="6"/>
  <c r="T9" i="6"/>
  <c r="U9" i="6"/>
  <c r="L10" i="6"/>
  <c r="M10" i="6"/>
  <c r="N10" i="6"/>
  <c r="O10" i="6"/>
  <c r="P10" i="6"/>
  <c r="Q10" i="6"/>
  <c r="R10" i="6"/>
  <c r="S10" i="6"/>
  <c r="T10" i="6"/>
  <c r="U10" i="6"/>
  <c r="L11" i="6"/>
  <c r="M11" i="6"/>
  <c r="N11" i="6"/>
  <c r="O11" i="6"/>
  <c r="P11" i="6"/>
  <c r="Q11" i="6"/>
  <c r="R11" i="6"/>
  <c r="S11" i="6"/>
  <c r="T11" i="6"/>
  <c r="U11" i="6"/>
  <c r="L12" i="6"/>
  <c r="M12" i="6"/>
  <c r="N12" i="6"/>
  <c r="O12" i="6"/>
  <c r="P12" i="6"/>
  <c r="Q12" i="6"/>
  <c r="R12" i="6"/>
  <c r="S12" i="6"/>
  <c r="T12" i="6"/>
  <c r="U12" i="6"/>
  <c r="L13" i="6"/>
  <c r="M13" i="6"/>
  <c r="N13" i="6"/>
  <c r="O13" i="6"/>
  <c r="P13" i="6"/>
  <c r="Q13" i="6"/>
  <c r="R13" i="6"/>
  <c r="S13" i="6"/>
  <c r="T13" i="6"/>
  <c r="U13" i="6"/>
  <c r="L14" i="6"/>
  <c r="M14" i="6"/>
  <c r="N14" i="6"/>
  <c r="O14" i="6"/>
  <c r="P14" i="6"/>
  <c r="Q14" i="6"/>
  <c r="R14" i="6"/>
  <c r="S14" i="6"/>
  <c r="T14" i="6"/>
  <c r="U14" i="6"/>
  <c r="L15" i="6"/>
  <c r="M15" i="6"/>
  <c r="N15" i="6"/>
  <c r="O15" i="6"/>
  <c r="P15" i="6"/>
  <c r="Q15" i="6"/>
  <c r="R15" i="6"/>
  <c r="S15" i="6"/>
  <c r="T15" i="6"/>
  <c r="U15" i="6"/>
  <c r="L16" i="6"/>
  <c r="M16" i="6"/>
  <c r="N16" i="6"/>
  <c r="O16" i="6"/>
  <c r="P16" i="6"/>
  <c r="Q16" i="6"/>
  <c r="R16" i="6"/>
  <c r="S16" i="6"/>
  <c r="T16" i="6"/>
  <c r="U16" i="6"/>
  <c r="L17" i="6"/>
  <c r="M17" i="6"/>
  <c r="N17" i="6"/>
  <c r="O17" i="6"/>
  <c r="P17" i="6"/>
  <c r="Q17" i="6"/>
  <c r="R17" i="6"/>
  <c r="S17" i="6"/>
  <c r="T17" i="6"/>
  <c r="U17" i="6"/>
  <c r="L18" i="6"/>
  <c r="M18" i="6"/>
  <c r="N18" i="6"/>
  <c r="O18" i="6"/>
  <c r="P18" i="6"/>
  <c r="Q18" i="6"/>
  <c r="R18" i="6"/>
  <c r="S18" i="6"/>
  <c r="T18" i="6"/>
  <c r="U18" i="6"/>
  <c r="L19" i="6"/>
  <c r="M19" i="6"/>
  <c r="N19" i="6"/>
  <c r="O19" i="6"/>
  <c r="P19" i="6"/>
  <c r="Q19" i="6"/>
  <c r="R19" i="6"/>
  <c r="S19" i="6"/>
  <c r="T19" i="6"/>
  <c r="U19" i="6"/>
  <c r="L20" i="6"/>
  <c r="M20" i="6"/>
  <c r="N20" i="6"/>
  <c r="O20" i="6"/>
  <c r="P20" i="6"/>
  <c r="Q20" i="6"/>
  <c r="R20" i="6"/>
  <c r="S20" i="6"/>
  <c r="T20" i="6"/>
  <c r="U20" i="6"/>
  <c r="L21" i="6"/>
  <c r="M21" i="6"/>
  <c r="N21" i="6"/>
  <c r="O21" i="6"/>
  <c r="P21" i="6"/>
  <c r="Q21" i="6"/>
  <c r="R21" i="6"/>
  <c r="S21" i="6"/>
  <c r="T21" i="6"/>
  <c r="U21" i="6"/>
  <c r="L22" i="6"/>
  <c r="M22" i="6"/>
  <c r="N22" i="6"/>
  <c r="O22" i="6"/>
  <c r="P22" i="6"/>
  <c r="Q22" i="6"/>
  <c r="R22" i="6"/>
  <c r="S22" i="6"/>
  <c r="T22" i="6"/>
  <c r="U22" i="6"/>
  <c r="L23" i="6"/>
  <c r="M23" i="6"/>
  <c r="N23" i="6"/>
  <c r="O23" i="6"/>
  <c r="P23" i="6"/>
  <c r="Q23" i="6"/>
  <c r="R23" i="6"/>
  <c r="S23" i="6"/>
  <c r="T23" i="6"/>
  <c r="U23" i="6"/>
  <c r="L24" i="6"/>
  <c r="M24" i="6"/>
  <c r="N24" i="6"/>
  <c r="O24" i="6"/>
  <c r="P24" i="6"/>
  <c r="Q24" i="6"/>
  <c r="R24" i="6"/>
  <c r="S24" i="6"/>
  <c r="T24" i="6"/>
  <c r="U24" i="6"/>
  <c r="L25" i="6"/>
  <c r="M25" i="6"/>
  <c r="N25" i="6"/>
  <c r="O25" i="6"/>
  <c r="P25" i="6"/>
  <c r="Q25" i="6"/>
  <c r="R25" i="6"/>
  <c r="S25" i="6"/>
  <c r="T25" i="6"/>
  <c r="U25" i="6"/>
  <c r="L26" i="6"/>
  <c r="M26" i="6"/>
  <c r="N26" i="6"/>
  <c r="O26" i="6"/>
  <c r="P26" i="6"/>
  <c r="Q26" i="6"/>
  <c r="R26" i="6"/>
  <c r="S26" i="6"/>
  <c r="T26" i="6"/>
  <c r="U26" i="6"/>
  <c r="L27" i="6"/>
  <c r="M27" i="6"/>
  <c r="N27" i="6"/>
  <c r="O27" i="6"/>
  <c r="P27" i="6"/>
  <c r="Q27" i="6"/>
  <c r="R27" i="6"/>
  <c r="S27" i="6"/>
  <c r="T27" i="6"/>
  <c r="U27" i="6"/>
  <c r="L28" i="6"/>
  <c r="M28" i="6"/>
  <c r="N28" i="6"/>
  <c r="O28" i="6"/>
  <c r="P28" i="6"/>
  <c r="Q28" i="6"/>
  <c r="R28" i="6"/>
  <c r="S28" i="6"/>
  <c r="T28" i="6"/>
  <c r="U28" i="6"/>
  <c r="L29" i="6"/>
  <c r="M29" i="6"/>
  <c r="N29" i="6"/>
  <c r="O29" i="6"/>
  <c r="P29" i="6"/>
  <c r="Q29" i="6"/>
  <c r="R29" i="6"/>
  <c r="S29" i="6"/>
  <c r="T29" i="6"/>
  <c r="U29" i="6"/>
  <c r="L30" i="6"/>
  <c r="M30" i="6"/>
  <c r="N30" i="6"/>
  <c r="O30" i="6"/>
  <c r="P30" i="6"/>
  <c r="Q30" i="6"/>
  <c r="R30" i="6"/>
  <c r="S30" i="6"/>
  <c r="T30" i="6"/>
  <c r="U30" i="6"/>
  <c r="L31" i="6"/>
  <c r="M31" i="6"/>
  <c r="N31" i="6"/>
  <c r="O31" i="6"/>
  <c r="P31" i="6"/>
  <c r="Q31" i="6"/>
  <c r="R31" i="6"/>
  <c r="S31" i="6"/>
  <c r="T31" i="6"/>
  <c r="U31" i="6"/>
  <c r="L32" i="6"/>
  <c r="M32" i="6"/>
  <c r="N32" i="6"/>
  <c r="O32" i="6"/>
  <c r="P32" i="6"/>
  <c r="Q32" i="6"/>
  <c r="R32" i="6"/>
  <c r="S32" i="6"/>
  <c r="T32" i="6"/>
  <c r="U32" i="6"/>
  <c r="L33" i="6"/>
  <c r="M33" i="6"/>
  <c r="N33" i="6"/>
  <c r="O33" i="6"/>
  <c r="P33" i="6"/>
  <c r="Q33" i="6"/>
  <c r="R33" i="6"/>
  <c r="S33" i="6"/>
  <c r="T33" i="6"/>
  <c r="U33" i="6"/>
  <c r="M5" i="6"/>
  <c r="N5" i="6"/>
  <c r="O5" i="6"/>
  <c r="P5" i="6"/>
  <c r="Q5" i="6"/>
  <c r="R5" i="6"/>
  <c r="S5" i="6"/>
  <c r="T5" i="6"/>
  <c r="U5" i="6"/>
  <c r="L5" i="6"/>
  <c r="B6" i="6"/>
  <c r="C6" i="6"/>
  <c r="D6" i="6"/>
  <c r="E6" i="6"/>
  <c r="F6" i="6"/>
  <c r="G6" i="6"/>
  <c r="H6" i="6"/>
  <c r="I6" i="6"/>
  <c r="J6" i="6"/>
  <c r="K6" i="6"/>
  <c r="B7" i="6"/>
  <c r="C7" i="6"/>
  <c r="D7" i="6"/>
  <c r="E7" i="6"/>
  <c r="F7" i="6"/>
  <c r="G7" i="6"/>
  <c r="H7" i="6"/>
  <c r="I7" i="6"/>
  <c r="J7" i="6"/>
  <c r="K7" i="6"/>
  <c r="B8" i="6"/>
  <c r="C8" i="6"/>
  <c r="D8" i="6"/>
  <c r="E8" i="6"/>
  <c r="F8" i="6"/>
  <c r="G8" i="6"/>
  <c r="H8" i="6"/>
  <c r="I8" i="6"/>
  <c r="J8" i="6"/>
  <c r="K8" i="6"/>
  <c r="B9" i="6"/>
  <c r="C9" i="6"/>
  <c r="D9" i="6"/>
  <c r="E9" i="6"/>
  <c r="F9" i="6"/>
  <c r="G9" i="6"/>
  <c r="H9" i="6"/>
  <c r="I9" i="6"/>
  <c r="J9" i="6"/>
  <c r="K9" i="6"/>
  <c r="B10" i="6"/>
  <c r="C10" i="6"/>
  <c r="D10" i="6"/>
  <c r="E10" i="6"/>
  <c r="F10" i="6"/>
  <c r="G10" i="6"/>
  <c r="H10" i="6"/>
  <c r="I10" i="6"/>
  <c r="J10" i="6"/>
  <c r="K10" i="6"/>
  <c r="B11" i="6"/>
  <c r="C11" i="6"/>
  <c r="D11" i="6"/>
  <c r="E11" i="6"/>
  <c r="F11" i="6"/>
  <c r="G11" i="6"/>
  <c r="H11" i="6"/>
  <c r="I11" i="6"/>
  <c r="J11" i="6"/>
  <c r="K11" i="6"/>
  <c r="B12" i="6"/>
  <c r="C12" i="6"/>
  <c r="D12" i="6"/>
  <c r="E12" i="6"/>
  <c r="F12" i="6"/>
  <c r="G12" i="6"/>
  <c r="H12" i="6"/>
  <c r="I12" i="6"/>
  <c r="J12" i="6"/>
  <c r="K12" i="6"/>
  <c r="B13" i="6"/>
  <c r="C13" i="6"/>
  <c r="D13" i="6"/>
  <c r="E13" i="6"/>
  <c r="F13" i="6"/>
  <c r="G13" i="6"/>
  <c r="H13" i="6"/>
  <c r="I13" i="6"/>
  <c r="J13" i="6"/>
  <c r="K13" i="6"/>
  <c r="B14" i="6"/>
  <c r="C14" i="6"/>
  <c r="D14" i="6"/>
  <c r="E14" i="6"/>
  <c r="F14" i="6"/>
  <c r="G14" i="6"/>
  <c r="H14" i="6"/>
  <c r="I14" i="6"/>
  <c r="J14" i="6"/>
  <c r="K14" i="6"/>
  <c r="B15" i="6"/>
  <c r="C15" i="6"/>
  <c r="D15" i="6"/>
  <c r="E15" i="6"/>
  <c r="F15" i="6"/>
  <c r="G15" i="6"/>
  <c r="H15" i="6"/>
  <c r="I15" i="6"/>
  <c r="J15" i="6"/>
  <c r="K15" i="6"/>
  <c r="B16" i="6"/>
  <c r="C16" i="6"/>
  <c r="D16" i="6"/>
  <c r="E16" i="6"/>
  <c r="F16" i="6"/>
  <c r="G16" i="6"/>
  <c r="H16" i="6"/>
  <c r="I16" i="6"/>
  <c r="J16" i="6"/>
  <c r="K16" i="6"/>
  <c r="B17" i="6"/>
  <c r="C17" i="6"/>
  <c r="D17" i="6"/>
  <c r="E17" i="6"/>
  <c r="F17" i="6"/>
  <c r="G17" i="6"/>
  <c r="H17" i="6"/>
  <c r="I17" i="6"/>
  <c r="J17" i="6"/>
  <c r="K17" i="6"/>
  <c r="B18" i="6"/>
  <c r="C18" i="6"/>
  <c r="D18" i="6"/>
  <c r="E18" i="6"/>
  <c r="F18" i="6"/>
  <c r="G18" i="6"/>
  <c r="H18" i="6"/>
  <c r="I18" i="6"/>
  <c r="J18" i="6"/>
  <c r="K18" i="6"/>
  <c r="B19" i="6"/>
  <c r="C19" i="6"/>
  <c r="D19" i="6"/>
  <c r="E19" i="6"/>
  <c r="F19" i="6"/>
  <c r="G19" i="6"/>
  <c r="H19" i="6"/>
  <c r="I19" i="6"/>
  <c r="J19" i="6"/>
  <c r="K19" i="6"/>
  <c r="B20" i="6"/>
  <c r="C20" i="6"/>
  <c r="D20" i="6"/>
  <c r="E20" i="6"/>
  <c r="F20" i="6"/>
  <c r="G20" i="6"/>
  <c r="H20" i="6"/>
  <c r="I20" i="6"/>
  <c r="J20" i="6"/>
  <c r="K20" i="6"/>
  <c r="B21" i="6"/>
  <c r="C21" i="6"/>
  <c r="D21" i="6"/>
  <c r="E21" i="6"/>
  <c r="F21" i="6"/>
  <c r="G21" i="6"/>
  <c r="H21" i="6"/>
  <c r="I21" i="6"/>
  <c r="J21" i="6"/>
  <c r="K21" i="6"/>
  <c r="B22" i="6"/>
  <c r="C22" i="6"/>
  <c r="D22" i="6"/>
  <c r="E22" i="6"/>
  <c r="F22" i="6"/>
  <c r="G22" i="6"/>
  <c r="H22" i="6"/>
  <c r="I22" i="6"/>
  <c r="J22" i="6"/>
  <c r="K22" i="6"/>
  <c r="B23" i="6"/>
  <c r="C23" i="6"/>
  <c r="D23" i="6"/>
  <c r="E23" i="6"/>
  <c r="F23" i="6"/>
  <c r="G23" i="6"/>
  <c r="H23" i="6"/>
  <c r="I23" i="6"/>
  <c r="J23" i="6"/>
  <c r="K23" i="6"/>
  <c r="B24" i="6"/>
  <c r="C24" i="6"/>
  <c r="D24" i="6"/>
  <c r="E24" i="6"/>
  <c r="F24" i="6"/>
  <c r="G24" i="6"/>
  <c r="H24" i="6"/>
  <c r="I24" i="6"/>
  <c r="J24" i="6"/>
  <c r="K24" i="6"/>
  <c r="B25" i="6"/>
  <c r="C25" i="6"/>
  <c r="D25" i="6"/>
  <c r="E25" i="6"/>
  <c r="F25" i="6"/>
  <c r="G25" i="6"/>
  <c r="H25" i="6"/>
  <c r="I25" i="6"/>
  <c r="J25" i="6"/>
  <c r="K25" i="6"/>
  <c r="B26" i="6"/>
  <c r="C26" i="6"/>
  <c r="D26" i="6"/>
  <c r="E26" i="6"/>
  <c r="F26" i="6"/>
  <c r="G26" i="6"/>
  <c r="H26" i="6"/>
  <c r="I26" i="6"/>
  <c r="J26" i="6"/>
  <c r="K26" i="6"/>
  <c r="B27" i="6"/>
  <c r="C27" i="6"/>
  <c r="D27" i="6"/>
  <c r="E27" i="6"/>
  <c r="F27" i="6"/>
  <c r="G27" i="6"/>
  <c r="H27" i="6"/>
  <c r="I27" i="6"/>
  <c r="J27" i="6"/>
  <c r="K27" i="6"/>
  <c r="B28" i="6"/>
  <c r="C28" i="6"/>
  <c r="D28" i="6"/>
  <c r="E28" i="6"/>
  <c r="F28" i="6"/>
  <c r="G28" i="6"/>
  <c r="H28" i="6"/>
  <c r="I28" i="6"/>
  <c r="J28" i="6"/>
  <c r="K28" i="6"/>
  <c r="B29" i="6"/>
  <c r="C29" i="6"/>
  <c r="D29" i="6"/>
  <c r="E29" i="6"/>
  <c r="F29" i="6"/>
  <c r="G29" i="6"/>
  <c r="H29" i="6"/>
  <c r="I29" i="6"/>
  <c r="J29" i="6"/>
  <c r="K29" i="6"/>
  <c r="B30" i="6"/>
  <c r="C30" i="6"/>
  <c r="D30" i="6"/>
  <c r="E30" i="6"/>
  <c r="F30" i="6"/>
  <c r="G30" i="6"/>
  <c r="H30" i="6"/>
  <c r="I30" i="6"/>
  <c r="J30" i="6"/>
  <c r="K30" i="6"/>
  <c r="B31" i="6"/>
  <c r="C31" i="6"/>
  <c r="D31" i="6"/>
  <c r="E31" i="6"/>
  <c r="F31" i="6"/>
  <c r="G31" i="6"/>
  <c r="H31" i="6"/>
  <c r="I31" i="6"/>
  <c r="J31" i="6"/>
  <c r="K31" i="6"/>
  <c r="B32" i="6"/>
  <c r="C32" i="6"/>
  <c r="D32" i="6"/>
  <c r="E32" i="6"/>
  <c r="F32" i="6"/>
  <c r="G32" i="6"/>
  <c r="H32" i="6"/>
  <c r="I32" i="6"/>
  <c r="J32" i="6"/>
  <c r="K32" i="6"/>
  <c r="B33" i="6"/>
  <c r="C33" i="6"/>
  <c r="D33" i="6"/>
  <c r="E33" i="6"/>
  <c r="F33" i="6"/>
  <c r="G33" i="6"/>
  <c r="H33" i="6"/>
  <c r="I33" i="6"/>
  <c r="J33" i="6"/>
  <c r="K33" i="6"/>
  <c r="C5" i="6"/>
  <c r="D5" i="6"/>
  <c r="E5" i="6"/>
  <c r="F5" i="6"/>
  <c r="G5" i="6"/>
  <c r="H5" i="6"/>
  <c r="I5" i="6"/>
  <c r="J5" i="6"/>
  <c r="K5" i="6"/>
  <c r="AA3" i="2"/>
  <c r="AB3" i="2"/>
  <c r="AC3" i="2"/>
  <c r="AD3" i="2"/>
  <c r="AE3" i="2"/>
  <c r="AF3" i="2"/>
  <c r="AG3" i="2"/>
  <c r="AH3" i="2"/>
  <c r="AA4" i="2"/>
  <c r="AB4" i="2"/>
  <c r="AC4" i="2"/>
  <c r="AD4" i="2"/>
  <c r="AE4" i="2"/>
  <c r="AF4" i="2"/>
  <c r="AG4" i="2"/>
  <c r="AH4" i="2"/>
  <c r="AA5" i="2"/>
  <c r="AB5" i="2"/>
  <c r="AC5" i="2"/>
  <c r="AD5" i="2"/>
  <c r="AE5" i="2"/>
  <c r="AF5" i="2"/>
  <c r="AG5" i="2"/>
  <c r="AH5" i="2"/>
  <c r="AA6" i="2"/>
  <c r="AB6" i="2"/>
  <c r="AC6" i="2"/>
  <c r="AD6" i="2"/>
  <c r="AE6" i="2"/>
  <c r="AF6" i="2"/>
  <c r="AG6" i="2"/>
  <c r="AH6" i="2"/>
  <c r="AA7" i="2"/>
  <c r="AB7" i="2"/>
  <c r="AC7" i="2"/>
  <c r="AD7" i="2"/>
  <c r="AE7" i="2"/>
  <c r="AF7" i="2"/>
  <c r="AG7" i="2"/>
  <c r="AH7" i="2"/>
  <c r="AA8" i="2"/>
  <c r="AB8" i="2"/>
  <c r="AC8" i="2"/>
  <c r="AD8" i="2"/>
  <c r="AE8" i="2"/>
  <c r="AF8" i="2"/>
  <c r="AG8" i="2"/>
  <c r="AH8" i="2"/>
  <c r="AA9" i="2"/>
  <c r="AB9" i="2"/>
  <c r="AC9" i="2"/>
  <c r="AD9" i="2"/>
  <c r="AE9" i="2"/>
  <c r="AF9" i="2"/>
  <c r="AG9" i="2"/>
  <c r="AH9" i="2"/>
  <c r="AA10" i="2"/>
  <c r="AB10" i="2"/>
  <c r="AC10" i="2"/>
  <c r="AD10" i="2"/>
  <c r="AE10" i="2"/>
  <c r="AF10" i="2"/>
  <c r="AG10" i="2"/>
  <c r="AH10" i="2"/>
  <c r="AA11" i="2"/>
  <c r="AB11" i="2"/>
  <c r="AC11" i="2"/>
  <c r="AD11" i="2"/>
  <c r="AE11" i="2"/>
  <c r="AF11" i="2"/>
  <c r="AG11" i="2"/>
  <c r="AH11" i="2"/>
  <c r="AA12" i="2"/>
  <c r="AB12" i="2"/>
  <c r="AC12" i="2"/>
  <c r="AD12" i="2"/>
  <c r="AE12" i="2"/>
  <c r="AF12" i="2"/>
  <c r="AG12" i="2"/>
  <c r="AH12" i="2"/>
  <c r="AA13" i="2"/>
  <c r="AB13" i="2"/>
  <c r="AC13" i="2"/>
  <c r="AD13" i="2"/>
  <c r="AE13" i="2"/>
  <c r="AF13" i="2"/>
  <c r="AG13" i="2"/>
  <c r="AH13" i="2"/>
  <c r="AA14" i="2"/>
  <c r="AB14" i="2"/>
  <c r="AC14" i="2"/>
  <c r="AD14" i="2"/>
  <c r="AE14" i="2"/>
  <c r="AF14" i="2"/>
  <c r="AG14" i="2"/>
  <c r="AH14" i="2"/>
  <c r="AA15" i="2"/>
  <c r="AB15" i="2"/>
  <c r="AC15" i="2"/>
  <c r="AD15" i="2"/>
  <c r="AE15" i="2"/>
  <c r="AF15" i="2"/>
  <c r="AG15" i="2"/>
  <c r="AH15" i="2"/>
  <c r="AA16" i="2"/>
  <c r="AB16" i="2"/>
  <c r="AC16" i="2"/>
  <c r="AD16" i="2"/>
  <c r="AE16" i="2"/>
  <c r="AF16" i="2"/>
  <c r="AG16" i="2"/>
  <c r="AH16" i="2"/>
  <c r="AA17" i="2"/>
  <c r="AB17" i="2"/>
  <c r="AC17" i="2"/>
  <c r="AD17" i="2"/>
  <c r="AE17" i="2"/>
  <c r="AF17" i="2"/>
  <c r="AG17" i="2"/>
  <c r="AH17" i="2"/>
  <c r="AA18" i="2"/>
  <c r="AB18" i="2"/>
  <c r="AC18" i="2"/>
  <c r="AD18" i="2"/>
  <c r="AE18" i="2"/>
  <c r="AF18" i="2"/>
  <c r="AG18" i="2"/>
  <c r="AH18" i="2"/>
  <c r="AA19" i="2"/>
  <c r="AB19" i="2"/>
  <c r="AC19" i="2"/>
  <c r="AD19" i="2"/>
  <c r="AE19" i="2"/>
  <c r="AF19" i="2"/>
  <c r="AG19" i="2"/>
  <c r="AH19" i="2"/>
  <c r="AA20" i="2"/>
  <c r="AB20" i="2"/>
  <c r="AC20" i="2"/>
  <c r="AD20" i="2"/>
  <c r="AE20" i="2"/>
  <c r="AF20" i="2"/>
  <c r="AG20" i="2"/>
  <c r="AH20" i="2"/>
  <c r="AA21" i="2"/>
  <c r="AB21" i="2"/>
  <c r="AC21" i="2"/>
  <c r="AD21" i="2"/>
  <c r="AE21" i="2"/>
  <c r="AF21" i="2"/>
  <c r="AG21" i="2"/>
  <c r="AH21" i="2"/>
  <c r="AA22" i="2"/>
  <c r="AB22" i="2"/>
  <c r="AC22" i="2"/>
  <c r="AD22" i="2"/>
  <c r="AE22" i="2"/>
  <c r="AF22" i="2"/>
  <c r="AG22" i="2"/>
  <c r="AH22" i="2"/>
  <c r="AA23" i="2"/>
  <c r="AB23" i="2"/>
  <c r="AC23" i="2"/>
  <c r="AD23" i="2"/>
  <c r="AE23" i="2"/>
  <c r="AF23" i="2"/>
  <c r="AG23" i="2"/>
  <c r="AH23" i="2"/>
  <c r="AA24" i="2"/>
  <c r="AB24" i="2"/>
  <c r="AC24" i="2"/>
  <c r="AD24" i="2"/>
  <c r="AE24" i="2"/>
  <c r="AF24" i="2"/>
  <c r="AG24" i="2"/>
  <c r="AH24" i="2"/>
  <c r="AA25" i="2"/>
  <c r="AB25" i="2"/>
  <c r="AC25" i="2"/>
  <c r="AD25" i="2"/>
  <c r="AE25" i="2"/>
  <c r="AF25" i="2"/>
  <c r="AG25" i="2"/>
  <c r="AH25" i="2"/>
  <c r="AA26" i="2"/>
  <c r="AB26" i="2"/>
  <c r="AC26" i="2"/>
  <c r="AD26" i="2"/>
  <c r="AE26" i="2"/>
  <c r="AF26" i="2"/>
  <c r="AG26" i="2"/>
  <c r="AH26" i="2"/>
  <c r="AA27" i="2"/>
  <c r="AB27" i="2"/>
  <c r="AC27" i="2"/>
  <c r="AD27" i="2"/>
  <c r="AE27" i="2"/>
  <c r="AF27" i="2"/>
  <c r="AG27" i="2"/>
  <c r="AH27" i="2"/>
  <c r="AA28" i="2"/>
  <c r="AB28" i="2"/>
  <c r="AC28" i="2"/>
  <c r="AD28" i="2"/>
  <c r="AE28" i="2"/>
  <c r="AF28" i="2"/>
  <c r="AG28" i="2"/>
  <c r="AH28" i="2"/>
  <c r="AA29" i="2"/>
  <c r="AB29" i="2"/>
  <c r="AC29" i="2"/>
  <c r="AD29" i="2"/>
  <c r="AE29" i="2"/>
  <c r="AF29" i="2"/>
  <c r="AG29" i="2"/>
  <c r="AH29" i="2"/>
  <c r="AA30" i="2"/>
  <c r="AB30" i="2"/>
  <c r="AC30" i="2"/>
  <c r="AD30" i="2"/>
  <c r="AE30" i="2"/>
  <c r="AF30" i="2"/>
  <c r="AG30" i="2"/>
  <c r="AH30" i="2"/>
  <c r="AA31" i="2"/>
  <c r="AB31" i="2"/>
  <c r="AC31" i="2"/>
  <c r="AD31" i="2"/>
  <c r="AE31" i="2"/>
  <c r="AF31" i="2"/>
  <c r="AG31" i="2"/>
  <c r="AH31" i="2"/>
  <c r="AA32" i="2"/>
  <c r="AB32" i="2"/>
  <c r="AC32" i="2"/>
  <c r="AD32" i="2"/>
  <c r="AE32" i="2"/>
  <c r="AF32" i="2"/>
  <c r="AG32" i="2"/>
  <c r="AH32" i="2"/>
  <c r="AA33" i="2"/>
  <c r="AB33" i="2"/>
  <c r="AC33" i="2"/>
  <c r="AD33" i="2"/>
  <c r="AE33" i="2"/>
  <c r="AF33" i="2"/>
  <c r="AG33" i="2"/>
  <c r="AH33" i="2"/>
  <c r="AA34" i="2"/>
  <c r="AB34" i="2"/>
  <c r="AC34" i="2"/>
  <c r="AD34" i="2"/>
  <c r="AE34" i="2"/>
  <c r="AF34" i="2"/>
  <c r="AG34" i="2"/>
  <c r="AH34" i="2"/>
  <c r="AA35" i="2"/>
  <c r="AB35" i="2"/>
  <c r="AC35" i="2"/>
  <c r="AD35" i="2"/>
  <c r="AE35" i="2"/>
  <c r="AF35" i="2"/>
  <c r="AG35" i="2"/>
  <c r="AH35" i="2"/>
  <c r="AA36" i="2"/>
  <c r="AB36" i="2"/>
  <c r="AC36" i="2"/>
  <c r="AD36" i="2"/>
  <c r="AE36" i="2"/>
  <c r="AF36" i="2"/>
  <c r="AG36" i="2"/>
  <c r="AH36" i="2"/>
  <c r="AA37" i="2"/>
  <c r="AB37" i="2"/>
  <c r="AC37" i="2"/>
  <c r="AD37" i="2"/>
  <c r="AE37" i="2"/>
  <c r="AF37" i="2"/>
  <c r="AG37" i="2"/>
  <c r="AH37" i="2"/>
  <c r="AA38" i="2"/>
  <c r="AB38" i="2"/>
  <c r="AC38" i="2"/>
  <c r="AD38" i="2"/>
  <c r="AE38" i="2"/>
  <c r="AF38" i="2"/>
  <c r="AG38" i="2"/>
  <c r="AH38" i="2"/>
  <c r="AA39" i="2"/>
  <c r="AB39" i="2"/>
  <c r="AC39" i="2"/>
  <c r="AD39" i="2"/>
  <c r="AE39" i="2"/>
  <c r="AF39" i="2"/>
  <c r="AG39" i="2"/>
  <c r="AH39" i="2"/>
  <c r="AA40" i="2"/>
  <c r="AB40" i="2"/>
  <c r="AC40" i="2"/>
  <c r="AD40" i="2"/>
  <c r="AE40" i="2"/>
  <c r="AF40" i="2"/>
  <c r="AG40" i="2"/>
  <c r="AH40" i="2"/>
  <c r="AA41" i="2"/>
  <c r="AB41" i="2"/>
  <c r="AC41" i="2"/>
  <c r="AD41" i="2"/>
  <c r="AE41" i="2"/>
  <c r="AF41" i="2"/>
  <c r="AG41" i="2"/>
  <c r="AH41" i="2"/>
  <c r="AA42" i="2"/>
  <c r="AB42" i="2"/>
  <c r="AC42" i="2"/>
  <c r="AD42" i="2"/>
  <c r="AE42" i="2"/>
  <c r="AF42" i="2"/>
  <c r="AG42" i="2"/>
  <c r="AH42" i="2"/>
  <c r="AA43" i="2"/>
  <c r="AB43" i="2"/>
  <c r="AC43" i="2"/>
  <c r="AD43" i="2"/>
  <c r="AE43" i="2"/>
  <c r="AF43" i="2"/>
  <c r="AG43" i="2"/>
  <c r="AH43" i="2"/>
  <c r="AA44" i="2"/>
  <c r="AB44" i="2"/>
  <c r="AC44" i="2"/>
  <c r="AD44" i="2"/>
  <c r="AE44" i="2"/>
  <c r="AF44" i="2"/>
  <c r="AG44" i="2"/>
  <c r="AH44" i="2"/>
  <c r="AA45" i="2"/>
  <c r="AB45" i="2"/>
  <c r="AC45" i="2"/>
  <c r="AD45" i="2"/>
  <c r="AE45" i="2"/>
  <c r="AF45" i="2"/>
  <c r="AG45" i="2"/>
  <c r="AH45" i="2"/>
  <c r="AA46" i="2"/>
  <c r="AB46" i="2"/>
  <c r="AC46" i="2"/>
  <c r="AD46" i="2"/>
  <c r="AE46" i="2"/>
  <c r="AF46" i="2"/>
  <c r="AG46" i="2"/>
  <c r="AH46" i="2"/>
  <c r="AA47" i="2"/>
  <c r="AB47" i="2"/>
  <c r="AC47" i="2"/>
  <c r="AD47" i="2"/>
  <c r="AE47" i="2"/>
  <c r="AF47" i="2"/>
  <c r="AG47" i="2"/>
  <c r="AH47" i="2"/>
  <c r="AA48" i="2"/>
  <c r="AB48" i="2"/>
  <c r="AC48" i="2"/>
  <c r="AD48" i="2"/>
  <c r="AE48" i="2"/>
  <c r="AF48" i="2"/>
  <c r="AG48" i="2"/>
  <c r="AH48" i="2"/>
  <c r="AA49" i="2"/>
  <c r="AB49" i="2"/>
  <c r="AC49" i="2"/>
  <c r="AD49" i="2"/>
  <c r="AE49" i="2"/>
  <c r="AF49" i="2"/>
  <c r="AG49" i="2"/>
  <c r="AH49" i="2"/>
  <c r="AA50" i="2"/>
  <c r="AB50" i="2"/>
  <c r="AC50" i="2"/>
  <c r="AD50" i="2"/>
  <c r="AE50" i="2"/>
  <c r="AF50" i="2"/>
  <c r="AG50" i="2"/>
  <c r="AH50" i="2"/>
  <c r="AA51" i="2"/>
  <c r="AB51" i="2"/>
  <c r="AC51" i="2"/>
  <c r="AD51" i="2"/>
  <c r="AE51" i="2"/>
  <c r="AF51" i="2"/>
  <c r="AG51" i="2"/>
  <c r="AH51" i="2"/>
  <c r="AA52" i="2"/>
  <c r="AB52" i="2"/>
  <c r="AC52" i="2"/>
  <c r="AD52" i="2"/>
  <c r="AE52" i="2"/>
  <c r="AF52" i="2"/>
  <c r="AG52" i="2"/>
  <c r="AH52" i="2"/>
  <c r="AA53" i="2"/>
  <c r="AB53" i="2"/>
  <c r="AC53" i="2"/>
  <c r="AD53" i="2"/>
  <c r="AE53" i="2"/>
  <c r="AF53" i="2"/>
  <c r="AG53" i="2"/>
  <c r="AH53" i="2"/>
  <c r="AA54" i="2"/>
  <c r="AB54" i="2"/>
  <c r="AC54" i="2"/>
  <c r="AD54" i="2"/>
  <c r="AE54" i="2"/>
  <c r="AF54" i="2"/>
  <c r="AG54" i="2"/>
  <c r="AH54" i="2"/>
  <c r="AA55" i="2"/>
  <c r="AB55" i="2"/>
  <c r="AC55" i="2"/>
  <c r="AD55" i="2"/>
  <c r="AE55" i="2"/>
  <c r="AF55" i="2"/>
  <c r="AG55" i="2"/>
  <c r="AH55" i="2"/>
  <c r="AA56" i="2"/>
  <c r="AB56" i="2"/>
  <c r="AC56" i="2"/>
  <c r="AD56" i="2"/>
  <c r="AE56" i="2"/>
  <c r="AF56" i="2"/>
  <c r="AG56" i="2"/>
  <c r="AH56" i="2"/>
  <c r="AA57" i="2"/>
  <c r="AB57" i="2"/>
  <c r="AC57" i="2"/>
  <c r="AD57" i="2"/>
  <c r="AE57" i="2"/>
  <c r="AF57" i="2"/>
  <c r="AG57" i="2"/>
  <c r="AH57" i="2"/>
  <c r="AA58" i="2"/>
  <c r="AB58" i="2"/>
  <c r="AC58" i="2"/>
  <c r="AD58" i="2"/>
  <c r="AE58" i="2"/>
  <c r="AF58" i="2"/>
  <c r="AG58" i="2"/>
  <c r="AH58" i="2"/>
  <c r="AA59" i="2"/>
  <c r="AB59" i="2"/>
  <c r="AC59" i="2"/>
  <c r="AD59" i="2"/>
  <c r="AE59" i="2"/>
  <c r="AF59" i="2"/>
  <c r="AG59" i="2"/>
  <c r="AH59" i="2"/>
  <c r="AA60" i="2"/>
  <c r="AB60" i="2"/>
  <c r="AC60" i="2"/>
  <c r="AD60" i="2"/>
  <c r="AE60" i="2"/>
  <c r="AF60" i="2"/>
  <c r="AG60" i="2"/>
  <c r="AH60" i="2"/>
  <c r="AA61" i="2"/>
  <c r="AB61" i="2"/>
  <c r="AC61" i="2"/>
  <c r="AD61" i="2"/>
  <c r="AE61" i="2"/>
  <c r="AF61" i="2"/>
  <c r="AG61" i="2"/>
  <c r="AH61" i="2"/>
  <c r="AB2" i="2"/>
  <c r="AC2" i="2"/>
  <c r="AD2" i="2"/>
  <c r="AE2" i="2"/>
  <c r="AF2" i="2"/>
  <c r="AG2" i="2"/>
  <c r="AH2" i="2"/>
  <c r="AA2" i="2"/>
  <c r="R2" i="2"/>
  <c r="R3" i="2"/>
  <c r="S3" i="2"/>
  <c r="T3" i="2"/>
  <c r="U3" i="2"/>
  <c r="V3" i="2"/>
  <c r="W3" i="2"/>
  <c r="X3" i="2"/>
  <c r="Y3" i="2"/>
  <c r="Z3" i="2"/>
  <c r="R4" i="2"/>
  <c r="S4" i="2"/>
  <c r="T4" i="2"/>
  <c r="U4" i="2"/>
  <c r="V4" i="2"/>
  <c r="W4" i="2"/>
  <c r="X4" i="2"/>
  <c r="Y4" i="2"/>
  <c r="Z4" i="2"/>
  <c r="R5" i="2"/>
  <c r="S5" i="2"/>
  <c r="T5" i="2"/>
  <c r="U5" i="2"/>
  <c r="V5" i="2"/>
  <c r="W5" i="2"/>
  <c r="X5" i="2"/>
  <c r="Y5" i="2"/>
  <c r="Z5" i="2"/>
  <c r="R6" i="2"/>
  <c r="S6" i="2"/>
  <c r="T6" i="2"/>
  <c r="U6" i="2"/>
  <c r="V6" i="2"/>
  <c r="W6" i="2"/>
  <c r="X6" i="2"/>
  <c r="Y6" i="2"/>
  <c r="Z6" i="2"/>
  <c r="R7" i="2"/>
  <c r="S7" i="2"/>
  <c r="T7" i="2"/>
  <c r="U7" i="2"/>
  <c r="V7" i="2"/>
  <c r="W7" i="2"/>
  <c r="X7" i="2"/>
  <c r="Y7" i="2"/>
  <c r="Z7" i="2"/>
  <c r="R8" i="2"/>
  <c r="S8" i="2"/>
  <c r="T8" i="2"/>
  <c r="U8" i="2"/>
  <c r="V8" i="2"/>
  <c r="W8" i="2"/>
  <c r="X8" i="2"/>
  <c r="Y8" i="2"/>
  <c r="Z8" i="2"/>
  <c r="R9" i="2"/>
  <c r="S9" i="2"/>
  <c r="T9" i="2"/>
  <c r="U9" i="2"/>
  <c r="V9" i="2"/>
  <c r="W9" i="2"/>
  <c r="X9" i="2"/>
  <c r="Y9" i="2"/>
  <c r="Z9" i="2"/>
  <c r="R10" i="2"/>
  <c r="S10" i="2"/>
  <c r="T10" i="2"/>
  <c r="U10" i="2"/>
  <c r="V10" i="2"/>
  <c r="W10" i="2"/>
  <c r="X10" i="2"/>
  <c r="Y10" i="2"/>
  <c r="Z10" i="2"/>
  <c r="R11" i="2"/>
  <c r="S11" i="2"/>
  <c r="T11" i="2"/>
  <c r="U11" i="2"/>
  <c r="V11" i="2"/>
  <c r="W11" i="2"/>
  <c r="X11" i="2"/>
  <c r="Y11" i="2"/>
  <c r="Z11" i="2"/>
  <c r="R12" i="2"/>
  <c r="S12" i="2"/>
  <c r="T12" i="2"/>
  <c r="U12" i="2"/>
  <c r="V12" i="2"/>
  <c r="W12" i="2"/>
  <c r="X12" i="2"/>
  <c r="Y12" i="2"/>
  <c r="Z12" i="2"/>
  <c r="R13" i="2"/>
  <c r="S13" i="2"/>
  <c r="T13" i="2"/>
  <c r="U13" i="2"/>
  <c r="V13" i="2"/>
  <c r="W13" i="2"/>
  <c r="X13" i="2"/>
  <c r="Y13" i="2"/>
  <c r="Z13" i="2"/>
  <c r="R14" i="2"/>
  <c r="S14" i="2"/>
  <c r="T14" i="2"/>
  <c r="U14" i="2"/>
  <c r="V14" i="2"/>
  <c r="W14" i="2"/>
  <c r="X14" i="2"/>
  <c r="Y14" i="2"/>
  <c r="Z14" i="2"/>
  <c r="R15" i="2"/>
  <c r="S15" i="2"/>
  <c r="T15" i="2"/>
  <c r="U15" i="2"/>
  <c r="V15" i="2"/>
  <c r="W15" i="2"/>
  <c r="X15" i="2"/>
  <c r="Y15" i="2"/>
  <c r="Z15" i="2"/>
  <c r="R16" i="2"/>
  <c r="S16" i="2"/>
  <c r="T16" i="2"/>
  <c r="U16" i="2"/>
  <c r="V16" i="2"/>
  <c r="W16" i="2"/>
  <c r="X16" i="2"/>
  <c r="Y16" i="2"/>
  <c r="Z16" i="2"/>
  <c r="R17" i="2"/>
  <c r="S17" i="2"/>
  <c r="T17" i="2"/>
  <c r="U17" i="2"/>
  <c r="V17" i="2"/>
  <c r="W17" i="2"/>
  <c r="X17" i="2"/>
  <c r="Y17" i="2"/>
  <c r="Z17" i="2"/>
  <c r="R18" i="2"/>
  <c r="S18" i="2"/>
  <c r="T18" i="2"/>
  <c r="U18" i="2"/>
  <c r="V18" i="2"/>
  <c r="W18" i="2"/>
  <c r="X18" i="2"/>
  <c r="Y18" i="2"/>
  <c r="Z18" i="2"/>
  <c r="R19" i="2"/>
  <c r="S19" i="2"/>
  <c r="T19" i="2"/>
  <c r="U19" i="2"/>
  <c r="V19" i="2"/>
  <c r="W19" i="2"/>
  <c r="X19" i="2"/>
  <c r="Y19" i="2"/>
  <c r="Z19" i="2"/>
  <c r="R20" i="2"/>
  <c r="S20" i="2"/>
  <c r="T20" i="2"/>
  <c r="U20" i="2"/>
  <c r="V20" i="2"/>
  <c r="W20" i="2"/>
  <c r="X20" i="2"/>
  <c r="Y20" i="2"/>
  <c r="Z20" i="2"/>
  <c r="R21" i="2"/>
  <c r="S21" i="2"/>
  <c r="T21" i="2"/>
  <c r="U21" i="2"/>
  <c r="V21" i="2"/>
  <c r="W21" i="2"/>
  <c r="X21" i="2"/>
  <c r="Y21" i="2"/>
  <c r="Z21" i="2"/>
  <c r="R22" i="2"/>
  <c r="S22" i="2"/>
  <c r="T22" i="2"/>
  <c r="U22" i="2"/>
  <c r="V22" i="2"/>
  <c r="W22" i="2"/>
  <c r="X22" i="2"/>
  <c r="Y22" i="2"/>
  <c r="Z22" i="2"/>
  <c r="R23" i="2"/>
  <c r="S23" i="2"/>
  <c r="T23" i="2"/>
  <c r="U23" i="2"/>
  <c r="V23" i="2"/>
  <c r="W23" i="2"/>
  <c r="X23" i="2"/>
  <c r="Y23" i="2"/>
  <c r="Z23" i="2"/>
  <c r="R24" i="2"/>
  <c r="S24" i="2"/>
  <c r="T24" i="2"/>
  <c r="U24" i="2"/>
  <c r="V24" i="2"/>
  <c r="W24" i="2"/>
  <c r="X24" i="2"/>
  <c r="Y24" i="2"/>
  <c r="Z24" i="2"/>
  <c r="R25" i="2"/>
  <c r="S25" i="2"/>
  <c r="T25" i="2"/>
  <c r="U25" i="2"/>
  <c r="V25" i="2"/>
  <c r="W25" i="2"/>
  <c r="X25" i="2"/>
  <c r="Y25" i="2"/>
  <c r="Z25" i="2"/>
  <c r="R26" i="2"/>
  <c r="S26" i="2"/>
  <c r="T26" i="2"/>
  <c r="U26" i="2"/>
  <c r="V26" i="2"/>
  <c r="W26" i="2"/>
  <c r="X26" i="2"/>
  <c r="Y26" i="2"/>
  <c r="Z26" i="2"/>
  <c r="R27" i="2"/>
  <c r="S27" i="2"/>
  <c r="T27" i="2"/>
  <c r="U27" i="2"/>
  <c r="V27" i="2"/>
  <c r="W27" i="2"/>
  <c r="X27" i="2"/>
  <c r="Y27" i="2"/>
  <c r="Z27" i="2"/>
  <c r="R28" i="2"/>
  <c r="S28" i="2"/>
  <c r="T28" i="2"/>
  <c r="U28" i="2"/>
  <c r="V28" i="2"/>
  <c r="W28" i="2"/>
  <c r="X28" i="2"/>
  <c r="Y28" i="2"/>
  <c r="Z28" i="2"/>
  <c r="R29" i="2"/>
  <c r="S29" i="2"/>
  <c r="T29" i="2"/>
  <c r="U29" i="2"/>
  <c r="V29" i="2"/>
  <c r="W29" i="2"/>
  <c r="X29" i="2"/>
  <c r="Y29" i="2"/>
  <c r="Z29" i="2"/>
  <c r="R30" i="2"/>
  <c r="S30" i="2"/>
  <c r="T30" i="2"/>
  <c r="U30" i="2"/>
  <c r="V30" i="2"/>
  <c r="W30" i="2"/>
  <c r="X30" i="2"/>
  <c r="Y30" i="2"/>
  <c r="Z30" i="2"/>
  <c r="R31" i="2"/>
  <c r="S31" i="2"/>
  <c r="T31" i="2"/>
  <c r="U31" i="2"/>
  <c r="V31" i="2"/>
  <c r="W31" i="2"/>
  <c r="X31" i="2"/>
  <c r="Y31" i="2"/>
  <c r="Z31" i="2"/>
  <c r="R32" i="2"/>
  <c r="S32" i="2"/>
  <c r="T32" i="2"/>
  <c r="U32" i="2"/>
  <c r="V32" i="2"/>
  <c r="W32" i="2"/>
  <c r="X32" i="2"/>
  <c r="Y32" i="2"/>
  <c r="Z32" i="2"/>
  <c r="R33" i="2"/>
  <c r="S33" i="2"/>
  <c r="T33" i="2"/>
  <c r="U33" i="2"/>
  <c r="V33" i="2"/>
  <c r="W33" i="2"/>
  <c r="X33" i="2"/>
  <c r="Y33" i="2"/>
  <c r="Z33" i="2"/>
  <c r="R34" i="2"/>
  <c r="S34" i="2"/>
  <c r="T34" i="2"/>
  <c r="U34" i="2"/>
  <c r="V34" i="2"/>
  <c r="W34" i="2"/>
  <c r="X34" i="2"/>
  <c r="Y34" i="2"/>
  <c r="Z34" i="2"/>
  <c r="R35" i="2"/>
  <c r="S35" i="2"/>
  <c r="T35" i="2"/>
  <c r="U35" i="2"/>
  <c r="V35" i="2"/>
  <c r="W35" i="2"/>
  <c r="X35" i="2"/>
  <c r="Y35" i="2"/>
  <c r="Z35" i="2"/>
  <c r="R36" i="2"/>
  <c r="S36" i="2"/>
  <c r="T36" i="2"/>
  <c r="U36" i="2"/>
  <c r="V36" i="2"/>
  <c r="W36" i="2"/>
  <c r="X36" i="2"/>
  <c r="Y36" i="2"/>
  <c r="Z36" i="2"/>
  <c r="R37" i="2"/>
  <c r="S37" i="2"/>
  <c r="T37" i="2"/>
  <c r="U37" i="2"/>
  <c r="V37" i="2"/>
  <c r="W37" i="2"/>
  <c r="X37" i="2"/>
  <c r="Y37" i="2"/>
  <c r="Z37" i="2"/>
  <c r="R38" i="2"/>
  <c r="S38" i="2"/>
  <c r="T38" i="2"/>
  <c r="U38" i="2"/>
  <c r="V38" i="2"/>
  <c r="W38" i="2"/>
  <c r="X38" i="2"/>
  <c r="Y38" i="2"/>
  <c r="Z38" i="2"/>
  <c r="R39" i="2"/>
  <c r="S39" i="2"/>
  <c r="T39" i="2"/>
  <c r="U39" i="2"/>
  <c r="V39" i="2"/>
  <c r="W39" i="2"/>
  <c r="X39" i="2"/>
  <c r="Y39" i="2"/>
  <c r="Z39" i="2"/>
  <c r="R40" i="2"/>
  <c r="S40" i="2"/>
  <c r="T40" i="2"/>
  <c r="U40" i="2"/>
  <c r="V40" i="2"/>
  <c r="W40" i="2"/>
  <c r="X40" i="2"/>
  <c r="Y40" i="2"/>
  <c r="Z40" i="2"/>
  <c r="R41" i="2"/>
  <c r="S41" i="2"/>
  <c r="T41" i="2"/>
  <c r="U41" i="2"/>
  <c r="V41" i="2"/>
  <c r="W41" i="2"/>
  <c r="X41" i="2"/>
  <c r="Y41" i="2"/>
  <c r="Z41" i="2"/>
  <c r="R42" i="2"/>
  <c r="S42" i="2"/>
  <c r="T42" i="2"/>
  <c r="U42" i="2"/>
  <c r="V42" i="2"/>
  <c r="W42" i="2"/>
  <c r="X42" i="2"/>
  <c r="Y42" i="2"/>
  <c r="Z42" i="2"/>
  <c r="R43" i="2"/>
  <c r="S43" i="2"/>
  <c r="T43" i="2"/>
  <c r="U43" i="2"/>
  <c r="V43" i="2"/>
  <c r="W43" i="2"/>
  <c r="X43" i="2"/>
  <c r="Y43" i="2"/>
  <c r="Z43" i="2"/>
  <c r="R44" i="2"/>
  <c r="S44" i="2"/>
  <c r="T44" i="2"/>
  <c r="U44" i="2"/>
  <c r="V44" i="2"/>
  <c r="W44" i="2"/>
  <c r="X44" i="2"/>
  <c r="Y44" i="2"/>
  <c r="Z44" i="2"/>
  <c r="R45" i="2"/>
  <c r="S45" i="2"/>
  <c r="T45" i="2"/>
  <c r="U45" i="2"/>
  <c r="V45" i="2"/>
  <c r="W45" i="2"/>
  <c r="X45" i="2"/>
  <c r="Y45" i="2"/>
  <c r="Z45" i="2"/>
  <c r="R46" i="2"/>
  <c r="S46" i="2"/>
  <c r="T46" i="2"/>
  <c r="U46" i="2"/>
  <c r="V46" i="2"/>
  <c r="W46" i="2"/>
  <c r="X46" i="2"/>
  <c r="Y46" i="2"/>
  <c r="Z46" i="2"/>
  <c r="R47" i="2"/>
  <c r="S47" i="2"/>
  <c r="T47" i="2"/>
  <c r="U47" i="2"/>
  <c r="V47" i="2"/>
  <c r="W47" i="2"/>
  <c r="X47" i="2"/>
  <c r="Y47" i="2"/>
  <c r="Z47" i="2"/>
  <c r="R48" i="2"/>
  <c r="S48" i="2"/>
  <c r="T48" i="2"/>
  <c r="U48" i="2"/>
  <c r="V48" i="2"/>
  <c r="W48" i="2"/>
  <c r="X48" i="2"/>
  <c r="Y48" i="2"/>
  <c r="Z48" i="2"/>
  <c r="R49" i="2"/>
  <c r="S49" i="2"/>
  <c r="T49" i="2"/>
  <c r="U49" i="2"/>
  <c r="V49" i="2"/>
  <c r="W49" i="2"/>
  <c r="X49" i="2"/>
  <c r="Y49" i="2"/>
  <c r="Z49" i="2"/>
  <c r="R50" i="2"/>
  <c r="S50" i="2"/>
  <c r="T50" i="2"/>
  <c r="U50" i="2"/>
  <c r="V50" i="2"/>
  <c r="W50" i="2"/>
  <c r="X50" i="2"/>
  <c r="Y50" i="2"/>
  <c r="Z50" i="2"/>
  <c r="R51" i="2"/>
  <c r="S51" i="2"/>
  <c r="T51" i="2"/>
  <c r="U51" i="2"/>
  <c r="V51" i="2"/>
  <c r="W51" i="2"/>
  <c r="X51" i="2"/>
  <c r="Y51" i="2"/>
  <c r="Z51" i="2"/>
  <c r="R52" i="2"/>
  <c r="S52" i="2"/>
  <c r="T52" i="2"/>
  <c r="U52" i="2"/>
  <c r="V52" i="2"/>
  <c r="W52" i="2"/>
  <c r="X52" i="2"/>
  <c r="Y52" i="2"/>
  <c r="Z52" i="2"/>
  <c r="R53" i="2"/>
  <c r="S53" i="2"/>
  <c r="T53" i="2"/>
  <c r="U53" i="2"/>
  <c r="V53" i="2"/>
  <c r="W53" i="2"/>
  <c r="X53" i="2"/>
  <c r="Y53" i="2"/>
  <c r="Z53" i="2"/>
  <c r="R54" i="2"/>
  <c r="S54" i="2"/>
  <c r="T54" i="2"/>
  <c r="U54" i="2"/>
  <c r="V54" i="2"/>
  <c r="W54" i="2"/>
  <c r="X54" i="2"/>
  <c r="Y54" i="2"/>
  <c r="Z54" i="2"/>
  <c r="R55" i="2"/>
  <c r="S55" i="2"/>
  <c r="T55" i="2"/>
  <c r="U55" i="2"/>
  <c r="V55" i="2"/>
  <c r="W55" i="2"/>
  <c r="X55" i="2"/>
  <c r="Y55" i="2"/>
  <c r="Z55" i="2"/>
  <c r="R56" i="2"/>
  <c r="S56" i="2"/>
  <c r="T56" i="2"/>
  <c r="U56" i="2"/>
  <c r="V56" i="2"/>
  <c r="W56" i="2"/>
  <c r="X56" i="2"/>
  <c r="Y56" i="2"/>
  <c r="Z56" i="2"/>
  <c r="R57" i="2"/>
  <c r="S57" i="2"/>
  <c r="T57" i="2"/>
  <c r="U57" i="2"/>
  <c r="V57" i="2"/>
  <c r="W57" i="2"/>
  <c r="X57" i="2"/>
  <c r="Y57" i="2"/>
  <c r="Z57" i="2"/>
  <c r="R58" i="2"/>
  <c r="S58" i="2"/>
  <c r="T58" i="2"/>
  <c r="U58" i="2"/>
  <c r="V58" i="2"/>
  <c r="W58" i="2"/>
  <c r="X58" i="2"/>
  <c r="Y58" i="2"/>
  <c r="Z58" i="2"/>
  <c r="R59" i="2"/>
  <c r="S59" i="2"/>
  <c r="T59" i="2"/>
  <c r="U59" i="2"/>
  <c r="V59" i="2"/>
  <c r="W59" i="2"/>
  <c r="X59" i="2"/>
  <c r="Y59" i="2"/>
  <c r="Z59" i="2"/>
  <c r="R60" i="2"/>
  <c r="S60" i="2"/>
  <c r="T60" i="2"/>
  <c r="U60" i="2"/>
  <c r="V60" i="2"/>
  <c r="W60" i="2"/>
  <c r="X60" i="2"/>
  <c r="Y60" i="2"/>
  <c r="Z60" i="2"/>
  <c r="R61" i="2"/>
  <c r="S61" i="2"/>
  <c r="T61" i="2"/>
  <c r="U61" i="2"/>
  <c r="V61" i="2"/>
  <c r="W61" i="2"/>
  <c r="X61" i="2"/>
  <c r="Y61" i="2"/>
  <c r="Z61" i="2"/>
  <c r="S2" i="2"/>
  <c r="T2" i="2"/>
  <c r="U2" i="2"/>
  <c r="V2" i="2"/>
  <c r="W2" i="2"/>
  <c r="X2" i="2"/>
  <c r="Y2" i="2"/>
  <c r="Z2" i="2"/>
  <c r="AG1" i="2"/>
  <c r="AH1" i="2"/>
  <c r="AB1" i="2"/>
  <c r="AC1" i="2"/>
  <c r="AD1" i="2"/>
  <c r="AE1" i="2"/>
  <c r="AF1" i="2"/>
  <c r="AA1" i="2"/>
  <c r="R1" i="2"/>
  <c r="Z1" i="2"/>
  <c r="S1" i="2"/>
  <c r="T1" i="2"/>
  <c r="U1" i="2"/>
  <c r="V1" i="2"/>
  <c r="W1" i="2"/>
  <c r="X1" i="2"/>
  <c r="Y1" i="2"/>
  <c r="K3" i="2" l="1"/>
  <c r="L3" i="2"/>
  <c r="M3" i="2"/>
  <c r="N3" i="2"/>
  <c r="O3" i="2"/>
  <c r="Q3" i="2" s="1"/>
  <c r="P3" i="2"/>
  <c r="K4" i="2"/>
  <c r="L4" i="2"/>
  <c r="M4" i="2"/>
  <c r="N4" i="2"/>
  <c r="Q4" i="2" s="1"/>
  <c r="O4" i="2"/>
  <c r="P4" i="2"/>
  <c r="K5" i="2"/>
  <c r="L5" i="2"/>
  <c r="M5" i="2"/>
  <c r="N5" i="2"/>
  <c r="O5" i="2"/>
  <c r="Q5" i="2" s="1"/>
  <c r="P5" i="2"/>
  <c r="K6" i="2"/>
  <c r="L6" i="2"/>
  <c r="M6" i="2"/>
  <c r="N6" i="2"/>
  <c r="Q6" i="2" s="1"/>
  <c r="O6" i="2"/>
  <c r="P6" i="2"/>
  <c r="K7" i="2"/>
  <c r="L7" i="2"/>
  <c r="M7" i="2"/>
  <c r="N7" i="2"/>
  <c r="O7" i="2"/>
  <c r="Q7" i="2" s="1"/>
  <c r="P7" i="2"/>
  <c r="K8" i="2"/>
  <c r="L8" i="2"/>
  <c r="M8" i="2"/>
  <c r="N8" i="2"/>
  <c r="Q8" i="2" s="1"/>
  <c r="O8" i="2"/>
  <c r="P8" i="2"/>
  <c r="K9" i="2"/>
  <c r="L9" i="2"/>
  <c r="M9" i="2"/>
  <c r="N9" i="2"/>
  <c r="O9" i="2"/>
  <c r="Q9" i="2" s="1"/>
  <c r="P9" i="2"/>
  <c r="K10" i="2"/>
  <c r="L10" i="2"/>
  <c r="M10" i="2"/>
  <c r="N10" i="2"/>
  <c r="Q10" i="2" s="1"/>
  <c r="O10" i="2"/>
  <c r="P10" i="2"/>
  <c r="K11" i="2"/>
  <c r="L11" i="2"/>
  <c r="M11" i="2"/>
  <c r="N11" i="2"/>
  <c r="O11" i="2"/>
  <c r="Q11" i="2" s="1"/>
  <c r="P11" i="2"/>
  <c r="K12" i="2"/>
  <c r="L12" i="2"/>
  <c r="M12" i="2"/>
  <c r="N12" i="2"/>
  <c r="Q12" i="2" s="1"/>
  <c r="O12" i="2"/>
  <c r="P12" i="2"/>
  <c r="K13" i="2"/>
  <c r="L13" i="2"/>
  <c r="M13" i="2"/>
  <c r="N13" i="2"/>
  <c r="O13" i="2"/>
  <c r="Q13" i="2" s="1"/>
  <c r="P13" i="2"/>
  <c r="K14" i="2"/>
  <c r="L14" i="2"/>
  <c r="M14" i="2"/>
  <c r="N14" i="2"/>
  <c r="Q14" i="2" s="1"/>
  <c r="O14" i="2"/>
  <c r="P14" i="2"/>
  <c r="K15" i="2"/>
  <c r="L15" i="2"/>
  <c r="M15" i="2"/>
  <c r="N15" i="2"/>
  <c r="O15" i="2"/>
  <c r="Q15" i="2" s="1"/>
  <c r="P15" i="2"/>
  <c r="K16" i="2"/>
  <c r="L16" i="2"/>
  <c r="M16" i="2"/>
  <c r="N16" i="2"/>
  <c r="Q16" i="2" s="1"/>
  <c r="O16" i="2"/>
  <c r="P16" i="2"/>
  <c r="K17" i="2"/>
  <c r="L17" i="2"/>
  <c r="M17" i="2"/>
  <c r="N17" i="2"/>
  <c r="O17" i="2"/>
  <c r="Q17" i="2" s="1"/>
  <c r="P17" i="2"/>
  <c r="K18" i="2"/>
  <c r="L18" i="2"/>
  <c r="M18" i="2"/>
  <c r="N18" i="2"/>
  <c r="Q18" i="2" s="1"/>
  <c r="O18" i="2"/>
  <c r="P18" i="2"/>
  <c r="K19" i="2"/>
  <c r="L19" i="2"/>
  <c r="M19" i="2"/>
  <c r="N19" i="2"/>
  <c r="O19" i="2"/>
  <c r="Q19" i="2" s="1"/>
  <c r="P19" i="2"/>
  <c r="K20" i="2"/>
  <c r="L20" i="2"/>
  <c r="M20" i="2"/>
  <c r="N20" i="2"/>
  <c r="Q20" i="2" s="1"/>
  <c r="O20" i="2"/>
  <c r="P20" i="2"/>
  <c r="K21" i="2"/>
  <c r="L21" i="2"/>
  <c r="M21" i="2"/>
  <c r="N21" i="2"/>
  <c r="O21" i="2"/>
  <c r="Q21" i="2" s="1"/>
  <c r="P21" i="2"/>
  <c r="K22" i="2"/>
  <c r="L22" i="2"/>
  <c r="M22" i="2"/>
  <c r="N22" i="2"/>
  <c r="Q22" i="2" s="1"/>
  <c r="O22" i="2"/>
  <c r="P22" i="2"/>
  <c r="K23" i="2"/>
  <c r="L23" i="2"/>
  <c r="M23" i="2"/>
  <c r="N23" i="2"/>
  <c r="Q23" i="2" s="1"/>
  <c r="O23" i="2"/>
  <c r="P23" i="2"/>
  <c r="K24" i="2"/>
  <c r="L24" i="2"/>
  <c r="M24" i="2"/>
  <c r="N24" i="2"/>
  <c r="Q24" i="2" s="1"/>
  <c r="O24" i="2"/>
  <c r="P24" i="2"/>
  <c r="K25" i="2"/>
  <c r="L25" i="2"/>
  <c r="M25" i="2"/>
  <c r="N25" i="2"/>
  <c r="Q25" i="2" s="1"/>
  <c r="O25" i="2"/>
  <c r="P25" i="2"/>
  <c r="K26" i="2"/>
  <c r="L26" i="2"/>
  <c r="M26" i="2"/>
  <c r="N26" i="2"/>
  <c r="Q26" i="2" s="1"/>
  <c r="O26" i="2"/>
  <c r="P26" i="2"/>
  <c r="K27" i="2"/>
  <c r="L27" i="2"/>
  <c r="M27" i="2"/>
  <c r="N27" i="2"/>
  <c r="Q27" i="2" s="1"/>
  <c r="O27" i="2"/>
  <c r="P27" i="2"/>
  <c r="K28" i="2"/>
  <c r="L28" i="2"/>
  <c r="M28" i="2"/>
  <c r="N28" i="2"/>
  <c r="Q28" i="2" s="1"/>
  <c r="O28" i="2"/>
  <c r="P28" i="2"/>
  <c r="K29" i="2"/>
  <c r="L29" i="2"/>
  <c r="M29" i="2"/>
  <c r="N29" i="2"/>
  <c r="Q29" i="2" s="1"/>
  <c r="O29" i="2"/>
  <c r="P29" i="2"/>
  <c r="K30" i="2"/>
  <c r="L30" i="2"/>
  <c r="M30" i="2"/>
  <c r="N30" i="2"/>
  <c r="Q30" i="2" s="1"/>
  <c r="O30" i="2"/>
  <c r="P30" i="2"/>
  <c r="K31" i="2"/>
  <c r="L31" i="2"/>
  <c r="M31" i="2"/>
  <c r="N31" i="2"/>
  <c r="Q31" i="2" s="1"/>
  <c r="O31" i="2"/>
  <c r="P31" i="2"/>
  <c r="K32" i="2"/>
  <c r="L32" i="2"/>
  <c r="M32" i="2"/>
  <c r="N32" i="2"/>
  <c r="Q32" i="2" s="1"/>
  <c r="O32" i="2"/>
  <c r="P32" i="2"/>
  <c r="K33" i="2"/>
  <c r="L33" i="2"/>
  <c r="M33" i="2"/>
  <c r="N33" i="2"/>
  <c r="Q33" i="2" s="1"/>
  <c r="O33" i="2"/>
  <c r="P33" i="2"/>
  <c r="K34" i="2"/>
  <c r="L34" i="2"/>
  <c r="M34" i="2"/>
  <c r="N34" i="2"/>
  <c r="Q34" i="2" s="1"/>
  <c r="O34" i="2"/>
  <c r="P34" i="2"/>
  <c r="K35" i="2"/>
  <c r="L35" i="2"/>
  <c r="M35" i="2"/>
  <c r="N35" i="2"/>
  <c r="Q35" i="2" s="1"/>
  <c r="O35" i="2"/>
  <c r="P35" i="2"/>
  <c r="K36" i="2"/>
  <c r="L36" i="2"/>
  <c r="M36" i="2"/>
  <c r="N36" i="2"/>
  <c r="Q36" i="2" s="1"/>
  <c r="O36" i="2"/>
  <c r="P36" i="2"/>
  <c r="K37" i="2"/>
  <c r="L37" i="2"/>
  <c r="M37" i="2"/>
  <c r="N37" i="2"/>
  <c r="Q37" i="2" s="1"/>
  <c r="O37" i="2"/>
  <c r="P37" i="2"/>
  <c r="K38" i="2"/>
  <c r="L38" i="2"/>
  <c r="M38" i="2"/>
  <c r="N38" i="2"/>
  <c r="Q38" i="2" s="1"/>
  <c r="O38" i="2"/>
  <c r="P38" i="2"/>
  <c r="K39" i="2"/>
  <c r="L39" i="2"/>
  <c r="M39" i="2"/>
  <c r="N39" i="2"/>
  <c r="Q39" i="2" s="1"/>
  <c r="O39" i="2"/>
  <c r="P39" i="2"/>
  <c r="K40" i="2"/>
  <c r="L40" i="2"/>
  <c r="M40" i="2"/>
  <c r="N40" i="2"/>
  <c r="Q40" i="2" s="1"/>
  <c r="O40" i="2"/>
  <c r="P40" i="2"/>
  <c r="K41" i="2"/>
  <c r="L41" i="2"/>
  <c r="M41" i="2"/>
  <c r="N41" i="2"/>
  <c r="Q41" i="2" s="1"/>
  <c r="O41" i="2"/>
  <c r="P41" i="2"/>
  <c r="K42" i="2"/>
  <c r="L42" i="2"/>
  <c r="M42" i="2"/>
  <c r="N42" i="2"/>
  <c r="Q42" i="2" s="1"/>
  <c r="O42" i="2"/>
  <c r="P42" i="2"/>
  <c r="K43" i="2"/>
  <c r="L43" i="2"/>
  <c r="M43" i="2"/>
  <c r="N43" i="2"/>
  <c r="Q43" i="2" s="1"/>
  <c r="O43" i="2"/>
  <c r="P43" i="2"/>
  <c r="K44" i="2"/>
  <c r="L44" i="2"/>
  <c r="M44" i="2"/>
  <c r="N44" i="2"/>
  <c r="Q44" i="2" s="1"/>
  <c r="O44" i="2"/>
  <c r="P44" i="2"/>
  <c r="K45" i="2"/>
  <c r="L45" i="2"/>
  <c r="M45" i="2"/>
  <c r="N45" i="2"/>
  <c r="Q45" i="2" s="1"/>
  <c r="O45" i="2"/>
  <c r="P45" i="2"/>
  <c r="K46" i="2"/>
  <c r="L46" i="2"/>
  <c r="M46" i="2"/>
  <c r="N46" i="2"/>
  <c r="Q46" i="2" s="1"/>
  <c r="O46" i="2"/>
  <c r="P46" i="2"/>
  <c r="K47" i="2"/>
  <c r="L47" i="2"/>
  <c r="M47" i="2"/>
  <c r="N47" i="2"/>
  <c r="Q47" i="2" s="1"/>
  <c r="O47" i="2"/>
  <c r="P47" i="2"/>
  <c r="K48" i="2"/>
  <c r="L48" i="2"/>
  <c r="M48" i="2"/>
  <c r="N48" i="2"/>
  <c r="Q48" i="2" s="1"/>
  <c r="O48" i="2"/>
  <c r="P48" i="2"/>
  <c r="K49" i="2"/>
  <c r="L49" i="2"/>
  <c r="M49" i="2"/>
  <c r="N49" i="2"/>
  <c r="Q49" i="2" s="1"/>
  <c r="O49" i="2"/>
  <c r="P49" i="2"/>
  <c r="K50" i="2"/>
  <c r="L50" i="2"/>
  <c r="M50" i="2"/>
  <c r="N50" i="2"/>
  <c r="Q50" i="2" s="1"/>
  <c r="O50" i="2"/>
  <c r="P50" i="2"/>
  <c r="K51" i="2"/>
  <c r="L51" i="2"/>
  <c r="M51" i="2"/>
  <c r="N51" i="2"/>
  <c r="Q51" i="2" s="1"/>
  <c r="O51" i="2"/>
  <c r="P51" i="2"/>
  <c r="K52" i="2"/>
  <c r="L52" i="2"/>
  <c r="M52" i="2"/>
  <c r="N52" i="2"/>
  <c r="Q52" i="2" s="1"/>
  <c r="O52" i="2"/>
  <c r="P52" i="2"/>
  <c r="K53" i="2"/>
  <c r="L53" i="2"/>
  <c r="M53" i="2"/>
  <c r="N53" i="2"/>
  <c r="Q53" i="2" s="1"/>
  <c r="O53" i="2"/>
  <c r="P53" i="2"/>
  <c r="K54" i="2"/>
  <c r="L54" i="2"/>
  <c r="M54" i="2"/>
  <c r="N54" i="2"/>
  <c r="Q54" i="2" s="1"/>
  <c r="O54" i="2"/>
  <c r="P54" i="2"/>
  <c r="K55" i="2"/>
  <c r="L55" i="2"/>
  <c r="M55" i="2"/>
  <c r="N55" i="2"/>
  <c r="Q55" i="2" s="1"/>
  <c r="O55" i="2"/>
  <c r="P55" i="2"/>
  <c r="K56" i="2"/>
  <c r="L56" i="2"/>
  <c r="M56" i="2"/>
  <c r="N56" i="2"/>
  <c r="Q56" i="2" s="1"/>
  <c r="O56" i="2"/>
  <c r="P56" i="2"/>
  <c r="K57" i="2"/>
  <c r="L57" i="2"/>
  <c r="M57" i="2"/>
  <c r="N57" i="2"/>
  <c r="Q57" i="2" s="1"/>
  <c r="O57" i="2"/>
  <c r="P57" i="2"/>
  <c r="K58" i="2"/>
  <c r="L58" i="2"/>
  <c r="M58" i="2"/>
  <c r="N58" i="2"/>
  <c r="Q58" i="2" s="1"/>
  <c r="O58" i="2"/>
  <c r="P58" i="2"/>
  <c r="K59" i="2"/>
  <c r="L59" i="2"/>
  <c r="M59" i="2"/>
  <c r="N59" i="2"/>
  <c r="Q59" i="2" s="1"/>
  <c r="O59" i="2"/>
  <c r="P59" i="2"/>
  <c r="K60" i="2"/>
  <c r="L60" i="2"/>
  <c r="M60" i="2"/>
  <c r="N60" i="2"/>
  <c r="Q60" i="2" s="1"/>
  <c r="O60" i="2"/>
  <c r="P60" i="2"/>
  <c r="K61" i="2"/>
  <c r="L61" i="2"/>
  <c r="M61" i="2"/>
  <c r="N61" i="2"/>
  <c r="Q61" i="2" s="1"/>
  <c r="O61" i="2"/>
  <c r="P61" i="2"/>
  <c r="L2" i="2"/>
  <c r="M2" i="2"/>
  <c r="N2" i="2"/>
  <c r="Q2" i="2" s="1"/>
  <c r="O2" i="2"/>
  <c r="P2" i="2"/>
  <c r="K2" i="2"/>
  <c r="L1" i="2"/>
  <c r="M1" i="2"/>
  <c r="N1" i="2"/>
  <c r="O1" i="2"/>
  <c r="P1" i="2"/>
  <c r="K1" i="2"/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2" i="1"/>
</calcChain>
</file>

<file path=xl/sharedStrings.xml><?xml version="1.0" encoding="utf-8"?>
<sst xmlns="http://schemas.openxmlformats.org/spreadsheetml/2006/main" count="1297" uniqueCount="221">
  <si>
    <t>total_peaks</t>
  </si>
  <si>
    <t>OtoC_weightedMean</t>
  </si>
  <si>
    <t>HtoC_weightedMean</t>
  </si>
  <si>
    <t>OtoC_mean</t>
  </si>
  <si>
    <t>HtoC_mean</t>
  </si>
  <si>
    <t>CHO</t>
  </si>
  <si>
    <t>CHON</t>
  </si>
  <si>
    <t>CHOS</t>
  </si>
  <si>
    <t>CHOP</t>
  </si>
  <si>
    <t>CHONS</t>
  </si>
  <si>
    <t>CHONP</t>
  </si>
  <si>
    <t>CHOSP</t>
  </si>
  <si>
    <t>CHONSP</t>
  </si>
  <si>
    <t>Molecular_NA</t>
  </si>
  <si>
    <t>Lipids</t>
  </si>
  <si>
    <t>UnSaturated_Hydrocarbons</t>
  </si>
  <si>
    <t>Condensed_Hydrocarbons</t>
  </si>
  <si>
    <t>Proteins</t>
  </si>
  <si>
    <t>Amino_Sugars</t>
  </si>
  <si>
    <t>Carbohydrates</t>
  </si>
  <si>
    <t>Lignin</t>
  </si>
  <si>
    <t>Tannins</t>
  </si>
  <si>
    <t>Compounds_NA</t>
  </si>
  <si>
    <t>Aliphatics</t>
  </si>
  <si>
    <t>AliphaticsN</t>
  </si>
  <si>
    <t>Saturated</t>
  </si>
  <si>
    <t>Condensed_Aromatics</t>
  </si>
  <si>
    <t>Aromatic</t>
  </si>
  <si>
    <t>LigninPhenolics</t>
  </si>
  <si>
    <t>X.out1.</t>
  </si>
  <si>
    <t>X.out10.</t>
  </si>
  <si>
    <t>X.out11.</t>
  </si>
  <si>
    <t>X.out12.</t>
  </si>
  <si>
    <t>X.out13.</t>
  </si>
  <si>
    <t>X.out14.</t>
  </si>
  <si>
    <t>X.out15.</t>
  </si>
  <si>
    <t>X.out16.</t>
  </si>
  <si>
    <t>X.out17.</t>
  </si>
  <si>
    <t>X.out18.</t>
  </si>
  <si>
    <t>X.out19.</t>
  </si>
  <si>
    <t>X.out2.</t>
  </si>
  <si>
    <t>X.out20.</t>
  </si>
  <si>
    <t>X.out21.</t>
  </si>
  <si>
    <t>X.out22.</t>
  </si>
  <si>
    <t>X.out23.</t>
  </si>
  <si>
    <t>X.out24.</t>
  </si>
  <si>
    <t>X.out25.</t>
  </si>
  <si>
    <t>X.out26.</t>
  </si>
  <si>
    <t>X.out27.</t>
  </si>
  <si>
    <t>X.out28.</t>
  </si>
  <si>
    <t>X.out29.</t>
  </si>
  <si>
    <t>X.out3.</t>
  </si>
  <si>
    <t>X.out30.</t>
  </si>
  <si>
    <t>X.out31.</t>
  </si>
  <si>
    <t>X.out32.</t>
  </si>
  <si>
    <t>X.out33.</t>
  </si>
  <si>
    <t>X.out34.</t>
  </si>
  <si>
    <t>X.out35.</t>
  </si>
  <si>
    <t>X.out36.</t>
  </si>
  <si>
    <t>X.out37.</t>
  </si>
  <si>
    <t>X.out38.</t>
  </si>
  <si>
    <t>X.out39.</t>
  </si>
  <si>
    <t>X.out4.</t>
  </si>
  <si>
    <t>X.out40.</t>
  </si>
  <si>
    <t>X.out41.</t>
  </si>
  <si>
    <t>X.out42.</t>
  </si>
  <si>
    <t>X.out43.</t>
  </si>
  <si>
    <t>X.out44.</t>
  </si>
  <si>
    <t>X.out45.</t>
  </si>
  <si>
    <t>X.out46.</t>
  </si>
  <si>
    <t>X.out47.</t>
  </si>
  <si>
    <t>X.out48.</t>
  </si>
  <si>
    <t>X.out49.</t>
  </si>
  <si>
    <t>X.out5.</t>
  </si>
  <si>
    <t>X.out50.</t>
  </si>
  <si>
    <t>X.out51.</t>
  </si>
  <si>
    <t>X.out52.</t>
  </si>
  <si>
    <t>X.out53.</t>
  </si>
  <si>
    <t>X.out54.</t>
  </si>
  <si>
    <t>X.out55.</t>
  </si>
  <si>
    <t>X.out56.</t>
  </si>
  <si>
    <t>X.out57.</t>
  </si>
  <si>
    <t>X.out58.</t>
  </si>
  <si>
    <t>X.out59.</t>
  </si>
  <si>
    <t>X.out6.</t>
  </si>
  <si>
    <t>X.out60.</t>
  </si>
  <si>
    <t>X.out7.</t>
  </si>
  <si>
    <t>X.out8.</t>
  </si>
  <si>
    <t>X.out9.</t>
  </si>
  <si>
    <t>11A_pre</t>
  </si>
  <si>
    <t>52C_pre</t>
  </si>
  <si>
    <t>11A_control</t>
  </si>
  <si>
    <t>11C_control</t>
  </si>
  <si>
    <t>13A_control</t>
  </si>
  <si>
    <t>13C_control</t>
  </si>
  <si>
    <t>26A_control</t>
  </si>
  <si>
    <t>26C_control</t>
  </si>
  <si>
    <t>34A_control</t>
  </si>
  <si>
    <t>34C_control</t>
  </si>
  <si>
    <t>52A_control</t>
  </si>
  <si>
    <t>11C_pre</t>
  </si>
  <si>
    <t>52C_control</t>
  </si>
  <si>
    <t>11A_Strepto</t>
  </si>
  <si>
    <t>11C_Strepto</t>
  </si>
  <si>
    <t>13A_Strepto</t>
  </si>
  <si>
    <t>13C_Strepto</t>
  </si>
  <si>
    <t>26A_Strepto</t>
  </si>
  <si>
    <t>26C_Strepto</t>
  </si>
  <si>
    <t>34A_Strepto</t>
  </si>
  <si>
    <t>34C_Strepto</t>
  </si>
  <si>
    <t>52A_Strepto</t>
  </si>
  <si>
    <t>13A_pre</t>
  </si>
  <si>
    <t>52C_Strepto</t>
  </si>
  <si>
    <t>11A_cellvibrio</t>
  </si>
  <si>
    <t>11C_cellvibrio</t>
  </si>
  <si>
    <t>13A_cellvibrio</t>
  </si>
  <si>
    <t>13C_cellvibrio</t>
  </si>
  <si>
    <t>26A_cellvibrio</t>
  </si>
  <si>
    <t>26C_cellvibrio</t>
  </si>
  <si>
    <t>34A_cellvibrio</t>
  </si>
  <si>
    <t>34C_cellvibrio</t>
  </si>
  <si>
    <t>52A_cellvibrio</t>
  </si>
  <si>
    <t>13C_pre</t>
  </si>
  <si>
    <t>52C_cellvibrio</t>
  </si>
  <si>
    <t>11A_Tricho</t>
  </si>
  <si>
    <t>11C_Tricho</t>
  </si>
  <si>
    <t>13A_Tricho</t>
  </si>
  <si>
    <t>13C_Tricho</t>
  </si>
  <si>
    <t>26A_Tricho</t>
  </si>
  <si>
    <t>26C_Tricho</t>
  </si>
  <si>
    <t>34A_Tricho</t>
  </si>
  <si>
    <t>34C_Tricho</t>
  </si>
  <si>
    <t>52A_Tricho</t>
  </si>
  <si>
    <t>26A_pre</t>
  </si>
  <si>
    <t>52C_Tricho</t>
  </si>
  <si>
    <t>11A_pre1_5</t>
  </si>
  <si>
    <t>11C_pre1_5</t>
  </si>
  <si>
    <t>13A_pre1_5</t>
  </si>
  <si>
    <t>13C_pre1_5</t>
  </si>
  <si>
    <t>26A_pre1_5</t>
  </si>
  <si>
    <t>26C_pre1_5</t>
  </si>
  <si>
    <t>34A_pre1_5</t>
  </si>
  <si>
    <t>26C2_pre1_5</t>
  </si>
  <si>
    <t>52A_pre1_5</t>
  </si>
  <si>
    <t>26C_pre</t>
  </si>
  <si>
    <t>52C_pre1_5</t>
  </si>
  <si>
    <t>34A_pre</t>
  </si>
  <si>
    <t>34C_pre</t>
  </si>
  <si>
    <t>52A_pre</t>
  </si>
  <si>
    <t>treatment</t>
  </si>
  <si>
    <t>pre</t>
  </si>
  <si>
    <t>control</t>
  </si>
  <si>
    <t>strepto</t>
  </si>
  <si>
    <t>cellvibrio</t>
  </si>
  <si>
    <t>tricho</t>
  </si>
  <si>
    <t>pre1:5</t>
  </si>
  <si>
    <t>core</t>
  </si>
  <si>
    <t>poresize</t>
  </si>
  <si>
    <r>
      <t xml:space="preserve">&gt; 150 </t>
    </r>
    <r>
      <rPr>
        <sz val="11"/>
        <color theme="1"/>
        <rFont val="Calibri"/>
        <family val="2"/>
      </rPr>
      <t>μm diameter</t>
    </r>
  </si>
  <si>
    <t xml:space="preserve">10 - 150 μm diameter </t>
  </si>
  <si>
    <t>FTICRsample</t>
  </si>
  <si>
    <t>Sample_ID</t>
  </si>
  <si>
    <t>aromatic/aliphatic</t>
  </si>
  <si>
    <t>aromtic/aliphatic_counts</t>
  </si>
  <si>
    <t>rel%_Aliphatics</t>
  </si>
  <si>
    <t>rel%_AliphaticsN</t>
  </si>
  <si>
    <t>rel%_Saturated</t>
  </si>
  <si>
    <t>rel%_Condensed_Aromatics</t>
  </si>
  <si>
    <t>rel%_Aromatic</t>
  </si>
  <si>
    <t>rel%_LigninPhenolics</t>
  </si>
  <si>
    <t>rel% Lipids_NA</t>
  </si>
  <si>
    <t>rel% UnSaturated_Hydrocarbons_NA</t>
  </si>
  <si>
    <t>rel% Condensed_Hydrocarbons_NA</t>
  </si>
  <si>
    <t>rel% Proteins_NA</t>
  </si>
  <si>
    <t>rel% Amino_Sugars_NA</t>
  </si>
  <si>
    <t>rel% Carbohydrates_NA</t>
  </si>
  <si>
    <t>rel% Lignin_NA</t>
  </si>
  <si>
    <t>rel% Tannins_NA</t>
  </si>
  <si>
    <t>rel% Compounds_NA</t>
  </si>
  <si>
    <t>rel% Lipids</t>
  </si>
  <si>
    <t>rel% UnSaturated_Hydrocarbons</t>
  </si>
  <si>
    <t>rel% Condensed_Hydrocarbons</t>
  </si>
  <si>
    <t>rel% Proteins</t>
  </si>
  <si>
    <t>rel% Amino_Sugars</t>
  </si>
  <si>
    <t>rel% Carbohydrates</t>
  </si>
  <si>
    <t>rel% Lignin</t>
  </si>
  <si>
    <t>rel% Tannins</t>
  </si>
  <si>
    <t>&gt; 150 μm diameter</t>
  </si>
  <si>
    <t>1. control</t>
  </si>
  <si>
    <t>log(1+ RCRatio)_Aliphatics</t>
  </si>
  <si>
    <t>log(1+ RCRatio)_AliphaticsN</t>
  </si>
  <si>
    <t>log(1+ RCRatio)_Saturated</t>
  </si>
  <si>
    <t>log(1+ RCRatio)_Condensed_Aromatics</t>
  </si>
  <si>
    <t>log(1+ RCRatio)_Aromatic</t>
  </si>
  <si>
    <t>log(1+ RCRatio)_LigninPhenolics</t>
  </si>
  <si>
    <t>log(1+ RCRatio) Lipids_NA</t>
  </si>
  <si>
    <t>log(1+ RCRatio) UnSaturated_Hydrocarbons_NA</t>
  </si>
  <si>
    <t>log(1+ RCRatio) Condensed_Hydrocarbons_NA</t>
  </si>
  <si>
    <t>log(1+ RCRatio) Proteins_NA</t>
  </si>
  <si>
    <t>log(1+ RCRatio) Amino_Sugars_NA</t>
  </si>
  <si>
    <t>log(1+ RCRatio) Carbohydrates_NA</t>
  </si>
  <si>
    <t>log(1+ RCRatio) Lignin_NA</t>
  </si>
  <si>
    <t>log(1+ RCRatio) Tannins_NA</t>
  </si>
  <si>
    <t>log(1+ RCRatio) Compounds_NA</t>
  </si>
  <si>
    <t>log(1+ RCRatio) Lipids</t>
  </si>
  <si>
    <t>log(1+ RCRatio) UnSaturated_Hydrocarbons</t>
  </si>
  <si>
    <t>log(1+ RCRatio) Condensed_Hydrocarbons</t>
  </si>
  <si>
    <t>log(1+ RCRatio) Proteins</t>
  </si>
  <si>
    <t>log(1+ RCRatio) Amino_Sugars</t>
  </si>
  <si>
    <t>log(1+ RCRatio) Carbohydrates</t>
  </si>
  <si>
    <t>log(1+ RCRatio) Lignin</t>
  </si>
  <si>
    <t>log(1+ RCRatio) Tannins</t>
  </si>
  <si>
    <t>RCR_ UnSaturated_Hydrocarbons_NA</t>
  </si>
  <si>
    <t>RCR_ Proteins_NA</t>
  </si>
  <si>
    <t>RCR_ Tannins_NA</t>
  </si>
  <si>
    <t>RCR_ Compounds_NA</t>
  </si>
  <si>
    <t>log(1 +RCR Aromatic/aliphatic)</t>
  </si>
  <si>
    <t>0. control</t>
  </si>
  <si>
    <t>C. japonicus</t>
  </si>
  <si>
    <t>S. cellulosae</t>
  </si>
  <si>
    <t>T. reseei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</si>
</sst>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9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"/>
  <sheetViews>
    <sheetView topLeftCell="J1" workbookViewId="0">
      <selection activeCell="N40" sqref="N40"/>
    </sheetView>
  </sheetViews>
  <sheetFormatPr defaultRowHeight="15" x14ac:dyDescent="0.25"/>
  <sheetData>
    <row r="1" spans="1:35" x14ac:dyDescent="0.25">
      <c r="A1" t="s">
        <v>160</v>
      </c>
      <c r="B1" t="s">
        <v>161</v>
      </c>
      <c r="C1" t="s">
        <v>149</v>
      </c>
      <c r="D1" t="s">
        <v>156</v>
      </c>
      <c r="E1" t="s">
        <v>157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163</v>
      </c>
    </row>
    <row r="2" spans="1:35" x14ac:dyDescent="0.25">
      <c r="A2" t="s">
        <v>29</v>
      </c>
      <c r="B2" t="s">
        <v>89</v>
      </c>
      <c r="C2" t="s">
        <v>150</v>
      </c>
      <c r="D2">
        <v>11</v>
      </c>
      <c r="E2" t="s">
        <v>158</v>
      </c>
      <c r="F2">
        <v>2578</v>
      </c>
      <c r="G2">
        <v>0.25642893290736701</v>
      </c>
      <c r="H2">
        <v>1.3262184780389401</v>
      </c>
      <c r="I2">
        <v>0.358507321850491</v>
      </c>
      <c r="J2">
        <v>1.18645364682051</v>
      </c>
      <c r="K2">
        <v>101</v>
      </c>
      <c r="L2">
        <v>112</v>
      </c>
      <c r="M2">
        <v>146</v>
      </c>
      <c r="N2">
        <v>34</v>
      </c>
      <c r="O2">
        <v>193</v>
      </c>
      <c r="P2">
        <v>191</v>
      </c>
      <c r="Q2">
        <v>83</v>
      </c>
      <c r="R2">
        <v>152</v>
      </c>
      <c r="S2">
        <v>1566</v>
      </c>
      <c r="T2">
        <v>184</v>
      </c>
      <c r="U2">
        <v>77</v>
      </c>
      <c r="V2">
        <v>336</v>
      </c>
      <c r="W2">
        <v>77</v>
      </c>
      <c r="X2">
        <v>19</v>
      </c>
      <c r="Y2">
        <v>25</v>
      </c>
      <c r="Z2">
        <v>108</v>
      </c>
      <c r="AA2">
        <v>18</v>
      </c>
      <c r="AB2">
        <v>1734</v>
      </c>
      <c r="AC2">
        <v>85</v>
      </c>
      <c r="AD2">
        <v>142</v>
      </c>
      <c r="AE2">
        <v>266</v>
      </c>
      <c r="AF2">
        <v>1906</v>
      </c>
      <c r="AG2">
        <v>38</v>
      </c>
      <c r="AH2">
        <v>480</v>
      </c>
      <c r="AI2">
        <f>SUM(AF2:AH2)/SUM(AC2:AE2)</f>
        <v>4.9168356997971605</v>
      </c>
    </row>
    <row r="3" spans="1:35" x14ac:dyDescent="0.25">
      <c r="A3" t="s">
        <v>30</v>
      </c>
      <c r="B3" t="s">
        <v>90</v>
      </c>
      <c r="C3" t="s">
        <v>150</v>
      </c>
      <c r="D3">
        <v>52</v>
      </c>
      <c r="E3" t="s">
        <v>159</v>
      </c>
      <c r="F3">
        <v>794</v>
      </c>
      <c r="G3">
        <v>0.27813062049276799</v>
      </c>
      <c r="H3">
        <v>1.65382132268954</v>
      </c>
      <c r="I3">
        <v>0.25555876492265001</v>
      </c>
      <c r="J3">
        <v>1.4900277867431599</v>
      </c>
      <c r="K3">
        <v>26</v>
      </c>
      <c r="L3">
        <v>51</v>
      </c>
      <c r="M3">
        <v>71</v>
      </c>
      <c r="N3">
        <v>19</v>
      </c>
      <c r="O3">
        <v>42</v>
      </c>
      <c r="P3">
        <v>46</v>
      </c>
      <c r="Q3">
        <v>16</v>
      </c>
      <c r="R3">
        <v>18</v>
      </c>
      <c r="S3">
        <v>505</v>
      </c>
      <c r="T3">
        <v>82</v>
      </c>
      <c r="U3">
        <v>29</v>
      </c>
      <c r="V3">
        <v>39</v>
      </c>
      <c r="W3">
        <v>46</v>
      </c>
      <c r="X3">
        <v>8</v>
      </c>
      <c r="Y3">
        <v>8</v>
      </c>
      <c r="Z3">
        <v>48</v>
      </c>
      <c r="AA3">
        <v>1</v>
      </c>
      <c r="AB3">
        <v>533</v>
      </c>
      <c r="AC3">
        <v>90</v>
      </c>
      <c r="AD3">
        <v>36</v>
      </c>
      <c r="AE3">
        <v>46</v>
      </c>
      <c r="AF3">
        <v>553</v>
      </c>
      <c r="AG3">
        <v>24</v>
      </c>
      <c r="AH3">
        <v>176</v>
      </c>
      <c r="AI3">
        <f t="shared" ref="AI3:AI61" si="0">SUM(AF3:AH3)/SUM(AC3:AE3)</f>
        <v>4.3779069767441863</v>
      </c>
    </row>
    <row r="4" spans="1:35" x14ac:dyDescent="0.25">
      <c r="A4" t="s">
        <v>31</v>
      </c>
      <c r="B4" t="s">
        <v>91</v>
      </c>
      <c r="C4" t="s">
        <v>151</v>
      </c>
      <c r="D4">
        <v>11</v>
      </c>
      <c r="E4" t="s">
        <v>158</v>
      </c>
      <c r="F4">
        <v>3245</v>
      </c>
      <c r="G4">
        <v>0.357524073495675</v>
      </c>
      <c r="H4">
        <v>1.0775820148405899</v>
      </c>
      <c r="I4">
        <v>0.391308572357839</v>
      </c>
      <c r="J4">
        <v>1.04219703547652</v>
      </c>
      <c r="K4">
        <v>89</v>
      </c>
      <c r="L4">
        <v>166</v>
      </c>
      <c r="M4">
        <v>226</v>
      </c>
      <c r="N4">
        <v>93</v>
      </c>
      <c r="O4">
        <v>223</v>
      </c>
      <c r="P4">
        <v>198</v>
      </c>
      <c r="Q4">
        <v>131</v>
      </c>
      <c r="R4">
        <v>144</v>
      </c>
      <c r="S4">
        <v>1975</v>
      </c>
      <c r="T4">
        <v>149</v>
      </c>
      <c r="U4">
        <v>137</v>
      </c>
      <c r="V4">
        <v>505</v>
      </c>
      <c r="W4">
        <v>52</v>
      </c>
      <c r="X4">
        <v>16</v>
      </c>
      <c r="Y4">
        <v>70</v>
      </c>
      <c r="Z4">
        <v>158</v>
      </c>
      <c r="AA4">
        <v>53</v>
      </c>
      <c r="AB4">
        <v>2105</v>
      </c>
      <c r="AC4">
        <v>89</v>
      </c>
      <c r="AD4">
        <v>134</v>
      </c>
      <c r="AE4">
        <v>260</v>
      </c>
      <c r="AF4">
        <v>2496</v>
      </c>
      <c r="AG4">
        <v>112</v>
      </c>
      <c r="AH4">
        <v>519</v>
      </c>
      <c r="AI4">
        <f t="shared" si="0"/>
        <v>6.4741200828157348</v>
      </c>
    </row>
    <row r="5" spans="1:35" x14ac:dyDescent="0.25">
      <c r="A5" t="s">
        <v>32</v>
      </c>
      <c r="B5" t="s">
        <v>92</v>
      </c>
      <c r="C5" t="s">
        <v>151</v>
      </c>
      <c r="D5">
        <v>11</v>
      </c>
      <c r="E5" t="s">
        <v>159</v>
      </c>
      <c r="F5">
        <v>2458</v>
      </c>
      <c r="G5">
        <v>0.32257869934094802</v>
      </c>
      <c r="H5">
        <v>1.3069111127459401</v>
      </c>
      <c r="I5">
        <v>0.39119110200533302</v>
      </c>
      <c r="J5">
        <v>1.0364688265028501</v>
      </c>
      <c r="K5">
        <v>81</v>
      </c>
      <c r="L5">
        <v>120</v>
      </c>
      <c r="M5">
        <v>157</v>
      </c>
      <c r="N5">
        <v>67</v>
      </c>
      <c r="O5">
        <v>169</v>
      </c>
      <c r="P5">
        <v>204</v>
      </c>
      <c r="Q5">
        <v>99</v>
      </c>
      <c r="R5">
        <v>196</v>
      </c>
      <c r="S5">
        <v>1365</v>
      </c>
      <c r="T5">
        <v>153</v>
      </c>
      <c r="U5">
        <v>115</v>
      </c>
      <c r="V5">
        <v>438</v>
      </c>
      <c r="W5">
        <v>42</v>
      </c>
      <c r="X5">
        <v>15</v>
      </c>
      <c r="Y5">
        <v>36</v>
      </c>
      <c r="Z5">
        <v>103</v>
      </c>
      <c r="AA5">
        <v>27</v>
      </c>
      <c r="AB5">
        <v>1529</v>
      </c>
      <c r="AC5">
        <v>86</v>
      </c>
      <c r="AD5">
        <v>102</v>
      </c>
      <c r="AE5">
        <v>255</v>
      </c>
      <c r="AF5">
        <v>1827</v>
      </c>
      <c r="AG5">
        <v>72</v>
      </c>
      <c r="AH5">
        <v>437</v>
      </c>
      <c r="AI5">
        <f t="shared" si="0"/>
        <v>5.2731376975169297</v>
      </c>
    </row>
    <row r="6" spans="1:35" x14ac:dyDescent="0.25">
      <c r="A6" t="s">
        <v>33</v>
      </c>
      <c r="B6" t="s">
        <v>93</v>
      </c>
      <c r="C6" t="s">
        <v>151</v>
      </c>
      <c r="D6">
        <v>13</v>
      </c>
      <c r="E6" t="s">
        <v>158</v>
      </c>
      <c r="F6">
        <v>1810</v>
      </c>
      <c r="G6">
        <v>0.25875506569592699</v>
      </c>
      <c r="H6">
        <v>1.6906061738982701</v>
      </c>
      <c r="I6">
        <v>0.32949656384450399</v>
      </c>
      <c r="J6">
        <v>1.26685876701245</v>
      </c>
      <c r="K6">
        <v>81</v>
      </c>
      <c r="L6">
        <v>140</v>
      </c>
      <c r="M6">
        <v>99</v>
      </c>
      <c r="N6">
        <v>44</v>
      </c>
      <c r="O6">
        <v>113</v>
      </c>
      <c r="P6">
        <v>116</v>
      </c>
      <c r="Q6">
        <v>43</v>
      </c>
      <c r="R6">
        <v>105</v>
      </c>
      <c r="S6">
        <v>1069</v>
      </c>
      <c r="T6">
        <v>158</v>
      </c>
      <c r="U6">
        <v>112</v>
      </c>
      <c r="V6">
        <v>192</v>
      </c>
      <c r="W6">
        <v>42</v>
      </c>
      <c r="X6">
        <v>10</v>
      </c>
      <c r="Y6">
        <v>49</v>
      </c>
      <c r="Z6">
        <v>71</v>
      </c>
      <c r="AA6">
        <v>14</v>
      </c>
      <c r="AB6">
        <v>1162</v>
      </c>
      <c r="AC6">
        <v>90</v>
      </c>
      <c r="AD6">
        <v>107</v>
      </c>
      <c r="AE6">
        <v>185</v>
      </c>
      <c r="AF6">
        <v>1278</v>
      </c>
      <c r="AG6">
        <v>56</v>
      </c>
      <c r="AH6">
        <v>363</v>
      </c>
      <c r="AI6">
        <f t="shared" si="0"/>
        <v>4.4424083769633507</v>
      </c>
    </row>
    <row r="7" spans="1:35" x14ac:dyDescent="0.25">
      <c r="A7" t="s">
        <v>34</v>
      </c>
      <c r="B7" t="s">
        <v>94</v>
      </c>
      <c r="C7" t="s">
        <v>151</v>
      </c>
      <c r="D7">
        <v>13</v>
      </c>
      <c r="E7" t="s">
        <v>159</v>
      </c>
      <c r="F7">
        <v>2054</v>
      </c>
      <c r="G7">
        <v>0.34824299107404</v>
      </c>
      <c r="H7">
        <v>1.4249712620420001</v>
      </c>
      <c r="I7">
        <v>0.43469857581511201</v>
      </c>
      <c r="J7">
        <v>0.98783751640831496</v>
      </c>
      <c r="K7">
        <v>76</v>
      </c>
      <c r="L7">
        <v>99</v>
      </c>
      <c r="M7">
        <v>149</v>
      </c>
      <c r="N7">
        <v>64</v>
      </c>
      <c r="O7">
        <v>160</v>
      </c>
      <c r="P7">
        <v>136</v>
      </c>
      <c r="Q7">
        <v>62</v>
      </c>
      <c r="R7">
        <v>172</v>
      </c>
      <c r="S7">
        <v>1136</v>
      </c>
      <c r="T7">
        <v>104</v>
      </c>
      <c r="U7">
        <v>93</v>
      </c>
      <c r="V7">
        <v>377</v>
      </c>
      <c r="W7">
        <v>31</v>
      </c>
      <c r="X7">
        <v>15</v>
      </c>
      <c r="Y7">
        <v>41</v>
      </c>
      <c r="Z7">
        <v>94</v>
      </c>
      <c r="AA7">
        <v>28</v>
      </c>
      <c r="AB7">
        <v>1271</v>
      </c>
      <c r="AC7">
        <v>69</v>
      </c>
      <c r="AD7">
        <v>75</v>
      </c>
      <c r="AE7">
        <v>221</v>
      </c>
      <c r="AF7">
        <v>1535</v>
      </c>
      <c r="AG7">
        <v>62</v>
      </c>
      <c r="AH7">
        <v>365</v>
      </c>
      <c r="AI7">
        <f t="shared" si="0"/>
        <v>5.375342465753425</v>
      </c>
    </row>
    <row r="8" spans="1:35" x14ac:dyDescent="0.25">
      <c r="A8" t="s">
        <v>35</v>
      </c>
      <c r="B8" t="s">
        <v>95</v>
      </c>
      <c r="C8" t="s">
        <v>151</v>
      </c>
      <c r="D8">
        <v>26</v>
      </c>
      <c r="E8" t="s">
        <v>158</v>
      </c>
      <c r="F8">
        <v>3417</v>
      </c>
      <c r="G8">
        <v>0.45073582717754002</v>
      </c>
      <c r="H8">
        <v>1.0703952085824699</v>
      </c>
      <c r="I8">
        <v>0.42693254817810999</v>
      </c>
      <c r="J8">
        <v>0.98915067473500695</v>
      </c>
      <c r="K8">
        <v>109</v>
      </c>
      <c r="L8">
        <v>184</v>
      </c>
      <c r="M8">
        <v>265</v>
      </c>
      <c r="N8">
        <v>109</v>
      </c>
      <c r="O8">
        <v>315</v>
      </c>
      <c r="P8">
        <v>278</v>
      </c>
      <c r="Q8">
        <v>151</v>
      </c>
      <c r="R8">
        <v>299</v>
      </c>
      <c r="S8">
        <v>1707</v>
      </c>
      <c r="T8">
        <v>187</v>
      </c>
      <c r="U8">
        <v>151</v>
      </c>
      <c r="V8">
        <v>731</v>
      </c>
      <c r="W8">
        <v>68</v>
      </c>
      <c r="X8">
        <v>21</v>
      </c>
      <c r="Y8">
        <v>79</v>
      </c>
      <c r="Z8">
        <v>179</v>
      </c>
      <c r="AA8">
        <v>72</v>
      </c>
      <c r="AB8">
        <v>1929</v>
      </c>
      <c r="AC8">
        <v>131</v>
      </c>
      <c r="AD8">
        <v>149</v>
      </c>
      <c r="AE8">
        <v>379</v>
      </c>
      <c r="AF8">
        <v>2459</v>
      </c>
      <c r="AG8">
        <v>127</v>
      </c>
      <c r="AH8">
        <v>687</v>
      </c>
      <c r="AI8">
        <f t="shared" si="0"/>
        <v>4.9666160849772378</v>
      </c>
    </row>
    <row r="9" spans="1:35" x14ac:dyDescent="0.25">
      <c r="A9" t="s">
        <v>36</v>
      </c>
      <c r="B9" t="s">
        <v>96</v>
      </c>
      <c r="C9" t="s">
        <v>151</v>
      </c>
      <c r="D9">
        <v>26</v>
      </c>
      <c r="E9" t="s">
        <v>159</v>
      </c>
      <c r="F9">
        <v>1684</v>
      </c>
      <c r="G9">
        <v>0.36340044860452297</v>
      </c>
      <c r="H9">
        <v>1.34153372571443</v>
      </c>
      <c r="I9">
        <v>0.36017939954178402</v>
      </c>
      <c r="J9">
        <v>1.1820605966689699</v>
      </c>
      <c r="K9">
        <v>34</v>
      </c>
      <c r="L9">
        <v>116</v>
      </c>
      <c r="M9">
        <v>84</v>
      </c>
      <c r="N9">
        <v>61</v>
      </c>
      <c r="O9">
        <v>128</v>
      </c>
      <c r="P9">
        <v>117</v>
      </c>
      <c r="Q9">
        <v>54</v>
      </c>
      <c r="R9">
        <v>95</v>
      </c>
      <c r="S9">
        <v>995</v>
      </c>
      <c r="T9">
        <v>103</v>
      </c>
      <c r="U9">
        <v>75</v>
      </c>
      <c r="V9">
        <v>226</v>
      </c>
      <c r="W9">
        <v>42</v>
      </c>
      <c r="X9">
        <v>19</v>
      </c>
      <c r="Y9">
        <v>31</v>
      </c>
      <c r="Z9">
        <v>82</v>
      </c>
      <c r="AA9">
        <v>13</v>
      </c>
      <c r="AB9">
        <v>1093</v>
      </c>
      <c r="AC9">
        <v>82</v>
      </c>
      <c r="AD9">
        <v>72</v>
      </c>
      <c r="AE9">
        <v>157</v>
      </c>
      <c r="AF9">
        <v>1249</v>
      </c>
      <c r="AG9">
        <v>46</v>
      </c>
      <c r="AH9">
        <v>297</v>
      </c>
      <c r="AI9">
        <f t="shared" si="0"/>
        <v>5.118971061093248</v>
      </c>
    </row>
    <row r="10" spans="1:35" x14ac:dyDescent="0.25">
      <c r="A10" t="s">
        <v>37</v>
      </c>
      <c r="B10" t="s">
        <v>97</v>
      </c>
      <c r="C10" t="s">
        <v>151</v>
      </c>
      <c r="D10">
        <v>34</v>
      </c>
      <c r="E10" t="s">
        <v>158</v>
      </c>
      <c r="F10">
        <v>2091</v>
      </c>
      <c r="G10">
        <v>0.38005850950585301</v>
      </c>
      <c r="H10">
        <v>1.4481879431134901</v>
      </c>
      <c r="I10">
        <v>0.35162507994366199</v>
      </c>
      <c r="J10">
        <v>1.18619562840191</v>
      </c>
      <c r="K10">
        <v>70</v>
      </c>
      <c r="L10">
        <v>157</v>
      </c>
      <c r="M10">
        <v>119</v>
      </c>
      <c r="N10">
        <v>78</v>
      </c>
      <c r="O10">
        <v>172</v>
      </c>
      <c r="P10">
        <v>166</v>
      </c>
      <c r="Q10">
        <v>61</v>
      </c>
      <c r="R10">
        <v>116</v>
      </c>
      <c r="S10">
        <v>1152</v>
      </c>
      <c r="T10">
        <v>159</v>
      </c>
      <c r="U10">
        <v>106</v>
      </c>
      <c r="V10">
        <v>302</v>
      </c>
      <c r="W10">
        <v>66</v>
      </c>
      <c r="X10">
        <v>16</v>
      </c>
      <c r="Y10">
        <v>39</v>
      </c>
      <c r="Z10">
        <v>120</v>
      </c>
      <c r="AA10">
        <v>18</v>
      </c>
      <c r="AB10">
        <v>1265</v>
      </c>
      <c r="AC10">
        <v>125</v>
      </c>
      <c r="AD10">
        <v>87</v>
      </c>
      <c r="AE10">
        <v>204</v>
      </c>
      <c r="AF10">
        <v>1491</v>
      </c>
      <c r="AG10">
        <v>73</v>
      </c>
      <c r="AH10">
        <v>410</v>
      </c>
      <c r="AI10">
        <f t="shared" si="0"/>
        <v>4.7451923076923075</v>
      </c>
    </row>
    <row r="11" spans="1:35" x14ac:dyDescent="0.25">
      <c r="A11" t="s">
        <v>38</v>
      </c>
      <c r="B11" t="s">
        <v>98</v>
      </c>
      <c r="C11" t="s">
        <v>151</v>
      </c>
      <c r="D11">
        <v>34</v>
      </c>
      <c r="E11" t="s">
        <v>159</v>
      </c>
      <c r="F11">
        <v>2969</v>
      </c>
      <c r="G11">
        <v>0.36978146515473997</v>
      </c>
      <c r="H11">
        <v>1.3658609902618899</v>
      </c>
      <c r="I11">
        <v>0.35267476355837402</v>
      </c>
      <c r="J11">
        <v>1.2068875828671299</v>
      </c>
      <c r="K11">
        <v>141</v>
      </c>
      <c r="L11">
        <v>198</v>
      </c>
      <c r="M11">
        <v>170</v>
      </c>
      <c r="N11">
        <v>86</v>
      </c>
      <c r="O11">
        <v>304</v>
      </c>
      <c r="P11">
        <v>305</v>
      </c>
      <c r="Q11">
        <v>110</v>
      </c>
      <c r="R11">
        <v>182</v>
      </c>
      <c r="S11">
        <v>1473</v>
      </c>
      <c r="T11">
        <v>248</v>
      </c>
      <c r="U11">
        <v>161</v>
      </c>
      <c r="V11">
        <v>463</v>
      </c>
      <c r="W11">
        <v>107</v>
      </c>
      <c r="X11">
        <v>39</v>
      </c>
      <c r="Y11">
        <v>76</v>
      </c>
      <c r="Z11">
        <v>186</v>
      </c>
      <c r="AA11">
        <v>36</v>
      </c>
      <c r="AB11">
        <v>1653</v>
      </c>
      <c r="AC11">
        <v>170</v>
      </c>
      <c r="AD11">
        <v>158</v>
      </c>
      <c r="AE11">
        <v>356</v>
      </c>
      <c r="AF11">
        <v>2006</v>
      </c>
      <c r="AG11">
        <v>104</v>
      </c>
      <c r="AH11">
        <v>636</v>
      </c>
      <c r="AI11">
        <f t="shared" si="0"/>
        <v>4.0146198830409361</v>
      </c>
    </row>
    <row r="12" spans="1:35" x14ac:dyDescent="0.25">
      <c r="A12" t="s">
        <v>39</v>
      </c>
      <c r="B12" t="s">
        <v>99</v>
      </c>
      <c r="C12" t="s">
        <v>151</v>
      </c>
      <c r="D12">
        <v>52</v>
      </c>
      <c r="E12" t="s">
        <v>158</v>
      </c>
      <c r="F12">
        <v>2389</v>
      </c>
      <c r="G12">
        <v>0.31608074355411497</v>
      </c>
      <c r="H12">
        <v>1.55845285549121</v>
      </c>
      <c r="I12">
        <v>0.35385947028870202</v>
      </c>
      <c r="J12">
        <v>1.22382184839343</v>
      </c>
      <c r="K12">
        <v>117</v>
      </c>
      <c r="L12">
        <v>139</v>
      </c>
      <c r="M12">
        <v>133</v>
      </c>
      <c r="N12">
        <v>48</v>
      </c>
      <c r="O12">
        <v>177</v>
      </c>
      <c r="P12">
        <v>190</v>
      </c>
      <c r="Q12">
        <v>57</v>
      </c>
      <c r="R12">
        <v>135</v>
      </c>
      <c r="S12">
        <v>1393</v>
      </c>
      <c r="T12">
        <v>166</v>
      </c>
      <c r="U12">
        <v>103</v>
      </c>
      <c r="V12">
        <v>299</v>
      </c>
      <c r="W12">
        <v>99</v>
      </c>
      <c r="X12">
        <v>21</v>
      </c>
      <c r="Y12">
        <v>41</v>
      </c>
      <c r="Z12">
        <v>103</v>
      </c>
      <c r="AA12">
        <v>21</v>
      </c>
      <c r="AB12">
        <v>1536</v>
      </c>
      <c r="AC12">
        <v>139</v>
      </c>
      <c r="AD12">
        <v>116</v>
      </c>
      <c r="AE12">
        <v>241</v>
      </c>
      <c r="AF12">
        <v>1720</v>
      </c>
      <c r="AG12">
        <v>64</v>
      </c>
      <c r="AH12">
        <v>462</v>
      </c>
      <c r="AI12">
        <f t="shared" si="0"/>
        <v>4.528225806451613</v>
      </c>
    </row>
    <row r="13" spans="1:35" x14ac:dyDescent="0.25">
      <c r="A13" t="s">
        <v>40</v>
      </c>
      <c r="B13" t="s">
        <v>100</v>
      </c>
      <c r="C13" t="s">
        <v>150</v>
      </c>
      <c r="D13">
        <v>11</v>
      </c>
      <c r="E13" t="s">
        <v>159</v>
      </c>
      <c r="F13">
        <v>917</v>
      </c>
      <c r="G13">
        <v>0.20399772588245399</v>
      </c>
      <c r="H13">
        <v>1.49177831361645</v>
      </c>
      <c r="I13">
        <v>0.37304094574402402</v>
      </c>
      <c r="J13">
        <v>1.0744146971303801</v>
      </c>
      <c r="K13">
        <v>39</v>
      </c>
      <c r="L13">
        <v>41</v>
      </c>
      <c r="M13">
        <v>132</v>
      </c>
      <c r="N13">
        <v>23</v>
      </c>
      <c r="O13">
        <v>56</v>
      </c>
      <c r="P13">
        <v>43</v>
      </c>
      <c r="Q13">
        <v>36</v>
      </c>
      <c r="R13">
        <v>52</v>
      </c>
      <c r="S13">
        <v>495</v>
      </c>
      <c r="T13">
        <v>91</v>
      </c>
      <c r="U13">
        <v>49</v>
      </c>
      <c r="V13">
        <v>142</v>
      </c>
      <c r="W13">
        <v>18</v>
      </c>
      <c r="X13">
        <v>8</v>
      </c>
      <c r="Y13">
        <v>3</v>
      </c>
      <c r="Z13">
        <v>48</v>
      </c>
      <c r="AA13">
        <v>26</v>
      </c>
      <c r="AB13">
        <v>532</v>
      </c>
      <c r="AC13">
        <v>59</v>
      </c>
      <c r="AD13">
        <v>33</v>
      </c>
      <c r="AE13">
        <v>93</v>
      </c>
      <c r="AF13">
        <v>636</v>
      </c>
      <c r="AG13">
        <v>21</v>
      </c>
      <c r="AH13">
        <v>222</v>
      </c>
      <c r="AI13">
        <f t="shared" si="0"/>
        <v>4.7513513513513512</v>
      </c>
    </row>
    <row r="14" spans="1:35" x14ac:dyDescent="0.25">
      <c r="A14" t="s">
        <v>41</v>
      </c>
      <c r="B14" t="s">
        <v>101</v>
      </c>
      <c r="C14" t="s">
        <v>151</v>
      </c>
      <c r="D14">
        <v>52</v>
      </c>
      <c r="E14" t="s">
        <v>159</v>
      </c>
      <c r="F14">
        <v>873</v>
      </c>
      <c r="G14">
        <v>0.32129476257552497</v>
      </c>
      <c r="H14">
        <v>1.7458376427856299</v>
      </c>
      <c r="I14">
        <v>0.27872930587439398</v>
      </c>
      <c r="J14">
        <v>1.54877275504957</v>
      </c>
      <c r="K14">
        <v>34</v>
      </c>
      <c r="L14">
        <v>58</v>
      </c>
      <c r="M14">
        <v>45</v>
      </c>
      <c r="N14">
        <v>26</v>
      </c>
      <c r="O14">
        <v>45</v>
      </c>
      <c r="P14">
        <v>43</v>
      </c>
      <c r="Q14">
        <v>16</v>
      </c>
      <c r="R14">
        <v>22</v>
      </c>
      <c r="S14">
        <v>584</v>
      </c>
      <c r="T14">
        <v>72</v>
      </c>
      <c r="U14">
        <v>39</v>
      </c>
      <c r="V14">
        <v>35</v>
      </c>
      <c r="W14">
        <v>46</v>
      </c>
      <c r="X14">
        <v>8</v>
      </c>
      <c r="Y14">
        <v>17</v>
      </c>
      <c r="Z14">
        <v>31</v>
      </c>
      <c r="AA14">
        <v>1</v>
      </c>
      <c r="AB14">
        <v>624</v>
      </c>
      <c r="AC14">
        <v>77</v>
      </c>
      <c r="AD14">
        <v>34</v>
      </c>
      <c r="AE14">
        <v>75</v>
      </c>
      <c r="AF14">
        <v>634</v>
      </c>
      <c r="AG14">
        <v>26</v>
      </c>
      <c r="AH14">
        <v>152</v>
      </c>
      <c r="AI14">
        <f t="shared" si="0"/>
        <v>4.365591397849462</v>
      </c>
    </row>
    <row r="15" spans="1:35" x14ac:dyDescent="0.25">
      <c r="A15" t="s">
        <v>42</v>
      </c>
      <c r="B15" t="s">
        <v>102</v>
      </c>
      <c r="C15" t="s">
        <v>152</v>
      </c>
      <c r="D15">
        <v>11</v>
      </c>
      <c r="E15" t="s">
        <v>158</v>
      </c>
      <c r="F15">
        <v>2379</v>
      </c>
      <c r="G15">
        <v>0.338722498872567</v>
      </c>
      <c r="H15">
        <v>1.1568652530385899</v>
      </c>
      <c r="I15">
        <v>0.357556100984044</v>
      </c>
      <c r="J15">
        <v>1.30196290476982</v>
      </c>
      <c r="K15">
        <v>236</v>
      </c>
      <c r="L15">
        <v>269</v>
      </c>
      <c r="M15">
        <v>246</v>
      </c>
      <c r="N15">
        <v>93</v>
      </c>
      <c r="O15">
        <v>133</v>
      </c>
      <c r="P15">
        <v>190</v>
      </c>
      <c r="Q15">
        <v>71</v>
      </c>
      <c r="R15">
        <v>95</v>
      </c>
      <c r="S15">
        <v>1046</v>
      </c>
      <c r="T15">
        <v>160</v>
      </c>
      <c r="U15">
        <v>151</v>
      </c>
      <c r="V15">
        <v>279</v>
      </c>
      <c r="W15">
        <v>84</v>
      </c>
      <c r="X15">
        <v>87</v>
      </c>
      <c r="Y15">
        <v>170</v>
      </c>
      <c r="Z15">
        <v>294</v>
      </c>
      <c r="AA15">
        <v>42</v>
      </c>
      <c r="AB15">
        <v>1112</v>
      </c>
      <c r="AC15">
        <v>259</v>
      </c>
      <c r="AD15">
        <v>170</v>
      </c>
      <c r="AE15">
        <v>212</v>
      </c>
      <c r="AF15">
        <v>1326</v>
      </c>
      <c r="AG15">
        <v>179</v>
      </c>
      <c r="AH15">
        <v>757</v>
      </c>
      <c r="AI15">
        <f t="shared" si="0"/>
        <v>3.5288611544461777</v>
      </c>
    </row>
    <row r="16" spans="1:35" x14ac:dyDescent="0.25">
      <c r="A16" t="s">
        <v>43</v>
      </c>
      <c r="B16" t="s">
        <v>103</v>
      </c>
      <c r="C16" t="s">
        <v>152</v>
      </c>
      <c r="D16">
        <v>11</v>
      </c>
      <c r="E16" t="s">
        <v>159</v>
      </c>
      <c r="F16">
        <v>3277</v>
      </c>
      <c r="G16">
        <v>0.39959626396210302</v>
      </c>
      <c r="H16">
        <v>0.97954395145113604</v>
      </c>
      <c r="I16">
        <v>0.39256637087294799</v>
      </c>
      <c r="J16">
        <v>1.03084526380291</v>
      </c>
      <c r="K16">
        <v>89</v>
      </c>
      <c r="L16">
        <v>138</v>
      </c>
      <c r="M16">
        <v>213</v>
      </c>
      <c r="N16">
        <v>54</v>
      </c>
      <c r="O16">
        <v>229</v>
      </c>
      <c r="P16">
        <v>218</v>
      </c>
      <c r="Q16">
        <v>123</v>
      </c>
      <c r="R16">
        <v>183</v>
      </c>
      <c r="S16">
        <v>2030</v>
      </c>
      <c r="T16">
        <v>138</v>
      </c>
      <c r="U16">
        <v>121</v>
      </c>
      <c r="V16">
        <v>509</v>
      </c>
      <c r="W16">
        <v>47</v>
      </c>
      <c r="X16">
        <v>14</v>
      </c>
      <c r="Y16">
        <v>46</v>
      </c>
      <c r="Z16">
        <v>155</v>
      </c>
      <c r="AA16">
        <v>34</v>
      </c>
      <c r="AB16">
        <v>2213</v>
      </c>
      <c r="AC16">
        <v>82</v>
      </c>
      <c r="AD16">
        <v>114</v>
      </c>
      <c r="AE16">
        <v>282</v>
      </c>
      <c r="AF16">
        <v>2543</v>
      </c>
      <c r="AG16">
        <v>78</v>
      </c>
      <c r="AH16">
        <v>522</v>
      </c>
      <c r="AI16">
        <f t="shared" si="0"/>
        <v>6.5753138075313808</v>
      </c>
    </row>
    <row r="17" spans="1:35" x14ac:dyDescent="0.25">
      <c r="A17" t="s">
        <v>44</v>
      </c>
      <c r="B17" t="s">
        <v>104</v>
      </c>
      <c r="C17" t="s">
        <v>152</v>
      </c>
      <c r="D17">
        <v>13</v>
      </c>
      <c r="E17" t="s">
        <v>158</v>
      </c>
      <c r="F17">
        <v>3122</v>
      </c>
      <c r="G17">
        <v>0.36174744255904601</v>
      </c>
      <c r="H17">
        <v>1.00344272489966</v>
      </c>
      <c r="I17">
        <v>0.38942394287114002</v>
      </c>
      <c r="J17">
        <v>1.03039268760473</v>
      </c>
      <c r="K17">
        <v>77</v>
      </c>
      <c r="L17">
        <v>128</v>
      </c>
      <c r="M17">
        <v>209</v>
      </c>
      <c r="N17">
        <v>73</v>
      </c>
      <c r="O17">
        <v>195</v>
      </c>
      <c r="P17">
        <v>180</v>
      </c>
      <c r="Q17">
        <v>126</v>
      </c>
      <c r="R17">
        <v>131</v>
      </c>
      <c r="S17">
        <v>2003</v>
      </c>
      <c r="T17">
        <v>114</v>
      </c>
      <c r="U17">
        <v>108</v>
      </c>
      <c r="V17">
        <v>467</v>
      </c>
      <c r="W17">
        <v>44</v>
      </c>
      <c r="X17">
        <v>12</v>
      </c>
      <c r="Y17">
        <v>61</v>
      </c>
      <c r="Z17">
        <v>146</v>
      </c>
      <c r="AA17">
        <v>41</v>
      </c>
      <c r="AB17">
        <v>2129</v>
      </c>
      <c r="AC17">
        <v>77</v>
      </c>
      <c r="AD17">
        <v>111</v>
      </c>
      <c r="AE17">
        <v>222</v>
      </c>
      <c r="AF17">
        <v>2466</v>
      </c>
      <c r="AG17">
        <v>94</v>
      </c>
      <c r="AH17">
        <v>453</v>
      </c>
      <c r="AI17">
        <f t="shared" si="0"/>
        <v>7.3487804878048779</v>
      </c>
    </row>
    <row r="18" spans="1:35" x14ac:dyDescent="0.25">
      <c r="A18" t="s">
        <v>45</v>
      </c>
      <c r="B18" t="s">
        <v>105</v>
      </c>
      <c r="C18" t="s">
        <v>152</v>
      </c>
      <c r="D18">
        <v>13</v>
      </c>
      <c r="E18" t="s">
        <v>159</v>
      </c>
      <c r="F18">
        <v>1519</v>
      </c>
      <c r="G18">
        <v>0.334190809274512</v>
      </c>
      <c r="H18">
        <v>1.2562975607682201</v>
      </c>
      <c r="I18">
        <v>0.42855032156734302</v>
      </c>
      <c r="J18">
        <v>1.0463592713446099</v>
      </c>
      <c r="K18">
        <v>42</v>
      </c>
      <c r="L18">
        <v>64</v>
      </c>
      <c r="M18">
        <v>120</v>
      </c>
      <c r="N18">
        <v>24</v>
      </c>
      <c r="O18">
        <v>99</v>
      </c>
      <c r="P18">
        <v>61</v>
      </c>
      <c r="Q18">
        <v>47</v>
      </c>
      <c r="R18">
        <v>72</v>
      </c>
      <c r="S18">
        <v>990</v>
      </c>
      <c r="T18">
        <v>56</v>
      </c>
      <c r="U18">
        <v>60</v>
      </c>
      <c r="V18">
        <v>199</v>
      </c>
      <c r="W18">
        <v>23</v>
      </c>
      <c r="X18">
        <v>1</v>
      </c>
      <c r="Y18">
        <v>36</v>
      </c>
      <c r="Z18">
        <v>64</v>
      </c>
      <c r="AA18">
        <v>15</v>
      </c>
      <c r="AB18">
        <v>1065</v>
      </c>
      <c r="AC18">
        <v>41</v>
      </c>
      <c r="AD18">
        <v>43</v>
      </c>
      <c r="AE18">
        <v>135</v>
      </c>
      <c r="AF18">
        <v>1196</v>
      </c>
      <c r="AG18">
        <v>39</v>
      </c>
      <c r="AH18">
        <v>225</v>
      </c>
      <c r="AI18">
        <f t="shared" si="0"/>
        <v>6.666666666666667</v>
      </c>
    </row>
    <row r="19" spans="1:35" x14ac:dyDescent="0.25">
      <c r="A19" t="s">
        <v>46</v>
      </c>
      <c r="B19" t="s">
        <v>106</v>
      </c>
      <c r="C19" t="s">
        <v>152</v>
      </c>
      <c r="D19">
        <v>26</v>
      </c>
      <c r="E19" t="s">
        <v>158</v>
      </c>
      <c r="F19">
        <v>1744</v>
      </c>
      <c r="G19">
        <v>0.31461436701164103</v>
      </c>
      <c r="H19">
        <v>1.2365743283801001</v>
      </c>
      <c r="I19">
        <v>0.376377431446065</v>
      </c>
      <c r="J19">
        <v>1.1778416017550899</v>
      </c>
      <c r="K19">
        <v>62</v>
      </c>
      <c r="L19">
        <v>82</v>
      </c>
      <c r="M19">
        <v>122</v>
      </c>
      <c r="N19">
        <v>42</v>
      </c>
      <c r="O19">
        <v>100</v>
      </c>
      <c r="P19">
        <v>80</v>
      </c>
      <c r="Q19">
        <v>54</v>
      </c>
      <c r="R19">
        <v>50</v>
      </c>
      <c r="S19">
        <v>1152</v>
      </c>
      <c r="T19">
        <v>78</v>
      </c>
      <c r="U19">
        <v>54</v>
      </c>
      <c r="V19">
        <v>192</v>
      </c>
      <c r="W19">
        <v>57</v>
      </c>
      <c r="X19">
        <v>13</v>
      </c>
      <c r="Y19">
        <v>32</v>
      </c>
      <c r="Z19">
        <v>79</v>
      </c>
      <c r="AA19">
        <v>22</v>
      </c>
      <c r="AB19">
        <v>1217</v>
      </c>
      <c r="AC19">
        <v>69</v>
      </c>
      <c r="AD19">
        <v>57</v>
      </c>
      <c r="AE19">
        <v>147</v>
      </c>
      <c r="AF19">
        <v>1359</v>
      </c>
      <c r="AG19">
        <v>40</v>
      </c>
      <c r="AH19">
        <v>256</v>
      </c>
      <c r="AI19">
        <f t="shared" si="0"/>
        <v>6.062271062271062</v>
      </c>
    </row>
    <row r="20" spans="1:35" x14ac:dyDescent="0.25">
      <c r="A20" t="s">
        <v>47</v>
      </c>
      <c r="B20" t="s">
        <v>107</v>
      </c>
      <c r="C20" t="s">
        <v>152</v>
      </c>
      <c r="D20">
        <v>26</v>
      </c>
      <c r="E20" t="s">
        <v>159</v>
      </c>
      <c r="F20">
        <v>2797</v>
      </c>
      <c r="G20">
        <v>0.35811945958577401</v>
      </c>
      <c r="H20">
        <v>1.06936349933126</v>
      </c>
      <c r="I20">
        <v>0.36342546040976598</v>
      </c>
      <c r="J20">
        <v>1.14929996513884</v>
      </c>
      <c r="K20">
        <v>113</v>
      </c>
      <c r="L20">
        <v>195</v>
      </c>
      <c r="M20">
        <v>187</v>
      </c>
      <c r="N20">
        <v>87</v>
      </c>
      <c r="O20">
        <v>163</v>
      </c>
      <c r="P20">
        <v>208</v>
      </c>
      <c r="Q20">
        <v>100</v>
      </c>
      <c r="R20">
        <v>109</v>
      </c>
      <c r="S20">
        <v>1635</v>
      </c>
      <c r="T20">
        <v>143</v>
      </c>
      <c r="U20">
        <v>97</v>
      </c>
      <c r="V20">
        <v>386</v>
      </c>
      <c r="W20">
        <v>88</v>
      </c>
      <c r="X20">
        <v>51</v>
      </c>
      <c r="Y20">
        <v>60</v>
      </c>
      <c r="Z20">
        <v>215</v>
      </c>
      <c r="AA20">
        <v>44</v>
      </c>
      <c r="AB20">
        <v>1713</v>
      </c>
      <c r="AC20">
        <v>122</v>
      </c>
      <c r="AD20">
        <v>146</v>
      </c>
      <c r="AE20">
        <v>192</v>
      </c>
      <c r="AF20">
        <v>2039</v>
      </c>
      <c r="AG20">
        <v>86</v>
      </c>
      <c r="AH20">
        <v>562</v>
      </c>
      <c r="AI20">
        <f t="shared" si="0"/>
        <v>5.8413043478260871</v>
      </c>
    </row>
    <row r="21" spans="1:35" x14ac:dyDescent="0.25">
      <c r="A21" t="s">
        <v>48</v>
      </c>
      <c r="B21" t="s">
        <v>108</v>
      </c>
      <c r="C21" t="s">
        <v>152</v>
      </c>
      <c r="D21">
        <v>34</v>
      </c>
      <c r="E21" t="s">
        <v>158</v>
      </c>
      <c r="F21">
        <v>2981</v>
      </c>
      <c r="G21">
        <v>0.33608173232527999</v>
      </c>
      <c r="H21">
        <v>1.4207811796683001</v>
      </c>
      <c r="I21">
        <v>0.31821291852629602</v>
      </c>
      <c r="J21">
        <v>1.2651509670837799</v>
      </c>
      <c r="K21">
        <v>123</v>
      </c>
      <c r="L21">
        <v>258</v>
      </c>
      <c r="M21">
        <v>195</v>
      </c>
      <c r="N21">
        <v>88</v>
      </c>
      <c r="O21">
        <v>230</v>
      </c>
      <c r="P21">
        <v>236</v>
      </c>
      <c r="Q21">
        <v>101</v>
      </c>
      <c r="R21">
        <v>135</v>
      </c>
      <c r="S21">
        <v>1615</v>
      </c>
      <c r="T21">
        <v>262</v>
      </c>
      <c r="U21">
        <v>174</v>
      </c>
      <c r="V21">
        <v>359</v>
      </c>
      <c r="W21">
        <v>111</v>
      </c>
      <c r="X21">
        <v>25</v>
      </c>
      <c r="Y21">
        <v>57</v>
      </c>
      <c r="Z21">
        <v>197</v>
      </c>
      <c r="AA21">
        <v>30</v>
      </c>
      <c r="AB21">
        <v>1766</v>
      </c>
      <c r="AC21">
        <v>172</v>
      </c>
      <c r="AD21">
        <v>166</v>
      </c>
      <c r="AE21">
        <v>301</v>
      </c>
      <c r="AF21">
        <v>2030</v>
      </c>
      <c r="AG21">
        <v>110</v>
      </c>
      <c r="AH21">
        <v>640</v>
      </c>
      <c r="AI21">
        <f t="shared" si="0"/>
        <v>4.3505477308294207</v>
      </c>
    </row>
    <row r="22" spans="1:35" x14ac:dyDescent="0.25">
      <c r="A22" t="s">
        <v>49</v>
      </c>
      <c r="B22" t="s">
        <v>109</v>
      </c>
      <c r="C22" t="s">
        <v>152</v>
      </c>
      <c r="D22">
        <v>34</v>
      </c>
      <c r="E22" t="s">
        <v>159</v>
      </c>
      <c r="F22">
        <v>1013</v>
      </c>
      <c r="G22">
        <v>0.28850454476856402</v>
      </c>
      <c r="H22">
        <v>1.51239188693295</v>
      </c>
      <c r="I22">
        <v>0.334585447790329</v>
      </c>
      <c r="J22">
        <v>1.3298645787624801</v>
      </c>
      <c r="K22">
        <v>38</v>
      </c>
      <c r="L22">
        <v>68</v>
      </c>
      <c r="M22">
        <v>69</v>
      </c>
      <c r="N22">
        <v>31</v>
      </c>
      <c r="O22">
        <v>59</v>
      </c>
      <c r="P22">
        <v>65</v>
      </c>
      <c r="Q22">
        <v>23</v>
      </c>
      <c r="R22">
        <v>49</v>
      </c>
      <c r="S22">
        <v>611</v>
      </c>
      <c r="T22">
        <v>78</v>
      </c>
      <c r="U22">
        <v>46</v>
      </c>
      <c r="V22">
        <v>89</v>
      </c>
      <c r="W22">
        <v>35</v>
      </c>
      <c r="X22">
        <v>4</v>
      </c>
      <c r="Y22">
        <v>31</v>
      </c>
      <c r="Z22">
        <v>67</v>
      </c>
      <c r="AA22">
        <v>7</v>
      </c>
      <c r="AB22">
        <v>656</v>
      </c>
      <c r="AC22">
        <v>62</v>
      </c>
      <c r="AD22">
        <v>40</v>
      </c>
      <c r="AE22">
        <v>106</v>
      </c>
      <c r="AF22">
        <v>723</v>
      </c>
      <c r="AG22">
        <v>31</v>
      </c>
      <c r="AH22">
        <v>182</v>
      </c>
      <c r="AI22">
        <f t="shared" si="0"/>
        <v>4.5</v>
      </c>
    </row>
    <row r="23" spans="1:35" x14ac:dyDescent="0.25">
      <c r="A23" t="s">
        <v>50</v>
      </c>
      <c r="B23" t="s">
        <v>110</v>
      </c>
      <c r="C23" t="s">
        <v>152</v>
      </c>
      <c r="D23">
        <v>52</v>
      </c>
      <c r="E23" t="s">
        <v>158</v>
      </c>
      <c r="F23">
        <v>1364</v>
      </c>
      <c r="G23">
        <v>0.324700791612205</v>
      </c>
      <c r="H23">
        <v>1.2559588290453501</v>
      </c>
      <c r="I23">
        <v>0.40453760109360498</v>
      </c>
      <c r="J23">
        <v>1.1442679555494499</v>
      </c>
      <c r="K23">
        <v>41</v>
      </c>
      <c r="L23">
        <v>64</v>
      </c>
      <c r="M23">
        <v>94</v>
      </c>
      <c r="N23">
        <v>35</v>
      </c>
      <c r="O23">
        <v>72</v>
      </c>
      <c r="P23">
        <v>59</v>
      </c>
      <c r="Q23">
        <v>42</v>
      </c>
      <c r="R23">
        <v>39</v>
      </c>
      <c r="S23">
        <v>918</v>
      </c>
      <c r="T23">
        <v>62</v>
      </c>
      <c r="U23">
        <v>34</v>
      </c>
      <c r="V23">
        <v>145</v>
      </c>
      <c r="W23">
        <v>30</v>
      </c>
      <c r="X23">
        <v>8</v>
      </c>
      <c r="Y23">
        <v>35</v>
      </c>
      <c r="Z23">
        <v>71</v>
      </c>
      <c r="AA23">
        <v>17</v>
      </c>
      <c r="AB23">
        <v>962</v>
      </c>
      <c r="AC23">
        <v>50</v>
      </c>
      <c r="AD23">
        <v>48</v>
      </c>
      <c r="AE23">
        <v>105</v>
      </c>
      <c r="AF23">
        <v>1079</v>
      </c>
      <c r="AG23">
        <v>30</v>
      </c>
      <c r="AH23">
        <v>197</v>
      </c>
      <c r="AI23">
        <f t="shared" si="0"/>
        <v>6.4334975369458132</v>
      </c>
    </row>
    <row r="24" spans="1:35" x14ac:dyDescent="0.25">
      <c r="A24" t="s">
        <v>51</v>
      </c>
      <c r="B24" t="s">
        <v>111</v>
      </c>
      <c r="C24" t="s">
        <v>150</v>
      </c>
      <c r="D24">
        <v>13</v>
      </c>
      <c r="E24" t="s">
        <v>158</v>
      </c>
      <c r="F24">
        <v>1379</v>
      </c>
      <c r="G24">
        <v>0.291832465786796</v>
      </c>
      <c r="H24">
        <v>1.5034858618717299</v>
      </c>
      <c r="I24">
        <v>0.332691640018281</v>
      </c>
      <c r="J24">
        <v>1.19008955217819</v>
      </c>
      <c r="K24">
        <v>40</v>
      </c>
      <c r="L24">
        <v>78</v>
      </c>
      <c r="M24">
        <v>85</v>
      </c>
      <c r="N24">
        <v>33</v>
      </c>
      <c r="O24">
        <v>88</v>
      </c>
      <c r="P24">
        <v>110</v>
      </c>
      <c r="Q24">
        <v>38</v>
      </c>
      <c r="R24">
        <v>82</v>
      </c>
      <c r="S24">
        <v>825</v>
      </c>
      <c r="T24">
        <v>88</v>
      </c>
      <c r="U24">
        <v>66</v>
      </c>
      <c r="V24">
        <v>170</v>
      </c>
      <c r="W24">
        <v>28</v>
      </c>
      <c r="X24">
        <v>7</v>
      </c>
      <c r="Y24">
        <v>32</v>
      </c>
      <c r="Z24">
        <v>74</v>
      </c>
      <c r="AA24">
        <v>16</v>
      </c>
      <c r="AB24">
        <v>898</v>
      </c>
      <c r="AC24">
        <v>49</v>
      </c>
      <c r="AD24">
        <v>75</v>
      </c>
      <c r="AE24">
        <v>128</v>
      </c>
      <c r="AF24">
        <v>1001</v>
      </c>
      <c r="AG24">
        <v>45</v>
      </c>
      <c r="AH24">
        <v>260</v>
      </c>
      <c r="AI24">
        <f t="shared" si="0"/>
        <v>5.1825396825396828</v>
      </c>
    </row>
    <row r="25" spans="1:35" x14ac:dyDescent="0.25">
      <c r="A25" t="s">
        <v>52</v>
      </c>
      <c r="B25" t="s">
        <v>112</v>
      </c>
      <c r="C25" t="s">
        <v>152</v>
      </c>
      <c r="D25">
        <v>52</v>
      </c>
      <c r="E25" t="s">
        <v>159</v>
      </c>
      <c r="F25">
        <v>1087</v>
      </c>
      <c r="G25">
        <v>0.34505766816689998</v>
      </c>
      <c r="H25">
        <v>1.45688424634999</v>
      </c>
      <c r="I25">
        <v>0.34627072338630399</v>
      </c>
      <c r="J25">
        <v>1.33113762513583</v>
      </c>
      <c r="K25">
        <v>29</v>
      </c>
      <c r="L25">
        <v>67</v>
      </c>
      <c r="M25">
        <v>58</v>
      </c>
      <c r="N25">
        <v>36</v>
      </c>
      <c r="O25">
        <v>71</v>
      </c>
      <c r="P25">
        <v>51</v>
      </c>
      <c r="Q25">
        <v>26</v>
      </c>
      <c r="R25">
        <v>29</v>
      </c>
      <c r="S25">
        <v>720</v>
      </c>
      <c r="T25">
        <v>65</v>
      </c>
      <c r="U25">
        <v>53</v>
      </c>
      <c r="V25">
        <v>73</v>
      </c>
      <c r="W25">
        <v>38</v>
      </c>
      <c r="X25">
        <v>9</v>
      </c>
      <c r="Y25">
        <v>27</v>
      </c>
      <c r="Z25">
        <v>44</v>
      </c>
      <c r="AA25">
        <v>10</v>
      </c>
      <c r="AB25">
        <v>768</v>
      </c>
      <c r="AC25">
        <v>64</v>
      </c>
      <c r="AD25">
        <v>39</v>
      </c>
      <c r="AE25">
        <v>100</v>
      </c>
      <c r="AF25">
        <v>819</v>
      </c>
      <c r="AG25">
        <v>29</v>
      </c>
      <c r="AH25">
        <v>178</v>
      </c>
      <c r="AI25">
        <f t="shared" si="0"/>
        <v>5.0541871921182269</v>
      </c>
    </row>
    <row r="26" spans="1:35" x14ac:dyDescent="0.25">
      <c r="A26" t="s">
        <v>53</v>
      </c>
      <c r="B26" t="s">
        <v>113</v>
      </c>
      <c r="C26" t="s">
        <v>153</v>
      </c>
      <c r="D26">
        <v>11</v>
      </c>
      <c r="E26" t="s">
        <v>158</v>
      </c>
      <c r="F26">
        <v>3155</v>
      </c>
      <c r="G26">
        <v>0.31604204183774798</v>
      </c>
      <c r="H26">
        <v>0.88858323781950999</v>
      </c>
      <c r="I26">
        <v>0.35151795228010102</v>
      </c>
      <c r="J26">
        <v>1.0378958085129499</v>
      </c>
      <c r="K26">
        <v>38</v>
      </c>
      <c r="L26">
        <v>109</v>
      </c>
      <c r="M26">
        <v>132</v>
      </c>
      <c r="N26">
        <v>78</v>
      </c>
      <c r="O26">
        <v>107</v>
      </c>
      <c r="P26">
        <v>96</v>
      </c>
      <c r="Q26">
        <v>78</v>
      </c>
      <c r="R26">
        <v>79</v>
      </c>
      <c r="S26">
        <v>2438</v>
      </c>
      <c r="T26">
        <v>112</v>
      </c>
      <c r="U26">
        <v>71</v>
      </c>
      <c r="V26">
        <v>290</v>
      </c>
      <c r="W26">
        <v>22</v>
      </c>
      <c r="X26">
        <v>3</v>
      </c>
      <c r="Y26">
        <v>34</v>
      </c>
      <c r="Z26">
        <v>84</v>
      </c>
      <c r="AA26">
        <v>33</v>
      </c>
      <c r="AB26">
        <v>2506</v>
      </c>
      <c r="AC26">
        <v>55</v>
      </c>
      <c r="AD26">
        <v>96</v>
      </c>
      <c r="AE26">
        <v>116</v>
      </c>
      <c r="AF26">
        <v>2765</v>
      </c>
      <c r="AG26">
        <v>57</v>
      </c>
      <c r="AH26">
        <v>273</v>
      </c>
      <c r="AI26">
        <f t="shared" si="0"/>
        <v>11.591760299625468</v>
      </c>
    </row>
    <row r="27" spans="1:35" x14ac:dyDescent="0.25">
      <c r="A27" t="s">
        <v>54</v>
      </c>
      <c r="B27" t="s">
        <v>114</v>
      </c>
      <c r="C27" t="s">
        <v>153</v>
      </c>
      <c r="D27">
        <v>11</v>
      </c>
      <c r="E27" t="s">
        <v>159</v>
      </c>
      <c r="F27">
        <v>3083</v>
      </c>
      <c r="G27">
        <v>0.34451381496586098</v>
      </c>
      <c r="H27">
        <v>0.89194151864900995</v>
      </c>
      <c r="I27">
        <v>0.375989728132752</v>
      </c>
      <c r="J27">
        <v>1.0198519836319799</v>
      </c>
      <c r="K27">
        <v>41</v>
      </c>
      <c r="L27">
        <v>112</v>
      </c>
      <c r="M27">
        <v>145</v>
      </c>
      <c r="N27">
        <v>66</v>
      </c>
      <c r="O27">
        <v>123</v>
      </c>
      <c r="P27">
        <v>135</v>
      </c>
      <c r="Q27">
        <v>88</v>
      </c>
      <c r="R27">
        <v>91</v>
      </c>
      <c r="S27">
        <v>2282</v>
      </c>
      <c r="T27">
        <v>104</v>
      </c>
      <c r="U27">
        <v>69</v>
      </c>
      <c r="V27">
        <v>319</v>
      </c>
      <c r="W27">
        <v>25</v>
      </c>
      <c r="X27">
        <v>10</v>
      </c>
      <c r="Y27">
        <v>29</v>
      </c>
      <c r="Z27">
        <v>108</v>
      </c>
      <c r="AA27">
        <v>39</v>
      </c>
      <c r="AB27">
        <v>2380</v>
      </c>
      <c r="AC27">
        <v>52</v>
      </c>
      <c r="AD27">
        <v>96</v>
      </c>
      <c r="AE27">
        <v>147</v>
      </c>
      <c r="AF27">
        <v>2633</v>
      </c>
      <c r="AG27">
        <v>65</v>
      </c>
      <c r="AH27">
        <v>318</v>
      </c>
      <c r="AI27">
        <f t="shared" si="0"/>
        <v>10.223728813559323</v>
      </c>
    </row>
    <row r="28" spans="1:35" x14ac:dyDescent="0.25">
      <c r="A28" t="s">
        <v>55</v>
      </c>
      <c r="B28" t="s">
        <v>115</v>
      </c>
      <c r="C28" t="s">
        <v>153</v>
      </c>
      <c r="D28">
        <v>13</v>
      </c>
      <c r="E28" t="s">
        <v>158</v>
      </c>
      <c r="F28">
        <v>2515</v>
      </c>
      <c r="G28">
        <v>0.321320397795402</v>
      </c>
      <c r="H28">
        <v>0.89073205916409304</v>
      </c>
      <c r="I28">
        <v>0.392543500753121</v>
      </c>
      <c r="J28">
        <v>0.97732854947275805</v>
      </c>
      <c r="K28">
        <v>47</v>
      </c>
      <c r="L28">
        <v>79</v>
      </c>
      <c r="M28">
        <v>122</v>
      </c>
      <c r="N28">
        <v>76</v>
      </c>
      <c r="O28">
        <v>93</v>
      </c>
      <c r="P28">
        <v>98</v>
      </c>
      <c r="Q28">
        <v>66</v>
      </c>
      <c r="R28">
        <v>75</v>
      </c>
      <c r="S28">
        <v>1859</v>
      </c>
      <c r="T28">
        <v>62</v>
      </c>
      <c r="U28">
        <v>56</v>
      </c>
      <c r="V28">
        <v>289</v>
      </c>
      <c r="W28">
        <v>23</v>
      </c>
      <c r="X28">
        <v>8</v>
      </c>
      <c r="Y28">
        <v>33</v>
      </c>
      <c r="Z28">
        <v>91</v>
      </c>
      <c r="AA28">
        <v>30</v>
      </c>
      <c r="AB28">
        <v>1923</v>
      </c>
      <c r="AC28">
        <v>47</v>
      </c>
      <c r="AD28">
        <v>59</v>
      </c>
      <c r="AE28">
        <v>116</v>
      </c>
      <c r="AF28">
        <v>2165</v>
      </c>
      <c r="AG28">
        <v>64</v>
      </c>
      <c r="AH28">
        <v>232</v>
      </c>
      <c r="AI28">
        <f t="shared" si="0"/>
        <v>11.085585585585585</v>
      </c>
    </row>
    <row r="29" spans="1:35" x14ac:dyDescent="0.25">
      <c r="A29" t="s">
        <v>56</v>
      </c>
      <c r="B29" t="s">
        <v>116</v>
      </c>
      <c r="C29" t="s">
        <v>153</v>
      </c>
      <c r="D29">
        <v>13</v>
      </c>
      <c r="E29" t="s">
        <v>159</v>
      </c>
      <c r="F29">
        <v>2975</v>
      </c>
      <c r="G29">
        <v>0.34212756095045999</v>
      </c>
      <c r="H29">
        <v>0.89043119319549202</v>
      </c>
      <c r="I29">
        <v>0.39619214532137698</v>
      </c>
      <c r="J29">
        <v>0.99190116488503099</v>
      </c>
      <c r="K29">
        <v>43</v>
      </c>
      <c r="L29">
        <v>90</v>
      </c>
      <c r="M29">
        <v>143</v>
      </c>
      <c r="N29">
        <v>74</v>
      </c>
      <c r="O29">
        <v>128</v>
      </c>
      <c r="P29">
        <v>103</v>
      </c>
      <c r="Q29">
        <v>91</v>
      </c>
      <c r="R29">
        <v>91</v>
      </c>
      <c r="S29">
        <v>2212</v>
      </c>
      <c r="T29">
        <v>87</v>
      </c>
      <c r="U29">
        <v>63</v>
      </c>
      <c r="V29">
        <v>315</v>
      </c>
      <c r="W29">
        <v>24</v>
      </c>
      <c r="X29">
        <v>14</v>
      </c>
      <c r="Y29">
        <v>31</v>
      </c>
      <c r="Z29">
        <v>106</v>
      </c>
      <c r="AA29">
        <v>33</v>
      </c>
      <c r="AB29">
        <v>2302</v>
      </c>
      <c r="AC29">
        <v>51</v>
      </c>
      <c r="AD29">
        <v>87</v>
      </c>
      <c r="AE29">
        <v>135</v>
      </c>
      <c r="AF29">
        <v>2541</v>
      </c>
      <c r="AG29">
        <v>67</v>
      </c>
      <c r="AH29">
        <v>308</v>
      </c>
      <c r="AI29">
        <f t="shared" si="0"/>
        <v>10.681318681318681</v>
      </c>
    </row>
    <row r="30" spans="1:35" x14ac:dyDescent="0.25">
      <c r="A30" t="s">
        <v>57</v>
      </c>
      <c r="B30" t="s">
        <v>117</v>
      </c>
      <c r="C30" t="s">
        <v>153</v>
      </c>
      <c r="D30">
        <v>26</v>
      </c>
      <c r="E30" t="s">
        <v>158</v>
      </c>
      <c r="F30">
        <v>2856</v>
      </c>
      <c r="G30">
        <v>0.31902227606072098</v>
      </c>
      <c r="H30">
        <v>0.90458943646392398</v>
      </c>
      <c r="I30">
        <v>0.36828755032581001</v>
      </c>
      <c r="J30">
        <v>1.05937921616884</v>
      </c>
      <c r="K30">
        <v>49</v>
      </c>
      <c r="L30">
        <v>99</v>
      </c>
      <c r="M30">
        <v>132</v>
      </c>
      <c r="N30">
        <v>69</v>
      </c>
      <c r="O30">
        <v>110</v>
      </c>
      <c r="P30">
        <v>116</v>
      </c>
      <c r="Q30">
        <v>79</v>
      </c>
      <c r="R30">
        <v>78</v>
      </c>
      <c r="S30">
        <v>2124</v>
      </c>
      <c r="T30">
        <v>99</v>
      </c>
      <c r="U30">
        <v>68</v>
      </c>
      <c r="V30">
        <v>286</v>
      </c>
      <c r="W30">
        <v>40</v>
      </c>
      <c r="X30">
        <v>13</v>
      </c>
      <c r="Y30">
        <v>30</v>
      </c>
      <c r="Z30">
        <v>95</v>
      </c>
      <c r="AA30">
        <v>30</v>
      </c>
      <c r="AB30">
        <v>2195</v>
      </c>
      <c r="AC30">
        <v>61</v>
      </c>
      <c r="AD30">
        <v>84</v>
      </c>
      <c r="AE30">
        <v>132</v>
      </c>
      <c r="AF30">
        <v>2438</v>
      </c>
      <c r="AG30">
        <v>58</v>
      </c>
      <c r="AH30">
        <v>285</v>
      </c>
      <c r="AI30">
        <f t="shared" si="0"/>
        <v>10.039711191335741</v>
      </c>
    </row>
    <row r="31" spans="1:35" x14ac:dyDescent="0.25">
      <c r="A31" t="s">
        <v>58</v>
      </c>
      <c r="B31" t="s">
        <v>118</v>
      </c>
      <c r="C31" t="s">
        <v>153</v>
      </c>
      <c r="D31">
        <v>26</v>
      </c>
      <c r="E31" t="s">
        <v>159</v>
      </c>
      <c r="F31">
        <v>2913</v>
      </c>
      <c r="G31">
        <v>0.35077023508666799</v>
      </c>
      <c r="H31">
        <v>0.96771309288166896</v>
      </c>
      <c r="I31">
        <v>0.36336164346719302</v>
      </c>
      <c r="J31">
        <v>1.1377572488261101</v>
      </c>
      <c r="K31">
        <v>54</v>
      </c>
      <c r="L31">
        <v>158</v>
      </c>
      <c r="M31">
        <v>146</v>
      </c>
      <c r="N31">
        <v>72</v>
      </c>
      <c r="O31">
        <v>151</v>
      </c>
      <c r="P31">
        <v>160</v>
      </c>
      <c r="Q31">
        <v>94</v>
      </c>
      <c r="R31">
        <v>104</v>
      </c>
      <c r="S31">
        <v>1974</v>
      </c>
      <c r="T31">
        <v>152</v>
      </c>
      <c r="U31">
        <v>85</v>
      </c>
      <c r="V31">
        <v>326</v>
      </c>
      <c r="W31">
        <v>62</v>
      </c>
      <c r="X31">
        <v>19</v>
      </c>
      <c r="Y31">
        <v>38</v>
      </c>
      <c r="Z31">
        <v>124</v>
      </c>
      <c r="AA31">
        <v>32</v>
      </c>
      <c r="AB31">
        <v>2075</v>
      </c>
      <c r="AC31">
        <v>101</v>
      </c>
      <c r="AD31">
        <v>112</v>
      </c>
      <c r="AE31">
        <v>184</v>
      </c>
      <c r="AF31">
        <v>2337</v>
      </c>
      <c r="AG31">
        <v>79</v>
      </c>
      <c r="AH31">
        <v>390</v>
      </c>
      <c r="AI31">
        <f t="shared" si="0"/>
        <v>7.0680100755667503</v>
      </c>
    </row>
    <row r="32" spans="1:35" x14ac:dyDescent="0.25">
      <c r="A32" t="s">
        <v>59</v>
      </c>
      <c r="B32" t="s">
        <v>119</v>
      </c>
      <c r="C32" t="s">
        <v>153</v>
      </c>
      <c r="D32">
        <v>34</v>
      </c>
      <c r="E32" t="s">
        <v>158</v>
      </c>
      <c r="F32">
        <v>3319</v>
      </c>
      <c r="G32">
        <v>0.33703270155026599</v>
      </c>
      <c r="H32">
        <v>1.05069281310572</v>
      </c>
      <c r="I32">
        <v>0.35462660974162002</v>
      </c>
      <c r="J32">
        <v>1.17123366563583</v>
      </c>
      <c r="K32">
        <v>81</v>
      </c>
      <c r="L32">
        <v>196</v>
      </c>
      <c r="M32">
        <v>176</v>
      </c>
      <c r="N32">
        <v>90</v>
      </c>
      <c r="O32">
        <v>181</v>
      </c>
      <c r="P32">
        <v>211</v>
      </c>
      <c r="Q32">
        <v>119</v>
      </c>
      <c r="R32">
        <v>132</v>
      </c>
      <c r="S32">
        <v>2133</v>
      </c>
      <c r="T32">
        <v>192</v>
      </c>
      <c r="U32">
        <v>122</v>
      </c>
      <c r="V32">
        <v>385</v>
      </c>
      <c r="W32">
        <v>87</v>
      </c>
      <c r="X32">
        <v>22</v>
      </c>
      <c r="Y32">
        <v>50</v>
      </c>
      <c r="Z32">
        <v>151</v>
      </c>
      <c r="AA32">
        <v>47</v>
      </c>
      <c r="AB32">
        <v>2263</v>
      </c>
      <c r="AC32">
        <v>138</v>
      </c>
      <c r="AD32">
        <v>132</v>
      </c>
      <c r="AE32">
        <v>249</v>
      </c>
      <c r="AF32">
        <v>2586</v>
      </c>
      <c r="AG32">
        <v>93</v>
      </c>
      <c r="AH32">
        <v>496</v>
      </c>
      <c r="AI32">
        <f t="shared" si="0"/>
        <v>6.1175337186897885</v>
      </c>
    </row>
    <row r="33" spans="1:35" x14ac:dyDescent="0.25">
      <c r="A33" t="s">
        <v>60</v>
      </c>
      <c r="B33" t="s">
        <v>120</v>
      </c>
      <c r="C33" t="s">
        <v>153</v>
      </c>
      <c r="D33">
        <v>34</v>
      </c>
      <c r="E33" t="s">
        <v>159</v>
      </c>
      <c r="F33">
        <v>3461</v>
      </c>
      <c r="G33">
        <v>0.35878386089710301</v>
      </c>
      <c r="H33">
        <v>1.0084449637377999</v>
      </c>
      <c r="I33">
        <v>0.35177312384159098</v>
      </c>
      <c r="J33">
        <v>1.15058595796889</v>
      </c>
      <c r="K33">
        <v>94</v>
      </c>
      <c r="L33">
        <v>180</v>
      </c>
      <c r="M33">
        <v>163</v>
      </c>
      <c r="N33">
        <v>88</v>
      </c>
      <c r="O33">
        <v>190</v>
      </c>
      <c r="P33">
        <v>252</v>
      </c>
      <c r="Q33">
        <v>110</v>
      </c>
      <c r="R33">
        <v>128</v>
      </c>
      <c r="S33">
        <v>2256</v>
      </c>
      <c r="T33">
        <v>185</v>
      </c>
      <c r="U33">
        <v>115</v>
      </c>
      <c r="V33">
        <v>422</v>
      </c>
      <c r="W33">
        <v>79</v>
      </c>
      <c r="X33">
        <v>23</v>
      </c>
      <c r="Y33">
        <v>48</v>
      </c>
      <c r="Z33">
        <v>150</v>
      </c>
      <c r="AA33">
        <v>44</v>
      </c>
      <c r="AB33">
        <v>2395</v>
      </c>
      <c r="AC33">
        <v>115</v>
      </c>
      <c r="AD33">
        <v>142</v>
      </c>
      <c r="AE33">
        <v>252</v>
      </c>
      <c r="AF33">
        <v>2739</v>
      </c>
      <c r="AG33">
        <v>91</v>
      </c>
      <c r="AH33">
        <v>479</v>
      </c>
      <c r="AI33">
        <f t="shared" si="0"/>
        <v>6.5009823182711202</v>
      </c>
    </row>
    <row r="34" spans="1:35" x14ac:dyDescent="0.25">
      <c r="A34" t="s">
        <v>61</v>
      </c>
      <c r="B34" t="s">
        <v>121</v>
      </c>
      <c r="C34" t="s">
        <v>153</v>
      </c>
      <c r="D34">
        <v>52</v>
      </c>
      <c r="E34" t="s">
        <v>158</v>
      </c>
      <c r="F34">
        <v>2798</v>
      </c>
      <c r="G34">
        <v>0.35455337673172999</v>
      </c>
      <c r="H34">
        <v>1.0425029900109199</v>
      </c>
      <c r="I34">
        <v>0.34778077818734898</v>
      </c>
      <c r="J34">
        <v>1.1268021994732</v>
      </c>
      <c r="K34">
        <v>100</v>
      </c>
      <c r="L34">
        <v>251</v>
      </c>
      <c r="M34">
        <v>173</v>
      </c>
      <c r="N34">
        <v>63</v>
      </c>
      <c r="O34">
        <v>203</v>
      </c>
      <c r="P34">
        <v>197</v>
      </c>
      <c r="Q34">
        <v>78</v>
      </c>
      <c r="R34">
        <v>107</v>
      </c>
      <c r="S34">
        <v>1626</v>
      </c>
      <c r="T34">
        <v>142</v>
      </c>
      <c r="U34">
        <v>136</v>
      </c>
      <c r="V34">
        <v>386</v>
      </c>
      <c r="W34">
        <v>81</v>
      </c>
      <c r="X34">
        <v>30</v>
      </c>
      <c r="Y34">
        <v>58</v>
      </c>
      <c r="Z34">
        <v>214</v>
      </c>
      <c r="AA34">
        <v>50</v>
      </c>
      <c r="AB34">
        <v>1701</v>
      </c>
      <c r="AC34">
        <v>103</v>
      </c>
      <c r="AD34">
        <v>140</v>
      </c>
      <c r="AE34">
        <v>179</v>
      </c>
      <c r="AF34">
        <v>2037</v>
      </c>
      <c r="AG34">
        <v>112</v>
      </c>
      <c r="AH34">
        <v>548</v>
      </c>
      <c r="AI34">
        <f t="shared" si="0"/>
        <v>6.390995260663507</v>
      </c>
    </row>
    <row r="35" spans="1:35" x14ac:dyDescent="0.25">
      <c r="A35" t="s">
        <v>62</v>
      </c>
      <c r="B35" t="s">
        <v>122</v>
      </c>
      <c r="C35" t="s">
        <v>150</v>
      </c>
      <c r="D35">
        <v>13</v>
      </c>
      <c r="E35" t="s">
        <v>159</v>
      </c>
      <c r="F35">
        <v>1223</v>
      </c>
      <c r="G35">
        <v>0.28107022705088502</v>
      </c>
      <c r="H35">
        <v>1.24708297510009</v>
      </c>
      <c r="I35">
        <v>0.41290954508577998</v>
      </c>
      <c r="J35">
        <v>0.90548557707379096</v>
      </c>
      <c r="K35">
        <v>22</v>
      </c>
      <c r="L35">
        <v>45</v>
      </c>
      <c r="M35">
        <v>105</v>
      </c>
      <c r="N35">
        <v>28</v>
      </c>
      <c r="O35">
        <v>86</v>
      </c>
      <c r="P35">
        <v>49</v>
      </c>
      <c r="Q35">
        <v>29</v>
      </c>
      <c r="R35">
        <v>91</v>
      </c>
      <c r="S35">
        <v>768</v>
      </c>
      <c r="T35">
        <v>47</v>
      </c>
      <c r="U35">
        <v>40</v>
      </c>
      <c r="V35">
        <v>212</v>
      </c>
      <c r="W35">
        <v>13</v>
      </c>
      <c r="X35">
        <v>10</v>
      </c>
      <c r="Y35">
        <v>1</v>
      </c>
      <c r="Z35">
        <v>48</v>
      </c>
      <c r="AA35">
        <v>9</v>
      </c>
      <c r="AB35">
        <v>843</v>
      </c>
      <c r="AC35">
        <v>24</v>
      </c>
      <c r="AD35">
        <v>35</v>
      </c>
      <c r="AE35">
        <v>100</v>
      </c>
      <c r="AF35">
        <v>973</v>
      </c>
      <c r="AG35">
        <v>28</v>
      </c>
      <c r="AH35">
        <v>182</v>
      </c>
      <c r="AI35">
        <f t="shared" si="0"/>
        <v>7.4402515723270444</v>
      </c>
    </row>
    <row r="36" spans="1:35" x14ac:dyDescent="0.25">
      <c r="A36" t="s">
        <v>63</v>
      </c>
      <c r="B36" t="s">
        <v>123</v>
      </c>
      <c r="C36" t="s">
        <v>153</v>
      </c>
      <c r="D36">
        <v>52</v>
      </c>
      <c r="E36" t="s">
        <v>159</v>
      </c>
      <c r="F36">
        <v>3405</v>
      </c>
      <c r="G36">
        <v>0.34825015194981801</v>
      </c>
      <c r="H36">
        <v>1.0645437019477599</v>
      </c>
      <c r="I36">
        <v>0.32197668358540599</v>
      </c>
      <c r="J36">
        <v>1.22071622651999</v>
      </c>
      <c r="K36">
        <v>80</v>
      </c>
      <c r="L36">
        <v>181</v>
      </c>
      <c r="M36">
        <v>157</v>
      </c>
      <c r="N36">
        <v>82</v>
      </c>
      <c r="O36">
        <v>169</v>
      </c>
      <c r="P36">
        <v>196</v>
      </c>
      <c r="Q36">
        <v>91</v>
      </c>
      <c r="R36">
        <v>106</v>
      </c>
      <c r="S36">
        <v>2343</v>
      </c>
      <c r="T36">
        <v>186</v>
      </c>
      <c r="U36">
        <v>125</v>
      </c>
      <c r="V36">
        <v>308</v>
      </c>
      <c r="W36">
        <v>70</v>
      </c>
      <c r="X36">
        <v>20</v>
      </c>
      <c r="Y36">
        <v>49</v>
      </c>
      <c r="Z36">
        <v>147</v>
      </c>
      <c r="AA36">
        <v>35</v>
      </c>
      <c r="AB36">
        <v>2465</v>
      </c>
      <c r="AC36">
        <v>116</v>
      </c>
      <c r="AD36">
        <v>147</v>
      </c>
      <c r="AE36">
        <v>211</v>
      </c>
      <c r="AF36">
        <v>2710</v>
      </c>
      <c r="AG36">
        <v>83</v>
      </c>
      <c r="AH36">
        <v>479</v>
      </c>
      <c r="AI36">
        <f t="shared" si="0"/>
        <v>6.9029535864978904</v>
      </c>
    </row>
    <row r="37" spans="1:35" x14ac:dyDescent="0.25">
      <c r="A37" t="s">
        <v>64</v>
      </c>
      <c r="B37" t="s">
        <v>124</v>
      </c>
      <c r="C37" t="s">
        <v>154</v>
      </c>
      <c r="D37">
        <v>11</v>
      </c>
      <c r="E37" t="s">
        <v>158</v>
      </c>
      <c r="F37">
        <v>2611</v>
      </c>
      <c r="G37">
        <v>0.294995705750764</v>
      </c>
      <c r="H37">
        <v>1.3178215351331199</v>
      </c>
      <c r="I37">
        <v>0.341978979064958</v>
      </c>
      <c r="J37">
        <v>1.1865847645174401</v>
      </c>
      <c r="K37">
        <v>83</v>
      </c>
      <c r="L37">
        <v>217</v>
      </c>
      <c r="M37">
        <v>202</v>
      </c>
      <c r="N37">
        <v>60</v>
      </c>
      <c r="O37">
        <v>190</v>
      </c>
      <c r="P37">
        <v>194</v>
      </c>
      <c r="Q37">
        <v>95</v>
      </c>
      <c r="R37">
        <v>150</v>
      </c>
      <c r="S37">
        <v>1420</v>
      </c>
      <c r="T37">
        <v>200</v>
      </c>
      <c r="U37">
        <v>159</v>
      </c>
      <c r="V37">
        <v>348</v>
      </c>
      <c r="W37">
        <v>56</v>
      </c>
      <c r="X37">
        <v>21</v>
      </c>
      <c r="Y37">
        <v>56</v>
      </c>
      <c r="Z37">
        <v>176</v>
      </c>
      <c r="AA37">
        <v>29</v>
      </c>
      <c r="AB37">
        <v>1566</v>
      </c>
      <c r="AC37">
        <v>99</v>
      </c>
      <c r="AD37">
        <v>168</v>
      </c>
      <c r="AE37">
        <v>256</v>
      </c>
      <c r="AF37">
        <v>1773</v>
      </c>
      <c r="AG37">
        <v>84</v>
      </c>
      <c r="AH37">
        <v>604</v>
      </c>
      <c r="AI37">
        <f t="shared" si="0"/>
        <v>4.7055449330783938</v>
      </c>
    </row>
    <row r="38" spans="1:35" x14ac:dyDescent="0.25">
      <c r="A38" t="s">
        <v>65</v>
      </c>
      <c r="B38" t="s">
        <v>125</v>
      </c>
      <c r="C38" t="s">
        <v>154</v>
      </c>
      <c r="D38">
        <v>11</v>
      </c>
      <c r="E38" t="s">
        <v>159</v>
      </c>
      <c r="F38">
        <v>2793</v>
      </c>
      <c r="G38">
        <v>0.38732315904777098</v>
      </c>
      <c r="H38">
        <v>1.0730862733747799</v>
      </c>
      <c r="I38">
        <v>0.396551132777403</v>
      </c>
      <c r="J38">
        <v>1.02353036145994</v>
      </c>
      <c r="K38">
        <v>96</v>
      </c>
      <c r="L38">
        <v>214</v>
      </c>
      <c r="M38">
        <v>258</v>
      </c>
      <c r="N38">
        <v>95</v>
      </c>
      <c r="O38">
        <v>256</v>
      </c>
      <c r="P38">
        <v>274</v>
      </c>
      <c r="Q38">
        <v>105</v>
      </c>
      <c r="R38">
        <v>240</v>
      </c>
      <c r="S38">
        <v>1255</v>
      </c>
      <c r="T38">
        <v>185</v>
      </c>
      <c r="U38">
        <v>158</v>
      </c>
      <c r="V38">
        <v>627</v>
      </c>
      <c r="W38">
        <v>54</v>
      </c>
      <c r="X38">
        <v>21</v>
      </c>
      <c r="Y38">
        <v>55</v>
      </c>
      <c r="Z38">
        <v>187</v>
      </c>
      <c r="AA38">
        <v>62</v>
      </c>
      <c r="AB38">
        <v>1444</v>
      </c>
      <c r="AC38">
        <v>110</v>
      </c>
      <c r="AD38">
        <v>143</v>
      </c>
      <c r="AE38">
        <v>333</v>
      </c>
      <c r="AF38">
        <v>1893</v>
      </c>
      <c r="AG38">
        <v>124</v>
      </c>
      <c r="AH38">
        <v>631</v>
      </c>
      <c r="AI38">
        <f t="shared" si="0"/>
        <v>4.5187713310580202</v>
      </c>
    </row>
    <row r="39" spans="1:35" x14ac:dyDescent="0.25">
      <c r="A39" t="s">
        <v>66</v>
      </c>
      <c r="B39" t="s">
        <v>126</v>
      </c>
      <c r="C39" t="s">
        <v>154</v>
      </c>
      <c r="D39">
        <v>13</v>
      </c>
      <c r="E39" t="s">
        <v>158</v>
      </c>
      <c r="F39">
        <v>2190</v>
      </c>
      <c r="G39">
        <v>0.25647043218877102</v>
      </c>
      <c r="H39">
        <v>1.3985301753183099</v>
      </c>
      <c r="I39">
        <v>0.31330763981271198</v>
      </c>
      <c r="J39">
        <v>1.2930339303836</v>
      </c>
      <c r="K39">
        <v>69</v>
      </c>
      <c r="L39">
        <v>196</v>
      </c>
      <c r="M39">
        <v>153</v>
      </c>
      <c r="N39">
        <v>52</v>
      </c>
      <c r="O39">
        <v>142</v>
      </c>
      <c r="P39">
        <v>149</v>
      </c>
      <c r="Q39">
        <v>74</v>
      </c>
      <c r="R39">
        <v>111</v>
      </c>
      <c r="S39">
        <v>1244</v>
      </c>
      <c r="T39">
        <v>166</v>
      </c>
      <c r="U39">
        <v>138</v>
      </c>
      <c r="V39">
        <v>223</v>
      </c>
      <c r="W39">
        <v>65</v>
      </c>
      <c r="X39">
        <v>22</v>
      </c>
      <c r="Y39">
        <v>50</v>
      </c>
      <c r="Z39">
        <v>148</v>
      </c>
      <c r="AA39">
        <v>20</v>
      </c>
      <c r="AB39">
        <v>1358</v>
      </c>
      <c r="AC39">
        <v>97</v>
      </c>
      <c r="AD39">
        <v>142</v>
      </c>
      <c r="AE39">
        <v>219</v>
      </c>
      <c r="AF39">
        <v>1486</v>
      </c>
      <c r="AG39">
        <v>73</v>
      </c>
      <c r="AH39">
        <v>489</v>
      </c>
      <c r="AI39">
        <f t="shared" si="0"/>
        <v>4.4716157205240172</v>
      </c>
    </row>
    <row r="40" spans="1:35" x14ac:dyDescent="0.25">
      <c r="A40" t="s">
        <v>67</v>
      </c>
      <c r="B40" t="s">
        <v>127</v>
      </c>
      <c r="C40" t="s">
        <v>154</v>
      </c>
      <c r="D40">
        <v>13</v>
      </c>
      <c r="E40" t="s">
        <v>159</v>
      </c>
      <c r="F40">
        <v>2742</v>
      </c>
      <c r="G40">
        <v>0.33966694190552199</v>
      </c>
      <c r="H40">
        <v>1.1573083632911301</v>
      </c>
      <c r="I40">
        <v>0.37861762813230998</v>
      </c>
      <c r="J40">
        <v>1.0866709397291201</v>
      </c>
      <c r="K40">
        <v>90</v>
      </c>
      <c r="L40">
        <v>191</v>
      </c>
      <c r="M40">
        <v>200</v>
      </c>
      <c r="N40">
        <v>63</v>
      </c>
      <c r="O40">
        <v>221</v>
      </c>
      <c r="P40">
        <v>220</v>
      </c>
      <c r="Q40">
        <v>77</v>
      </c>
      <c r="R40">
        <v>202</v>
      </c>
      <c r="S40">
        <v>1478</v>
      </c>
      <c r="T40">
        <v>176</v>
      </c>
      <c r="U40">
        <v>144</v>
      </c>
      <c r="V40">
        <v>452</v>
      </c>
      <c r="W40">
        <v>52</v>
      </c>
      <c r="X40">
        <v>24</v>
      </c>
      <c r="Y40">
        <v>47</v>
      </c>
      <c r="Z40">
        <v>167</v>
      </c>
      <c r="AA40">
        <v>24</v>
      </c>
      <c r="AB40">
        <v>1656</v>
      </c>
      <c r="AC40">
        <v>92</v>
      </c>
      <c r="AD40">
        <v>146</v>
      </c>
      <c r="AE40">
        <v>278</v>
      </c>
      <c r="AF40">
        <v>1942</v>
      </c>
      <c r="AG40">
        <v>80</v>
      </c>
      <c r="AH40">
        <v>577</v>
      </c>
      <c r="AI40">
        <f t="shared" si="0"/>
        <v>5.0368217054263562</v>
      </c>
    </row>
    <row r="41" spans="1:35" x14ac:dyDescent="0.25">
      <c r="A41" t="s">
        <v>68</v>
      </c>
      <c r="B41" t="s">
        <v>128</v>
      </c>
      <c r="C41" t="s">
        <v>154</v>
      </c>
      <c r="D41">
        <v>26</v>
      </c>
      <c r="E41" t="s">
        <v>158</v>
      </c>
      <c r="F41">
        <v>2802</v>
      </c>
      <c r="G41">
        <v>0.36415638150034602</v>
      </c>
      <c r="H41">
        <v>1.20918486108388</v>
      </c>
      <c r="I41">
        <v>0.369880033414617</v>
      </c>
      <c r="J41">
        <v>1.09898485062806</v>
      </c>
      <c r="K41">
        <v>95</v>
      </c>
      <c r="L41">
        <v>258</v>
      </c>
      <c r="M41">
        <v>251</v>
      </c>
      <c r="N41">
        <v>85</v>
      </c>
      <c r="O41">
        <v>267</v>
      </c>
      <c r="P41">
        <v>264</v>
      </c>
      <c r="Q41">
        <v>85</v>
      </c>
      <c r="R41">
        <v>211</v>
      </c>
      <c r="S41">
        <v>1286</v>
      </c>
      <c r="T41">
        <v>213</v>
      </c>
      <c r="U41">
        <v>184</v>
      </c>
      <c r="V41">
        <v>545</v>
      </c>
      <c r="W41">
        <v>73</v>
      </c>
      <c r="X41">
        <v>32</v>
      </c>
      <c r="Y41">
        <v>78</v>
      </c>
      <c r="Z41">
        <v>194</v>
      </c>
      <c r="AA41">
        <v>46</v>
      </c>
      <c r="AB41">
        <v>1437</v>
      </c>
      <c r="AC41">
        <v>127</v>
      </c>
      <c r="AD41">
        <v>163</v>
      </c>
      <c r="AE41">
        <v>335</v>
      </c>
      <c r="AF41">
        <v>1836</v>
      </c>
      <c r="AG41">
        <v>111</v>
      </c>
      <c r="AH41">
        <v>680</v>
      </c>
      <c r="AI41">
        <f t="shared" si="0"/>
        <v>4.2031999999999998</v>
      </c>
    </row>
    <row r="42" spans="1:35" x14ac:dyDescent="0.25">
      <c r="A42" t="s">
        <v>69</v>
      </c>
      <c r="B42" t="s">
        <v>129</v>
      </c>
      <c r="C42" t="s">
        <v>154</v>
      </c>
      <c r="D42">
        <v>26</v>
      </c>
      <c r="E42" t="s">
        <v>159</v>
      </c>
      <c r="F42">
        <v>3819</v>
      </c>
      <c r="G42">
        <v>0.32692353505813099</v>
      </c>
      <c r="H42">
        <v>1.3202319884337299</v>
      </c>
      <c r="I42">
        <v>0.332862734163067</v>
      </c>
      <c r="J42">
        <v>1.2440809029462301</v>
      </c>
      <c r="K42">
        <v>160</v>
      </c>
      <c r="L42">
        <v>304</v>
      </c>
      <c r="M42">
        <v>244</v>
      </c>
      <c r="N42">
        <v>108</v>
      </c>
      <c r="O42">
        <v>310</v>
      </c>
      <c r="P42">
        <v>356</v>
      </c>
      <c r="Q42">
        <v>118</v>
      </c>
      <c r="R42">
        <v>211</v>
      </c>
      <c r="S42">
        <v>2008</v>
      </c>
      <c r="T42">
        <v>324</v>
      </c>
      <c r="U42">
        <v>212</v>
      </c>
      <c r="V42">
        <v>501</v>
      </c>
      <c r="W42">
        <v>139</v>
      </c>
      <c r="X42">
        <v>41</v>
      </c>
      <c r="Y42">
        <v>73</v>
      </c>
      <c r="Z42">
        <v>276</v>
      </c>
      <c r="AA42">
        <v>46</v>
      </c>
      <c r="AB42">
        <v>2207</v>
      </c>
      <c r="AC42">
        <v>203</v>
      </c>
      <c r="AD42">
        <v>226</v>
      </c>
      <c r="AE42">
        <v>392</v>
      </c>
      <c r="AF42">
        <v>2554</v>
      </c>
      <c r="AG42">
        <v>116</v>
      </c>
      <c r="AH42">
        <v>904</v>
      </c>
      <c r="AI42">
        <f t="shared" si="0"/>
        <v>4.3532277710109621</v>
      </c>
    </row>
    <row r="43" spans="1:35" x14ac:dyDescent="0.25">
      <c r="A43" t="s">
        <v>70</v>
      </c>
      <c r="B43" t="s">
        <v>130</v>
      </c>
      <c r="C43" t="s">
        <v>154</v>
      </c>
      <c r="D43">
        <v>34</v>
      </c>
      <c r="E43" t="s">
        <v>158</v>
      </c>
      <c r="F43">
        <v>4153</v>
      </c>
      <c r="G43">
        <v>0.348843813230162</v>
      </c>
      <c r="H43">
        <v>1.39883912610265</v>
      </c>
      <c r="I43">
        <v>0.32454815326674802</v>
      </c>
      <c r="J43">
        <v>1.2427598885815001</v>
      </c>
      <c r="K43">
        <v>173</v>
      </c>
      <c r="L43">
        <v>316</v>
      </c>
      <c r="M43">
        <v>264</v>
      </c>
      <c r="N43">
        <v>121</v>
      </c>
      <c r="O43">
        <v>406</v>
      </c>
      <c r="P43">
        <v>377</v>
      </c>
      <c r="Q43">
        <v>167</v>
      </c>
      <c r="R43">
        <v>235</v>
      </c>
      <c r="S43">
        <v>2094</v>
      </c>
      <c r="T43">
        <v>359</v>
      </c>
      <c r="U43">
        <v>259</v>
      </c>
      <c r="V43">
        <v>594</v>
      </c>
      <c r="W43">
        <v>169</v>
      </c>
      <c r="X43">
        <v>38</v>
      </c>
      <c r="Y43">
        <v>80</v>
      </c>
      <c r="Z43">
        <v>285</v>
      </c>
      <c r="AA43">
        <v>39</v>
      </c>
      <c r="AB43">
        <v>2330</v>
      </c>
      <c r="AC43">
        <v>228</v>
      </c>
      <c r="AD43">
        <v>223</v>
      </c>
      <c r="AE43">
        <v>472</v>
      </c>
      <c r="AF43">
        <v>2752</v>
      </c>
      <c r="AG43">
        <v>151</v>
      </c>
      <c r="AH43">
        <v>933</v>
      </c>
      <c r="AI43">
        <f t="shared" si="0"/>
        <v>4.1560130010834238</v>
      </c>
    </row>
    <row r="44" spans="1:35" x14ac:dyDescent="0.25">
      <c r="A44" t="s">
        <v>71</v>
      </c>
      <c r="B44" t="s">
        <v>131</v>
      </c>
      <c r="C44" t="s">
        <v>154</v>
      </c>
      <c r="D44">
        <v>34</v>
      </c>
      <c r="E44" t="s">
        <v>159</v>
      </c>
      <c r="F44">
        <v>3877</v>
      </c>
      <c r="G44">
        <v>0.34584108194074797</v>
      </c>
      <c r="H44">
        <v>1.3424476851972</v>
      </c>
      <c r="I44">
        <v>0.34973432932638598</v>
      </c>
      <c r="J44">
        <v>1.22160709824889</v>
      </c>
      <c r="K44">
        <v>192</v>
      </c>
      <c r="L44">
        <v>315</v>
      </c>
      <c r="M44">
        <v>253</v>
      </c>
      <c r="N44">
        <v>124</v>
      </c>
      <c r="O44">
        <v>417</v>
      </c>
      <c r="P44">
        <v>398</v>
      </c>
      <c r="Q44">
        <v>133</v>
      </c>
      <c r="R44">
        <v>251</v>
      </c>
      <c r="S44">
        <v>1794</v>
      </c>
      <c r="T44">
        <v>366</v>
      </c>
      <c r="U44">
        <v>239</v>
      </c>
      <c r="V44">
        <v>619</v>
      </c>
      <c r="W44">
        <v>149</v>
      </c>
      <c r="X44">
        <v>47</v>
      </c>
      <c r="Y44">
        <v>100</v>
      </c>
      <c r="Z44">
        <v>271</v>
      </c>
      <c r="AA44">
        <v>50</v>
      </c>
      <c r="AB44">
        <v>2036</v>
      </c>
      <c r="AC44">
        <v>212</v>
      </c>
      <c r="AD44">
        <v>239</v>
      </c>
      <c r="AE44">
        <v>508</v>
      </c>
      <c r="AF44">
        <v>2496</v>
      </c>
      <c r="AG44">
        <v>150</v>
      </c>
      <c r="AH44">
        <v>915</v>
      </c>
      <c r="AI44">
        <f t="shared" si="0"/>
        <v>3.7132429614181439</v>
      </c>
    </row>
    <row r="45" spans="1:35" x14ac:dyDescent="0.25">
      <c r="A45" t="s">
        <v>72</v>
      </c>
      <c r="B45" t="s">
        <v>132</v>
      </c>
      <c r="C45" t="s">
        <v>154</v>
      </c>
      <c r="D45">
        <v>52</v>
      </c>
      <c r="E45" t="s">
        <v>158</v>
      </c>
      <c r="F45">
        <v>3644</v>
      </c>
      <c r="G45">
        <v>0.38347902658834099</v>
      </c>
      <c r="H45">
        <v>1.19576971425564</v>
      </c>
      <c r="I45">
        <v>0.36006628987487899</v>
      </c>
      <c r="J45">
        <v>1.1264255182998799</v>
      </c>
      <c r="K45">
        <v>136</v>
      </c>
      <c r="L45">
        <v>301</v>
      </c>
      <c r="M45">
        <v>293</v>
      </c>
      <c r="N45">
        <v>95</v>
      </c>
      <c r="O45">
        <v>296</v>
      </c>
      <c r="P45">
        <v>361</v>
      </c>
      <c r="Q45">
        <v>125</v>
      </c>
      <c r="R45">
        <v>255</v>
      </c>
      <c r="S45">
        <v>1782</v>
      </c>
      <c r="T45">
        <v>284</v>
      </c>
      <c r="U45">
        <v>233</v>
      </c>
      <c r="V45">
        <v>655</v>
      </c>
      <c r="W45">
        <v>90</v>
      </c>
      <c r="X45">
        <v>37</v>
      </c>
      <c r="Y45">
        <v>98</v>
      </c>
      <c r="Z45">
        <v>205</v>
      </c>
      <c r="AA45">
        <v>57</v>
      </c>
      <c r="AB45">
        <v>1985</v>
      </c>
      <c r="AC45">
        <v>182</v>
      </c>
      <c r="AD45">
        <v>203</v>
      </c>
      <c r="AE45">
        <v>419</v>
      </c>
      <c r="AF45">
        <v>2487</v>
      </c>
      <c r="AG45">
        <v>139</v>
      </c>
      <c r="AH45">
        <v>807</v>
      </c>
      <c r="AI45">
        <f t="shared" si="0"/>
        <v>4.2699004975124382</v>
      </c>
    </row>
    <row r="46" spans="1:35" x14ac:dyDescent="0.25">
      <c r="A46" t="s">
        <v>73</v>
      </c>
      <c r="B46" t="s">
        <v>133</v>
      </c>
      <c r="C46" t="s">
        <v>150</v>
      </c>
      <c r="D46">
        <v>26</v>
      </c>
      <c r="E46" t="s">
        <v>158</v>
      </c>
      <c r="F46">
        <v>1310</v>
      </c>
      <c r="G46">
        <v>0.395913385035839</v>
      </c>
      <c r="H46">
        <v>1.2133312596803301</v>
      </c>
      <c r="I46">
        <v>0.37601896837173299</v>
      </c>
      <c r="J46">
        <v>1.07613926989266</v>
      </c>
      <c r="K46">
        <v>23</v>
      </c>
      <c r="L46">
        <v>54</v>
      </c>
      <c r="M46">
        <v>72</v>
      </c>
      <c r="N46">
        <v>32</v>
      </c>
      <c r="O46">
        <v>90</v>
      </c>
      <c r="P46">
        <v>56</v>
      </c>
      <c r="Q46">
        <v>44</v>
      </c>
      <c r="R46">
        <v>65</v>
      </c>
      <c r="S46">
        <v>874</v>
      </c>
      <c r="T46">
        <v>71</v>
      </c>
      <c r="U46">
        <v>37</v>
      </c>
      <c r="V46">
        <v>172</v>
      </c>
      <c r="W46">
        <v>26</v>
      </c>
      <c r="X46">
        <v>6</v>
      </c>
      <c r="Y46">
        <v>9</v>
      </c>
      <c r="Z46">
        <v>48</v>
      </c>
      <c r="AA46">
        <v>6</v>
      </c>
      <c r="AB46">
        <v>935</v>
      </c>
      <c r="AC46">
        <v>46</v>
      </c>
      <c r="AD46">
        <v>33</v>
      </c>
      <c r="AE46">
        <v>104</v>
      </c>
      <c r="AF46">
        <v>1041</v>
      </c>
      <c r="AG46">
        <v>23</v>
      </c>
      <c r="AH46">
        <v>186</v>
      </c>
      <c r="AI46">
        <f t="shared" si="0"/>
        <v>6.8306010928961749</v>
      </c>
    </row>
    <row r="47" spans="1:35" x14ac:dyDescent="0.25">
      <c r="A47" t="s">
        <v>74</v>
      </c>
      <c r="B47" t="s">
        <v>134</v>
      </c>
      <c r="C47" t="s">
        <v>154</v>
      </c>
      <c r="D47">
        <v>52</v>
      </c>
      <c r="E47" t="s">
        <v>159</v>
      </c>
      <c r="F47">
        <v>1822</v>
      </c>
      <c r="G47">
        <v>0.32225687395008101</v>
      </c>
      <c r="H47">
        <v>1.6029583977833499</v>
      </c>
      <c r="I47">
        <v>0.29171551864856798</v>
      </c>
      <c r="J47">
        <v>1.3757732766163</v>
      </c>
      <c r="K47">
        <v>58</v>
      </c>
      <c r="L47">
        <v>141</v>
      </c>
      <c r="M47">
        <v>111</v>
      </c>
      <c r="N47">
        <v>42</v>
      </c>
      <c r="O47">
        <v>124</v>
      </c>
      <c r="P47">
        <v>155</v>
      </c>
      <c r="Q47">
        <v>38</v>
      </c>
      <c r="R47">
        <v>73</v>
      </c>
      <c r="S47">
        <v>1080</v>
      </c>
      <c r="T47">
        <v>151</v>
      </c>
      <c r="U47">
        <v>104</v>
      </c>
      <c r="V47">
        <v>151</v>
      </c>
      <c r="W47">
        <v>70</v>
      </c>
      <c r="X47">
        <v>17</v>
      </c>
      <c r="Y47">
        <v>43</v>
      </c>
      <c r="Z47">
        <v>105</v>
      </c>
      <c r="AA47">
        <v>8</v>
      </c>
      <c r="AB47">
        <v>1173</v>
      </c>
      <c r="AC47">
        <v>106</v>
      </c>
      <c r="AD47">
        <v>118</v>
      </c>
      <c r="AE47">
        <v>174</v>
      </c>
      <c r="AF47">
        <v>1270</v>
      </c>
      <c r="AG47">
        <v>50</v>
      </c>
      <c r="AH47">
        <v>388</v>
      </c>
      <c r="AI47">
        <f t="shared" si="0"/>
        <v>4.291457286432161</v>
      </c>
    </row>
    <row r="48" spans="1:35" x14ac:dyDescent="0.25">
      <c r="A48" t="s">
        <v>75</v>
      </c>
      <c r="B48" t="s">
        <v>135</v>
      </c>
      <c r="C48" t="s">
        <v>155</v>
      </c>
      <c r="D48">
        <v>11</v>
      </c>
      <c r="E48" t="s">
        <v>158</v>
      </c>
      <c r="F48">
        <v>2297</v>
      </c>
      <c r="G48">
        <v>0.26078060145625298</v>
      </c>
      <c r="H48">
        <v>1.3086179320731599</v>
      </c>
      <c r="I48">
        <v>0.27321633984473898</v>
      </c>
      <c r="J48">
        <v>1.3859157355068801</v>
      </c>
      <c r="K48">
        <v>114</v>
      </c>
      <c r="L48">
        <v>164</v>
      </c>
      <c r="M48">
        <v>105</v>
      </c>
      <c r="N48">
        <v>22</v>
      </c>
      <c r="O48">
        <v>125</v>
      </c>
      <c r="P48">
        <v>234</v>
      </c>
      <c r="Q48">
        <v>60</v>
      </c>
      <c r="R48">
        <v>95</v>
      </c>
      <c r="S48">
        <v>1378</v>
      </c>
      <c r="T48">
        <v>209</v>
      </c>
      <c r="U48">
        <v>117</v>
      </c>
      <c r="V48">
        <v>199</v>
      </c>
      <c r="W48">
        <v>99</v>
      </c>
      <c r="X48">
        <v>11</v>
      </c>
      <c r="Y48">
        <v>35</v>
      </c>
      <c r="Z48">
        <v>104</v>
      </c>
      <c r="AA48">
        <v>15</v>
      </c>
      <c r="AB48">
        <v>1508</v>
      </c>
      <c r="AC48">
        <v>86</v>
      </c>
      <c r="AD48">
        <v>192</v>
      </c>
      <c r="AE48">
        <v>225</v>
      </c>
      <c r="AF48">
        <v>1624</v>
      </c>
      <c r="AG48">
        <v>55</v>
      </c>
      <c r="AH48">
        <v>453</v>
      </c>
      <c r="AI48">
        <f t="shared" si="0"/>
        <v>4.2385685884691853</v>
      </c>
    </row>
    <row r="49" spans="1:35" x14ac:dyDescent="0.25">
      <c r="A49" t="s">
        <v>76</v>
      </c>
      <c r="B49" t="s">
        <v>136</v>
      </c>
      <c r="C49" t="s">
        <v>155</v>
      </c>
      <c r="D49">
        <v>11</v>
      </c>
      <c r="E49" t="s">
        <v>159</v>
      </c>
      <c r="F49">
        <v>3024</v>
      </c>
      <c r="G49">
        <v>0.345535307571749</v>
      </c>
      <c r="H49">
        <v>1.0786655577520801</v>
      </c>
      <c r="I49">
        <v>0.35999508195607099</v>
      </c>
      <c r="J49">
        <v>1.06052872918178</v>
      </c>
      <c r="K49">
        <v>123</v>
      </c>
      <c r="L49">
        <v>157</v>
      </c>
      <c r="M49">
        <v>193</v>
      </c>
      <c r="N49">
        <v>63</v>
      </c>
      <c r="O49">
        <v>244</v>
      </c>
      <c r="P49">
        <v>279</v>
      </c>
      <c r="Q49">
        <v>109</v>
      </c>
      <c r="R49">
        <v>252</v>
      </c>
      <c r="S49">
        <v>1604</v>
      </c>
      <c r="T49">
        <v>214</v>
      </c>
      <c r="U49">
        <v>150</v>
      </c>
      <c r="V49">
        <v>561</v>
      </c>
      <c r="W49">
        <v>71</v>
      </c>
      <c r="X49">
        <v>17</v>
      </c>
      <c r="Y49">
        <v>28</v>
      </c>
      <c r="Z49">
        <v>140</v>
      </c>
      <c r="AA49">
        <v>36</v>
      </c>
      <c r="AB49">
        <v>1807</v>
      </c>
      <c r="AC49">
        <v>108</v>
      </c>
      <c r="AD49">
        <v>137</v>
      </c>
      <c r="AE49">
        <v>332</v>
      </c>
      <c r="AF49">
        <v>2196</v>
      </c>
      <c r="AG49">
        <v>92</v>
      </c>
      <c r="AH49">
        <v>560</v>
      </c>
      <c r="AI49">
        <f t="shared" si="0"/>
        <v>4.9358752166377817</v>
      </c>
    </row>
    <row r="50" spans="1:35" x14ac:dyDescent="0.25">
      <c r="A50" t="s">
        <v>77</v>
      </c>
      <c r="B50" t="s">
        <v>137</v>
      </c>
      <c r="C50" t="s">
        <v>155</v>
      </c>
      <c r="D50">
        <v>13</v>
      </c>
      <c r="E50" t="s">
        <v>158</v>
      </c>
      <c r="F50">
        <v>2514</v>
      </c>
      <c r="G50">
        <v>0.392217742516493</v>
      </c>
      <c r="H50">
        <v>1.1429800404930801</v>
      </c>
      <c r="I50">
        <v>0.362517275143244</v>
      </c>
      <c r="J50">
        <v>1.1003411858750001</v>
      </c>
      <c r="K50">
        <v>77</v>
      </c>
      <c r="L50">
        <v>175</v>
      </c>
      <c r="M50">
        <v>168</v>
      </c>
      <c r="N50">
        <v>94</v>
      </c>
      <c r="O50">
        <v>174</v>
      </c>
      <c r="P50">
        <v>204</v>
      </c>
      <c r="Q50">
        <v>97</v>
      </c>
      <c r="R50">
        <v>151</v>
      </c>
      <c r="S50">
        <v>1374</v>
      </c>
      <c r="T50">
        <v>154</v>
      </c>
      <c r="U50">
        <v>103</v>
      </c>
      <c r="V50">
        <v>404</v>
      </c>
      <c r="W50">
        <v>76</v>
      </c>
      <c r="X50">
        <v>15</v>
      </c>
      <c r="Y50">
        <v>54</v>
      </c>
      <c r="Z50">
        <v>162</v>
      </c>
      <c r="AA50">
        <v>59</v>
      </c>
      <c r="AB50">
        <v>1487</v>
      </c>
      <c r="AC50">
        <v>112</v>
      </c>
      <c r="AD50">
        <v>138</v>
      </c>
      <c r="AE50">
        <v>212</v>
      </c>
      <c r="AF50">
        <v>1798</v>
      </c>
      <c r="AG50">
        <v>86</v>
      </c>
      <c r="AH50">
        <v>526</v>
      </c>
      <c r="AI50">
        <f t="shared" si="0"/>
        <v>5.2164502164502169</v>
      </c>
    </row>
    <row r="51" spans="1:35" x14ac:dyDescent="0.25">
      <c r="A51" t="s">
        <v>78</v>
      </c>
      <c r="B51" t="s">
        <v>138</v>
      </c>
      <c r="C51" t="s">
        <v>155</v>
      </c>
      <c r="D51">
        <v>13</v>
      </c>
      <c r="E51" t="s">
        <v>159</v>
      </c>
      <c r="F51">
        <v>2353</v>
      </c>
      <c r="G51">
        <v>0.32636810105904501</v>
      </c>
      <c r="H51">
        <v>1.19681145521638</v>
      </c>
      <c r="I51">
        <v>0.38118832571786199</v>
      </c>
      <c r="J51">
        <v>1.02355186762186</v>
      </c>
      <c r="K51">
        <v>76</v>
      </c>
      <c r="L51">
        <v>124</v>
      </c>
      <c r="M51">
        <v>163</v>
      </c>
      <c r="N51">
        <v>55</v>
      </c>
      <c r="O51">
        <v>189</v>
      </c>
      <c r="P51">
        <v>183</v>
      </c>
      <c r="Q51">
        <v>76</v>
      </c>
      <c r="R51">
        <v>199</v>
      </c>
      <c r="S51">
        <v>1288</v>
      </c>
      <c r="T51">
        <v>137</v>
      </c>
      <c r="U51">
        <v>115</v>
      </c>
      <c r="V51">
        <v>434</v>
      </c>
      <c r="W51">
        <v>60</v>
      </c>
      <c r="X51">
        <v>19</v>
      </c>
      <c r="Y51">
        <v>36</v>
      </c>
      <c r="Z51">
        <v>109</v>
      </c>
      <c r="AA51">
        <v>22</v>
      </c>
      <c r="AB51">
        <v>1421</v>
      </c>
      <c r="AC51">
        <v>87</v>
      </c>
      <c r="AD51">
        <v>106</v>
      </c>
      <c r="AE51">
        <v>225</v>
      </c>
      <c r="AF51">
        <v>1715</v>
      </c>
      <c r="AG51">
        <v>68</v>
      </c>
      <c r="AH51">
        <v>456</v>
      </c>
      <c r="AI51">
        <f t="shared" si="0"/>
        <v>5.356459330143541</v>
      </c>
    </row>
    <row r="52" spans="1:35" x14ac:dyDescent="0.25">
      <c r="A52" t="s">
        <v>79</v>
      </c>
      <c r="B52" t="s">
        <v>139</v>
      </c>
      <c r="C52" t="s">
        <v>155</v>
      </c>
      <c r="D52">
        <v>26</v>
      </c>
      <c r="E52" t="s">
        <v>158</v>
      </c>
      <c r="F52">
        <v>2019</v>
      </c>
      <c r="G52">
        <v>0.31990218610215199</v>
      </c>
      <c r="H52">
        <v>1.3019127040287899</v>
      </c>
      <c r="I52">
        <v>0.31898829600890199</v>
      </c>
      <c r="J52">
        <v>1.21736225779374</v>
      </c>
      <c r="K52">
        <v>50</v>
      </c>
      <c r="L52">
        <v>128</v>
      </c>
      <c r="M52">
        <v>90</v>
      </c>
      <c r="N52">
        <v>56</v>
      </c>
      <c r="O52">
        <v>155</v>
      </c>
      <c r="P52">
        <v>169</v>
      </c>
      <c r="Q52">
        <v>57</v>
      </c>
      <c r="R52">
        <v>103</v>
      </c>
      <c r="S52">
        <v>1211</v>
      </c>
      <c r="T52">
        <v>153</v>
      </c>
      <c r="U52">
        <v>88</v>
      </c>
      <c r="V52">
        <v>247</v>
      </c>
      <c r="W52">
        <v>66</v>
      </c>
      <c r="X52">
        <v>9</v>
      </c>
      <c r="Y52">
        <v>31</v>
      </c>
      <c r="Z52">
        <v>90</v>
      </c>
      <c r="AA52">
        <v>20</v>
      </c>
      <c r="AB52">
        <v>1315</v>
      </c>
      <c r="AC52">
        <v>99</v>
      </c>
      <c r="AD52">
        <v>114</v>
      </c>
      <c r="AE52">
        <v>168</v>
      </c>
      <c r="AF52">
        <v>1481</v>
      </c>
      <c r="AG52">
        <v>45</v>
      </c>
      <c r="AH52">
        <v>387</v>
      </c>
      <c r="AI52">
        <f t="shared" si="0"/>
        <v>5.0209973753280837</v>
      </c>
    </row>
    <row r="53" spans="1:35" x14ac:dyDescent="0.25">
      <c r="A53" t="s">
        <v>80</v>
      </c>
      <c r="B53" t="s">
        <v>140</v>
      </c>
      <c r="C53" t="s">
        <v>155</v>
      </c>
      <c r="D53">
        <v>26</v>
      </c>
      <c r="E53" t="s">
        <v>159</v>
      </c>
      <c r="F53">
        <v>2289</v>
      </c>
      <c r="G53">
        <v>0.38109495494734502</v>
      </c>
      <c r="H53">
        <v>1.2091228437602599</v>
      </c>
      <c r="I53">
        <v>0.36500286322372</v>
      </c>
      <c r="J53">
        <v>1.1115847072390399</v>
      </c>
      <c r="K53">
        <v>58</v>
      </c>
      <c r="L53">
        <v>102</v>
      </c>
      <c r="M53">
        <v>130</v>
      </c>
      <c r="N53">
        <v>48</v>
      </c>
      <c r="O53">
        <v>187</v>
      </c>
      <c r="P53">
        <v>173</v>
      </c>
      <c r="Q53">
        <v>62</v>
      </c>
      <c r="R53">
        <v>122</v>
      </c>
      <c r="S53">
        <v>1407</v>
      </c>
      <c r="T53">
        <v>130</v>
      </c>
      <c r="U53">
        <v>111</v>
      </c>
      <c r="V53">
        <v>322</v>
      </c>
      <c r="W53">
        <v>69</v>
      </c>
      <c r="X53">
        <v>12</v>
      </c>
      <c r="Y53">
        <v>26</v>
      </c>
      <c r="Z53">
        <v>74</v>
      </c>
      <c r="AA53">
        <v>16</v>
      </c>
      <c r="AB53">
        <v>1529</v>
      </c>
      <c r="AC53">
        <v>85</v>
      </c>
      <c r="AD53">
        <v>100</v>
      </c>
      <c r="AE53">
        <v>200</v>
      </c>
      <c r="AF53">
        <v>1732</v>
      </c>
      <c r="AG53">
        <v>43</v>
      </c>
      <c r="AH53">
        <v>404</v>
      </c>
      <c r="AI53">
        <f t="shared" si="0"/>
        <v>5.6597402597402597</v>
      </c>
    </row>
    <row r="54" spans="1:35" x14ac:dyDescent="0.25">
      <c r="A54" t="s">
        <v>81</v>
      </c>
      <c r="B54" t="s">
        <v>141</v>
      </c>
      <c r="C54" t="s">
        <v>155</v>
      </c>
      <c r="D54">
        <v>34</v>
      </c>
      <c r="E54" t="s">
        <v>158</v>
      </c>
      <c r="F54">
        <v>2797</v>
      </c>
      <c r="G54">
        <v>0.354477812490338</v>
      </c>
      <c r="H54">
        <v>1.0422058201322599</v>
      </c>
      <c r="I54">
        <v>0.34742926019550002</v>
      </c>
      <c r="J54">
        <v>1.1265477741293199</v>
      </c>
      <c r="K54">
        <v>100</v>
      </c>
      <c r="L54">
        <v>250</v>
      </c>
      <c r="M54">
        <v>172</v>
      </c>
      <c r="N54">
        <v>63</v>
      </c>
      <c r="O54">
        <v>203</v>
      </c>
      <c r="P54">
        <v>197</v>
      </c>
      <c r="Q54">
        <v>78</v>
      </c>
      <c r="R54">
        <v>107</v>
      </c>
      <c r="S54">
        <v>1627</v>
      </c>
      <c r="T54">
        <v>142</v>
      </c>
      <c r="U54">
        <v>136</v>
      </c>
      <c r="V54">
        <v>386</v>
      </c>
      <c r="W54">
        <v>81</v>
      </c>
      <c r="X54">
        <v>30</v>
      </c>
      <c r="Y54">
        <v>58</v>
      </c>
      <c r="Z54">
        <v>213</v>
      </c>
      <c r="AA54">
        <v>49</v>
      </c>
      <c r="AB54">
        <v>1702</v>
      </c>
      <c r="AC54">
        <v>103</v>
      </c>
      <c r="AD54">
        <v>140</v>
      </c>
      <c r="AE54">
        <v>179</v>
      </c>
      <c r="AF54">
        <v>2038</v>
      </c>
      <c r="AG54">
        <v>112</v>
      </c>
      <c r="AH54">
        <v>546</v>
      </c>
      <c r="AI54">
        <f t="shared" si="0"/>
        <v>6.3886255924170614</v>
      </c>
    </row>
    <row r="55" spans="1:35" x14ac:dyDescent="0.25">
      <c r="A55" t="s">
        <v>82</v>
      </c>
      <c r="B55" t="s">
        <v>142</v>
      </c>
      <c r="C55" t="s">
        <v>155</v>
      </c>
      <c r="D55">
        <v>26</v>
      </c>
      <c r="E55" t="s">
        <v>159</v>
      </c>
      <c r="F55">
        <v>3804</v>
      </c>
      <c r="G55">
        <v>0.34321646512744203</v>
      </c>
      <c r="H55">
        <v>1.2717679984722401</v>
      </c>
      <c r="I55">
        <v>0.31554861010628099</v>
      </c>
      <c r="J55">
        <v>1.2497650118199599</v>
      </c>
      <c r="K55">
        <v>136</v>
      </c>
      <c r="L55">
        <v>250</v>
      </c>
      <c r="M55">
        <v>180</v>
      </c>
      <c r="N55">
        <v>86</v>
      </c>
      <c r="O55">
        <v>335</v>
      </c>
      <c r="P55">
        <v>338</v>
      </c>
      <c r="Q55">
        <v>116</v>
      </c>
      <c r="R55">
        <v>175</v>
      </c>
      <c r="S55">
        <v>2188</v>
      </c>
      <c r="T55">
        <v>289</v>
      </c>
      <c r="U55">
        <v>183</v>
      </c>
      <c r="V55">
        <v>456</v>
      </c>
      <c r="W55">
        <v>132</v>
      </c>
      <c r="X55">
        <v>33</v>
      </c>
      <c r="Y55">
        <v>55</v>
      </c>
      <c r="Z55">
        <v>232</v>
      </c>
      <c r="AA55">
        <v>31</v>
      </c>
      <c r="AB55">
        <v>2393</v>
      </c>
      <c r="AC55">
        <v>165</v>
      </c>
      <c r="AD55">
        <v>211</v>
      </c>
      <c r="AE55">
        <v>367</v>
      </c>
      <c r="AF55">
        <v>2701</v>
      </c>
      <c r="AG55">
        <v>115</v>
      </c>
      <c r="AH55">
        <v>748</v>
      </c>
      <c r="AI55">
        <f t="shared" si="0"/>
        <v>4.7967698519515478</v>
      </c>
    </row>
    <row r="56" spans="1:35" x14ac:dyDescent="0.25">
      <c r="A56" t="s">
        <v>83</v>
      </c>
      <c r="B56" t="s">
        <v>143</v>
      </c>
      <c r="C56" t="s">
        <v>155</v>
      </c>
      <c r="D56">
        <v>52</v>
      </c>
      <c r="E56" t="s">
        <v>158</v>
      </c>
      <c r="F56">
        <v>2920</v>
      </c>
      <c r="G56">
        <v>0.29840808462996099</v>
      </c>
      <c r="H56">
        <v>1.402533225</v>
      </c>
      <c r="I56">
        <v>0.30307708302285902</v>
      </c>
      <c r="J56">
        <v>1.30447484572691</v>
      </c>
      <c r="K56">
        <v>113</v>
      </c>
      <c r="L56">
        <v>259</v>
      </c>
      <c r="M56">
        <v>151</v>
      </c>
      <c r="N56">
        <v>79</v>
      </c>
      <c r="O56">
        <v>221</v>
      </c>
      <c r="P56">
        <v>290</v>
      </c>
      <c r="Q56">
        <v>76</v>
      </c>
      <c r="R56">
        <v>146</v>
      </c>
      <c r="S56">
        <v>1585</v>
      </c>
      <c r="T56">
        <v>274</v>
      </c>
      <c r="U56">
        <v>170</v>
      </c>
      <c r="V56">
        <v>325</v>
      </c>
      <c r="W56">
        <v>88</v>
      </c>
      <c r="X56">
        <v>33</v>
      </c>
      <c r="Y56">
        <v>49</v>
      </c>
      <c r="Z56">
        <v>191</v>
      </c>
      <c r="AA56">
        <v>31</v>
      </c>
      <c r="AB56">
        <v>1759</v>
      </c>
      <c r="AC56">
        <v>151</v>
      </c>
      <c r="AD56">
        <v>181</v>
      </c>
      <c r="AE56">
        <v>318</v>
      </c>
      <c r="AF56">
        <v>1962</v>
      </c>
      <c r="AG56">
        <v>94</v>
      </c>
      <c r="AH56">
        <v>646</v>
      </c>
      <c r="AI56">
        <f t="shared" si="0"/>
        <v>4.1569230769230767</v>
      </c>
    </row>
    <row r="57" spans="1:35" x14ac:dyDescent="0.25">
      <c r="A57" t="s">
        <v>84</v>
      </c>
      <c r="B57" t="s">
        <v>144</v>
      </c>
      <c r="C57" t="s">
        <v>150</v>
      </c>
      <c r="D57">
        <v>26</v>
      </c>
      <c r="E57" t="s">
        <v>159</v>
      </c>
      <c r="F57">
        <v>721</v>
      </c>
      <c r="G57">
        <v>0.30677456155375898</v>
      </c>
      <c r="H57">
        <v>1.3997404566871501</v>
      </c>
      <c r="I57">
        <v>0.34487219566176902</v>
      </c>
      <c r="J57">
        <v>1.1739930294636101</v>
      </c>
      <c r="K57">
        <v>14</v>
      </c>
      <c r="L57">
        <v>23</v>
      </c>
      <c r="M57">
        <v>39</v>
      </c>
      <c r="N57">
        <v>13</v>
      </c>
      <c r="O57">
        <v>37</v>
      </c>
      <c r="P57">
        <v>15</v>
      </c>
      <c r="Q57">
        <v>12</v>
      </c>
      <c r="R57">
        <v>20</v>
      </c>
      <c r="S57">
        <v>548</v>
      </c>
      <c r="T57">
        <v>38</v>
      </c>
      <c r="U57">
        <v>14</v>
      </c>
      <c r="V57">
        <v>60</v>
      </c>
      <c r="W57">
        <v>14</v>
      </c>
      <c r="X57">
        <v>4</v>
      </c>
      <c r="Y57">
        <v>3</v>
      </c>
      <c r="Z57">
        <v>13</v>
      </c>
      <c r="AA57">
        <v>1</v>
      </c>
      <c r="AB57">
        <v>574</v>
      </c>
      <c r="AC57">
        <v>35</v>
      </c>
      <c r="AD57">
        <v>19</v>
      </c>
      <c r="AE57">
        <v>35</v>
      </c>
      <c r="AF57">
        <v>610</v>
      </c>
      <c r="AG57">
        <v>11</v>
      </c>
      <c r="AH57">
        <v>79</v>
      </c>
      <c r="AI57">
        <f t="shared" si="0"/>
        <v>7.8651685393258424</v>
      </c>
    </row>
    <row r="58" spans="1:35" x14ac:dyDescent="0.25">
      <c r="A58" t="s">
        <v>85</v>
      </c>
      <c r="B58" t="s">
        <v>145</v>
      </c>
      <c r="C58" t="s">
        <v>155</v>
      </c>
      <c r="D58">
        <v>52</v>
      </c>
      <c r="E58" t="s">
        <v>159</v>
      </c>
      <c r="F58">
        <v>2957</v>
      </c>
      <c r="G58">
        <v>0.369815459619456</v>
      </c>
      <c r="H58">
        <v>1.6790537387270299</v>
      </c>
      <c r="I58">
        <v>0.31166986665021501</v>
      </c>
      <c r="J58">
        <v>1.4574208007037099</v>
      </c>
      <c r="K58">
        <v>133</v>
      </c>
      <c r="L58">
        <v>228</v>
      </c>
      <c r="M58">
        <v>113</v>
      </c>
      <c r="N58">
        <v>59</v>
      </c>
      <c r="O58">
        <v>313</v>
      </c>
      <c r="P58">
        <v>298</v>
      </c>
      <c r="Q58">
        <v>71</v>
      </c>
      <c r="R58">
        <v>109</v>
      </c>
      <c r="S58">
        <v>1633</v>
      </c>
      <c r="T58">
        <v>289</v>
      </c>
      <c r="U58">
        <v>145</v>
      </c>
      <c r="V58">
        <v>221</v>
      </c>
      <c r="W58">
        <v>133</v>
      </c>
      <c r="X58">
        <v>43</v>
      </c>
      <c r="Y58">
        <v>101</v>
      </c>
      <c r="Z58">
        <v>207</v>
      </c>
      <c r="AA58">
        <v>41</v>
      </c>
      <c r="AB58">
        <v>1777</v>
      </c>
      <c r="AC58">
        <v>175</v>
      </c>
      <c r="AD58">
        <v>219</v>
      </c>
      <c r="AE58">
        <v>354</v>
      </c>
      <c r="AF58">
        <v>1917</v>
      </c>
      <c r="AG58">
        <v>80</v>
      </c>
      <c r="AH58">
        <v>698</v>
      </c>
      <c r="AI58">
        <f t="shared" si="0"/>
        <v>3.6029411764705883</v>
      </c>
    </row>
    <row r="59" spans="1:35" x14ac:dyDescent="0.25">
      <c r="A59" t="s">
        <v>86</v>
      </c>
      <c r="B59" t="s">
        <v>146</v>
      </c>
      <c r="C59" t="s">
        <v>150</v>
      </c>
      <c r="D59">
        <v>34</v>
      </c>
      <c r="E59" t="s">
        <v>158</v>
      </c>
      <c r="F59">
        <v>1649</v>
      </c>
      <c r="G59">
        <v>0.26220799052416699</v>
      </c>
      <c r="H59">
        <v>1.4728797343371001</v>
      </c>
      <c r="I59">
        <v>0.29990485732535299</v>
      </c>
      <c r="J59">
        <v>1.29313862377533</v>
      </c>
      <c r="K59">
        <v>55</v>
      </c>
      <c r="L59">
        <v>124</v>
      </c>
      <c r="M59">
        <v>146</v>
      </c>
      <c r="N59">
        <v>49</v>
      </c>
      <c r="O59">
        <v>125</v>
      </c>
      <c r="P59">
        <v>99</v>
      </c>
      <c r="Q59">
        <v>45</v>
      </c>
      <c r="R59">
        <v>72</v>
      </c>
      <c r="S59">
        <v>934</v>
      </c>
      <c r="T59">
        <v>162</v>
      </c>
      <c r="U59">
        <v>93</v>
      </c>
      <c r="V59">
        <v>165</v>
      </c>
      <c r="W59">
        <v>82</v>
      </c>
      <c r="X59">
        <v>12</v>
      </c>
      <c r="Y59">
        <v>13</v>
      </c>
      <c r="Z59">
        <v>110</v>
      </c>
      <c r="AA59">
        <v>16</v>
      </c>
      <c r="AB59">
        <v>996</v>
      </c>
      <c r="AC59">
        <v>135</v>
      </c>
      <c r="AD59">
        <v>94</v>
      </c>
      <c r="AE59">
        <v>116</v>
      </c>
      <c r="AF59">
        <v>1108</v>
      </c>
      <c r="AG59">
        <v>44</v>
      </c>
      <c r="AH59">
        <v>417</v>
      </c>
      <c r="AI59">
        <f t="shared" si="0"/>
        <v>4.5478260869565217</v>
      </c>
    </row>
    <row r="60" spans="1:35" x14ac:dyDescent="0.25">
      <c r="A60" t="s">
        <v>87</v>
      </c>
      <c r="B60" t="s">
        <v>147</v>
      </c>
      <c r="C60" t="s">
        <v>150</v>
      </c>
      <c r="D60">
        <v>34</v>
      </c>
      <c r="E60" t="s">
        <v>159</v>
      </c>
      <c r="F60">
        <v>1254</v>
      </c>
      <c r="G60">
        <v>0.21689376964961299</v>
      </c>
      <c r="H60">
        <v>1.2939235337416199</v>
      </c>
      <c r="I60">
        <v>0.25907945629838403</v>
      </c>
      <c r="J60">
        <v>1.34601325139949</v>
      </c>
      <c r="K60">
        <v>47</v>
      </c>
      <c r="L60">
        <v>75</v>
      </c>
      <c r="M60">
        <v>128</v>
      </c>
      <c r="N60">
        <v>25</v>
      </c>
      <c r="O60">
        <v>81</v>
      </c>
      <c r="P60">
        <v>61</v>
      </c>
      <c r="Q60">
        <v>23</v>
      </c>
      <c r="R60">
        <v>39</v>
      </c>
      <c r="S60">
        <v>775</v>
      </c>
      <c r="T60">
        <v>141</v>
      </c>
      <c r="U60">
        <v>71</v>
      </c>
      <c r="V60">
        <v>88</v>
      </c>
      <c r="W60">
        <v>49</v>
      </c>
      <c r="X60">
        <v>1</v>
      </c>
      <c r="Y60">
        <v>15</v>
      </c>
      <c r="Z60">
        <v>76</v>
      </c>
      <c r="AA60">
        <v>6</v>
      </c>
      <c r="AB60">
        <v>807</v>
      </c>
      <c r="AC60">
        <v>87</v>
      </c>
      <c r="AD60">
        <v>93</v>
      </c>
      <c r="AE60">
        <v>65</v>
      </c>
      <c r="AF60">
        <v>872</v>
      </c>
      <c r="AG60">
        <v>47</v>
      </c>
      <c r="AH60">
        <v>287</v>
      </c>
      <c r="AI60">
        <f t="shared" si="0"/>
        <v>4.9224489795918371</v>
      </c>
    </row>
    <row r="61" spans="1:35" x14ac:dyDescent="0.25">
      <c r="A61" t="s">
        <v>88</v>
      </c>
      <c r="B61" t="s">
        <v>148</v>
      </c>
      <c r="C61" t="s">
        <v>150</v>
      </c>
      <c r="D61">
        <v>52</v>
      </c>
      <c r="E61" t="s">
        <v>158</v>
      </c>
      <c r="F61">
        <v>1292</v>
      </c>
      <c r="G61">
        <v>0.197914522768669</v>
      </c>
      <c r="H61">
        <v>1.41471309139323</v>
      </c>
      <c r="I61">
        <v>0.259491565250834</v>
      </c>
      <c r="J61">
        <v>1.3362789700067199</v>
      </c>
      <c r="K61">
        <v>56</v>
      </c>
      <c r="L61">
        <v>98</v>
      </c>
      <c r="M61">
        <v>118</v>
      </c>
      <c r="N61">
        <v>38</v>
      </c>
      <c r="O61">
        <v>95</v>
      </c>
      <c r="P61">
        <v>93</v>
      </c>
      <c r="Q61">
        <v>46</v>
      </c>
      <c r="R61">
        <v>52</v>
      </c>
      <c r="S61">
        <v>696</v>
      </c>
      <c r="T61">
        <v>161</v>
      </c>
      <c r="U61">
        <v>106</v>
      </c>
      <c r="V61">
        <v>124</v>
      </c>
      <c r="W61">
        <v>41</v>
      </c>
      <c r="X61">
        <v>8</v>
      </c>
      <c r="Y61">
        <v>7</v>
      </c>
      <c r="Z61">
        <v>73</v>
      </c>
      <c r="AA61">
        <v>16</v>
      </c>
      <c r="AB61">
        <v>756</v>
      </c>
      <c r="AC61">
        <v>88</v>
      </c>
      <c r="AD61">
        <v>78</v>
      </c>
      <c r="AE61">
        <v>123</v>
      </c>
      <c r="AF61">
        <v>827</v>
      </c>
      <c r="AG61">
        <v>51</v>
      </c>
      <c r="AH61">
        <v>323</v>
      </c>
      <c r="AI61">
        <f t="shared" si="0"/>
        <v>4.155709342560554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topLeftCell="I1" workbookViewId="0">
      <selection activeCell="F16" sqref="F16"/>
    </sheetView>
  </sheetViews>
  <sheetFormatPr defaultRowHeight="15" x14ac:dyDescent="0.25"/>
  <sheetData>
    <row r="1" spans="1:34" s="1" customFormat="1" ht="45" x14ac:dyDescent="0.25">
      <c r="A1" s="1" t="s">
        <v>160</v>
      </c>
      <c r="B1" s="1" t="s">
        <v>161</v>
      </c>
      <c r="C1" s="1" t="s">
        <v>149</v>
      </c>
      <c r="D1" s="1" t="s">
        <v>156</v>
      </c>
      <c r="E1" s="1" t="s">
        <v>157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tr">
        <f>CONCATENATE("rel%_", CompoundCounts_DWP2013!AC1)</f>
        <v>rel%_Aliphatics</v>
      </c>
      <c r="L1" s="1" t="str">
        <f>CONCATENATE("rel%_", CompoundCounts_DWP2013!AD1)</f>
        <v>rel%_AliphaticsN</v>
      </c>
      <c r="M1" s="1" t="str">
        <f>CONCATENATE("rel%_", CompoundCounts_DWP2013!AE1)</f>
        <v>rel%_Saturated</v>
      </c>
      <c r="N1" s="1" t="str">
        <f>CONCATENATE("rel%_", CompoundCounts_DWP2013!AF1)</f>
        <v>rel%_Condensed_Aromatics</v>
      </c>
      <c r="O1" s="1" t="str">
        <f>CONCATENATE("rel%_", CompoundCounts_DWP2013!AG1)</f>
        <v>rel%_Aromatic</v>
      </c>
      <c r="P1" s="1" t="str">
        <f>CONCATENATE("rel%_", CompoundCounts_DWP2013!AH1)</f>
        <v>rel%_LigninPhenolics</v>
      </c>
      <c r="Q1" s="1" t="s">
        <v>162</v>
      </c>
      <c r="R1" s="1" t="str">
        <f>CONCATENATE("rel% ",CompoundCounts_DWP2013!T1,"_NA")</f>
        <v>rel% Lipids_NA</v>
      </c>
      <c r="S1" s="1" t="str">
        <f>CONCATENATE("rel% ",CompoundCounts_DWP2013!U1,"_NA")</f>
        <v>rel% UnSaturated_Hydrocarbons_NA</v>
      </c>
      <c r="T1" s="1" t="str">
        <f>CONCATENATE("rel% ",CompoundCounts_DWP2013!V1,"_NA")</f>
        <v>rel% Condensed_Hydrocarbons_NA</v>
      </c>
      <c r="U1" s="1" t="str">
        <f>CONCATENATE("rel% ",CompoundCounts_DWP2013!W1,"_NA")</f>
        <v>rel% Proteins_NA</v>
      </c>
      <c r="V1" s="1" t="str">
        <f>CONCATENATE("rel% ",CompoundCounts_DWP2013!X1,"_NA")</f>
        <v>rel% Amino_Sugars_NA</v>
      </c>
      <c r="W1" s="1" t="str">
        <f>CONCATENATE("rel% ",CompoundCounts_DWP2013!Y1,"_NA")</f>
        <v>rel% Carbohydrates_NA</v>
      </c>
      <c r="X1" s="1" t="str">
        <f>CONCATENATE("rel% ",CompoundCounts_DWP2013!Z1,"_NA")</f>
        <v>rel% Lignin_NA</v>
      </c>
      <c r="Y1" s="1" t="str">
        <f>CONCATENATE("rel% ",CompoundCounts_DWP2013!AA1,"_NA")</f>
        <v>rel% Tannins_NA</v>
      </c>
      <c r="Z1" s="1" t="str">
        <f>CONCATENATE("rel% ",CompoundCounts_DWP2013!AB1)</f>
        <v>rel% Compounds_NA</v>
      </c>
      <c r="AA1" s="1" t="str">
        <f>CONCATENATE("rel% ",CompoundCounts_DWP2013!T1)</f>
        <v>rel% Lipids</v>
      </c>
      <c r="AB1" s="1" t="str">
        <f>CONCATENATE("rel% ",CompoundCounts_DWP2013!U1)</f>
        <v>rel% UnSaturated_Hydrocarbons</v>
      </c>
      <c r="AC1" s="1" t="str">
        <f>CONCATENATE("rel% ",CompoundCounts_DWP2013!V1)</f>
        <v>rel% Condensed_Hydrocarbons</v>
      </c>
      <c r="AD1" s="1" t="str">
        <f>CONCATENATE("rel% ",CompoundCounts_DWP2013!W1)</f>
        <v>rel% Proteins</v>
      </c>
      <c r="AE1" s="1" t="str">
        <f>CONCATENATE("rel% ",CompoundCounts_DWP2013!X1)</f>
        <v>rel% Amino_Sugars</v>
      </c>
      <c r="AF1" s="1" t="str">
        <f>CONCATENATE("rel% ",CompoundCounts_DWP2013!Y1)</f>
        <v>rel% Carbohydrates</v>
      </c>
      <c r="AG1" s="1" t="str">
        <f>CONCATENATE("rel% ",CompoundCounts_DWP2013!Z1)</f>
        <v>rel% Lignin</v>
      </c>
      <c r="AH1" s="1" t="str">
        <f>CONCATENATE("rel% ",CompoundCounts_DWP2013!AA1)</f>
        <v>rel% Tannins</v>
      </c>
    </row>
    <row r="2" spans="1:34" x14ac:dyDescent="0.25">
      <c r="A2" t="s">
        <v>29</v>
      </c>
      <c r="B2" t="s">
        <v>89</v>
      </c>
      <c r="C2" t="s">
        <v>150</v>
      </c>
      <c r="D2">
        <v>11</v>
      </c>
      <c r="E2" t="s">
        <v>158</v>
      </c>
      <c r="F2">
        <v>2578</v>
      </c>
      <c r="G2">
        <v>0.25642893290736701</v>
      </c>
      <c r="H2">
        <v>1.3262184780389401</v>
      </c>
      <c r="I2">
        <v>0.358507321850491</v>
      </c>
      <c r="J2">
        <v>1.18645364682051</v>
      </c>
      <c r="K2">
        <f>CompoundCounts_DWP2013!AC2/SUM(CompoundCounts_DWP2013!$AC2:$AH2)</f>
        <v>2.9139526911210148E-2</v>
      </c>
      <c r="L2">
        <f>CompoundCounts_DWP2013!AD2/SUM(CompoundCounts_DWP2013!$AC2:$AH2)</f>
        <v>4.8680150839904013E-2</v>
      </c>
      <c r="M2">
        <f>CompoundCounts_DWP2013!AE2/SUM(CompoundCounts_DWP2013!$AC2:$AH2)</f>
        <v>9.1189578333904703E-2</v>
      </c>
      <c r="N2">
        <f>CompoundCounts_DWP2013!AF2/SUM(CompoundCounts_DWP2013!$AC2:$AH2)</f>
        <v>0.65341103873842987</v>
      </c>
      <c r="O2">
        <f>CompoundCounts_DWP2013!AG2/SUM(CompoundCounts_DWP2013!$AC2:$AH2)</f>
        <v>1.3027082619129242E-2</v>
      </c>
      <c r="P2">
        <f>CompoundCounts_DWP2013!AH2/SUM(CompoundCounts_DWP2013!$AC2:$AH2)</f>
        <v>0.16455262255742201</v>
      </c>
      <c r="Q2">
        <f>SUM(N2:P2)/SUM(K2:M2)</f>
        <v>4.9168356997971587</v>
      </c>
      <c r="R2">
        <f>CompoundCounts_DWP2013!T2/SUM(CompoundCounts_DWP2013!$T2:$AB2)</f>
        <v>7.1373157486423588E-2</v>
      </c>
      <c r="S2">
        <f>CompoundCounts_DWP2013!U2/SUM(CompoundCounts_DWP2013!$T2:$AB2)</f>
        <v>2.986811481768813E-2</v>
      </c>
      <c r="T2">
        <f>CompoundCounts_DWP2013!V2/SUM(CompoundCounts_DWP2013!$T2:$AB2)</f>
        <v>0.13033359193173003</v>
      </c>
      <c r="U2">
        <f>CompoundCounts_DWP2013!W2/SUM(CompoundCounts_DWP2013!$T2:$AB2)</f>
        <v>2.986811481768813E-2</v>
      </c>
      <c r="V2">
        <f>CompoundCounts_DWP2013!X2/SUM(CompoundCounts_DWP2013!$T2:$AB2)</f>
        <v>7.3700543056633046E-3</v>
      </c>
      <c r="W2">
        <f>CompoundCounts_DWP2013!Y2/SUM(CompoundCounts_DWP2013!$T2:$AB2)</f>
        <v>9.6974398758727688E-3</v>
      </c>
      <c r="X2">
        <f>CompoundCounts_DWP2013!Z2/SUM(CompoundCounts_DWP2013!$T2:$AB2)</f>
        <v>4.1892940263770363E-2</v>
      </c>
      <c r="Y2">
        <f>CompoundCounts_DWP2013!AA2/SUM(CompoundCounts_DWP2013!$T2:$AB2)</f>
        <v>6.9821567106283944E-3</v>
      </c>
      <c r="Z2">
        <f>CompoundCounts_DWP2013!AB2/SUM(CompoundCounts_DWP2013!$T2:$AB2)</f>
        <v>0.67261442979053532</v>
      </c>
      <c r="AA2">
        <f>CompoundCounts_DWP2013!T2/SUM(CompoundCounts_DWP2013!$T2:$AA2)</f>
        <v>0.21800947867298578</v>
      </c>
      <c r="AB2">
        <f>CompoundCounts_DWP2013!U2/SUM(CompoundCounts_DWP2013!$T2:$AA2)</f>
        <v>9.1232227488151657E-2</v>
      </c>
      <c r="AC2">
        <f>CompoundCounts_DWP2013!V2/SUM(CompoundCounts_DWP2013!$T2:$AA2)</f>
        <v>0.3981042654028436</v>
      </c>
      <c r="AD2">
        <f>CompoundCounts_DWP2013!W2/SUM(CompoundCounts_DWP2013!$T2:$AA2)</f>
        <v>9.1232227488151657E-2</v>
      </c>
      <c r="AE2">
        <f>CompoundCounts_DWP2013!X2/SUM(CompoundCounts_DWP2013!$T2:$AA2)</f>
        <v>2.2511848341232227E-2</v>
      </c>
      <c r="AF2">
        <f>CompoundCounts_DWP2013!Y2/SUM(CompoundCounts_DWP2013!$T2:$AA2)</f>
        <v>2.9620853080568721E-2</v>
      </c>
      <c r="AG2">
        <f>CompoundCounts_DWP2013!Z2/SUM(CompoundCounts_DWP2013!$T2:$AA2)</f>
        <v>0.12796208530805686</v>
      </c>
      <c r="AH2">
        <f>CompoundCounts_DWP2013!AA2/SUM(CompoundCounts_DWP2013!$T2:$AA2)</f>
        <v>2.132701421800948E-2</v>
      </c>
    </row>
    <row r="3" spans="1:34" x14ac:dyDescent="0.25">
      <c r="A3" t="s">
        <v>30</v>
      </c>
      <c r="B3" t="s">
        <v>90</v>
      </c>
      <c r="C3" t="s">
        <v>150</v>
      </c>
      <c r="D3">
        <v>52</v>
      </c>
      <c r="E3" t="s">
        <v>159</v>
      </c>
      <c r="F3">
        <v>794</v>
      </c>
      <c r="G3">
        <v>0.27813062049276799</v>
      </c>
      <c r="H3">
        <v>1.65382132268954</v>
      </c>
      <c r="I3">
        <v>0.25555876492265001</v>
      </c>
      <c r="J3">
        <v>1.4900277867431599</v>
      </c>
      <c r="K3">
        <f>CompoundCounts_DWP2013!AC3/SUM(CompoundCounts_DWP2013!$AC3:$AH3)</f>
        <v>9.7297297297297303E-2</v>
      </c>
      <c r="L3">
        <f>CompoundCounts_DWP2013!AD3/SUM(CompoundCounts_DWP2013!$AC3:$AH3)</f>
        <v>3.8918918918918917E-2</v>
      </c>
      <c r="M3">
        <f>CompoundCounts_DWP2013!AE3/SUM(CompoundCounts_DWP2013!$AC3:$AH3)</f>
        <v>4.9729729729729728E-2</v>
      </c>
      <c r="N3">
        <f>CompoundCounts_DWP2013!AF3/SUM(CompoundCounts_DWP2013!$AC3:$AH3)</f>
        <v>0.59783783783783784</v>
      </c>
      <c r="O3">
        <f>CompoundCounts_DWP2013!AG3/SUM(CompoundCounts_DWP2013!$AC3:$AH3)</f>
        <v>2.5945945945945945E-2</v>
      </c>
      <c r="P3">
        <f>CompoundCounts_DWP2013!AH3/SUM(CompoundCounts_DWP2013!$AC3:$AH3)</f>
        <v>0.19027027027027027</v>
      </c>
      <c r="Q3">
        <f t="shared" ref="Q3:Q61" si="0">SUM(N3:P3)/SUM(K3:M3)</f>
        <v>4.3779069767441854</v>
      </c>
      <c r="R3">
        <f>CompoundCounts_DWP2013!T3/SUM(CompoundCounts_DWP2013!$T3:$AB3)</f>
        <v>0.10327455919395466</v>
      </c>
      <c r="S3">
        <f>CompoundCounts_DWP2013!U3/SUM(CompoundCounts_DWP2013!$T3:$AB3)</f>
        <v>3.6523929471032744E-2</v>
      </c>
      <c r="T3">
        <f>CompoundCounts_DWP2013!V3/SUM(CompoundCounts_DWP2013!$T3:$AB3)</f>
        <v>4.9118387909319897E-2</v>
      </c>
      <c r="U3">
        <f>CompoundCounts_DWP2013!W3/SUM(CompoundCounts_DWP2013!$T3:$AB3)</f>
        <v>5.793450881612091E-2</v>
      </c>
      <c r="V3">
        <f>CompoundCounts_DWP2013!X3/SUM(CompoundCounts_DWP2013!$T3:$AB3)</f>
        <v>1.0075566750629723E-2</v>
      </c>
      <c r="W3">
        <f>CompoundCounts_DWP2013!Y3/SUM(CompoundCounts_DWP2013!$T3:$AB3)</f>
        <v>1.0075566750629723E-2</v>
      </c>
      <c r="X3">
        <f>CompoundCounts_DWP2013!Z3/SUM(CompoundCounts_DWP2013!$T3:$AB3)</f>
        <v>6.0453400503778336E-2</v>
      </c>
      <c r="Y3">
        <f>CompoundCounts_DWP2013!AA3/SUM(CompoundCounts_DWP2013!$T3:$AB3)</f>
        <v>1.2594458438287153E-3</v>
      </c>
      <c r="Z3">
        <f>CompoundCounts_DWP2013!AB3/SUM(CompoundCounts_DWP2013!$T3:$AB3)</f>
        <v>0.67128463476070532</v>
      </c>
      <c r="AA3">
        <f>CompoundCounts_DWP2013!T3/SUM(CompoundCounts_DWP2013!$T3:$AA3)</f>
        <v>0.31417624521072796</v>
      </c>
      <c r="AB3">
        <f>CompoundCounts_DWP2013!U3/SUM(CompoundCounts_DWP2013!$T3:$AA3)</f>
        <v>0.1111111111111111</v>
      </c>
      <c r="AC3">
        <f>CompoundCounts_DWP2013!V3/SUM(CompoundCounts_DWP2013!$T3:$AA3)</f>
        <v>0.14942528735632185</v>
      </c>
      <c r="AD3">
        <f>CompoundCounts_DWP2013!W3/SUM(CompoundCounts_DWP2013!$T3:$AA3)</f>
        <v>0.17624521072796934</v>
      </c>
      <c r="AE3">
        <f>CompoundCounts_DWP2013!X3/SUM(CompoundCounts_DWP2013!$T3:$AA3)</f>
        <v>3.0651340996168581E-2</v>
      </c>
      <c r="AF3">
        <f>CompoundCounts_DWP2013!Y3/SUM(CompoundCounts_DWP2013!$T3:$AA3)</f>
        <v>3.0651340996168581E-2</v>
      </c>
      <c r="AG3">
        <f>CompoundCounts_DWP2013!Z3/SUM(CompoundCounts_DWP2013!$T3:$AA3)</f>
        <v>0.18390804597701149</v>
      </c>
      <c r="AH3">
        <f>CompoundCounts_DWP2013!AA3/SUM(CompoundCounts_DWP2013!$T3:$AA3)</f>
        <v>3.8314176245210726E-3</v>
      </c>
    </row>
    <row r="4" spans="1:34" x14ac:dyDescent="0.25">
      <c r="A4" t="s">
        <v>31</v>
      </c>
      <c r="B4" t="s">
        <v>91</v>
      </c>
      <c r="C4" t="s">
        <v>151</v>
      </c>
      <c r="D4">
        <v>11</v>
      </c>
      <c r="E4" t="s">
        <v>158</v>
      </c>
      <c r="F4">
        <v>3245</v>
      </c>
      <c r="G4">
        <v>0.357524073495675</v>
      </c>
      <c r="H4">
        <v>1.0775820148405899</v>
      </c>
      <c r="I4">
        <v>0.391308572357839</v>
      </c>
      <c r="J4">
        <v>1.04219703547652</v>
      </c>
      <c r="K4">
        <f>CompoundCounts_DWP2013!AC4/SUM(CompoundCounts_DWP2013!$AC4:$AH4)</f>
        <v>2.4653739612188367E-2</v>
      </c>
      <c r="L4">
        <f>CompoundCounts_DWP2013!AD4/SUM(CompoundCounts_DWP2013!$AC4:$AH4)</f>
        <v>3.7119113573407199E-2</v>
      </c>
      <c r="M4">
        <f>CompoundCounts_DWP2013!AE4/SUM(CompoundCounts_DWP2013!$AC4:$AH4)</f>
        <v>7.2022160664819951E-2</v>
      </c>
      <c r="N4">
        <f>CompoundCounts_DWP2013!AF4/SUM(CompoundCounts_DWP2013!$AC4:$AH4)</f>
        <v>0.69141274238227146</v>
      </c>
      <c r="O4">
        <f>CompoundCounts_DWP2013!AG4/SUM(CompoundCounts_DWP2013!$AC4:$AH4)</f>
        <v>3.1024930747922438E-2</v>
      </c>
      <c r="P4">
        <f>CompoundCounts_DWP2013!AH4/SUM(CompoundCounts_DWP2013!$AC4:$AH4)</f>
        <v>0.14376731301939058</v>
      </c>
      <c r="Q4">
        <f t="shared" si="0"/>
        <v>6.4741200828157339</v>
      </c>
      <c r="R4">
        <f>CompoundCounts_DWP2013!T4/SUM(CompoundCounts_DWP2013!$T4:$AB4)</f>
        <v>4.5916795069337442E-2</v>
      </c>
      <c r="S4">
        <f>CompoundCounts_DWP2013!U4/SUM(CompoundCounts_DWP2013!$T4:$AB4)</f>
        <v>4.2218798151001539E-2</v>
      </c>
      <c r="T4">
        <f>CompoundCounts_DWP2013!V4/SUM(CompoundCounts_DWP2013!$T4:$AB4)</f>
        <v>0.15562403697996918</v>
      </c>
      <c r="U4">
        <f>CompoundCounts_DWP2013!W4/SUM(CompoundCounts_DWP2013!$T4:$AB4)</f>
        <v>1.6024653312788906E-2</v>
      </c>
      <c r="V4">
        <f>CompoundCounts_DWP2013!X4/SUM(CompoundCounts_DWP2013!$T4:$AB4)</f>
        <v>4.930662557781202E-3</v>
      </c>
      <c r="W4">
        <f>CompoundCounts_DWP2013!Y4/SUM(CompoundCounts_DWP2013!$T4:$AB4)</f>
        <v>2.1571648690292759E-2</v>
      </c>
      <c r="X4">
        <f>CompoundCounts_DWP2013!Z4/SUM(CompoundCounts_DWP2013!$T4:$AB4)</f>
        <v>4.8690292758089365E-2</v>
      </c>
      <c r="Y4">
        <f>CompoundCounts_DWP2013!AA4/SUM(CompoundCounts_DWP2013!$T4:$AB4)</f>
        <v>1.633281972265023E-2</v>
      </c>
      <c r="Z4">
        <f>CompoundCounts_DWP2013!AB4/SUM(CompoundCounts_DWP2013!$T4:$AB4)</f>
        <v>0.64869029275808932</v>
      </c>
      <c r="AA4">
        <f>CompoundCounts_DWP2013!T4/SUM(CompoundCounts_DWP2013!$T4:$AA4)</f>
        <v>0.1307017543859649</v>
      </c>
      <c r="AB4">
        <f>CompoundCounts_DWP2013!U4/SUM(CompoundCounts_DWP2013!$T4:$AA4)</f>
        <v>0.12017543859649123</v>
      </c>
      <c r="AC4">
        <f>CompoundCounts_DWP2013!V4/SUM(CompoundCounts_DWP2013!$T4:$AA4)</f>
        <v>0.44298245614035087</v>
      </c>
      <c r="AD4">
        <f>CompoundCounts_DWP2013!W4/SUM(CompoundCounts_DWP2013!$T4:$AA4)</f>
        <v>4.5614035087719301E-2</v>
      </c>
      <c r="AE4">
        <f>CompoundCounts_DWP2013!X4/SUM(CompoundCounts_DWP2013!$T4:$AA4)</f>
        <v>1.4035087719298246E-2</v>
      </c>
      <c r="AF4">
        <f>CompoundCounts_DWP2013!Y4/SUM(CompoundCounts_DWP2013!$T4:$AA4)</f>
        <v>6.1403508771929821E-2</v>
      </c>
      <c r="AG4">
        <f>CompoundCounts_DWP2013!Z4/SUM(CompoundCounts_DWP2013!$T4:$AA4)</f>
        <v>0.13859649122807016</v>
      </c>
      <c r="AH4">
        <f>CompoundCounts_DWP2013!AA4/SUM(CompoundCounts_DWP2013!$T4:$AA4)</f>
        <v>4.6491228070175437E-2</v>
      </c>
    </row>
    <row r="5" spans="1:34" x14ac:dyDescent="0.25">
      <c r="A5" t="s">
        <v>32</v>
      </c>
      <c r="B5" t="s">
        <v>92</v>
      </c>
      <c r="C5" t="s">
        <v>151</v>
      </c>
      <c r="D5">
        <v>11</v>
      </c>
      <c r="E5" t="s">
        <v>159</v>
      </c>
      <c r="F5">
        <v>2458</v>
      </c>
      <c r="G5">
        <v>0.32257869934094802</v>
      </c>
      <c r="H5">
        <v>1.3069111127459401</v>
      </c>
      <c r="I5">
        <v>0.39119110200533302</v>
      </c>
      <c r="J5">
        <v>1.0364688265028501</v>
      </c>
      <c r="K5">
        <f>CompoundCounts_DWP2013!AC5/SUM(CompoundCounts_DWP2013!$AC5:$AH5)</f>
        <v>3.0946383591219862E-2</v>
      </c>
      <c r="L5">
        <f>CompoundCounts_DWP2013!AD5/SUM(CompoundCounts_DWP2013!$AC5:$AH5)</f>
        <v>3.6703850305865419E-2</v>
      </c>
      <c r="M5">
        <f>CompoundCounts_DWP2013!AE5/SUM(CompoundCounts_DWP2013!$AC5:$AH5)</f>
        <v>9.1759625764663552E-2</v>
      </c>
      <c r="N5">
        <f>CompoundCounts_DWP2013!AF5/SUM(CompoundCounts_DWP2013!$AC5:$AH5)</f>
        <v>0.65743073047858946</v>
      </c>
      <c r="O5">
        <f>CompoundCounts_DWP2013!AG5/SUM(CompoundCounts_DWP2013!$AC5:$AH5)</f>
        <v>2.5908600215905003E-2</v>
      </c>
      <c r="P5">
        <f>CompoundCounts_DWP2013!AH5/SUM(CompoundCounts_DWP2013!$AC5:$AH5)</f>
        <v>0.15725080964375673</v>
      </c>
      <c r="Q5">
        <f t="shared" si="0"/>
        <v>5.2731376975169297</v>
      </c>
      <c r="R5">
        <f>CompoundCounts_DWP2013!T5/SUM(CompoundCounts_DWP2013!$T5:$AB5)</f>
        <v>6.2245728234336863E-2</v>
      </c>
      <c r="S5">
        <f>CompoundCounts_DWP2013!U5/SUM(CompoundCounts_DWP2013!$T5:$AB5)</f>
        <v>4.6786004882017902E-2</v>
      </c>
      <c r="T5">
        <f>CompoundCounts_DWP2013!V5/SUM(CompoundCounts_DWP2013!$T5:$AB5)</f>
        <v>0.17819365337672904</v>
      </c>
      <c r="U5">
        <f>CompoundCounts_DWP2013!W5/SUM(CompoundCounts_DWP2013!$T5:$AB5)</f>
        <v>1.7087062652563059E-2</v>
      </c>
      <c r="V5">
        <f>CompoundCounts_DWP2013!X5/SUM(CompoundCounts_DWP2013!$T5:$AB5)</f>
        <v>6.1025223759153787E-3</v>
      </c>
      <c r="W5">
        <f>CompoundCounts_DWP2013!Y5/SUM(CompoundCounts_DWP2013!$T5:$AB5)</f>
        <v>1.4646053702196907E-2</v>
      </c>
      <c r="X5">
        <f>CompoundCounts_DWP2013!Z5/SUM(CompoundCounts_DWP2013!$T5:$AB5)</f>
        <v>4.1903986981285599E-2</v>
      </c>
      <c r="Y5">
        <f>CompoundCounts_DWP2013!AA5/SUM(CompoundCounts_DWP2013!$T5:$AB5)</f>
        <v>1.0984540276647681E-2</v>
      </c>
      <c r="Z5">
        <f>CompoundCounts_DWP2013!AB5/SUM(CompoundCounts_DWP2013!$T5:$AB5)</f>
        <v>0.62205044751830751</v>
      </c>
      <c r="AA5">
        <f>CompoundCounts_DWP2013!T5/SUM(CompoundCounts_DWP2013!$T5:$AA5)</f>
        <v>0.16469321851453175</v>
      </c>
      <c r="AB5">
        <f>CompoundCounts_DWP2013!U5/SUM(CompoundCounts_DWP2013!$T5:$AA5)</f>
        <v>0.12378902045209902</v>
      </c>
      <c r="AC5">
        <f>CompoundCounts_DWP2013!V5/SUM(CompoundCounts_DWP2013!$T5:$AA5)</f>
        <v>0.47147470398277719</v>
      </c>
      <c r="AD5">
        <f>CompoundCounts_DWP2013!W5/SUM(CompoundCounts_DWP2013!$T5:$AA5)</f>
        <v>4.5209903121636169E-2</v>
      </c>
      <c r="AE5">
        <f>CompoundCounts_DWP2013!X5/SUM(CompoundCounts_DWP2013!$T5:$AA5)</f>
        <v>1.6146393972012917E-2</v>
      </c>
      <c r="AF5">
        <f>CompoundCounts_DWP2013!Y5/SUM(CompoundCounts_DWP2013!$T5:$AA5)</f>
        <v>3.8751345532831001E-2</v>
      </c>
      <c r="AG5">
        <f>CompoundCounts_DWP2013!Z5/SUM(CompoundCounts_DWP2013!$T5:$AA5)</f>
        <v>0.1108719052744887</v>
      </c>
      <c r="AH5">
        <f>CompoundCounts_DWP2013!AA5/SUM(CompoundCounts_DWP2013!$T5:$AA5)</f>
        <v>2.9063509149623249E-2</v>
      </c>
    </row>
    <row r="6" spans="1:34" x14ac:dyDescent="0.25">
      <c r="A6" t="s">
        <v>33</v>
      </c>
      <c r="B6" t="s">
        <v>93</v>
      </c>
      <c r="C6" t="s">
        <v>151</v>
      </c>
      <c r="D6">
        <v>13</v>
      </c>
      <c r="E6" t="s">
        <v>158</v>
      </c>
      <c r="F6">
        <v>1810</v>
      </c>
      <c r="G6">
        <v>0.25875506569592699</v>
      </c>
      <c r="H6">
        <v>1.6906061738982701</v>
      </c>
      <c r="I6">
        <v>0.32949656384450399</v>
      </c>
      <c r="J6">
        <v>1.26685876701245</v>
      </c>
      <c r="K6">
        <f>CompoundCounts_DWP2013!AC6/SUM(CompoundCounts_DWP2013!$AC6:$AH6)</f>
        <v>4.3290043290043288E-2</v>
      </c>
      <c r="L6">
        <f>CompoundCounts_DWP2013!AD6/SUM(CompoundCounts_DWP2013!$AC6:$AH6)</f>
        <v>5.1467051467051467E-2</v>
      </c>
      <c r="M6">
        <f>CompoundCounts_DWP2013!AE6/SUM(CompoundCounts_DWP2013!$AC6:$AH6)</f>
        <v>8.8985088985088986E-2</v>
      </c>
      <c r="N6">
        <f>CompoundCounts_DWP2013!AF6/SUM(CompoundCounts_DWP2013!$AC6:$AH6)</f>
        <v>0.61471861471861466</v>
      </c>
      <c r="O6">
        <f>CompoundCounts_DWP2013!AG6/SUM(CompoundCounts_DWP2013!$AC6:$AH6)</f>
        <v>2.6936026936026935E-2</v>
      </c>
      <c r="P6">
        <f>CompoundCounts_DWP2013!AH6/SUM(CompoundCounts_DWP2013!$AC6:$AH6)</f>
        <v>0.17460317460317459</v>
      </c>
      <c r="Q6">
        <f t="shared" si="0"/>
        <v>4.4424083769633498</v>
      </c>
      <c r="R6">
        <f>CompoundCounts_DWP2013!T6/SUM(CompoundCounts_DWP2013!$T6:$AB6)</f>
        <v>8.7292817679558016E-2</v>
      </c>
      <c r="S6">
        <f>CompoundCounts_DWP2013!U6/SUM(CompoundCounts_DWP2013!$T6:$AB6)</f>
        <v>6.1878453038674036E-2</v>
      </c>
      <c r="T6">
        <f>CompoundCounts_DWP2013!V6/SUM(CompoundCounts_DWP2013!$T6:$AB6)</f>
        <v>0.10607734806629834</v>
      </c>
      <c r="U6">
        <f>CompoundCounts_DWP2013!W6/SUM(CompoundCounts_DWP2013!$T6:$AB6)</f>
        <v>2.3204419889502764E-2</v>
      </c>
      <c r="V6">
        <f>CompoundCounts_DWP2013!X6/SUM(CompoundCounts_DWP2013!$T6:$AB6)</f>
        <v>5.5248618784530384E-3</v>
      </c>
      <c r="W6">
        <f>CompoundCounts_DWP2013!Y6/SUM(CompoundCounts_DWP2013!$T6:$AB6)</f>
        <v>2.7071823204419889E-2</v>
      </c>
      <c r="X6">
        <f>CompoundCounts_DWP2013!Z6/SUM(CompoundCounts_DWP2013!$T6:$AB6)</f>
        <v>3.9226519337016576E-2</v>
      </c>
      <c r="Y6">
        <f>CompoundCounts_DWP2013!AA6/SUM(CompoundCounts_DWP2013!$T6:$AB6)</f>
        <v>7.7348066298342545E-3</v>
      </c>
      <c r="Z6">
        <f>CompoundCounts_DWP2013!AB6/SUM(CompoundCounts_DWP2013!$T6:$AB6)</f>
        <v>0.64198895027624314</v>
      </c>
      <c r="AA6">
        <f>CompoundCounts_DWP2013!T6/SUM(CompoundCounts_DWP2013!$T6:$AA6)</f>
        <v>0.24382716049382716</v>
      </c>
      <c r="AB6">
        <f>CompoundCounts_DWP2013!U6/SUM(CompoundCounts_DWP2013!$T6:$AA6)</f>
        <v>0.1728395061728395</v>
      </c>
      <c r="AC6">
        <f>CompoundCounts_DWP2013!V6/SUM(CompoundCounts_DWP2013!$T6:$AA6)</f>
        <v>0.29629629629629628</v>
      </c>
      <c r="AD6">
        <f>CompoundCounts_DWP2013!W6/SUM(CompoundCounts_DWP2013!$T6:$AA6)</f>
        <v>6.4814814814814811E-2</v>
      </c>
      <c r="AE6">
        <f>CompoundCounts_DWP2013!X6/SUM(CompoundCounts_DWP2013!$T6:$AA6)</f>
        <v>1.5432098765432098E-2</v>
      </c>
      <c r="AF6">
        <f>CompoundCounts_DWP2013!Y6/SUM(CompoundCounts_DWP2013!$T6:$AA6)</f>
        <v>7.5617283950617287E-2</v>
      </c>
      <c r="AG6">
        <f>CompoundCounts_DWP2013!Z6/SUM(CompoundCounts_DWP2013!$T6:$AA6)</f>
        <v>0.1095679012345679</v>
      </c>
      <c r="AH6">
        <f>CompoundCounts_DWP2013!AA6/SUM(CompoundCounts_DWP2013!$T6:$AA6)</f>
        <v>2.1604938271604937E-2</v>
      </c>
    </row>
    <row r="7" spans="1:34" x14ac:dyDescent="0.25">
      <c r="A7" t="s">
        <v>34</v>
      </c>
      <c r="B7" t="s">
        <v>94</v>
      </c>
      <c r="C7" t="s">
        <v>151</v>
      </c>
      <c r="D7">
        <v>13</v>
      </c>
      <c r="E7" t="s">
        <v>159</v>
      </c>
      <c r="F7">
        <v>2054</v>
      </c>
      <c r="G7">
        <v>0.34824299107404</v>
      </c>
      <c r="H7">
        <v>1.4249712620420001</v>
      </c>
      <c r="I7">
        <v>0.43469857581511201</v>
      </c>
      <c r="J7">
        <v>0.98783751640831496</v>
      </c>
      <c r="K7">
        <f>CompoundCounts_DWP2013!AC7/SUM(CompoundCounts_DWP2013!$AC7:$AH7)</f>
        <v>2.9651912333476579E-2</v>
      </c>
      <c r="L7">
        <f>CompoundCounts_DWP2013!AD7/SUM(CompoundCounts_DWP2013!$AC7:$AH7)</f>
        <v>3.2230339492909328E-2</v>
      </c>
      <c r="M7">
        <f>CompoundCounts_DWP2013!AE7/SUM(CompoundCounts_DWP2013!$AC7:$AH7)</f>
        <v>9.4972067039106142E-2</v>
      </c>
      <c r="N7">
        <f>CompoundCounts_DWP2013!AF7/SUM(CompoundCounts_DWP2013!$AC7:$AH7)</f>
        <v>0.65964761495487756</v>
      </c>
      <c r="O7">
        <f>CompoundCounts_DWP2013!AG7/SUM(CompoundCounts_DWP2013!$AC7:$AH7)</f>
        <v>2.6643747314138374E-2</v>
      </c>
      <c r="P7">
        <f>CompoundCounts_DWP2013!AH7/SUM(CompoundCounts_DWP2013!$AC7:$AH7)</f>
        <v>0.15685431886549206</v>
      </c>
      <c r="Q7">
        <f t="shared" si="0"/>
        <v>5.3753424657534241</v>
      </c>
      <c r="R7">
        <f>CompoundCounts_DWP2013!T7/SUM(CompoundCounts_DWP2013!$T7:$AB7)</f>
        <v>5.0632911392405063E-2</v>
      </c>
      <c r="S7">
        <f>CompoundCounts_DWP2013!U7/SUM(CompoundCounts_DWP2013!$T7:$AB7)</f>
        <v>4.5277507302823761E-2</v>
      </c>
      <c r="T7">
        <f>CompoundCounts_DWP2013!V7/SUM(CompoundCounts_DWP2013!$T7:$AB7)</f>
        <v>0.18354430379746836</v>
      </c>
      <c r="U7">
        <f>CompoundCounts_DWP2013!W7/SUM(CompoundCounts_DWP2013!$T7:$AB7)</f>
        <v>1.5092502434274586E-2</v>
      </c>
      <c r="V7">
        <f>CompoundCounts_DWP2013!X7/SUM(CompoundCounts_DWP2013!$T7:$AB7)</f>
        <v>7.3028237585199612E-3</v>
      </c>
      <c r="W7">
        <f>CompoundCounts_DWP2013!Y7/SUM(CompoundCounts_DWP2013!$T7:$AB7)</f>
        <v>1.9961051606621226E-2</v>
      </c>
      <c r="X7">
        <f>CompoundCounts_DWP2013!Z7/SUM(CompoundCounts_DWP2013!$T7:$AB7)</f>
        <v>4.5764362220058426E-2</v>
      </c>
      <c r="Y7">
        <f>CompoundCounts_DWP2013!AA7/SUM(CompoundCounts_DWP2013!$T7:$AB7)</f>
        <v>1.3631937682570594E-2</v>
      </c>
      <c r="Z7">
        <f>CompoundCounts_DWP2013!AB7/SUM(CompoundCounts_DWP2013!$T7:$AB7)</f>
        <v>0.61879259980525803</v>
      </c>
      <c r="AA7">
        <f>CompoundCounts_DWP2013!T7/SUM(CompoundCounts_DWP2013!$T7:$AA7)</f>
        <v>0.13282247765006386</v>
      </c>
      <c r="AB7">
        <f>CompoundCounts_DWP2013!U7/SUM(CompoundCounts_DWP2013!$T7:$AA7)</f>
        <v>0.11877394636015326</v>
      </c>
      <c r="AC7">
        <f>CompoundCounts_DWP2013!V7/SUM(CompoundCounts_DWP2013!$T7:$AA7)</f>
        <v>0.48148148148148145</v>
      </c>
      <c r="AD7">
        <f>CompoundCounts_DWP2013!W7/SUM(CompoundCounts_DWP2013!$T7:$AA7)</f>
        <v>3.9591315453384422E-2</v>
      </c>
      <c r="AE7">
        <f>CompoundCounts_DWP2013!X7/SUM(CompoundCounts_DWP2013!$T7:$AA7)</f>
        <v>1.9157088122605363E-2</v>
      </c>
      <c r="AF7">
        <f>CompoundCounts_DWP2013!Y7/SUM(CompoundCounts_DWP2013!$T7:$AA7)</f>
        <v>5.2362707535121331E-2</v>
      </c>
      <c r="AG7">
        <f>CompoundCounts_DWP2013!Z7/SUM(CompoundCounts_DWP2013!$T7:$AA7)</f>
        <v>0.12005108556832694</v>
      </c>
      <c r="AH7">
        <f>CompoundCounts_DWP2013!AA7/SUM(CompoundCounts_DWP2013!$T7:$AA7)</f>
        <v>3.5759897828863345E-2</v>
      </c>
    </row>
    <row r="8" spans="1:34" x14ac:dyDescent="0.25">
      <c r="A8" t="s">
        <v>35</v>
      </c>
      <c r="B8" t="s">
        <v>95</v>
      </c>
      <c r="C8" t="s">
        <v>151</v>
      </c>
      <c r="D8">
        <v>26</v>
      </c>
      <c r="E8" t="s">
        <v>158</v>
      </c>
      <c r="F8">
        <v>3417</v>
      </c>
      <c r="G8">
        <v>0.45073582717754002</v>
      </c>
      <c r="H8">
        <v>1.0703952085824699</v>
      </c>
      <c r="I8">
        <v>0.42693254817810999</v>
      </c>
      <c r="J8">
        <v>0.98915067473500695</v>
      </c>
      <c r="K8">
        <f>CompoundCounts_DWP2013!AC8/SUM(CompoundCounts_DWP2013!$AC8:$AH8)</f>
        <v>3.3316378433367246E-2</v>
      </c>
      <c r="L8">
        <f>CompoundCounts_DWP2013!AD8/SUM(CompoundCounts_DWP2013!$AC8:$AH8)</f>
        <v>3.7894201424211599E-2</v>
      </c>
      <c r="M8">
        <f>CompoundCounts_DWP2013!AE8/SUM(CompoundCounts_DWP2013!$AC8:$AH8)</f>
        <v>9.6388606307222791E-2</v>
      </c>
      <c r="N8">
        <f>CompoundCounts_DWP2013!AF8/SUM(CompoundCounts_DWP2013!$AC8:$AH8)</f>
        <v>0.62538148524923698</v>
      </c>
      <c r="O8">
        <f>CompoundCounts_DWP2013!AG8/SUM(CompoundCounts_DWP2013!$AC8:$AH8)</f>
        <v>3.2299084435401831E-2</v>
      </c>
      <c r="P8">
        <f>CompoundCounts_DWP2013!AH8/SUM(CompoundCounts_DWP2013!$AC8:$AH8)</f>
        <v>0.17472024415055951</v>
      </c>
      <c r="Q8">
        <f t="shared" si="0"/>
        <v>4.9666160849772378</v>
      </c>
      <c r="R8">
        <f>CompoundCounts_DWP2013!T8/SUM(CompoundCounts_DWP2013!$T8:$AB8)</f>
        <v>5.4726368159203981E-2</v>
      </c>
      <c r="S8">
        <f>CompoundCounts_DWP2013!U8/SUM(CompoundCounts_DWP2013!$T8:$AB8)</f>
        <v>4.4190810652619254E-2</v>
      </c>
      <c r="T8">
        <f>CompoundCounts_DWP2013!V8/SUM(CompoundCounts_DWP2013!$T8:$AB8)</f>
        <v>0.21393034825870647</v>
      </c>
      <c r="U8">
        <f>CompoundCounts_DWP2013!W8/SUM(CompoundCounts_DWP2013!$T8:$AB8)</f>
        <v>1.9900497512437811E-2</v>
      </c>
      <c r="V8">
        <f>CompoundCounts_DWP2013!X8/SUM(CompoundCounts_DWP2013!$T8:$AB8)</f>
        <v>6.145741878841089E-3</v>
      </c>
      <c r="W8">
        <f>CompoundCounts_DWP2013!Y8/SUM(CompoundCounts_DWP2013!$T8:$AB8)</f>
        <v>2.3119695639449808E-2</v>
      </c>
      <c r="X8">
        <f>CompoundCounts_DWP2013!Z8/SUM(CompoundCounts_DWP2013!$T8:$AB8)</f>
        <v>5.238513315774071E-2</v>
      </c>
      <c r="Y8">
        <f>CompoundCounts_DWP2013!AA8/SUM(CompoundCounts_DWP2013!$T8:$AB8)</f>
        <v>2.1071115013169446E-2</v>
      </c>
      <c r="Z8">
        <f>CompoundCounts_DWP2013!AB8/SUM(CompoundCounts_DWP2013!$T8:$AB8)</f>
        <v>0.56453028972783148</v>
      </c>
      <c r="AA8">
        <f>CompoundCounts_DWP2013!T8/SUM(CompoundCounts_DWP2013!$T8:$AA8)</f>
        <v>0.12567204301075269</v>
      </c>
      <c r="AB8">
        <f>CompoundCounts_DWP2013!U8/SUM(CompoundCounts_DWP2013!$T8:$AA8)</f>
        <v>0.10147849462365591</v>
      </c>
      <c r="AC8">
        <f>CompoundCounts_DWP2013!V8/SUM(CompoundCounts_DWP2013!$T8:$AA8)</f>
        <v>0.49126344086021506</v>
      </c>
      <c r="AD8">
        <f>CompoundCounts_DWP2013!W8/SUM(CompoundCounts_DWP2013!$T8:$AA8)</f>
        <v>4.5698924731182797E-2</v>
      </c>
      <c r="AE8">
        <f>CompoundCounts_DWP2013!X8/SUM(CompoundCounts_DWP2013!$T8:$AA8)</f>
        <v>1.4112903225806451E-2</v>
      </c>
      <c r="AF8">
        <f>CompoundCounts_DWP2013!Y8/SUM(CompoundCounts_DWP2013!$T8:$AA8)</f>
        <v>5.3091397849462367E-2</v>
      </c>
      <c r="AG8">
        <f>CompoundCounts_DWP2013!Z8/SUM(CompoundCounts_DWP2013!$T8:$AA8)</f>
        <v>0.12029569892473119</v>
      </c>
      <c r="AH8">
        <f>CompoundCounts_DWP2013!AA8/SUM(CompoundCounts_DWP2013!$T8:$AA8)</f>
        <v>4.8387096774193547E-2</v>
      </c>
    </row>
    <row r="9" spans="1:34" x14ac:dyDescent="0.25">
      <c r="A9" t="s">
        <v>36</v>
      </c>
      <c r="B9" t="s">
        <v>96</v>
      </c>
      <c r="C9" t="s">
        <v>151</v>
      </c>
      <c r="D9">
        <v>26</v>
      </c>
      <c r="E9" t="s">
        <v>159</v>
      </c>
      <c r="F9">
        <v>1684</v>
      </c>
      <c r="G9">
        <v>0.36340044860452297</v>
      </c>
      <c r="H9">
        <v>1.34153372571443</v>
      </c>
      <c r="I9">
        <v>0.36017939954178402</v>
      </c>
      <c r="J9">
        <v>1.1820605966689699</v>
      </c>
      <c r="K9">
        <f>CompoundCounts_DWP2013!AC9/SUM(CompoundCounts_DWP2013!$AC9:$AH9)</f>
        <v>4.3089858118759851E-2</v>
      </c>
      <c r="L9">
        <f>CompoundCounts_DWP2013!AD9/SUM(CompoundCounts_DWP2013!$AC9:$AH9)</f>
        <v>3.783499737256963E-2</v>
      </c>
      <c r="M9">
        <f>CompoundCounts_DWP2013!AE9/SUM(CompoundCounts_DWP2013!$AC9:$AH9)</f>
        <v>8.2501313715186542E-2</v>
      </c>
      <c r="N9">
        <f>CompoundCounts_DWP2013!AF9/SUM(CompoundCounts_DWP2013!$AC9:$AH9)</f>
        <v>0.65633210719915924</v>
      </c>
      <c r="O9">
        <f>CompoundCounts_DWP2013!AG9/SUM(CompoundCounts_DWP2013!$AC9:$AH9)</f>
        <v>2.4172359432475039E-2</v>
      </c>
      <c r="P9">
        <f>CompoundCounts_DWP2013!AH9/SUM(CompoundCounts_DWP2013!$AC9:$AH9)</f>
        <v>0.15606936416184972</v>
      </c>
      <c r="Q9">
        <f t="shared" si="0"/>
        <v>5.118971061093248</v>
      </c>
      <c r="R9">
        <f>CompoundCounts_DWP2013!T9/SUM(CompoundCounts_DWP2013!$T9:$AB9)</f>
        <v>6.1163895486935869E-2</v>
      </c>
      <c r="S9">
        <f>CompoundCounts_DWP2013!U9/SUM(CompoundCounts_DWP2013!$T9:$AB9)</f>
        <v>4.453681710213777E-2</v>
      </c>
      <c r="T9">
        <f>CompoundCounts_DWP2013!V9/SUM(CompoundCounts_DWP2013!$T9:$AB9)</f>
        <v>0.13420427553444181</v>
      </c>
      <c r="U9">
        <f>CompoundCounts_DWP2013!W9/SUM(CompoundCounts_DWP2013!$T9:$AB9)</f>
        <v>2.4940617577197149E-2</v>
      </c>
      <c r="V9">
        <f>CompoundCounts_DWP2013!X9/SUM(CompoundCounts_DWP2013!$T9:$AB9)</f>
        <v>1.1282660332541567E-2</v>
      </c>
      <c r="W9">
        <f>CompoundCounts_DWP2013!Y9/SUM(CompoundCounts_DWP2013!$T9:$AB9)</f>
        <v>1.8408551068883609E-2</v>
      </c>
      <c r="X9">
        <f>CompoundCounts_DWP2013!Z9/SUM(CompoundCounts_DWP2013!$T9:$AB9)</f>
        <v>4.8693586698337295E-2</v>
      </c>
      <c r="Y9">
        <f>CompoundCounts_DWP2013!AA9/SUM(CompoundCounts_DWP2013!$T9:$AB9)</f>
        <v>7.719714964370546E-3</v>
      </c>
      <c r="Z9">
        <f>CompoundCounts_DWP2013!AB9/SUM(CompoundCounts_DWP2013!$T9:$AB9)</f>
        <v>0.64904988123515439</v>
      </c>
      <c r="AA9">
        <f>CompoundCounts_DWP2013!T9/SUM(CompoundCounts_DWP2013!$T9:$AA9)</f>
        <v>0.17428087986463622</v>
      </c>
      <c r="AB9">
        <f>CompoundCounts_DWP2013!U9/SUM(CompoundCounts_DWP2013!$T9:$AA9)</f>
        <v>0.12690355329949238</v>
      </c>
      <c r="AC9">
        <f>CompoundCounts_DWP2013!V9/SUM(CompoundCounts_DWP2013!$T9:$AA9)</f>
        <v>0.38240270727580372</v>
      </c>
      <c r="AD9">
        <f>CompoundCounts_DWP2013!W9/SUM(CompoundCounts_DWP2013!$T9:$AA9)</f>
        <v>7.1065989847715741E-2</v>
      </c>
      <c r="AE9">
        <f>CompoundCounts_DWP2013!X9/SUM(CompoundCounts_DWP2013!$T9:$AA9)</f>
        <v>3.2148900169204735E-2</v>
      </c>
      <c r="AF9">
        <f>CompoundCounts_DWP2013!Y9/SUM(CompoundCounts_DWP2013!$T9:$AA9)</f>
        <v>5.2453468697123522E-2</v>
      </c>
      <c r="AG9">
        <f>CompoundCounts_DWP2013!Z9/SUM(CompoundCounts_DWP2013!$T9:$AA9)</f>
        <v>0.13874788494077833</v>
      </c>
      <c r="AH9">
        <f>CompoundCounts_DWP2013!AA9/SUM(CompoundCounts_DWP2013!$T9:$AA9)</f>
        <v>2.1996615905245348E-2</v>
      </c>
    </row>
    <row r="10" spans="1:34" x14ac:dyDescent="0.25">
      <c r="A10" t="s">
        <v>37</v>
      </c>
      <c r="B10" t="s">
        <v>97</v>
      </c>
      <c r="C10" t="s">
        <v>151</v>
      </c>
      <c r="D10">
        <v>34</v>
      </c>
      <c r="E10" t="s">
        <v>158</v>
      </c>
      <c r="F10">
        <v>2091</v>
      </c>
      <c r="G10">
        <v>0.38005850950585301</v>
      </c>
      <c r="H10">
        <v>1.4481879431134901</v>
      </c>
      <c r="I10">
        <v>0.35162507994366199</v>
      </c>
      <c r="J10">
        <v>1.18619562840191</v>
      </c>
      <c r="K10">
        <f>CompoundCounts_DWP2013!AC10/SUM(CompoundCounts_DWP2013!$AC10:$AH10)</f>
        <v>5.2301255230125521E-2</v>
      </c>
      <c r="L10">
        <f>CompoundCounts_DWP2013!AD10/SUM(CompoundCounts_DWP2013!$AC10:$AH10)</f>
        <v>3.6401673640167366E-2</v>
      </c>
      <c r="M10">
        <f>CompoundCounts_DWP2013!AE10/SUM(CompoundCounts_DWP2013!$AC10:$AH10)</f>
        <v>8.5355648535564849E-2</v>
      </c>
      <c r="N10">
        <f>CompoundCounts_DWP2013!AF10/SUM(CompoundCounts_DWP2013!$AC10:$AH10)</f>
        <v>0.62384937238493721</v>
      </c>
      <c r="O10">
        <f>CompoundCounts_DWP2013!AG10/SUM(CompoundCounts_DWP2013!$AC10:$AH10)</f>
        <v>3.0543933054393305E-2</v>
      </c>
      <c r="P10">
        <f>CompoundCounts_DWP2013!AH10/SUM(CompoundCounts_DWP2013!$AC10:$AH10)</f>
        <v>0.17154811715481172</v>
      </c>
      <c r="Q10">
        <f t="shared" si="0"/>
        <v>4.7451923076923075</v>
      </c>
      <c r="R10">
        <f>CompoundCounts_DWP2013!T10/SUM(CompoundCounts_DWP2013!$T10:$AB10)</f>
        <v>7.6040172166427542E-2</v>
      </c>
      <c r="S10">
        <f>CompoundCounts_DWP2013!U10/SUM(CompoundCounts_DWP2013!$T10:$AB10)</f>
        <v>5.0693448110951694E-2</v>
      </c>
      <c r="T10">
        <f>CompoundCounts_DWP2013!V10/SUM(CompoundCounts_DWP2013!$T10:$AB10)</f>
        <v>0.14442850310856051</v>
      </c>
      <c r="U10">
        <f>CompoundCounts_DWP2013!W10/SUM(CompoundCounts_DWP2013!$T10:$AB10)</f>
        <v>3.1563845050215207E-2</v>
      </c>
      <c r="V10">
        <f>CompoundCounts_DWP2013!X10/SUM(CompoundCounts_DWP2013!$T10:$AB10)</f>
        <v>7.6518412242945963E-3</v>
      </c>
      <c r="W10">
        <f>CompoundCounts_DWP2013!Y10/SUM(CompoundCounts_DWP2013!$T10:$AB10)</f>
        <v>1.8651362984218076E-2</v>
      </c>
      <c r="X10">
        <f>CompoundCounts_DWP2013!Z10/SUM(CompoundCounts_DWP2013!$T10:$AB10)</f>
        <v>5.7388809182209469E-2</v>
      </c>
      <c r="Y10">
        <f>CompoundCounts_DWP2013!AA10/SUM(CompoundCounts_DWP2013!$T10:$AB10)</f>
        <v>8.60832137733142E-3</v>
      </c>
      <c r="Z10">
        <f>CompoundCounts_DWP2013!AB10/SUM(CompoundCounts_DWP2013!$T10:$AB10)</f>
        <v>0.60497369679579149</v>
      </c>
      <c r="AA10">
        <f>CompoundCounts_DWP2013!T10/SUM(CompoundCounts_DWP2013!$T10:$AA10)</f>
        <v>0.19249394673123488</v>
      </c>
      <c r="AB10">
        <f>CompoundCounts_DWP2013!U10/SUM(CompoundCounts_DWP2013!$T10:$AA10)</f>
        <v>0.12832929782082325</v>
      </c>
      <c r="AC10">
        <f>CompoundCounts_DWP2013!V10/SUM(CompoundCounts_DWP2013!$T10:$AA10)</f>
        <v>0.36561743341404357</v>
      </c>
      <c r="AD10">
        <f>CompoundCounts_DWP2013!W10/SUM(CompoundCounts_DWP2013!$T10:$AA10)</f>
        <v>7.990314769975787E-2</v>
      </c>
      <c r="AE10">
        <f>CompoundCounts_DWP2013!X10/SUM(CompoundCounts_DWP2013!$T10:$AA10)</f>
        <v>1.9370460048426151E-2</v>
      </c>
      <c r="AF10">
        <f>CompoundCounts_DWP2013!Y10/SUM(CompoundCounts_DWP2013!$T10:$AA10)</f>
        <v>4.7215496368038741E-2</v>
      </c>
      <c r="AG10">
        <f>CompoundCounts_DWP2013!Z10/SUM(CompoundCounts_DWP2013!$T10:$AA10)</f>
        <v>0.14527845036319612</v>
      </c>
      <c r="AH10">
        <f>CompoundCounts_DWP2013!AA10/SUM(CompoundCounts_DWP2013!$T10:$AA10)</f>
        <v>2.1791767554479417E-2</v>
      </c>
    </row>
    <row r="11" spans="1:34" x14ac:dyDescent="0.25">
      <c r="A11" t="s">
        <v>38</v>
      </c>
      <c r="B11" t="s">
        <v>98</v>
      </c>
      <c r="C11" t="s">
        <v>151</v>
      </c>
      <c r="D11">
        <v>34</v>
      </c>
      <c r="E11" t="s">
        <v>159</v>
      </c>
      <c r="F11">
        <v>2969</v>
      </c>
      <c r="G11">
        <v>0.36978146515473997</v>
      </c>
      <c r="H11">
        <v>1.3658609902618899</v>
      </c>
      <c r="I11">
        <v>0.35267476355837402</v>
      </c>
      <c r="J11">
        <v>1.2068875828671299</v>
      </c>
      <c r="K11">
        <f>CompoundCounts_DWP2013!AC11/SUM(CompoundCounts_DWP2013!$AC11:$AH11)</f>
        <v>4.9562682215743441E-2</v>
      </c>
      <c r="L11">
        <f>CompoundCounts_DWP2013!AD11/SUM(CompoundCounts_DWP2013!$AC11:$AH11)</f>
        <v>4.6064139941690965E-2</v>
      </c>
      <c r="M11">
        <f>CompoundCounts_DWP2013!AE11/SUM(CompoundCounts_DWP2013!$AC11:$AH11)</f>
        <v>0.10379008746355685</v>
      </c>
      <c r="N11">
        <f>CompoundCounts_DWP2013!AF11/SUM(CompoundCounts_DWP2013!$AC11:$AH11)</f>
        <v>0.58483965014577255</v>
      </c>
      <c r="O11">
        <f>CompoundCounts_DWP2013!AG11/SUM(CompoundCounts_DWP2013!$AC11:$AH11)</f>
        <v>3.0320699708454812E-2</v>
      </c>
      <c r="P11">
        <f>CompoundCounts_DWP2013!AH11/SUM(CompoundCounts_DWP2013!$AC11:$AH11)</f>
        <v>0.18542274052478133</v>
      </c>
      <c r="Q11">
        <f t="shared" si="0"/>
        <v>4.0146198830409361</v>
      </c>
      <c r="R11">
        <f>CompoundCounts_DWP2013!T11/SUM(CompoundCounts_DWP2013!$T11:$AB11)</f>
        <v>8.3529808016167065E-2</v>
      </c>
      <c r="S11">
        <f>CompoundCounts_DWP2013!U11/SUM(CompoundCounts_DWP2013!$T11:$AB11)</f>
        <v>5.4227012462108454E-2</v>
      </c>
      <c r="T11">
        <f>CompoundCounts_DWP2013!V11/SUM(CompoundCounts_DWP2013!$T11:$AB11)</f>
        <v>0.1559447625463119</v>
      </c>
      <c r="U11">
        <f>CompoundCounts_DWP2013!W11/SUM(CompoundCounts_DWP2013!$T11:$AB11)</f>
        <v>3.603907039407208E-2</v>
      </c>
      <c r="V11">
        <f>CompoundCounts_DWP2013!X11/SUM(CompoundCounts_DWP2013!$T11:$AB11)</f>
        <v>1.3135735938026272E-2</v>
      </c>
      <c r="W11">
        <f>CompoundCounts_DWP2013!Y11/SUM(CompoundCounts_DWP2013!$T11:$AB11)</f>
        <v>2.5597844392051195E-2</v>
      </c>
      <c r="X11">
        <f>CompoundCounts_DWP2013!Z11/SUM(CompoundCounts_DWP2013!$T11:$AB11)</f>
        <v>6.2647356012125288E-2</v>
      </c>
      <c r="Y11">
        <f>CompoundCounts_DWP2013!AA11/SUM(CompoundCounts_DWP2013!$T11:$AB11)</f>
        <v>1.212529471202425E-2</v>
      </c>
      <c r="Z11">
        <f>CompoundCounts_DWP2013!AB11/SUM(CompoundCounts_DWP2013!$T11:$AB11)</f>
        <v>0.55675311552711348</v>
      </c>
      <c r="AA11">
        <f>CompoundCounts_DWP2013!T11/SUM(CompoundCounts_DWP2013!$T11:$AA11)</f>
        <v>0.18844984802431611</v>
      </c>
      <c r="AB11">
        <f>CompoundCounts_DWP2013!U11/SUM(CompoundCounts_DWP2013!$T11:$AA11)</f>
        <v>0.12234042553191489</v>
      </c>
      <c r="AC11">
        <f>CompoundCounts_DWP2013!V11/SUM(CompoundCounts_DWP2013!$T11:$AA11)</f>
        <v>0.3518237082066869</v>
      </c>
      <c r="AD11">
        <f>CompoundCounts_DWP2013!W11/SUM(CompoundCounts_DWP2013!$T11:$AA11)</f>
        <v>8.1306990881458971E-2</v>
      </c>
      <c r="AE11">
        <f>CompoundCounts_DWP2013!X11/SUM(CompoundCounts_DWP2013!$T11:$AA11)</f>
        <v>2.9635258358662615E-2</v>
      </c>
      <c r="AF11">
        <f>CompoundCounts_DWP2013!Y11/SUM(CompoundCounts_DWP2013!$T11:$AA11)</f>
        <v>5.7750759878419454E-2</v>
      </c>
      <c r="AG11">
        <f>CompoundCounts_DWP2013!Z11/SUM(CompoundCounts_DWP2013!$T11:$AA11)</f>
        <v>0.14133738601823709</v>
      </c>
      <c r="AH11">
        <f>CompoundCounts_DWP2013!AA11/SUM(CompoundCounts_DWP2013!$T11:$AA11)</f>
        <v>2.7355623100303952E-2</v>
      </c>
    </row>
    <row r="12" spans="1:34" x14ac:dyDescent="0.25">
      <c r="A12" t="s">
        <v>39</v>
      </c>
      <c r="B12" t="s">
        <v>99</v>
      </c>
      <c r="C12" t="s">
        <v>151</v>
      </c>
      <c r="D12">
        <v>52</v>
      </c>
      <c r="E12" t="s">
        <v>158</v>
      </c>
      <c r="F12">
        <v>2389</v>
      </c>
      <c r="G12">
        <v>0.31608074355411497</v>
      </c>
      <c r="H12">
        <v>1.55845285549121</v>
      </c>
      <c r="I12">
        <v>0.35385947028870202</v>
      </c>
      <c r="J12">
        <v>1.22382184839343</v>
      </c>
      <c r="K12">
        <f>CompoundCounts_DWP2013!AC12/SUM(CompoundCounts_DWP2013!$AC12:$AH12)</f>
        <v>5.0692924872355945E-2</v>
      </c>
      <c r="L12">
        <f>CompoundCounts_DWP2013!AD12/SUM(CompoundCounts_DWP2013!$AC12:$AH12)</f>
        <v>4.2304886943836613E-2</v>
      </c>
      <c r="M12">
        <f>CompoundCounts_DWP2013!AE12/SUM(CompoundCounts_DWP2013!$AC12:$AH12)</f>
        <v>8.7892049598832969E-2</v>
      </c>
      <c r="N12">
        <f>CompoundCounts_DWP2013!AF12/SUM(CompoundCounts_DWP2013!$AC12:$AH12)</f>
        <v>0.62727935813274982</v>
      </c>
      <c r="O12">
        <f>CompoundCounts_DWP2013!AG12/SUM(CompoundCounts_DWP2013!$AC12:$AH12)</f>
        <v>2.3340627279358133E-2</v>
      </c>
      <c r="P12">
        <f>CompoundCounts_DWP2013!AH12/SUM(CompoundCounts_DWP2013!$AC12:$AH12)</f>
        <v>0.16849015317286653</v>
      </c>
      <c r="Q12">
        <f t="shared" si="0"/>
        <v>4.528225806451613</v>
      </c>
      <c r="R12">
        <f>CompoundCounts_DWP2013!T12/SUM(CompoundCounts_DWP2013!$T12:$AB12)</f>
        <v>6.9485140226035996E-2</v>
      </c>
      <c r="S12">
        <f>CompoundCounts_DWP2013!U12/SUM(CompoundCounts_DWP2013!$T12:$AB12)</f>
        <v>4.3114273754709082E-2</v>
      </c>
      <c r="T12">
        <f>CompoundCounts_DWP2013!V12/SUM(CompoundCounts_DWP2013!$T12:$AB12)</f>
        <v>0.1251569694432817</v>
      </c>
      <c r="U12">
        <f>CompoundCounts_DWP2013!W12/SUM(CompoundCounts_DWP2013!$T12:$AB12)</f>
        <v>4.1439933026370869E-2</v>
      </c>
      <c r="V12">
        <f>CompoundCounts_DWP2013!X12/SUM(CompoundCounts_DWP2013!$T12:$AB12)</f>
        <v>8.7902888237756382E-3</v>
      </c>
      <c r="W12">
        <f>CompoundCounts_DWP2013!Y12/SUM(CompoundCounts_DWP2013!$T12:$AB12)</f>
        <v>1.7161992465466722E-2</v>
      </c>
      <c r="X12">
        <f>CompoundCounts_DWP2013!Z12/SUM(CompoundCounts_DWP2013!$T12:$AB12)</f>
        <v>4.3114273754709082E-2</v>
      </c>
      <c r="Y12">
        <f>CompoundCounts_DWP2013!AA12/SUM(CompoundCounts_DWP2013!$T12:$AB12)</f>
        <v>8.7902888237756382E-3</v>
      </c>
      <c r="Z12">
        <f>CompoundCounts_DWP2013!AB12/SUM(CompoundCounts_DWP2013!$T12:$AB12)</f>
        <v>0.64294683968187527</v>
      </c>
      <c r="AA12">
        <f>CompoundCounts_DWP2013!T12/SUM(CompoundCounts_DWP2013!$T12:$AA12)</f>
        <v>0.19460726846424384</v>
      </c>
      <c r="AB12">
        <f>CompoundCounts_DWP2013!U12/SUM(CompoundCounts_DWP2013!$T12:$AA12)</f>
        <v>0.12075029308323564</v>
      </c>
      <c r="AC12">
        <f>CompoundCounts_DWP2013!V12/SUM(CompoundCounts_DWP2013!$T12:$AA12)</f>
        <v>0.35052754982415008</v>
      </c>
      <c r="AD12">
        <f>CompoundCounts_DWP2013!W12/SUM(CompoundCounts_DWP2013!$T12:$AA12)</f>
        <v>0.1160609613130129</v>
      </c>
      <c r="AE12">
        <f>CompoundCounts_DWP2013!X12/SUM(CompoundCounts_DWP2013!$T12:$AA12)</f>
        <v>2.4618991793669401E-2</v>
      </c>
      <c r="AF12">
        <f>CompoundCounts_DWP2013!Y12/SUM(CompoundCounts_DWP2013!$T12:$AA12)</f>
        <v>4.8065650644783117E-2</v>
      </c>
      <c r="AG12">
        <f>CompoundCounts_DWP2013!Z12/SUM(CompoundCounts_DWP2013!$T12:$AA12)</f>
        <v>0.12075029308323564</v>
      </c>
      <c r="AH12">
        <f>CompoundCounts_DWP2013!AA12/SUM(CompoundCounts_DWP2013!$T12:$AA12)</f>
        <v>2.4618991793669401E-2</v>
      </c>
    </row>
    <row r="13" spans="1:34" x14ac:dyDescent="0.25">
      <c r="A13" t="s">
        <v>40</v>
      </c>
      <c r="B13" t="s">
        <v>100</v>
      </c>
      <c r="C13" t="s">
        <v>150</v>
      </c>
      <c r="D13">
        <v>11</v>
      </c>
      <c r="E13" t="s">
        <v>159</v>
      </c>
      <c r="F13">
        <v>917</v>
      </c>
      <c r="G13">
        <v>0.20399772588245399</v>
      </c>
      <c r="H13">
        <v>1.49177831361645</v>
      </c>
      <c r="I13">
        <v>0.37304094574402402</v>
      </c>
      <c r="J13">
        <v>1.0744146971303801</v>
      </c>
      <c r="K13">
        <f>CompoundCounts_DWP2013!AC13/SUM(CompoundCounts_DWP2013!$AC13:$AH13)</f>
        <v>5.5451127819548869E-2</v>
      </c>
      <c r="L13">
        <f>CompoundCounts_DWP2013!AD13/SUM(CompoundCounts_DWP2013!$AC13:$AH13)</f>
        <v>3.1015037593984961E-2</v>
      </c>
      <c r="M13">
        <f>CompoundCounts_DWP2013!AE13/SUM(CompoundCounts_DWP2013!$AC13:$AH13)</f>
        <v>8.7406015037593987E-2</v>
      </c>
      <c r="N13">
        <f>CompoundCounts_DWP2013!AF13/SUM(CompoundCounts_DWP2013!$AC13:$AH13)</f>
        <v>0.59774436090225569</v>
      </c>
      <c r="O13">
        <f>CompoundCounts_DWP2013!AG13/SUM(CompoundCounts_DWP2013!$AC13:$AH13)</f>
        <v>1.9736842105263157E-2</v>
      </c>
      <c r="P13">
        <f>CompoundCounts_DWP2013!AH13/SUM(CompoundCounts_DWP2013!$AC13:$AH13)</f>
        <v>0.20864661654135339</v>
      </c>
      <c r="Q13">
        <f t="shared" si="0"/>
        <v>4.7513513513513521</v>
      </c>
      <c r="R13">
        <f>CompoundCounts_DWP2013!T13/SUM(CompoundCounts_DWP2013!$T13:$AB13)</f>
        <v>9.9236641221374045E-2</v>
      </c>
      <c r="S13">
        <f>CompoundCounts_DWP2013!U13/SUM(CompoundCounts_DWP2013!$T13:$AB13)</f>
        <v>5.3435114503816793E-2</v>
      </c>
      <c r="T13">
        <f>CompoundCounts_DWP2013!V13/SUM(CompoundCounts_DWP2013!$T13:$AB13)</f>
        <v>0.15485278080697928</v>
      </c>
      <c r="U13">
        <f>CompoundCounts_DWP2013!W13/SUM(CompoundCounts_DWP2013!$T13:$AB13)</f>
        <v>1.9629225736095966E-2</v>
      </c>
      <c r="V13">
        <f>CompoundCounts_DWP2013!X13/SUM(CompoundCounts_DWP2013!$T13:$AB13)</f>
        <v>8.7241003271537627E-3</v>
      </c>
      <c r="W13">
        <f>CompoundCounts_DWP2013!Y13/SUM(CompoundCounts_DWP2013!$T13:$AB13)</f>
        <v>3.2715376226826608E-3</v>
      </c>
      <c r="X13">
        <f>CompoundCounts_DWP2013!Z13/SUM(CompoundCounts_DWP2013!$T13:$AB13)</f>
        <v>5.2344601962922573E-2</v>
      </c>
      <c r="Y13">
        <f>CompoundCounts_DWP2013!AA13/SUM(CompoundCounts_DWP2013!$T13:$AB13)</f>
        <v>2.8353326063249727E-2</v>
      </c>
      <c r="Z13">
        <f>CompoundCounts_DWP2013!AB13/SUM(CompoundCounts_DWP2013!$T13:$AB13)</f>
        <v>0.58015267175572516</v>
      </c>
      <c r="AA13">
        <f>CompoundCounts_DWP2013!T13/SUM(CompoundCounts_DWP2013!$T13:$AA13)</f>
        <v>0.23636363636363636</v>
      </c>
      <c r="AB13">
        <f>CompoundCounts_DWP2013!U13/SUM(CompoundCounts_DWP2013!$T13:$AA13)</f>
        <v>0.12727272727272726</v>
      </c>
      <c r="AC13">
        <f>CompoundCounts_DWP2013!V13/SUM(CompoundCounts_DWP2013!$T13:$AA13)</f>
        <v>0.36883116883116884</v>
      </c>
      <c r="AD13">
        <f>CompoundCounts_DWP2013!W13/SUM(CompoundCounts_DWP2013!$T13:$AA13)</f>
        <v>4.6753246753246755E-2</v>
      </c>
      <c r="AE13">
        <f>CompoundCounts_DWP2013!X13/SUM(CompoundCounts_DWP2013!$T13:$AA13)</f>
        <v>2.0779220779220779E-2</v>
      </c>
      <c r="AF13">
        <f>CompoundCounts_DWP2013!Y13/SUM(CompoundCounts_DWP2013!$T13:$AA13)</f>
        <v>7.7922077922077922E-3</v>
      </c>
      <c r="AG13">
        <f>CompoundCounts_DWP2013!Z13/SUM(CompoundCounts_DWP2013!$T13:$AA13)</f>
        <v>0.12467532467532468</v>
      </c>
      <c r="AH13">
        <f>CompoundCounts_DWP2013!AA13/SUM(CompoundCounts_DWP2013!$T13:$AA13)</f>
        <v>6.7532467532467527E-2</v>
      </c>
    </row>
    <row r="14" spans="1:34" x14ac:dyDescent="0.25">
      <c r="A14" t="s">
        <v>41</v>
      </c>
      <c r="B14" t="s">
        <v>101</v>
      </c>
      <c r="C14" t="s">
        <v>151</v>
      </c>
      <c r="D14">
        <v>52</v>
      </c>
      <c r="E14" t="s">
        <v>159</v>
      </c>
      <c r="F14">
        <v>873</v>
      </c>
      <c r="G14">
        <v>0.32129476257552497</v>
      </c>
      <c r="H14">
        <v>1.7458376427856299</v>
      </c>
      <c r="I14">
        <v>0.27872930587439398</v>
      </c>
      <c r="J14">
        <v>1.54877275504957</v>
      </c>
      <c r="K14">
        <f>CompoundCounts_DWP2013!AC14/SUM(CompoundCounts_DWP2013!$AC14:$AH14)</f>
        <v>7.7154308617234463E-2</v>
      </c>
      <c r="L14">
        <f>CompoundCounts_DWP2013!AD14/SUM(CompoundCounts_DWP2013!$AC14:$AH14)</f>
        <v>3.406813627254509E-2</v>
      </c>
      <c r="M14">
        <f>CompoundCounts_DWP2013!AE14/SUM(CompoundCounts_DWP2013!$AC14:$AH14)</f>
        <v>7.5150300601202411E-2</v>
      </c>
      <c r="N14">
        <f>CompoundCounts_DWP2013!AF14/SUM(CompoundCounts_DWP2013!$AC14:$AH14)</f>
        <v>0.6352705410821643</v>
      </c>
      <c r="O14">
        <f>CompoundCounts_DWP2013!AG14/SUM(CompoundCounts_DWP2013!$AC14:$AH14)</f>
        <v>2.6052104208416832E-2</v>
      </c>
      <c r="P14">
        <f>CompoundCounts_DWP2013!AH14/SUM(CompoundCounts_DWP2013!$AC14:$AH14)</f>
        <v>0.15230460921843689</v>
      </c>
      <c r="Q14">
        <f t="shared" si="0"/>
        <v>4.365591397849462</v>
      </c>
      <c r="R14">
        <f>CompoundCounts_DWP2013!T14/SUM(CompoundCounts_DWP2013!$T14:$AB14)</f>
        <v>8.247422680412371E-2</v>
      </c>
      <c r="S14">
        <f>CompoundCounts_DWP2013!U14/SUM(CompoundCounts_DWP2013!$T14:$AB14)</f>
        <v>4.4673539518900345E-2</v>
      </c>
      <c r="T14">
        <f>CompoundCounts_DWP2013!V14/SUM(CompoundCounts_DWP2013!$T14:$AB14)</f>
        <v>4.0091638029782363E-2</v>
      </c>
      <c r="U14">
        <f>CompoundCounts_DWP2013!W14/SUM(CompoundCounts_DWP2013!$T14:$AB14)</f>
        <v>5.2691867124856816E-2</v>
      </c>
      <c r="V14">
        <f>CompoundCounts_DWP2013!X14/SUM(CompoundCounts_DWP2013!$T14:$AB14)</f>
        <v>9.1638029782359683E-3</v>
      </c>
      <c r="W14">
        <f>CompoundCounts_DWP2013!Y14/SUM(CompoundCounts_DWP2013!$T14:$AB14)</f>
        <v>1.9473081328751432E-2</v>
      </c>
      <c r="X14">
        <f>CompoundCounts_DWP2013!Z14/SUM(CompoundCounts_DWP2013!$T14:$AB14)</f>
        <v>3.5509736540664374E-2</v>
      </c>
      <c r="Y14">
        <f>CompoundCounts_DWP2013!AA14/SUM(CompoundCounts_DWP2013!$T14:$AB14)</f>
        <v>1.145475372279496E-3</v>
      </c>
      <c r="Z14">
        <f>CompoundCounts_DWP2013!AB14/SUM(CompoundCounts_DWP2013!$T14:$AB14)</f>
        <v>0.71477663230240551</v>
      </c>
      <c r="AA14">
        <f>CompoundCounts_DWP2013!T14/SUM(CompoundCounts_DWP2013!$T14:$AA14)</f>
        <v>0.28915662650602408</v>
      </c>
      <c r="AB14">
        <f>CompoundCounts_DWP2013!U14/SUM(CompoundCounts_DWP2013!$T14:$AA14)</f>
        <v>0.15662650602409639</v>
      </c>
      <c r="AC14">
        <f>CompoundCounts_DWP2013!V14/SUM(CompoundCounts_DWP2013!$T14:$AA14)</f>
        <v>0.14056224899598393</v>
      </c>
      <c r="AD14">
        <f>CompoundCounts_DWP2013!W14/SUM(CompoundCounts_DWP2013!$T14:$AA14)</f>
        <v>0.18473895582329317</v>
      </c>
      <c r="AE14">
        <f>CompoundCounts_DWP2013!X14/SUM(CompoundCounts_DWP2013!$T14:$AA14)</f>
        <v>3.2128514056224897E-2</v>
      </c>
      <c r="AF14">
        <f>CompoundCounts_DWP2013!Y14/SUM(CompoundCounts_DWP2013!$T14:$AA14)</f>
        <v>6.8273092369477914E-2</v>
      </c>
      <c r="AG14">
        <f>CompoundCounts_DWP2013!Z14/SUM(CompoundCounts_DWP2013!$T14:$AA14)</f>
        <v>0.12449799196787148</v>
      </c>
      <c r="AH14">
        <f>CompoundCounts_DWP2013!AA14/SUM(CompoundCounts_DWP2013!$T14:$AA14)</f>
        <v>4.0160642570281121E-3</v>
      </c>
    </row>
    <row r="15" spans="1:34" x14ac:dyDescent="0.25">
      <c r="A15" t="s">
        <v>42</v>
      </c>
      <c r="B15" t="s">
        <v>102</v>
      </c>
      <c r="C15" t="s">
        <v>152</v>
      </c>
      <c r="D15">
        <v>11</v>
      </c>
      <c r="E15" t="s">
        <v>158</v>
      </c>
      <c r="F15">
        <v>2379</v>
      </c>
      <c r="G15">
        <v>0.338722498872567</v>
      </c>
      <c r="H15">
        <v>1.1568652530385899</v>
      </c>
      <c r="I15">
        <v>0.357556100984044</v>
      </c>
      <c r="J15">
        <v>1.30196290476982</v>
      </c>
      <c r="K15">
        <f>CompoundCounts_DWP2013!AC15/SUM(CompoundCounts_DWP2013!$AC15:$AH15)</f>
        <v>8.9218050292800555E-2</v>
      </c>
      <c r="L15">
        <f>CompoundCounts_DWP2013!AD15/SUM(CompoundCounts_DWP2013!$AC15:$AH15)</f>
        <v>5.8560110230795728E-2</v>
      </c>
      <c r="M15">
        <f>CompoundCounts_DWP2013!AE15/SUM(CompoundCounts_DWP2013!$AC15:$AH15)</f>
        <v>7.3027902170168787E-2</v>
      </c>
      <c r="N15">
        <f>CompoundCounts_DWP2013!AF15/SUM(CompoundCounts_DWP2013!$AC15:$AH15)</f>
        <v>0.45676885980020671</v>
      </c>
      <c r="O15">
        <f>CompoundCounts_DWP2013!AG15/SUM(CompoundCounts_DWP2013!$AC15:$AH15)</f>
        <v>6.1660351360661385E-2</v>
      </c>
      <c r="P15">
        <f>CompoundCounts_DWP2013!AH15/SUM(CompoundCounts_DWP2013!$AC15:$AH15)</f>
        <v>0.26076472614536689</v>
      </c>
      <c r="Q15">
        <f t="shared" si="0"/>
        <v>3.5288611544461777</v>
      </c>
      <c r="R15">
        <f>CompoundCounts_DWP2013!T15/SUM(CompoundCounts_DWP2013!$T15:$AB15)</f>
        <v>6.7255149222362337E-2</v>
      </c>
      <c r="S15">
        <f>CompoundCounts_DWP2013!U15/SUM(CompoundCounts_DWP2013!$T15:$AB15)</f>
        <v>6.347204707860446E-2</v>
      </c>
      <c r="T15">
        <f>CompoundCounts_DWP2013!V15/SUM(CompoundCounts_DWP2013!$T15:$AB15)</f>
        <v>0.11727616645649433</v>
      </c>
      <c r="U15">
        <f>CompoundCounts_DWP2013!W15/SUM(CompoundCounts_DWP2013!$T15:$AB15)</f>
        <v>3.530895334174023E-2</v>
      </c>
      <c r="V15">
        <f>CompoundCounts_DWP2013!X15/SUM(CompoundCounts_DWP2013!$T15:$AB15)</f>
        <v>3.6569987389659518E-2</v>
      </c>
      <c r="W15">
        <f>CompoundCounts_DWP2013!Y15/SUM(CompoundCounts_DWP2013!$T15:$AB15)</f>
        <v>7.1458596048759981E-2</v>
      </c>
      <c r="X15">
        <f>CompoundCounts_DWP2013!Z15/SUM(CompoundCounts_DWP2013!$T15:$AB15)</f>
        <v>0.1235813366960908</v>
      </c>
      <c r="Y15">
        <f>CompoundCounts_DWP2013!AA15/SUM(CompoundCounts_DWP2013!$T15:$AB15)</f>
        <v>1.7654476670870115E-2</v>
      </c>
      <c r="Z15">
        <f>CompoundCounts_DWP2013!AB15/SUM(CompoundCounts_DWP2013!$T15:$AB15)</f>
        <v>0.46742328709541825</v>
      </c>
      <c r="AA15">
        <f>CompoundCounts_DWP2013!T15/SUM(CompoundCounts_DWP2013!$T15:$AA15)</f>
        <v>0.12628255722178375</v>
      </c>
      <c r="AB15">
        <f>CompoundCounts_DWP2013!U15/SUM(CompoundCounts_DWP2013!$T15:$AA15)</f>
        <v>0.11917916337805841</v>
      </c>
      <c r="AC15">
        <f>CompoundCounts_DWP2013!V15/SUM(CompoundCounts_DWP2013!$T15:$AA15)</f>
        <v>0.22020520915548539</v>
      </c>
      <c r="AD15">
        <f>CompoundCounts_DWP2013!W15/SUM(CompoundCounts_DWP2013!$T15:$AA15)</f>
        <v>6.6298342541436461E-2</v>
      </c>
      <c r="AE15">
        <f>CompoundCounts_DWP2013!X15/SUM(CompoundCounts_DWP2013!$T15:$AA15)</f>
        <v>6.8666140489344912E-2</v>
      </c>
      <c r="AF15">
        <f>CompoundCounts_DWP2013!Y15/SUM(CompoundCounts_DWP2013!$T15:$AA15)</f>
        <v>0.13417521704814522</v>
      </c>
      <c r="AG15">
        <f>CompoundCounts_DWP2013!Z15/SUM(CompoundCounts_DWP2013!$T15:$AA15)</f>
        <v>0.23204419889502761</v>
      </c>
      <c r="AH15">
        <f>CompoundCounts_DWP2013!AA15/SUM(CompoundCounts_DWP2013!$T15:$AA15)</f>
        <v>3.3149171270718231E-2</v>
      </c>
    </row>
    <row r="16" spans="1:34" x14ac:dyDescent="0.25">
      <c r="A16" t="s">
        <v>43</v>
      </c>
      <c r="B16" t="s">
        <v>103</v>
      </c>
      <c r="C16" t="s">
        <v>152</v>
      </c>
      <c r="D16">
        <v>11</v>
      </c>
      <c r="E16" t="s">
        <v>159</v>
      </c>
      <c r="F16">
        <v>3277</v>
      </c>
      <c r="G16">
        <v>0.39959626396210302</v>
      </c>
      <c r="H16">
        <v>0.97954395145113604</v>
      </c>
      <c r="I16">
        <v>0.39256637087294799</v>
      </c>
      <c r="J16">
        <v>1.03084526380291</v>
      </c>
      <c r="K16">
        <f>CompoundCounts_DWP2013!AC16/SUM(CompoundCounts_DWP2013!$AC16:$AH16)</f>
        <v>2.2645677989505661E-2</v>
      </c>
      <c r="L16">
        <f>CompoundCounts_DWP2013!AD16/SUM(CompoundCounts_DWP2013!$AC16:$AH16)</f>
        <v>3.1483015741507872E-2</v>
      </c>
      <c r="M16">
        <f>CompoundCounts_DWP2013!AE16/SUM(CompoundCounts_DWP2013!$AC16:$AH16)</f>
        <v>7.7879038939519474E-2</v>
      </c>
      <c r="N16">
        <f>CompoundCounts_DWP2013!AF16/SUM(CompoundCounts_DWP2013!$AC16:$AH16)</f>
        <v>0.70229218447942554</v>
      </c>
      <c r="O16">
        <f>CompoundCounts_DWP2013!AG16/SUM(CompoundCounts_DWP2013!$AC16:$AH16)</f>
        <v>2.1541010770505385E-2</v>
      </c>
      <c r="P16">
        <f>CompoundCounts_DWP2013!AH16/SUM(CompoundCounts_DWP2013!$AC16:$AH16)</f>
        <v>0.14415907207953604</v>
      </c>
      <c r="Q16">
        <f t="shared" si="0"/>
        <v>6.5753138075313808</v>
      </c>
      <c r="R16">
        <f>CompoundCounts_DWP2013!T16/SUM(CompoundCounts_DWP2013!$T16:$AB16)</f>
        <v>4.2111687519072322E-2</v>
      </c>
      <c r="S16">
        <f>CompoundCounts_DWP2013!U16/SUM(CompoundCounts_DWP2013!$T16:$AB16)</f>
        <v>3.6924015868172108E-2</v>
      </c>
      <c r="T16">
        <f>CompoundCounts_DWP2013!V16/SUM(CompoundCounts_DWP2013!$T16:$AB16)</f>
        <v>0.15532499237107111</v>
      </c>
      <c r="U16">
        <f>CompoundCounts_DWP2013!W16/SUM(CompoundCounts_DWP2013!$T16:$AB16)</f>
        <v>1.4342386328959414E-2</v>
      </c>
      <c r="V16">
        <f>CompoundCounts_DWP2013!X16/SUM(CompoundCounts_DWP2013!$T16:$AB16)</f>
        <v>4.2722001830942935E-3</v>
      </c>
      <c r="W16">
        <f>CompoundCounts_DWP2013!Y16/SUM(CompoundCounts_DWP2013!$T16:$AB16)</f>
        <v>1.4037229173024107E-2</v>
      </c>
      <c r="X16">
        <f>CompoundCounts_DWP2013!Z16/SUM(CompoundCounts_DWP2013!$T16:$AB16)</f>
        <v>4.7299359169972535E-2</v>
      </c>
      <c r="Y16">
        <f>CompoundCounts_DWP2013!AA16/SUM(CompoundCounts_DWP2013!$T16:$AB16)</f>
        <v>1.0375343301800427E-2</v>
      </c>
      <c r="Z16">
        <f>CompoundCounts_DWP2013!AB16/SUM(CompoundCounts_DWP2013!$T16:$AB16)</f>
        <v>0.67531278608483369</v>
      </c>
      <c r="AA16">
        <f>CompoundCounts_DWP2013!T16/SUM(CompoundCounts_DWP2013!$T16:$AA16)</f>
        <v>0.12969924812030076</v>
      </c>
      <c r="AB16">
        <f>CompoundCounts_DWP2013!U16/SUM(CompoundCounts_DWP2013!$T16:$AA16)</f>
        <v>0.1137218045112782</v>
      </c>
      <c r="AC16">
        <f>CompoundCounts_DWP2013!V16/SUM(CompoundCounts_DWP2013!$T16:$AA16)</f>
        <v>0.47838345864661652</v>
      </c>
      <c r="AD16">
        <f>CompoundCounts_DWP2013!W16/SUM(CompoundCounts_DWP2013!$T16:$AA16)</f>
        <v>4.4172932330827065E-2</v>
      </c>
      <c r="AE16">
        <f>CompoundCounts_DWP2013!X16/SUM(CompoundCounts_DWP2013!$T16:$AA16)</f>
        <v>1.3157894736842105E-2</v>
      </c>
      <c r="AF16">
        <f>CompoundCounts_DWP2013!Y16/SUM(CompoundCounts_DWP2013!$T16:$AA16)</f>
        <v>4.3233082706766915E-2</v>
      </c>
      <c r="AG16">
        <f>CompoundCounts_DWP2013!Z16/SUM(CompoundCounts_DWP2013!$T16:$AA16)</f>
        <v>0.14567669172932332</v>
      </c>
      <c r="AH16">
        <f>CompoundCounts_DWP2013!AA16/SUM(CompoundCounts_DWP2013!$T16:$AA16)</f>
        <v>3.1954887218045111E-2</v>
      </c>
    </row>
    <row r="17" spans="1:34" x14ac:dyDescent="0.25">
      <c r="A17" t="s">
        <v>44</v>
      </c>
      <c r="B17" t="s">
        <v>104</v>
      </c>
      <c r="C17" t="s">
        <v>152</v>
      </c>
      <c r="D17">
        <v>13</v>
      </c>
      <c r="E17" t="s">
        <v>158</v>
      </c>
      <c r="F17">
        <v>3122</v>
      </c>
      <c r="G17">
        <v>0.36174744255904601</v>
      </c>
      <c r="H17">
        <v>1.00344272489966</v>
      </c>
      <c r="I17">
        <v>0.38942394287114002</v>
      </c>
      <c r="J17">
        <v>1.03039268760473</v>
      </c>
      <c r="K17">
        <f>CompoundCounts_DWP2013!AC17/SUM(CompoundCounts_DWP2013!$AC17:$AH17)</f>
        <v>2.2494887525562373E-2</v>
      </c>
      <c r="L17">
        <f>CompoundCounts_DWP2013!AD17/SUM(CompoundCounts_DWP2013!$AC17:$AH17)</f>
        <v>3.2427695004382119E-2</v>
      </c>
      <c r="M17">
        <f>CompoundCounts_DWP2013!AE17/SUM(CompoundCounts_DWP2013!$AC17:$AH17)</f>
        <v>6.4855390008764238E-2</v>
      </c>
      <c r="N17">
        <f>CompoundCounts_DWP2013!AF17/SUM(CompoundCounts_DWP2013!$AC17:$AH17)</f>
        <v>0.72042068361086764</v>
      </c>
      <c r="O17">
        <f>CompoundCounts_DWP2013!AG17/SUM(CompoundCounts_DWP2013!$AC17:$AH17)</f>
        <v>2.7461291264972248E-2</v>
      </c>
      <c r="P17">
        <f>CompoundCounts_DWP2013!AH17/SUM(CompoundCounts_DWP2013!$AC17:$AH17)</f>
        <v>0.13234005258545137</v>
      </c>
      <c r="Q17">
        <f t="shared" si="0"/>
        <v>7.3487804878048779</v>
      </c>
      <c r="R17">
        <f>CompoundCounts_DWP2013!T17/SUM(CompoundCounts_DWP2013!$T17:$AB17)</f>
        <v>3.6515054452274182E-2</v>
      </c>
      <c r="S17">
        <f>CompoundCounts_DWP2013!U17/SUM(CompoundCounts_DWP2013!$T17:$AB17)</f>
        <v>3.459320948110186E-2</v>
      </c>
      <c r="T17">
        <f>CompoundCounts_DWP2013!V17/SUM(CompoundCounts_DWP2013!$T17:$AB17)</f>
        <v>0.14958360025624601</v>
      </c>
      <c r="U17">
        <f>CompoundCounts_DWP2013!W17/SUM(CompoundCounts_DWP2013!$T17:$AB17)</f>
        <v>1.4093529788597053E-2</v>
      </c>
      <c r="V17">
        <f>CompoundCounts_DWP2013!X17/SUM(CompoundCounts_DWP2013!$T17:$AB17)</f>
        <v>3.8436899423446511E-3</v>
      </c>
      <c r="W17">
        <f>CompoundCounts_DWP2013!Y17/SUM(CompoundCounts_DWP2013!$T17:$AB17)</f>
        <v>1.9538757206918642E-2</v>
      </c>
      <c r="X17">
        <f>CompoundCounts_DWP2013!Z17/SUM(CompoundCounts_DWP2013!$T17:$AB17)</f>
        <v>4.6764894298526587E-2</v>
      </c>
      <c r="Y17">
        <f>CompoundCounts_DWP2013!AA17/SUM(CompoundCounts_DWP2013!$T17:$AB17)</f>
        <v>1.313260730301089E-2</v>
      </c>
      <c r="Z17">
        <f>CompoundCounts_DWP2013!AB17/SUM(CompoundCounts_DWP2013!$T17:$AB17)</f>
        <v>0.68193465727098013</v>
      </c>
      <c r="AA17">
        <f>CompoundCounts_DWP2013!T17/SUM(CompoundCounts_DWP2013!$T17:$AA17)</f>
        <v>0.11480362537764351</v>
      </c>
      <c r="AB17">
        <f>CompoundCounts_DWP2013!U17/SUM(CompoundCounts_DWP2013!$T17:$AA17)</f>
        <v>0.10876132930513595</v>
      </c>
      <c r="AC17">
        <f>CompoundCounts_DWP2013!V17/SUM(CompoundCounts_DWP2013!$T17:$AA17)</f>
        <v>0.47029204431017119</v>
      </c>
      <c r="AD17">
        <f>CompoundCounts_DWP2013!W17/SUM(CompoundCounts_DWP2013!$T17:$AA17)</f>
        <v>4.4310171198388724E-2</v>
      </c>
      <c r="AE17">
        <f>CompoundCounts_DWP2013!X17/SUM(CompoundCounts_DWP2013!$T17:$AA17)</f>
        <v>1.2084592145015106E-2</v>
      </c>
      <c r="AF17">
        <f>CompoundCounts_DWP2013!Y17/SUM(CompoundCounts_DWP2013!$T17:$AA17)</f>
        <v>6.1430010070493452E-2</v>
      </c>
      <c r="AG17">
        <f>CompoundCounts_DWP2013!Z17/SUM(CompoundCounts_DWP2013!$T17:$AA17)</f>
        <v>0.14702920443101711</v>
      </c>
      <c r="AH17">
        <f>CompoundCounts_DWP2013!AA17/SUM(CompoundCounts_DWP2013!$T17:$AA17)</f>
        <v>4.1289023162134945E-2</v>
      </c>
    </row>
    <row r="18" spans="1:34" x14ac:dyDescent="0.25">
      <c r="A18" t="s">
        <v>45</v>
      </c>
      <c r="B18" t="s">
        <v>105</v>
      </c>
      <c r="C18" t="s">
        <v>152</v>
      </c>
      <c r="D18">
        <v>13</v>
      </c>
      <c r="E18" t="s">
        <v>159</v>
      </c>
      <c r="F18">
        <v>1519</v>
      </c>
      <c r="G18">
        <v>0.334190809274512</v>
      </c>
      <c r="H18">
        <v>1.2562975607682201</v>
      </c>
      <c r="I18">
        <v>0.42855032156734302</v>
      </c>
      <c r="J18">
        <v>1.0463592713446099</v>
      </c>
      <c r="K18">
        <f>CompoundCounts_DWP2013!AC18/SUM(CompoundCounts_DWP2013!$AC18:$AH18)</f>
        <v>2.4419297200714712E-2</v>
      </c>
      <c r="L18">
        <f>CompoundCounts_DWP2013!AD18/SUM(CompoundCounts_DWP2013!$AC18:$AH18)</f>
        <v>2.5610482430017869E-2</v>
      </c>
      <c r="M18">
        <f>CompoundCounts_DWP2013!AE18/SUM(CompoundCounts_DWP2013!$AC18:$AH18)</f>
        <v>8.0405002977963075E-2</v>
      </c>
      <c r="N18">
        <f>CompoundCounts_DWP2013!AF18/SUM(CompoundCounts_DWP2013!$AC18:$AH18)</f>
        <v>0.71232876712328763</v>
      </c>
      <c r="O18">
        <f>CompoundCounts_DWP2013!AG18/SUM(CompoundCounts_DWP2013!$AC18:$AH18)</f>
        <v>2.3228111971411555E-2</v>
      </c>
      <c r="P18">
        <f>CompoundCounts_DWP2013!AH18/SUM(CompoundCounts_DWP2013!$AC18:$AH18)</f>
        <v>0.13400833829660513</v>
      </c>
      <c r="Q18">
        <f t="shared" si="0"/>
        <v>6.6666666666666661</v>
      </c>
      <c r="R18">
        <f>CompoundCounts_DWP2013!T18/SUM(CompoundCounts_DWP2013!$T18:$AB18)</f>
        <v>3.6866359447004608E-2</v>
      </c>
      <c r="S18">
        <f>CompoundCounts_DWP2013!U18/SUM(CompoundCounts_DWP2013!$T18:$AB18)</f>
        <v>3.9499670836076368E-2</v>
      </c>
      <c r="T18">
        <f>CompoundCounts_DWP2013!V18/SUM(CompoundCounts_DWP2013!$T18:$AB18)</f>
        <v>0.13100724160631994</v>
      </c>
      <c r="U18">
        <f>CompoundCounts_DWP2013!W18/SUM(CompoundCounts_DWP2013!$T18:$AB18)</f>
        <v>1.5141540487162607E-2</v>
      </c>
      <c r="V18">
        <f>CompoundCounts_DWP2013!X18/SUM(CompoundCounts_DWP2013!$T18:$AB18)</f>
        <v>6.583278472679394E-4</v>
      </c>
      <c r="W18">
        <f>CompoundCounts_DWP2013!Y18/SUM(CompoundCounts_DWP2013!$T18:$AB18)</f>
        <v>2.3699802501645821E-2</v>
      </c>
      <c r="X18">
        <f>CompoundCounts_DWP2013!Z18/SUM(CompoundCounts_DWP2013!$T18:$AB18)</f>
        <v>4.2132982225148122E-2</v>
      </c>
      <c r="Y18">
        <f>CompoundCounts_DWP2013!AA18/SUM(CompoundCounts_DWP2013!$T18:$AB18)</f>
        <v>9.8749177090190921E-3</v>
      </c>
      <c r="Z18">
        <f>CompoundCounts_DWP2013!AB18/SUM(CompoundCounts_DWP2013!$T18:$AB18)</f>
        <v>0.70111915734035546</v>
      </c>
      <c r="AA18">
        <f>CompoundCounts_DWP2013!T18/SUM(CompoundCounts_DWP2013!$T18:$AA18)</f>
        <v>0.12334801762114538</v>
      </c>
      <c r="AB18">
        <f>CompoundCounts_DWP2013!U18/SUM(CompoundCounts_DWP2013!$T18:$AA18)</f>
        <v>0.13215859030837004</v>
      </c>
      <c r="AC18">
        <f>CompoundCounts_DWP2013!V18/SUM(CompoundCounts_DWP2013!$T18:$AA18)</f>
        <v>0.43832599118942733</v>
      </c>
      <c r="AD18">
        <f>CompoundCounts_DWP2013!W18/SUM(CompoundCounts_DWP2013!$T18:$AA18)</f>
        <v>5.0660792951541848E-2</v>
      </c>
      <c r="AE18">
        <f>CompoundCounts_DWP2013!X18/SUM(CompoundCounts_DWP2013!$T18:$AA18)</f>
        <v>2.2026431718061676E-3</v>
      </c>
      <c r="AF18">
        <f>CompoundCounts_DWP2013!Y18/SUM(CompoundCounts_DWP2013!$T18:$AA18)</f>
        <v>7.9295154185022032E-2</v>
      </c>
      <c r="AG18">
        <f>CompoundCounts_DWP2013!Z18/SUM(CompoundCounts_DWP2013!$T18:$AA18)</f>
        <v>0.14096916299559473</v>
      </c>
      <c r="AH18">
        <f>CompoundCounts_DWP2013!AA18/SUM(CompoundCounts_DWP2013!$T18:$AA18)</f>
        <v>3.3039647577092511E-2</v>
      </c>
    </row>
    <row r="19" spans="1:34" x14ac:dyDescent="0.25">
      <c r="A19" t="s">
        <v>46</v>
      </c>
      <c r="B19" t="s">
        <v>106</v>
      </c>
      <c r="C19" t="s">
        <v>152</v>
      </c>
      <c r="D19">
        <v>26</v>
      </c>
      <c r="E19" t="s">
        <v>158</v>
      </c>
      <c r="F19">
        <v>1744</v>
      </c>
      <c r="G19">
        <v>0.31461436701164103</v>
      </c>
      <c r="H19">
        <v>1.2365743283801001</v>
      </c>
      <c r="I19">
        <v>0.376377431446065</v>
      </c>
      <c r="J19">
        <v>1.1778416017550899</v>
      </c>
      <c r="K19">
        <f>CompoundCounts_DWP2013!AC19/SUM(CompoundCounts_DWP2013!$AC19:$AH19)</f>
        <v>3.5788381742738587E-2</v>
      </c>
      <c r="L19">
        <f>CompoundCounts_DWP2013!AD19/SUM(CompoundCounts_DWP2013!$AC19:$AH19)</f>
        <v>2.9564315352697094E-2</v>
      </c>
      <c r="M19">
        <f>CompoundCounts_DWP2013!AE19/SUM(CompoundCounts_DWP2013!$AC19:$AH19)</f>
        <v>7.6244813278008305E-2</v>
      </c>
      <c r="N19">
        <f>CompoundCounts_DWP2013!AF19/SUM(CompoundCounts_DWP2013!$AC19:$AH19)</f>
        <v>0.70487551867219922</v>
      </c>
      <c r="O19">
        <f>CompoundCounts_DWP2013!AG19/SUM(CompoundCounts_DWP2013!$AC19:$AH19)</f>
        <v>2.0746887966804978E-2</v>
      </c>
      <c r="P19">
        <f>CompoundCounts_DWP2013!AH19/SUM(CompoundCounts_DWP2013!$AC19:$AH19)</f>
        <v>0.13278008298755187</v>
      </c>
      <c r="Q19">
        <f t="shared" si="0"/>
        <v>6.0622710622710629</v>
      </c>
      <c r="R19">
        <f>CompoundCounts_DWP2013!T19/SUM(CompoundCounts_DWP2013!$T19:$AB19)</f>
        <v>4.4724770642201837E-2</v>
      </c>
      <c r="S19">
        <f>CompoundCounts_DWP2013!U19/SUM(CompoundCounts_DWP2013!$T19:$AB19)</f>
        <v>3.096330275229358E-2</v>
      </c>
      <c r="T19">
        <f>CompoundCounts_DWP2013!V19/SUM(CompoundCounts_DWP2013!$T19:$AB19)</f>
        <v>0.11009174311926606</v>
      </c>
      <c r="U19">
        <f>CompoundCounts_DWP2013!W19/SUM(CompoundCounts_DWP2013!$T19:$AB19)</f>
        <v>3.2683486238532108E-2</v>
      </c>
      <c r="V19">
        <f>CompoundCounts_DWP2013!X19/SUM(CompoundCounts_DWP2013!$T19:$AB19)</f>
        <v>7.4541284403669729E-3</v>
      </c>
      <c r="W19">
        <f>CompoundCounts_DWP2013!Y19/SUM(CompoundCounts_DWP2013!$T19:$AB19)</f>
        <v>1.834862385321101E-2</v>
      </c>
      <c r="X19">
        <f>CompoundCounts_DWP2013!Z19/SUM(CompoundCounts_DWP2013!$T19:$AB19)</f>
        <v>4.5298165137614678E-2</v>
      </c>
      <c r="Y19">
        <f>CompoundCounts_DWP2013!AA19/SUM(CompoundCounts_DWP2013!$T19:$AB19)</f>
        <v>1.261467889908257E-2</v>
      </c>
      <c r="Z19">
        <f>CompoundCounts_DWP2013!AB19/SUM(CompoundCounts_DWP2013!$T19:$AB19)</f>
        <v>0.69782110091743121</v>
      </c>
      <c r="AA19">
        <f>CompoundCounts_DWP2013!T19/SUM(CompoundCounts_DWP2013!$T19:$AA19)</f>
        <v>0.14800759013282733</v>
      </c>
      <c r="AB19">
        <f>CompoundCounts_DWP2013!U19/SUM(CompoundCounts_DWP2013!$T19:$AA19)</f>
        <v>0.10246679316888045</v>
      </c>
      <c r="AC19">
        <f>CompoundCounts_DWP2013!V19/SUM(CompoundCounts_DWP2013!$T19:$AA19)</f>
        <v>0.36432637571157495</v>
      </c>
      <c r="AD19">
        <f>CompoundCounts_DWP2013!W19/SUM(CompoundCounts_DWP2013!$T19:$AA19)</f>
        <v>0.10815939278937381</v>
      </c>
      <c r="AE19">
        <f>CompoundCounts_DWP2013!X19/SUM(CompoundCounts_DWP2013!$T19:$AA19)</f>
        <v>2.4667931688804556E-2</v>
      </c>
      <c r="AF19">
        <f>CompoundCounts_DWP2013!Y19/SUM(CompoundCounts_DWP2013!$T19:$AA19)</f>
        <v>6.0721062618595827E-2</v>
      </c>
      <c r="AG19">
        <f>CompoundCounts_DWP2013!Z19/SUM(CompoundCounts_DWP2013!$T19:$AA19)</f>
        <v>0.14990512333965844</v>
      </c>
      <c r="AH19">
        <f>CompoundCounts_DWP2013!AA19/SUM(CompoundCounts_DWP2013!$T19:$AA19)</f>
        <v>4.1745730550284632E-2</v>
      </c>
    </row>
    <row r="20" spans="1:34" x14ac:dyDescent="0.25">
      <c r="A20" t="s">
        <v>47</v>
      </c>
      <c r="B20" t="s">
        <v>107</v>
      </c>
      <c r="C20" t="s">
        <v>152</v>
      </c>
      <c r="D20">
        <v>26</v>
      </c>
      <c r="E20" t="s">
        <v>159</v>
      </c>
      <c r="F20">
        <v>2797</v>
      </c>
      <c r="G20">
        <v>0.35811945958577401</v>
      </c>
      <c r="H20">
        <v>1.06936349933126</v>
      </c>
      <c r="I20">
        <v>0.36342546040976598</v>
      </c>
      <c r="J20">
        <v>1.14929996513884</v>
      </c>
      <c r="K20">
        <f>CompoundCounts_DWP2013!AC20/SUM(CompoundCounts_DWP2013!$AC20:$AH20)</f>
        <v>3.8767079758500161E-2</v>
      </c>
      <c r="L20">
        <f>CompoundCounts_DWP2013!AD20/SUM(CompoundCounts_DWP2013!$AC20:$AH20)</f>
        <v>4.6393390530664123E-2</v>
      </c>
      <c r="M20">
        <f>CompoundCounts_DWP2013!AE20/SUM(CompoundCounts_DWP2013!$AC20:$AH20)</f>
        <v>6.1010486177311724E-2</v>
      </c>
      <c r="N20">
        <f>CompoundCounts_DWP2013!AF20/SUM(CompoundCounts_DWP2013!$AC20:$AH20)</f>
        <v>0.64791865268509696</v>
      </c>
      <c r="O20">
        <f>CompoundCounts_DWP2013!AG20/SUM(CompoundCounts_DWP2013!$AC20:$AH20)</f>
        <v>2.7327613600254212E-2</v>
      </c>
      <c r="P20">
        <f>CompoundCounts_DWP2013!AH20/SUM(CompoundCounts_DWP2013!$AC20:$AH20)</f>
        <v>0.17858277724817287</v>
      </c>
      <c r="Q20">
        <f t="shared" si="0"/>
        <v>5.8413043478260871</v>
      </c>
      <c r="R20">
        <f>CompoundCounts_DWP2013!T20/SUM(CompoundCounts_DWP2013!$T20:$AB20)</f>
        <v>5.1126206649982124E-2</v>
      </c>
      <c r="S20">
        <f>CompoundCounts_DWP2013!U20/SUM(CompoundCounts_DWP2013!$T20:$AB20)</f>
        <v>3.4680014301036823E-2</v>
      </c>
      <c r="T20">
        <f>CompoundCounts_DWP2013!V20/SUM(CompoundCounts_DWP2013!$T20:$AB20)</f>
        <v>0.13800500536288882</v>
      </c>
      <c r="U20">
        <f>CompoundCounts_DWP2013!W20/SUM(CompoundCounts_DWP2013!$T20:$AB20)</f>
        <v>3.1462281015373614E-2</v>
      </c>
      <c r="V20">
        <f>CompoundCounts_DWP2013!X20/SUM(CompoundCounts_DWP2013!$T20:$AB20)</f>
        <v>1.8233821952091528E-2</v>
      </c>
      <c r="W20">
        <f>CompoundCounts_DWP2013!Y20/SUM(CompoundCounts_DWP2013!$T20:$AB20)</f>
        <v>2.1451555237754737E-2</v>
      </c>
      <c r="X20">
        <f>CompoundCounts_DWP2013!Z20/SUM(CompoundCounts_DWP2013!$T20:$AB20)</f>
        <v>7.6868072935287815E-2</v>
      </c>
      <c r="Y20">
        <f>CompoundCounts_DWP2013!AA20/SUM(CompoundCounts_DWP2013!$T20:$AB20)</f>
        <v>1.5731140507686807E-2</v>
      </c>
      <c r="Z20">
        <f>CompoundCounts_DWP2013!AB20/SUM(CompoundCounts_DWP2013!$T20:$AB20)</f>
        <v>0.61244190203789772</v>
      </c>
      <c r="AA20">
        <f>CompoundCounts_DWP2013!T20/SUM(CompoundCounts_DWP2013!$T20:$AA20)</f>
        <v>0.13191881918819187</v>
      </c>
      <c r="AB20">
        <f>CompoundCounts_DWP2013!U20/SUM(CompoundCounts_DWP2013!$T20:$AA20)</f>
        <v>8.9483394833948335E-2</v>
      </c>
      <c r="AC20">
        <f>CompoundCounts_DWP2013!V20/SUM(CompoundCounts_DWP2013!$T20:$AA20)</f>
        <v>0.35608856088560886</v>
      </c>
      <c r="AD20">
        <f>CompoundCounts_DWP2013!W20/SUM(CompoundCounts_DWP2013!$T20:$AA20)</f>
        <v>8.1180811808118078E-2</v>
      </c>
      <c r="AE20">
        <f>CompoundCounts_DWP2013!X20/SUM(CompoundCounts_DWP2013!$T20:$AA20)</f>
        <v>4.7047970479704798E-2</v>
      </c>
      <c r="AF20">
        <f>CompoundCounts_DWP2013!Y20/SUM(CompoundCounts_DWP2013!$T20:$AA20)</f>
        <v>5.5350553505535055E-2</v>
      </c>
      <c r="AG20">
        <f>CompoundCounts_DWP2013!Z20/SUM(CompoundCounts_DWP2013!$T20:$AA20)</f>
        <v>0.19833948339483395</v>
      </c>
      <c r="AH20">
        <f>CompoundCounts_DWP2013!AA20/SUM(CompoundCounts_DWP2013!$T20:$AA20)</f>
        <v>4.0590405904059039E-2</v>
      </c>
    </row>
    <row r="21" spans="1:34" x14ac:dyDescent="0.25">
      <c r="A21" t="s">
        <v>48</v>
      </c>
      <c r="B21" t="s">
        <v>108</v>
      </c>
      <c r="C21" t="s">
        <v>152</v>
      </c>
      <c r="D21">
        <v>34</v>
      </c>
      <c r="E21" t="s">
        <v>158</v>
      </c>
      <c r="F21">
        <v>2981</v>
      </c>
      <c r="G21">
        <v>0.33608173232527999</v>
      </c>
      <c r="H21">
        <v>1.4207811796683001</v>
      </c>
      <c r="I21">
        <v>0.31821291852629602</v>
      </c>
      <c r="J21">
        <v>1.2651509670837799</v>
      </c>
      <c r="K21">
        <f>CompoundCounts_DWP2013!AC21/SUM(CompoundCounts_DWP2013!$AC21:$AH21)</f>
        <v>5.0307107341327872E-2</v>
      </c>
      <c r="L21">
        <f>CompoundCounts_DWP2013!AD21/SUM(CompoundCounts_DWP2013!$AC21:$AH21)</f>
        <v>4.8552208248025738E-2</v>
      </c>
      <c r="M21">
        <f>CompoundCounts_DWP2013!AE21/SUM(CompoundCounts_DWP2013!$AC21:$AH21)</f>
        <v>8.8037437847323777E-2</v>
      </c>
      <c r="N21">
        <f>CompoundCounts_DWP2013!AF21/SUM(CompoundCounts_DWP2013!$AC21:$AH21)</f>
        <v>0.5937408599005557</v>
      </c>
      <c r="O21">
        <f>CompoundCounts_DWP2013!AG21/SUM(CompoundCounts_DWP2013!$AC21:$AH21)</f>
        <v>3.217315004387248E-2</v>
      </c>
      <c r="P21">
        <f>CompoundCounts_DWP2013!AH21/SUM(CompoundCounts_DWP2013!$AC21:$AH21)</f>
        <v>0.18718923661889442</v>
      </c>
      <c r="Q21">
        <f t="shared" si="0"/>
        <v>4.3505477308294207</v>
      </c>
      <c r="R21">
        <f>CompoundCounts_DWP2013!T21/SUM(CompoundCounts_DWP2013!$T21:$AB21)</f>
        <v>8.7889969808788992E-2</v>
      </c>
      <c r="S21">
        <f>CompoundCounts_DWP2013!U21/SUM(CompoundCounts_DWP2013!$T21:$AB21)</f>
        <v>5.8369674605836967E-2</v>
      </c>
      <c r="T21">
        <f>CompoundCounts_DWP2013!V21/SUM(CompoundCounts_DWP2013!$T21:$AB21)</f>
        <v>0.12042938611204294</v>
      </c>
      <c r="U21">
        <f>CompoundCounts_DWP2013!W21/SUM(CompoundCounts_DWP2013!$T21:$AB21)</f>
        <v>3.7235826903723582E-2</v>
      </c>
      <c r="V21">
        <f>CompoundCounts_DWP2013!X21/SUM(CompoundCounts_DWP2013!$T21:$AB21)</f>
        <v>8.3864475008386449E-3</v>
      </c>
      <c r="W21">
        <f>CompoundCounts_DWP2013!Y21/SUM(CompoundCounts_DWP2013!$T21:$AB21)</f>
        <v>1.9121100301912108E-2</v>
      </c>
      <c r="X21">
        <f>CompoundCounts_DWP2013!Z21/SUM(CompoundCounts_DWP2013!$T21:$AB21)</f>
        <v>6.6085206306608524E-2</v>
      </c>
      <c r="Y21">
        <f>CompoundCounts_DWP2013!AA21/SUM(CompoundCounts_DWP2013!$T21:$AB21)</f>
        <v>1.0063737001006373E-2</v>
      </c>
      <c r="Z21">
        <f>CompoundCounts_DWP2013!AB21/SUM(CompoundCounts_DWP2013!$T21:$AB21)</f>
        <v>0.59241865145924189</v>
      </c>
      <c r="AA21">
        <f>CompoundCounts_DWP2013!T21/SUM(CompoundCounts_DWP2013!$T21:$AA21)</f>
        <v>0.21563786008230454</v>
      </c>
      <c r="AB21">
        <f>CompoundCounts_DWP2013!U21/SUM(CompoundCounts_DWP2013!$T21:$AA21)</f>
        <v>0.14320987654320988</v>
      </c>
      <c r="AC21">
        <f>CompoundCounts_DWP2013!V21/SUM(CompoundCounts_DWP2013!$T21:$AA21)</f>
        <v>0.29547325102880656</v>
      </c>
      <c r="AD21">
        <f>CompoundCounts_DWP2013!W21/SUM(CompoundCounts_DWP2013!$T21:$AA21)</f>
        <v>9.1358024691358022E-2</v>
      </c>
      <c r="AE21">
        <f>CompoundCounts_DWP2013!X21/SUM(CompoundCounts_DWP2013!$T21:$AA21)</f>
        <v>2.0576131687242798E-2</v>
      </c>
      <c r="AF21">
        <f>CompoundCounts_DWP2013!Y21/SUM(CompoundCounts_DWP2013!$T21:$AA21)</f>
        <v>4.6913580246913583E-2</v>
      </c>
      <c r="AG21">
        <f>CompoundCounts_DWP2013!Z21/SUM(CompoundCounts_DWP2013!$T21:$AA21)</f>
        <v>0.16213991769547326</v>
      </c>
      <c r="AH21">
        <f>CompoundCounts_DWP2013!AA21/SUM(CompoundCounts_DWP2013!$T21:$AA21)</f>
        <v>2.4691358024691357E-2</v>
      </c>
    </row>
    <row r="22" spans="1:34" x14ac:dyDescent="0.25">
      <c r="A22" t="s">
        <v>49</v>
      </c>
      <c r="B22" t="s">
        <v>109</v>
      </c>
      <c r="C22" t="s">
        <v>152</v>
      </c>
      <c r="D22">
        <v>34</v>
      </c>
      <c r="E22" t="s">
        <v>159</v>
      </c>
      <c r="F22">
        <v>1013</v>
      </c>
      <c r="G22">
        <v>0.28850454476856402</v>
      </c>
      <c r="H22">
        <v>1.51239188693295</v>
      </c>
      <c r="I22">
        <v>0.334585447790329</v>
      </c>
      <c r="J22">
        <v>1.3298645787624801</v>
      </c>
      <c r="K22">
        <f>CompoundCounts_DWP2013!AC22/SUM(CompoundCounts_DWP2013!$AC22:$AH22)</f>
        <v>5.4195804195804193E-2</v>
      </c>
      <c r="L22">
        <f>CompoundCounts_DWP2013!AD22/SUM(CompoundCounts_DWP2013!$AC22:$AH22)</f>
        <v>3.4965034965034968E-2</v>
      </c>
      <c r="M22">
        <f>CompoundCounts_DWP2013!AE22/SUM(CompoundCounts_DWP2013!$AC22:$AH22)</f>
        <v>9.2657342657342656E-2</v>
      </c>
      <c r="N22">
        <f>CompoundCounts_DWP2013!AF22/SUM(CompoundCounts_DWP2013!$AC22:$AH22)</f>
        <v>0.63199300699300698</v>
      </c>
      <c r="O22">
        <f>CompoundCounts_DWP2013!AG22/SUM(CompoundCounts_DWP2013!$AC22:$AH22)</f>
        <v>2.7097902097902096E-2</v>
      </c>
      <c r="P22">
        <f>CompoundCounts_DWP2013!AH22/SUM(CompoundCounts_DWP2013!$AC22:$AH22)</f>
        <v>0.15909090909090909</v>
      </c>
      <c r="Q22">
        <f t="shared" si="0"/>
        <v>4.4999999999999991</v>
      </c>
      <c r="R22">
        <f>CompoundCounts_DWP2013!T22/SUM(CompoundCounts_DWP2013!$T22:$AB22)</f>
        <v>7.6999012833168803E-2</v>
      </c>
      <c r="S22">
        <f>CompoundCounts_DWP2013!U22/SUM(CompoundCounts_DWP2013!$T22:$AB22)</f>
        <v>4.5409674234945706E-2</v>
      </c>
      <c r="T22">
        <f>CompoundCounts_DWP2013!V22/SUM(CompoundCounts_DWP2013!$T22:$AB22)</f>
        <v>8.7857847976307996E-2</v>
      </c>
      <c r="U22">
        <f>CompoundCounts_DWP2013!W22/SUM(CompoundCounts_DWP2013!$T22:$AB22)</f>
        <v>3.4550839091806514E-2</v>
      </c>
      <c r="V22">
        <f>CompoundCounts_DWP2013!X22/SUM(CompoundCounts_DWP2013!$T22:$AB22)</f>
        <v>3.9486673247778872E-3</v>
      </c>
      <c r="W22">
        <f>CompoundCounts_DWP2013!Y22/SUM(CompoundCounts_DWP2013!$T22:$AB22)</f>
        <v>3.0602171767028629E-2</v>
      </c>
      <c r="X22">
        <f>CompoundCounts_DWP2013!Z22/SUM(CompoundCounts_DWP2013!$T22:$AB22)</f>
        <v>6.6140177690029611E-2</v>
      </c>
      <c r="Y22">
        <f>CompoundCounts_DWP2013!AA22/SUM(CompoundCounts_DWP2013!$T22:$AB22)</f>
        <v>6.9101678183613032E-3</v>
      </c>
      <c r="Z22">
        <f>CompoundCounts_DWP2013!AB22/SUM(CompoundCounts_DWP2013!$T22:$AB22)</f>
        <v>0.64758144126357353</v>
      </c>
      <c r="AA22">
        <f>CompoundCounts_DWP2013!T22/SUM(CompoundCounts_DWP2013!$T22:$AA22)</f>
        <v>0.21848739495798319</v>
      </c>
      <c r="AB22">
        <f>CompoundCounts_DWP2013!U22/SUM(CompoundCounts_DWP2013!$T22:$AA22)</f>
        <v>0.12885154061624648</v>
      </c>
      <c r="AC22">
        <f>CompoundCounts_DWP2013!V22/SUM(CompoundCounts_DWP2013!$T22:$AA22)</f>
        <v>0.24929971988795518</v>
      </c>
      <c r="AD22">
        <f>CompoundCounts_DWP2013!W22/SUM(CompoundCounts_DWP2013!$T22:$AA22)</f>
        <v>9.8039215686274508E-2</v>
      </c>
      <c r="AE22">
        <f>CompoundCounts_DWP2013!X22/SUM(CompoundCounts_DWP2013!$T22:$AA22)</f>
        <v>1.1204481792717087E-2</v>
      </c>
      <c r="AF22">
        <f>CompoundCounts_DWP2013!Y22/SUM(CompoundCounts_DWP2013!$T22:$AA22)</f>
        <v>8.683473389355742E-2</v>
      </c>
      <c r="AG22">
        <f>CompoundCounts_DWP2013!Z22/SUM(CompoundCounts_DWP2013!$T22:$AA22)</f>
        <v>0.1876750700280112</v>
      </c>
      <c r="AH22">
        <f>CompoundCounts_DWP2013!AA22/SUM(CompoundCounts_DWP2013!$T22:$AA22)</f>
        <v>1.9607843137254902E-2</v>
      </c>
    </row>
    <row r="23" spans="1:34" x14ac:dyDescent="0.25">
      <c r="A23" t="s">
        <v>50</v>
      </c>
      <c r="B23" t="s">
        <v>110</v>
      </c>
      <c r="C23" t="s">
        <v>152</v>
      </c>
      <c r="D23">
        <v>52</v>
      </c>
      <c r="E23" t="s">
        <v>158</v>
      </c>
      <c r="F23">
        <v>1364</v>
      </c>
      <c r="G23">
        <v>0.324700791612205</v>
      </c>
      <c r="H23">
        <v>1.2559588290453501</v>
      </c>
      <c r="I23">
        <v>0.40453760109360498</v>
      </c>
      <c r="J23">
        <v>1.1442679555494499</v>
      </c>
      <c r="K23">
        <f>CompoundCounts_DWP2013!AC23/SUM(CompoundCounts_DWP2013!$AC23:$AH23)</f>
        <v>3.3134526176275679E-2</v>
      </c>
      <c r="L23">
        <f>CompoundCounts_DWP2013!AD23/SUM(CompoundCounts_DWP2013!$AC23:$AH23)</f>
        <v>3.1809145129224649E-2</v>
      </c>
      <c r="M23">
        <f>CompoundCounts_DWP2013!AE23/SUM(CompoundCounts_DWP2013!$AC23:$AH23)</f>
        <v>6.9582504970178927E-2</v>
      </c>
      <c r="N23">
        <f>CompoundCounts_DWP2013!AF23/SUM(CompoundCounts_DWP2013!$AC23:$AH23)</f>
        <v>0.71504307488402918</v>
      </c>
      <c r="O23">
        <f>CompoundCounts_DWP2013!AG23/SUM(CompoundCounts_DWP2013!$AC23:$AH23)</f>
        <v>1.9880715705765408E-2</v>
      </c>
      <c r="P23">
        <f>CompoundCounts_DWP2013!AH23/SUM(CompoundCounts_DWP2013!$AC23:$AH23)</f>
        <v>0.13055003313452618</v>
      </c>
      <c r="Q23">
        <f t="shared" si="0"/>
        <v>6.4334975369458132</v>
      </c>
      <c r="R23">
        <f>CompoundCounts_DWP2013!T23/SUM(CompoundCounts_DWP2013!$T23:$AB23)</f>
        <v>4.5454545454545456E-2</v>
      </c>
      <c r="S23">
        <f>CompoundCounts_DWP2013!U23/SUM(CompoundCounts_DWP2013!$T23:$AB23)</f>
        <v>2.4926686217008796E-2</v>
      </c>
      <c r="T23">
        <f>CompoundCounts_DWP2013!V23/SUM(CompoundCounts_DWP2013!$T23:$AB23)</f>
        <v>0.1063049853372434</v>
      </c>
      <c r="U23">
        <f>CompoundCounts_DWP2013!W23/SUM(CompoundCounts_DWP2013!$T23:$AB23)</f>
        <v>2.1994134897360705E-2</v>
      </c>
      <c r="V23">
        <f>CompoundCounts_DWP2013!X23/SUM(CompoundCounts_DWP2013!$T23:$AB23)</f>
        <v>5.8651026392961877E-3</v>
      </c>
      <c r="W23">
        <f>CompoundCounts_DWP2013!Y23/SUM(CompoundCounts_DWP2013!$T23:$AB23)</f>
        <v>2.5659824046920823E-2</v>
      </c>
      <c r="X23">
        <f>CompoundCounts_DWP2013!Z23/SUM(CompoundCounts_DWP2013!$T23:$AB23)</f>
        <v>5.2052785923753668E-2</v>
      </c>
      <c r="Y23">
        <f>CompoundCounts_DWP2013!AA23/SUM(CompoundCounts_DWP2013!$T23:$AB23)</f>
        <v>1.2463343108504398E-2</v>
      </c>
      <c r="Z23">
        <f>CompoundCounts_DWP2013!AB23/SUM(CompoundCounts_DWP2013!$T23:$AB23)</f>
        <v>0.70527859237536661</v>
      </c>
      <c r="AA23">
        <f>CompoundCounts_DWP2013!T23/SUM(CompoundCounts_DWP2013!$T23:$AA23)</f>
        <v>0.15422885572139303</v>
      </c>
      <c r="AB23">
        <f>CompoundCounts_DWP2013!U23/SUM(CompoundCounts_DWP2013!$T23:$AA23)</f>
        <v>8.45771144278607E-2</v>
      </c>
      <c r="AC23">
        <f>CompoundCounts_DWP2013!V23/SUM(CompoundCounts_DWP2013!$T23:$AA23)</f>
        <v>0.36069651741293535</v>
      </c>
      <c r="AD23">
        <f>CompoundCounts_DWP2013!W23/SUM(CompoundCounts_DWP2013!$T23:$AA23)</f>
        <v>7.4626865671641784E-2</v>
      </c>
      <c r="AE23">
        <f>CompoundCounts_DWP2013!X23/SUM(CompoundCounts_DWP2013!$T23:$AA23)</f>
        <v>1.9900497512437811E-2</v>
      </c>
      <c r="AF23">
        <f>CompoundCounts_DWP2013!Y23/SUM(CompoundCounts_DWP2013!$T23:$AA23)</f>
        <v>8.7064676616915429E-2</v>
      </c>
      <c r="AG23">
        <f>CompoundCounts_DWP2013!Z23/SUM(CompoundCounts_DWP2013!$T23:$AA23)</f>
        <v>0.17661691542288557</v>
      </c>
      <c r="AH23">
        <f>CompoundCounts_DWP2013!AA23/SUM(CompoundCounts_DWP2013!$T23:$AA23)</f>
        <v>4.228855721393035E-2</v>
      </c>
    </row>
    <row r="24" spans="1:34" x14ac:dyDescent="0.25">
      <c r="A24" t="s">
        <v>51</v>
      </c>
      <c r="B24" t="s">
        <v>111</v>
      </c>
      <c r="C24" t="s">
        <v>150</v>
      </c>
      <c r="D24">
        <v>13</v>
      </c>
      <c r="E24" t="s">
        <v>158</v>
      </c>
      <c r="F24">
        <v>1379</v>
      </c>
      <c r="G24">
        <v>0.291832465786796</v>
      </c>
      <c r="H24">
        <v>1.5034858618717299</v>
      </c>
      <c r="I24">
        <v>0.332691640018281</v>
      </c>
      <c r="J24">
        <v>1.19008955217819</v>
      </c>
      <c r="K24">
        <f>CompoundCounts_DWP2013!AC24/SUM(CompoundCounts_DWP2013!$AC24:$AH24)</f>
        <v>3.1450577663671375E-2</v>
      </c>
      <c r="L24">
        <f>CompoundCounts_DWP2013!AD24/SUM(CompoundCounts_DWP2013!$AC24:$AH24)</f>
        <v>4.8138639281129651E-2</v>
      </c>
      <c r="M24">
        <f>CompoundCounts_DWP2013!AE24/SUM(CompoundCounts_DWP2013!$AC24:$AH24)</f>
        <v>8.2156611039794603E-2</v>
      </c>
      <c r="N24">
        <f>CompoundCounts_DWP2013!AF24/SUM(CompoundCounts_DWP2013!$AC24:$AH24)</f>
        <v>0.64249037227214378</v>
      </c>
      <c r="O24">
        <f>CompoundCounts_DWP2013!AG24/SUM(CompoundCounts_DWP2013!$AC24:$AH24)</f>
        <v>2.8883183568677792E-2</v>
      </c>
      <c r="P24">
        <f>CompoundCounts_DWP2013!AH24/SUM(CompoundCounts_DWP2013!$AC24:$AH24)</f>
        <v>0.1668806161745828</v>
      </c>
      <c r="Q24">
        <f t="shared" si="0"/>
        <v>5.1825396825396828</v>
      </c>
      <c r="R24">
        <f>CompoundCounts_DWP2013!T24/SUM(CompoundCounts_DWP2013!$T24:$AB24)</f>
        <v>6.3814358230601886E-2</v>
      </c>
      <c r="S24">
        <f>CompoundCounts_DWP2013!U24/SUM(CompoundCounts_DWP2013!$T24:$AB24)</f>
        <v>4.7860768672951415E-2</v>
      </c>
      <c r="T24">
        <f>CompoundCounts_DWP2013!V24/SUM(CompoundCounts_DWP2013!$T24:$AB24)</f>
        <v>0.12327773749093546</v>
      </c>
      <c r="U24">
        <f>CompoundCounts_DWP2013!W24/SUM(CompoundCounts_DWP2013!$T24:$AB24)</f>
        <v>2.030456852791878E-2</v>
      </c>
      <c r="V24">
        <f>CompoundCounts_DWP2013!X24/SUM(CompoundCounts_DWP2013!$T24:$AB24)</f>
        <v>5.076142131979695E-3</v>
      </c>
      <c r="W24">
        <f>CompoundCounts_DWP2013!Y24/SUM(CompoundCounts_DWP2013!$T24:$AB24)</f>
        <v>2.3205221174764323E-2</v>
      </c>
      <c r="X24">
        <f>CompoundCounts_DWP2013!Z24/SUM(CompoundCounts_DWP2013!$T24:$AB24)</f>
        <v>5.3662073966642493E-2</v>
      </c>
      <c r="Y24">
        <f>CompoundCounts_DWP2013!AA24/SUM(CompoundCounts_DWP2013!$T24:$AB24)</f>
        <v>1.1602610587382161E-2</v>
      </c>
      <c r="Z24">
        <f>CompoundCounts_DWP2013!AB24/SUM(CompoundCounts_DWP2013!$T24:$AB24)</f>
        <v>0.65119651921682375</v>
      </c>
      <c r="AA24">
        <f>CompoundCounts_DWP2013!T24/SUM(CompoundCounts_DWP2013!$T24:$AA24)</f>
        <v>0.18295218295218296</v>
      </c>
      <c r="AB24">
        <f>CompoundCounts_DWP2013!U24/SUM(CompoundCounts_DWP2013!$T24:$AA24)</f>
        <v>0.13721413721413722</v>
      </c>
      <c r="AC24">
        <f>CompoundCounts_DWP2013!V24/SUM(CompoundCounts_DWP2013!$T24:$AA24)</f>
        <v>0.35343035343035345</v>
      </c>
      <c r="AD24">
        <f>CompoundCounts_DWP2013!W24/SUM(CompoundCounts_DWP2013!$T24:$AA24)</f>
        <v>5.8212058212058215E-2</v>
      </c>
      <c r="AE24">
        <f>CompoundCounts_DWP2013!X24/SUM(CompoundCounts_DWP2013!$T24:$AA24)</f>
        <v>1.4553014553014554E-2</v>
      </c>
      <c r="AF24">
        <f>CompoundCounts_DWP2013!Y24/SUM(CompoundCounts_DWP2013!$T24:$AA24)</f>
        <v>6.6528066528066532E-2</v>
      </c>
      <c r="AG24">
        <f>CompoundCounts_DWP2013!Z24/SUM(CompoundCounts_DWP2013!$T24:$AA24)</f>
        <v>0.15384615384615385</v>
      </c>
      <c r="AH24">
        <f>CompoundCounts_DWP2013!AA24/SUM(CompoundCounts_DWP2013!$T24:$AA24)</f>
        <v>3.3264033264033266E-2</v>
      </c>
    </row>
    <row r="25" spans="1:34" x14ac:dyDescent="0.25">
      <c r="A25" t="s">
        <v>52</v>
      </c>
      <c r="B25" t="s">
        <v>112</v>
      </c>
      <c r="C25" t="s">
        <v>152</v>
      </c>
      <c r="D25">
        <v>52</v>
      </c>
      <c r="E25" t="s">
        <v>159</v>
      </c>
      <c r="F25">
        <v>1087</v>
      </c>
      <c r="G25">
        <v>0.34505766816689998</v>
      </c>
      <c r="H25">
        <v>1.45688424634999</v>
      </c>
      <c r="I25">
        <v>0.34627072338630399</v>
      </c>
      <c r="J25">
        <v>1.33113762513583</v>
      </c>
      <c r="K25">
        <f>CompoundCounts_DWP2013!AC25/SUM(CompoundCounts_DWP2013!$AC25:$AH25)</f>
        <v>5.2074857607811227E-2</v>
      </c>
      <c r="L25">
        <f>CompoundCounts_DWP2013!AD25/SUM(CompoundCounts_DWP2013!$AC25:$AH25)</f>
        <v>3.173311635475997E-2</v>
      </c>
      <c r="M25">
        <f>CompoundCounts_DWP2013!AE25/SUM(CompoundCounts_DWP2013!$AC25:$AH25)</f>
        <v>8.1366965012205042E-2</v>
      </c>
      <c r="N25">
        <f>CompoundCounts_DWP2013!AF25/SUM(CompoundCounts_DWP2013!$AC25:$AH25)</f>
        <v>0.66639544344995927</v>
      </c>
      <c r="O25">
        <f>CompoundCounts_DWP2013!AG25/SUM(CompoundCounts_DWP2013!$AC25:$AH25)</f>
        <v>2.3596419853539462E-2</v>
      </c>
      <c r="P25">
        <f>CompoundCounts_DWP2013!AH25/SUM(CompoundCounts_DWP2013!$AC25:$AH25)</f>
        <v>0.14483319772172498</v>
      </c>
      <c r="Q25">
        <f t="shared" si="0"/>
        <v>5.054187192118226</v>
      </c>
      <c r="R25">
        <f>CompoundCounts_DWP2013!T25/SUM(CompoundCounts_DWP2013!$T25:$AB25)</f>
        <v>5.979760809567617E-2</v>
      </c>
      <c r="S25">
        <f>CompoundCounts_DWP2013!U25/SUM(CompoundCounts_DWP2013!$T25:$AB25)</f>
        <v>4.875804967801288E-2</v>
      </c>
      <c r="T25">
        <f>CompoundCounts_DWP2013!V25/SUM(CompoundCounts_DWP2013!$T25:$AB25)</f>
        <v>6.7157313707451705E-2</v>
      </c>
      <c r="U25">
        <f>CompoundCounts_DWP2013!W25/SUM(CompoundCounts_DWP2013!$T25:$AB25)</f>
        <v>3.4958601655933765E-2</v>
      </c>
      <c r="V25">
        <f>CompoundCounts_DWP2013!X25/SUM(CompoundCounts_DWP2013!$T25:$AB25)</f>
        <v>8.2796688132474698E-3</v>
      </c>
      <c r="W25">
        <f>CompoundCounts_DWP2013!Y25/SUM(CompoundCounts_DWP2013!$T25:$AB25)</f>
        <v>2.4839006439742409E-2</v>
      </c>
      <c r="X25">
        <f>CompoundCounts_DWP2013!Z25/SUM(CompoundCounts_DWP2013!$T25:$AB25)</f>
        <v>4.0478380864765406E-2</v>
      </c>
      <c r="Y25">
        <f>CompoundCounts_DWP2013!AA25/SUM(CompoundCounts_DWP2013!$T25:$AB25)</f>
        <v>9.1996320147194107E-3</v>
      </c>
      <c r="Z25">
        <f>CompoundCounts_DWP2013!AB25/SUM(CompoundCounts_DWP2013!$T25:$AB25)</f>
        <v>0.70653173873045083</v>
      </c>
      <c r="AA25">
        <f>CompoundCounts_DWP2013!T25/SUM(CompoundCounts_DWP2013!$T25:$AA25)</f>
        <v>0.20376175548589343</v>
      </c>
      <c r="AB25">
        <f>CompoundCounts_DWP2013!U25/SUM(CompoundCounts_DWP2013!$T25:$AA25)</f>
        <v>0.16614420062695925</v>
      </c>
      <c r="AC25">
        <f>CompoundCounts_DWP2013!V25/SUM(CompoundCounts_DWP2013!$T25:$AA25)</f>
        <v>0.22884012539184953</v>
      </c>
      <c r="AD25">
        <f>CompoundCounts_DWP2013!W25/SUM(CompoundCounts_DWP2013!$T25:$AA25)</f>
        <v>0.11912225705329153</v>
      </c>
      <c r="AE25">
        <f>CompoundCounts_DWP2013!X25/SUM(CompoundCounts_DWP2013!$T25:$AA25)</f>
        <v>2.8213166144200628E-2</v>
      </c>
      <c r="AF25">
        <f>CompoundCounts_DWP2013!Y25/SUM(CompoundCounts_DWP2013!$T25:$AA25)</f>
        <v>8.4639498432601878E-2</v>
      </c>
      <c r="AG25">
        <f>CompoundCounts_DWP2013!Z25/SUM(CompoundCounts_DWP2013!$T25:$AA25)</f>
        <v>0.13793103448275862</v>
      </c>
      <c r="AH25">
        <f>CompoundCounts_DWP2013!AA25/SUM(CompoundCounts_DWP2013!$T25:$AA25)</f>
        <v>3.1347962382445138E-2</v>
      </c>
    </row>
    <row r="26" spans="1:34" x14ac:dyDescent="0.25">
      <c r="A26" t="s">
        <v>53</v>
      </c>
      <c r="B26" t="s">
        <v>113</v>
      </c>
      <c r="C26" t="s">
        <v>153</v>
      </c>
      <c r="D26">
        <v>11</v>
      </c>
      <c r="E26" t="s">
        <v>158</v>
      </c>
      <c r="F26">
        <v>3155</v>
      </c>
      <c r="G26">
        <v>0.31604204183774798</v>
      </c>
      <c r="H26">
        <v>0.88858323781950999</v>
      </c>
      <c r="I26">
        <v>0.35151795228010102</v>
      </c>
      <c r="J26">
        <v>1.0378958085129499</v>
      </c>
      <c r="K26">
        <f>CompoundCounts_DWP2013!AC26/SUM(CompoundCounts_DWP2013!$AC26:$AH26)</f>
        <v>1.6359309934562759E-2</v>
      </c>
      <c r="L26">
        <f>CompoundCounts_DWP2013!AD26/SUM(CompoundCounts_DWP2013!$AC26:$AH26)</f>
        <v>2.8554431885782272E-2</v>
      </c>
      <c r="M26">
        <f>CompoundCounts_DWP2013!AE26/SUM(CompoundCounts_DWP2013!$AC26:$AH26)</f>
        <v>3.4503271861986914E-2</v>
      </c>
      <c r="N26">
        <f>CompoundCounts_DWP2013!AF26/SUM(CompoundCounts_DWP2013!$AC26:$AH26)</f>
        <v>0.8224271267102915</v>
      </c>
      <c r="O26">
        <f>CompoundCounts_DWP2013!AG26/SUM(CompoundCounts_DWP2013!$AC26:$AH26)</f>
        <v>1.6954193932183226E-2</v>
      </c>
      <c r="P26">
        <f>CompoundCounts_DWP2013!AH26/SUM(CompoundCounts_DWP2013!$AC26:$AH26)</f>
        <v>8.1201665675193338E-2</v>
      </c>
      <c r="Q26">
        <f t="shared" si="0"/>
        <v>11.591760299625468</v>
      </c>
      <c r="R26">
        <f>CompoundCounts_DWP2013!T26/SUM(CompoundCounts_DWP2013!$T26:$AB26)</f>
        <v>3.549920760697306E-2</v>
      </c>
      <c r="S26">
        <f>CompoundCounts_DWP2013!U26/SUM(CompoundCounts_DWP2013!$T26:$AB26)</f>
        <v>2.2503961965134708E-2</v>
      </c>
      <c r="T26">
        <f>CompoundCounts_DWP2013!V26/SUM(CompoundCounts_DWP2013!$T26:$AB26)</f>
        <v>9.1917591125198095E-2</v>
      </c>
      <c r="U26">
        <f>CompoundCounts_DWP2013!W26/SUM(CompoundCounts_DWP2013!$T26:$AB26)</f>
        <v>6.9730586370839939E-3</v>
      </c>
      <c r="V26">
        <f>CompoundCounts_DWP2013!X26/SUM(CompoundCounts_DWP2013!$T26:$AB26)</f>
        <v>9.5087163232963554E-4</v>
      </c>
      <c r="W26">
        <f>CompoundCounts_DWP2013!Y26/SUM(CompoundCounts_DWP2013!$T26:$AB26)</f>
        <v>1.0776545166402536E-2</v>
      </c>
      <c r="X26">
        <f>CompoundCounts_DWP2013!Z26/SUM(CompoundCounts_DWP2013!$T26:$AB26)</f>
        <v>2.6624405705229795E-2</v>
      </c>
      <c r="Y26">
        <f>CompoundCounts_DWP2013!AA26/SUM(CompoundCounts_DWP2013!$T26:$AB26)</f>
        <v>1.0459587955625991E-2</v>
      </c>
      <c r="Z26">
        <f>CompoundCounts_DWP2013!AB26/SUM(CompoundCounts_DWP2013!$T26:$AB26)</f>
        <v>0.79429477020602224</v>
      </c>
      <c r="AA26">
        <f>CompoundCounts_DWP2013!T26/SUM(CompoundCounts_DWP2013!$T26:$AA26)</f>
        <v>0.17257318952234207</v>
      </c>
      <c r="AB26">
        <f>CompoundCounts_DWP2013!U26/SUM(CompoundCounts_DWP2013!$T26:$AA26)</f>
        <v>0.10939907550077041</v>
      </c>
      <c r="AC26">
        <f>CompoundCounts_DWP2013!V26/SUM(CompoundCounts_DWP2013!$T26:$AA26)</f>
        <v>0.44684129429892144</v>
      </c>
      <c r="AD26">
        <f>CompoundCounts_DWP2013!W26/SUM(CompoundCounts_DWP2013!$T26:$AA26)</f>
        <v>3.3898305084745763E-2</v>
      </c>
      <c r="AE26">
        <f>CompoundCounts_DWP2013!X26/SUM(CompoundCounts_DWP2013!$T26:$AA26)</f>
        <v>4.6224961479198771E-3</v>
      </c>
      <c r="AF26">
        <f>CompoundCounts_DWP2013!Y26/SUM(CompoundCounts_DWP2013!$T26:$AA26)</f>
        <v>5.2388289676425268E-2</v>
      </c>
      <c r="AG26">
        <f>CompoundCounts_DWP2013!Z26/SUM(CompoundCounts_DWP2013!$T26:$AA26)</f>
        <v>0.12942989214175654</v>
      </c>
      <c r="AH26">
        <f>CompoundCounts_DWP2013!AA26/SUM(CompoundCounts_DWP2013!$T26:$AA26)</f>
        <v>5.0847457627118647E-2</v>
      </c>
    </row>
    <row r="27" spans="1:34" x14ac:dyDescent="0.25">
      <c r="A27" t="s">
        <v>54</v>
      </c>
      <c r="B27" t="s">
        <v>114</v>
      </c>
      <c r="C27" t="s">
        <v>153</v>
      </c>
      <c r="D27">
        <v>11</v>
      </c>
      <c r="E27" t="s">
        <v>159</v>
      </c>
      <c r="F27">
        <v>3083</v>
      </c>
      <c r="G27">
        <v>0.34451381496586098</v>
      </c>
      <c r="H27">
        <v>0.89194151864900995</v>
      </c>
      <c r="I27">
        <v>0.375989728132752</v>
      </c>
      <c r="J27">
        <v>1.0198519836319799</v>
      </c>
      <c r="K27">
        <f>CompoundCounts_DWP2013!AC27/SUM(CompoundCounts_DWP2013!$AC27:$AH27)</f>
        <v>1.5705225007550588E-2</v>
      </c>
      <c r="L27">
        <f>CompoundCounts_DWP2013!AD27/SUM(CompoundCounts_DWP2013!$AC27:$AH27)</f>
        <v>2.8994261552401087E-2</v>
      </c>
      <c r="M27">
        <f>CompoundCounts_DWP2013!AE27/SUM(CompoundCounts_DWP2013!$AC27:$AH27)</f>
        <v>4.4397463002114168E-2</v>
      </c>
      <c r="N27">
        <f>CompoundCounts_DWP2013!AF27/SUM(CompoundCounts_DWP2013!$AC27:$AH27)</f>
        <v>0.7952280277861673</v>
      </c>
      <c r="O27">
        <f>CompoundCounts_DWP2013!AG27/SUM(CompoundCounts_DWP2013!$AC27:$AH27)</f>
        <v>1.9631531259438235E-2</v>
      </c>
      <c r="P27">
        <f>CompoundCounts_DWP2013!AH27/SUM(CompoundCounts_DWP2013!$AC27:$AH27)</f>
        <v>9.6043491392328595E-2</v>
      </c>
      <c r="Q27">
        <f t="shared" si="0"/>
        <v>10.223728813559323</v>
      </c>
      <c r="R27">
        <f>CompoundCounts_DWP2013!T27/SUM(CompoundCounts_DWP2013!$T27:$AB27)</f>
        <v>3.3733376581252028E-2</v>
      </c>
      <c r="S27">
        <f>CompoundCounts_DWP2013!U27/SUM(CompoundCounts_DWP2013!$T27:$AB27)</f>
        <v>2.2380797924099902E-2</v>
      </c>
      <c r="T27">
        <f>CompoundCounts_DWP2013!V27/SUM(CompoundCounts_DWP2013!$T27:$AB27)</f>
        <v>0.1034706454751865</v>
      </c>
      <c r="U27">
        <f>CompoundCounts_DWP2013!W27/SUM(CompoundCounts_DWP2013!$T27:$AB27)</f>
        <v>8.108984755108661E-3</v>
      </c>
      <c r="V27">
        <f>CompoundCounts_DWP2013!X27/SUM(CompoundCounts_DWP2013!$T27:$AB27)</f>
        <v>3.2435939020434641E-3</v>
      </c>
      <c r="W27">
        <f>CompoundCounts_DWP2013!Y27/SUM(CompoundCounts_DWP2013!$T27:$AB27)</f>
        <v>9.4064223159260468E-3</v>
      </c>
      <c r="X27">
        <f>CompoundCounts_DWP2013!Z27/SUM(CompoundCounts_DWP2013!$T27:$AB27)</f>
        <v>3.5030814142069412E-2</v>
      </c>
      <c r="Y27">
        <f>CompoundCounts_DWP2013!AA27/SUM(CompoundCounts_DWP2013!$T27:$AB27)</f>
        <v>1.2650016217969511E-2</v>
      </c>
      <c r="Z27">
        <f>CompoundCounts_DWP2013!AB27/SUM(CompoundCounts_DWP2013!$T27:$AB27)</f>
        <v>0.77197534868634443</v>
      </c>
      <c r="AA27">
        <f>CompoundCounts_DWP2013!T27/SUM(CompoundCounts_DWP2013!$T27:$AA27)</f>
        <v>0.14793741109530584</v>
      </c>
      <c r="AB27">
        <f>CompoundCounts_DWP2013!U27/SUM(CompoundCounts_DWP2013!$T27:$AA27)</f>
        <v>9.8150782361308683E-2</v>
      </c>
      <c r="AC27">
        <f>CompoundCounts_DWP2013!V27/SUM(CompoundCounts_DWP2013!$T27:$AA27)</f>
        <v>0.45376955903271693</v>
      </c>
      <c r="AD27">
        <f>CompoundCounts_DWP2013!W27/SUM(CompoundCounts_DWP2013!$T27:$AA27)</f>
        <v>3.5561877667140827E-2</v>
      </c>
      <c r="AE27">
        <f>CompoundCounts_DWP2013!X27/SUM(CompoundCounts_DWP2013!$T27:$AA27)</f>
        <v>1.422475106685633E-2</v>
      </c>
      <c r="AF27">
        <f>CompoundCounts_DWP2013!Y27/SUM(CompoundCounts_DWP2013!$T27:$AA27)</f>
        <v>4.1251778093883355E-2</v>
      </c>
      <c r="AG27">
        <f>CompoundCounts_DWP2013!Z27/SUM(CompoundCounts_DWP2013!$T27:$AA27)</f>
        <v>0.15362731152204837</v>
      </c>
      <c r="AH27">
        <f>CompoundCounts_DWP2013!AA27/SUM(CompoundCounts_DWP2013!$T27:$AA27)</f>
        <v>5.5476529160739689E-2</v>
      </c>
    </row>
    <row r="28" spans="1:34" x14ac:dyDescent="0.25">
      <c r="A28" t="s">
        <v>55</v>
      </c>
      <c r="B28" t="s">
        <v>115</v>
      </c>
      <c r="C28" t="s">
        <v>153</v>
      </c>
      <c r="D28">
        <v>13</v>
      </c>
      <c r="E28" t="s">
        <v>158</v>
      </c>
      <c r="F28">
        <v>2515</v>
      </c>
      <c r="G28">
        <v>0.321320397795402</v>
      </c>
      <c r="H28">
        <v>0.89073205916409304</v>
      </c>
      <c r="I28">
        <v>0.392543500753121</v>
      </c>
      <c r="J28">
        <v>0.97732854947275805</v>
      </c>
      <c r="K28">
        <f>CompoundCounts_DWP2013!AC28/SUM(CompoundCounts_DWP2013!$AC28:$AH28)</f>
        <v>1.7517704062616473E-2</v>
      </c>
      <c r="L28">
        <f>CompoundCounts_DWP2013!AD28/SUM(CompoundCounts_DWP2013!$AC28:$AH28)</f>
        <v>2.1990309355199404E-2</v>
      </c>
      <c r="M28">
        <f>CompoundCounts_DWP2013!AE28/SUM(CompoundCounts_DWP2013!$AC28:$AH28)</f>
        <v>4.3235184494968319E-2</v>
      </c>
      <c r="N28">
        <f>CompoundCounts_DWP2013!AF28/SUM(CompoundCounts_DWP2013!$AC28:$AH28)</f>
        <v>0.80693253820350352</v>
      </c>
      <c r="O28">
        <f>CompoundCounts_DWP2013!AG28/SUM(CompoundCounts_DWP2013!$AC28:$AH28)</f>
        <v>2.3853894893775623E-2</v>
      </c>
      <c r="P28">
        <f>CompoundCounts_DWP2013!AH28/SUM(CompoundCounts_DWP2013!$AC28:$AH28)</f>
        <v>8.6470368989936638E-2</v>
      </c>
      <c r="Q28">
        <f t="shared" si="0"/>
        <v>11.085585585585585</v>
      </c>
      <c r="R28">
        <f>CompoundCounts_DWP2013!T28/SUM(CompoundCounts_DWP2013!$T28:$AB28)</f>
        <v>2.4652087475149104E-2</v>
      </c>
      <c r="S28">
        <f>CompoundCounts_DWP2013!U28/SUM(CompoundCounts_DWP2013!$T28:$AB28)</f>
        <v>2.2266401590457258E-2</v>
      </c>
      <c r="T28">
        <f>CompoundCounts_DWP2013!V28/SUM(CompoundCounts_DWP2013!$T28:$AB28)</f>
        <v>0.11491053677932406</v>
      </c>
      <c r="U28">
        <f>CompoundCounts_DWP2013!W28/SUM(CompoundCounts_DWP2013!$T28:$AB28)</f>
        <v>9.145129224652087E-3</v>
      </c>
      <c r="V28">
        <f>CompoundCounts_DWP2013!X28/SUM(CompoundCounts_DWP2013!$T28:$AB28)</f>
        <v>3.1809145129224653E-3</v>
      </c>
      <c r="W28">
        <f>CompoundCounts_DWP2013!Y28/SUM(CompoundCounts_DWP2013!$T28:$AB28)</f>
        <v>1.3121272365805169E-2</v>
      </c>
      <c r="X28">
        <f>CompoundCounts_DWP2013!Z28/SUM(CompoundCounts_DWP2013!$T28:$AB28)</f>
        <v>3.618290258449304E-2</v>
      </c>
      <c r="Y28">
        <f>CompoundCounts_DWP2013!AA28/SUM(CompoundCounts_DWP2013!$T28:$AB28)</f>
        <v>1.1928429423459244E-2</v>
      </c>
      <c r="Z28">
        <f>CompoundCounts_DWP2013!AB28/SUM(CompoundCounts_DWP2013!$T28:$AB28)</f>
        <v>0.76461232604373752</v>
      </c>
      <c r="AA28">
        <f>CompoundCounts_DWP2013!T28/SUM(CompoundCounts_DWP2013!$T28:$AA28)</f>
        <v>0.10472972972972973</v>
      </c>
      <c r="AB28">
        <f>CompoundCounts_DWP2013!U28/SUM(CompoundCounts_DWP2013!$T28:$AA28)</f>
        <v>9.45945945945946E-2</v>
      </c>
      <c r="AC28">
        <f>CompoundCounts_DWP2013!V28/SUM(CompoundCounts_DWP2013!$T28:$AA28)</f>
        <v>0.48817567567567566</v>
      </c>
      <c r="AD28">
        <f>CompoundCounts_DWP2013!W28/SUM(CompoundCounts_DWP2013!$T28:$AA28)</f>
        <v>3.885135135135135E-2</v>
      </c>
      <c r="AE28">
        <f>CompoundCounts_DWP2013!X28/SUM(CompoundCounts_DWP2013!$T28:$AA28)</f>
        <v>1.3513513513513514E-2</v>
      </c>
      <c r="AF28">
        <f>CompoundCounts_DWP2013!Y28/SUM(CompoundCounts_DWP2013!$T28:$AA28)</f>
        <v>5.5743243243243243E-2</v>
      </c>
      <c r="AG28">
        <f>CompoundCounts_DWP2013!Z28/SUM(CompoundCounts_DWP2013!$T28:$AA28)</f>
        <v>0.15371621621621623</v>
      </c>
      <c r="AH28">
        <f>CompoundCounts_DWP2013!AA28/SUM(CompoundCounts_DWP2013!$T28:$AA28)</f>
        <v>5.0675675675675678E-2</v>
      </c>
    </row>
    <row r="29" spans="1:34" x14ac:dyDescent="0.25">
      <c r="A29" t="s">
        <v>56</v>
      </c>
      <c r="B29" t="s">
        <v>116</v>
      </c>
      <c r="C29" t="s">
        <v>153</v>
      </c>
      <c r="D29">
        <v>13</v>
      </c>
      <c r="E29" t="s">
        <v>159</v>
      </c>
      <c r="F29">
        <v>2975</v>
      </c>
      <c r="G29">
        <v>0.34212756095045999</v>
      </c>
      <c r="H29">
        <v>0.89043119319549202</v>
      </c>
      <c r="I29">
        <v>0.39619214532137698</v>
      </c>
      <c r="J29">
        <v>0.99190116488503099</v>
      </c>
      <c r="K29">
        <f>CompoundCounts_DWP2013!AC29/SUM(CompoundCounts_DWP2013!$AC29:$AH29)</f>
        <v>1.5992474129821261E-2</v>
      </c>
      <c r="L29">
        <f>CompoundCounts_DWP2013!AD29/SUM(CompoundCounts_DWP2013!$AC29:$AH29)</f>
        <v>2.7281279397930385E-2</v>
      </c>
      <c r="M29">
        <f>CompoundCounts_DWP2013!AE29/SUM(CompoundCounts_DWP2013!$AC29:$AH29)</f>
        <v>4.2333019755409221E-2</v>
      </c>
      <c r="N29">
        <f>CompoundCounts_DWP2013!AF29/SUM(CompoundCounts_DWP2013!$AC29:$AH29)</f>
        <v>0.7968015051740357</v>
      </c>
      <c r="O29">
        <f>CompoundCounts_DWP2013!AG29/SUM(CompoundCounts_DWP2013!$AC29:$AH29)</f>
        <v>2.100972091564754E-2</v>
      </c>
      <c r="P29">
        <f>CompoundCounts_DWP2013!AH29/SUM(CompoundCounts_DWP2013!$AC29:$AH29)</f>
        <v>9.6582000627155842E-2</v>
      </c>
      <c r="Q29">
        <f t="shared" si="0"/>
        <v>10.681318681318681</v>
      </c>
      <c r="R29">
        <f>CompoundCounts_DWP2013!T29/SUM(CompoundCounts_DWP2013!$T29:$AB29)</f>
        <v>2.9243697478991595E-2</v>
      </c>
      <c r="S29">
        <f>CompoundCounts_DWP2013!U29/SUM(CompoundCounts_DWP2013!$T29:$AB29)</f>
        <v>2.1176470588235293E-2</v>
      </c>
      <c r="T29">
        <f>CompoundCounts_DWP2013!V29/SUM(CompoundCounts_DWP2013!$T29:$AB29)</f>
        <v>0.10588235294117647</v>
      </c>
      <c r="U29">
        <f>CompoundCounts_DWP2013!W29/SUM(CompoundCounts_DWP2013!$T29:$AB29)</f>
        <v>8.0672268907563023E-3</v>
      </c>
      <c r="V29">
        <f>CompoundCounts_DWP2013!X29/SUM(CompoundCounts_DWP2013!$T29:$AB29)</f>
        <v>4.7058823529411761E-3</v>
      </c>
      <c r="W29">
        <f>CompoundCounts_DWP2013!Y29/SUM(CompoundCounts_DWP2013!$T29:$AB29)</f>
        <v>1.0420168067226891E-2</v>
      </c>
      <c r="X29">
        <f>CompoundCounts_DWP2013!Z29/SUM(CompoundCounts_DWP2013!$T29:$AB29)</f>
        <v>3.5630252100840337E-2</v>
      </c>
      <c r="Y29">
        <f>CompoundCounts_DWP2013!AA29/SUM(CompoundCounts_DWP2013!$T29:$AB29)</f>
        <v>1.1092436974789916E-2</v>
      </c>
      <c r="Z29">
        <f>CompoundCounts_DWP2013!AB29/SUM(CompoundCounts_DWP2013!$T29:$AB29)</f>
        <v>0.77378151260504202</v>
      </c>
      <c r="AA29">
        <f>CompoundCounts_DWP2013!T29/SUM(CompoundCounts_DWP2013!$T29:$AA29)</f>
        <v>0.12927191679049035</v>
      </c>
      <c r="AB29">
        <f>CompoundCounts_DWP2013!U29/SUM(CompoundCounts_DWP2013!$T29:$AA29)</f>
        <v>9.3610698365527489E-2</v>
      </c>
      <c r="AC29">
        <f>CompoundCounts_DWP2013!V29/SUM(CompoundCounts_DWP2013!$T29:$AA29)</f>
        <v>0.46805349182763745</v>
      </c>
      <c r="AD29">
        <f>CompoundCounts_DWP2013!W29/SUM(CompoundCounts_DWP2013!$T29:$AA29)</f>
        <v>3.5661218424962851E-2</v>
      </c>
      <c r="AE29">
        <f>CompoundCounts_DWP2013!X29/SUM(CompoundCounts_DWP2013!$T29:$AA29)</f>
        <v>2.0802377414561663E-2</v>
      </c>
      <c r="AF29">
        <f>CompoundCounts_DWP2013!Y29/SUM(CompoundCounts_DWP2013!$T29:$AA29)</f>
        <v>4.6062407132243688E-2</v>
      </c>
      <c r="AG29">
        <f>CompoundCounts_DWP2013!Z29/SUM(CompoundCounts_DWP2013!$T29:$AA29)</f>
        <v>0.1575037147102526</v>
      </c>
      <c r="AH29">
        <f>CompoundCounts_DWP2013!AA29/SUM(CompoundCounts_DWP2013!$T29:$AA29)</f>
        <v>4.9034175334323922E-2</v>
      </c>
    </row>
    <row r="30" spans="1:34" x14ac:dyDescent="0.25">
      <c r="A30" t="s">
        <v>57</v>
      </c>
      <c r="B30" t="s">
        <v>117</v>
      </c>
      <c r="C30" t="s">
        <v>153</v>
      </c>
      <c r="D30">
        <v>26</v>
      </c>
      <c r="E30" t="s">
        <v>158</v>
      </c>
      <c r="F30">
        <v>2856</v>
      </c>
      <c r="G30">
        <v>0.31902227606072098</v>
      </c>
      <c r="H30">
        <v>0.90458943646392398</v>
      </c>
      <c r="I30">
        <v>0.36828755032581001</v>
      </c>
      <c r="J30">
        <v>1.05937921616884</v>
      </c>
      <c r="K30">
        <f>CompoundCounts_DWP2013!AC30/SUM(CompoundCounts_DWP2013!$AC30:$AH30)</f>
        <v>1.9947678221059514E-2</v>
      </c>
      <c r="L30">
        <f>CompoundCounts_DWP2013!AD30/SUM(CompoundCounts_DWP2013!$AC30:$AH30)</f>
        <v>2.7468933943754086E-2</v>
      </c>
      <c r="M30">
        <f>CompoundCounts_DWP2013!AE30/SUM(CompoundCounts_DWP2013!$AC30:$AH30)</f>
        <v>4.3165467625899283E-2</v>
      </c>
      <c r="N30">
        <f>CompoundCounts_DWP2013!AF30/SUM(CompoundCounts_DWP2013!$AC30:$AH30)</f>
        <v>0.79725310660562454</v>
      </c>
      <c r="O30">
        <f>CompoundCounts_DWP2013!AG30/SUM(CompoundCounts_DWP2013!$AC30:$AH30)</f>
        <v>1.896664486592544E-2</v>
      </c>
      <c r="P30">
        <f>CompoundCounts_DWP2013!AH30/SUM(CompoundCounts_DWP2013!$AC30:$AH30)</f>
        <v>9.3198168737737078E-2</v>
      </c>
      <c r="Q30">
        <f t="shared" si="0"/>
        <v>10.039711191335739</v>
      </c>
      <c r="R30">
        <f>CompoundCounts_DWP2013!T30/SUM(CompoundCounts_DWP2013!$T30:$AB30)</f>
        <v>3.4663865546218489E-2</v>
      </c>
      <c r="S30">
        <f>CompoundCounts_DWP2013!U30/SUM(CompoundCounts_DWP2013!$T30:$AB30)</f>
        <v>2.3809523809523808E-2</v>
      </c>
      <c r="T30">
        <f>CompoundCounts_DWP2013!V30/SUM(CompoundCounts_DWP2013!$T30:$AB30)</f>
        <v>0.10014005602240897</v>
      </c>
      <c r="U30">
        <f>CompoundCounts_DWP2013!W30/SUM(CompoundCounts_DWP2013!$T30:$AB30)</f>
        <v>1.4005602240896359E-2</v>
      </c>
      <c r="V30">
        <f>CompoundCounts_DWP2013!X30/SUM(CompoundCounts_DWP2013!$T30:$AB30)</f>
        <v>4.5518207282913168E-3</v>
      </c>
      <c r="W30">
        <f>CompoundCounts_DWP2013!Y30/SUM(CompoundCounts_DWP2013!$T30:$AB30)</f>
        <v>1.050420168067227E-2</v>
      </c>
      <c r="X30">
        <f>CompoundCounts_DWP2013!Z30/SUM(CompoundCounts_DWP2013!$T30:$AB30)</f>
        <v>3.3263305322128851E-2</v>
      </c>
      <c r="Y30">
        <f>CompoundCounts_DWP2013!AA30/SUM(CompoundCounts_DWP2013!$T30:$AB30)</f>
        <v>1.050420168067227E-2</v>
      </c>
      <c r="Z30">
        <f>CompoundCounts_DWP2013!AB30/SUM(CompoundCounts_DWP2013!$T30:$AB30)</f>
        <v>0.76855742296918772</v>
      </c>
      <c r="AA30">
        <f>CompoundCounts_DWP2013!T30/SUM(CompoundCounts_DWP2013!$T30:$AA30)</f>
        <v>0.14977307110438728</v>
      </c>
      <c r="AB30">
        <f>CompoundCounts_DWP2013!U30/SUM(CompoundCounts_DWP2013!$T30:$AA30)</f>
        <v>0.10287443267776097</v>
      </c>
      <c r="AC30">
        <f>CompoundCounts_DWP2013!V30/SUM(CompoundCounts_DWP2013!$T30:$AA30)</f>
        <v>0.43267776096822996</v>
      </c>
      <c r="AD30">
        <f>CompoundCounts_DWP2013!W30/SUM(CompoundCounts_DWP2013!$T30:$AA30)</f>
        <v>6.0514372163388806E-2</v>
      </c>
      <c r="AE30">
        <f>CompoundCounts_DWP2013!X30/SUM(CompoundCounts_DWP2013!$T30:$AA30)</f>
        <v>1.9667170953101363E-2</v>
      </c>
      <c r="AF30">
        <f>CompoundCounts_DWP2013!Y30/SUM(CompoundCounts_DWP2013!$T30:$AA30)</f>
        <v>4.5385779122541603E-2</v>
      </c>
      <c r="AG30">
        <f>CompoundCounts_DWP2013!Z30/SUM(CompoundCounts_DWP2013!$T30:$AA30)</f>
        <v>0.1437216338880484</v>
      </c>
      <c r="AH30">
        <f>CompoundCounts_DWP2013!AA30/SUM(CompoundCounts_DWP2013!$T30:$AA30)</f>
        <v>4.5385779122541603E-2</v>
      </c>
    </row>
    <row r="31" spans="1:34" x14ac:dyDescent="0.25">
      <c r="A31" t="s">
        <v>58</v>
      </c>
      <c r="B31" t="s">
        <v>118</v>
      </c>
      <c r="C31" t="s">
        <v>153</v>
      </c>
      <c r="D31">
        <v>26</v>
      </c>
      <c r="E31" t="s">
        <v>159</v>
      </c>
      <c r="F31">
        <v>2913</v>
      </c>
      <c r="G31">
        <v>0.35077023508666799</v>
      </c>
      <c r="H31">
        <v>0.96771309288166896</v>
      </c>
      <c r="I31">
        <v>0.36336164346719302</v>
      </c>
      <c r="J31">
        <v>1.1377572488261101</v>
      </c>
      <c r="K31">
        <f>CompoundCounts_DWP2013!AC31/SUM(CompoundCounts_DWP2013!$AC31:$AH31)</f>
        <v>3.1532937870746174E-2</v>
      </c>
      <c r="L31">
        <f>CompoundCounts_DWP2013!AD31/SUM(CompoundCounts_DWP2013!$AC31:$AH31)</f>
        <v>3.4967218232906647E-2</v>
      </c>
      <c r="M31">
        <f>CompoundCounts_DWP2013!AE31/SUM(CompoundCounts_DWP2013!$AC31:$AH31)</f>
        <v>5.7446144239775211E-2</v>
      </c>
      <c r="N31">
        <f>CompoundCounts_DWP2013!AF31/SUM(CompoundCounts_DWP2013!$AC31:$AH31)</f>
        <v>0.72962847330627534</v>
      </c>
      <c r="O31">
        <f>CompoundCounts_DWP2013!AG31/SUM(CompoundCounts_DWP2013!$AC31:$AH31)</f>
        <v>2.4664377146425227E-2</v>
      </c>
      <c r="P31">
        <f>CompoundCounts_DWP2013!AH31/SUM(CompoundCounts_DWP2013!$AC31:$AH31)</f>
        <v>0.12176084920387137</v>
      </c>
      <c r="Q31">
        <f t="shared" si="0"/>
        <v>7.0680100755667521</v>
      </c>
      <c r="R31">
        <f>CompoundCounts_DWP2013!T31/SUM(CompoundCounts_DWP2013!$T31:$AB31)</f>
        <v>5.2179883281840027E-2</v>
      </c>
      <c r="S31">
        <f>CompoundCounts_DWP2013!U31/SUM(CompoundCounts_DWP2013!$T31:$AB31)</f>
        <v>2.9179539993134225E-2</v>
      </c>
      <c r="T31">
        <f>CompoundCounts_DWP2013!V31/SUM(CompoundCounts_DWP2013!$T31:$AB31)</f>
        <v>0.11191211809131479</v>
      </c>
      <c r="U31">
        <f>CompoundCounts_DWP2013!W31/SUM(CompoundCounts_DWP2013!$T31:$AB31)</f>
        <v>2.1283899759697907E-2</v>
      </c>
      <c r="V31">
        <f>CompoundCounts_DWP2013!X31/SUM(CompoundCounts_DWP2013!$T31:$AB31)</f>
        <v>6.5224854102300034E-3</v>
      </c>
      <c r="W31">
        <f>CompoundCounts_DWP2013!Y31/SUM(CompoundCounts_DWP2013!$T31:$AB31)</f>
        <v>1.3044970820460007E-2</v>
      </c>
      <c r="X31">
        <f>CompoundCounts_DWP2013!Z31/SUM(CompoundCounts_DWP2013!$T31:$AB31)</f>
        <v>4.2567799519395814E-2</v>
      </c>
      <c r="Y31">
        <f>CompoundCounts_DWP2013!AA31/SUM(CompoundCounts_DWP2013!$T31:$AB31)</f>
        <v>1.0985238585650533E-2</v>
      </c>
      <c r="Z31">
        <f>CompoundCounts_DWP2013!AB31/SUM(CompoundCounts_DWP2013!$T31:$AB31)</f>
        <v>0.71232406453827668</v>
      </c>
      <c r="AA31">
        <f>CompoundCounts_DWP2013!T31/SUM(CompoundCounts_DWP2013!$T31:$AA31)</f>
        <v>0.18138424821002386</v>
      </c>
      <c r="AB31">
        <f>CompoundCounts_DWP2013!U31/SUM(CompoundCounts_DWP2013!$T31:$AA31)</f>
        <v>0.10143198090692124</v>
      </c>
      <c r="AC31">
        <f>CompoundCounts_DWP2013!V31/SUM(CompoundCounts_DWP2013!$T31:$AA31)</f>
        <v>0.38902147971360385</v>
      </c>
      <c r="AD31">
        <f>CompoundCounts_DWP2013!W31/SUM(CompoundCounts_DWP2013!$T31:$AA31)</f>
        <v>7.3985680190930783E-2</v>
      </c>
      <c r="AE31">
        <f>CompoundCounts_DWP2013!X31/SUM(CompoundCounts_DWP2013!$T31:$AA31)</f>
        <v>2.2673031026252982E-2</v>
      </c>
      <c r="AF31">
        <f>CompoundCounts_DWP2013!Y31/SUM(CompoundCounts_DWP2013!$T31:$AA31)</f>
        <v>4.5346062052505964E-2</v>
      </c>
      <c r="AG31">
        <f>CompoundCounts_DWP2013!Z31/SUM(CompoundCounts_DWP2013!$T31:$AA31)</f>
        <v>0.14797136038186157</v>
      </c>
      <c r="AH31">
        <f>CompoundCounts_DWP2013!AA31/SUM(CompoundCounts_DWP2013!$T31:$AA31)</f>
        <v>3.8186157517899763E-2</v>
      </c>
    </row>
    <row r="32" spans="1:34" x14ac:dyDescent="0.25">
      <c r="A32" t="s">
        <v>59</v>
      </c>
      <c r="B32" t="s">
        <v>119</v>
      </c>
      <c r="C32" t="s">
        <v>153</v>
      </c>
      <c r="D32">
        <v>34</v>
      </c>
      <c r="E32" t="s">
        <v>158</v>
      </c>
      <c r="F32">
        <v>3319</v>
      </c>
      <c r="G32">
        <v>0.33703270155026599</v>
      </c>
      <c r="H32">
        <v>1.05069281310572</v>
      </c>
      <c r="I32">
        <v>0.35462660974162002</v>
      </c>
      <c r="J32">
        <v>1.17123366563583</v>
      </c>
      <c r="K32">
        <f>CompoundCounts_DWP2013!AC32/SUM(CompoundCounts_DWP2013!$AC32:$AH32)</f>
        <v>3.7357877639415268E-2</v>
      </c>
      <c r="L32">
        <f>CompoundCounts_DWP2013!AD32/SUM(CompoundCounts_DWP2013!$AC32:$AH32)</f>
        <v>3.5733622089875475E-2</v>
      </c>
      <c r="M32">
        <f>CompoundCounts_DWP2013!AE32/SUM(CompoundCounts_DWP2013!$AC32:$AH32)</f>
        <v>6.7406605305901465E-2</v>
      </c>
      <c r="N32">
        <f>CompoundCounts_DWP2013!AF32/SUM(CompoundCounts_DWP2013!$AC32:$AH32)</f>
        <v>0.70005414185165138</v>
      </c>
      <c r="O32">
        <f>CompoundCounts_DWP2013!AG32/SUM(CompoundCounts_DWP2013!$AC32:$AH32)</f>
        <v>2.5175961017866812E-2</v>
      </c>
      <c r="P32">
        <f>CompoundCounts_DWP2013!AH32/SUM(CompoundCounts_DWP2013!$AC32:$AH32)</f>
        <v>0.13427179209528967</v>
      </c>
      <c r="Q32">
        <f t="shared" si="0"/>
        <v>6.1175337186897876</v>
      </c>
      <c r="R32">
        <f>CompoundCounts_DWP2013!T32/SUM(CompoundCounts_DWP2013!$T32:$AB32)</f>
        <v>5.784874962338054E-2</v>
      </c>
      <c r="S32">
        <f>CompoundCounts_DWP2013!U32/SUM(CompoundCounts_DWP2013!$T32:$AB32)</f>
        <v>3.6758059656523047E-2</v>
      </c>
      <c r="T32">
        <f>CompoundCounts_DWP2013!V32/SUM(CompoundCounts_DWP2013!$T32:$AB32)</f>
        <v>0.11599879481771617</v>
      </c>
      <c r="U32">
        <f>CompoundCounts_DWP2013!W32/SUM(CompoundCounts_DWP2013!$T32:$AB32)</f>
        <v>2.6212714673094304E-2</v>
      </c>
      <c r="V32">
        <f>CompoundCounts_DWP2013!X32/SUM(CompoundCounts_DWP2013!$T32:$AB32)</f>
        <v>6.6285025610123534E-3</v>
      </c>
      <c r="W32">
        <f>CompoundCounts_DWP2013!Y32/SUM(CompoundCounts_DWP2013!$T32:$AB32)</f>
        <v>1.5064778547755347E-2</v>
      </c>
      <c r="X32">
        <f>CompoundCounts_DWP2013!Z32/SUM(CompoundCounts_DWP2013!$T32:$AB32)</f>
        <v>4.5495631214221149E-2</v>
      </c>
      <c r="Y32">
        <f>CompoundCounts_DWP2013!AA32/SUM(CompoundCounts_DWP2013!$T32:$AB32)</f>
        <v>1.4160891834890027E-2</v>
      </c>
      <c r="Z32">
        <f>CompoundCounts_DWP2013!AB32/SUM(CompoundCounts_DWP2013!$T32:$AB32)</f>
        <v>0.68183187707140702</v>
      </c>
      <c r="AA32">
        <f>CompoundCounts_DWP2013!T32/SUM(CompoundCounts_DWP2013!$T32:$AA32)</f>
        <v>0.18181818181818182</v>
      </c>
      <c r="AB32">
        <f>CompoundCounts_DWP2013!U32/SUM(CompoundCounts_DWP2013!$T32:$AA32)</f>
        <v>0.11553030303030302</v>
      </c>
      <c r="AC32">
        <f>CompoundCounts_DWP2013!V32/SUM(CompoundCounts_DWP2013!$T32:$AA32)</f>
        <v>0.36458333333333331</v>
      </c>
      <c r="AD32">
        <f>CompoundCounts_DWP2013!W32/SUM(CompoundCounts_DWP2013!$T32:$AA32)</f>
        <v>8.2386363636363633E-2</v>
      </c>
      <c r="AE32">
        <f>CompoundCounts_DWP2013!X32/SUM(CompoundCounts_DWP2013!$T32:$AA32)</f>
        <v>2.0833333333333332E-2</v>
      </c>
      <c r="AF32">
        <f>CompoundCounts_DWP2013!Y32/SUM(CompoundCounts_DWP2013!$T32:$AA32)</f>
        <v>4.7348484848484848E-2</v>
      </c>
      <c r="AG32">
        <f>CompoundCounts_DWP2013!Z32/SUM(CompoundCounts_DWP2013!$T32:$AA32)</f>
        <v>0.14299242424242425</v>
      </c>
      <c r="AH32">
        <f>CompoundCounts_DWP2013!AA32/SUM(CompoundCounts_DWP2013!$T32:$AA32)</f>
        <v>4.450757575757576E-2</v>
      </c>
    </row>
    <row r="33" spans="1:34" x14ac:dyDescent="0.25">
      <c r="A33" t="s">
        <v>60</v>
      </c>
      <c r="B33" t="s">
        <v>120</v>
      </c>
      <c r="C33" t="s">
        <v>153</v>
      </c>
      <c r="D33">
        <v>34</v>
      </c>
      <c r="E33" t="s">
        <v>159</v>
      </c>
      <c r="F33">
        <v>3461</v>
      </c>
      <c r="G33">
        <v>0.35878386089710301</v>
      </c>
      <c r="H33">
        <v>1.0084449637377999</v>
      </c>
      <c r="I33">
        <v>0.35177312384159098</v>
      </c>
      <c r="J33">
        <v>1.15058595796889</v>
      </c>
      <c r="K33">
        <f>CompoundCounts_DWP2013!AC33/SUM(CompoundCounts_DWP2013!$AC33:$AH33)</f>
        <v>3.0120481927710843E-2</v>
      </c>
      <c r="L33">
        <f>CompoundCounts_DWP2013!AD33/SUM(CompoundCounts_DWP2013!$AC33:$AH33)</f>
        <v>3.719224724986904E-2</v>
      </c>
      <c r="M33">
        <f>CompoundCounts_DWP2013!AE33/SUM(CompoundCounts_DWP2013!$AC33:$AH33)</f>
        <v>6.6003143006809845E-2</v>
      </c>
      <c r="N33">
        <f>CompoundCounts_DWP2013!AF33/SUM(CompoundCounts_DWP2013!$AC33:$AH33)</f>
        <v>0.71739130434782605</v>
      </c>
      <c r="O33">
        <f>CompoundCounts_DWP2013!AG33/SUM(CompoundCounts_DWP2013!$AC33:$AH33)</f>
        <v>2.3834468308014667E-2</v>
      </c>
      <c r="P33">
        <f>CompoundCounts_DWP2013!AH33/SUM(CompoundCounts_DWP2013!$AC33:$AH33)</f>
        <v>0.12545835515976952</v>
      </c>
      <c r="Q33">
        <f t="shared" si="0"/>
        <v>6.5009823182711193</v>
      </c>
      <c r="R33">
        <f>CompoundCounts_DWP2013!T33/SUM(CompoundCounts_DWP2013!$T33:$AB33)</f>
        <v>5.3452759318116154E-2</v>
      </c>
      <c r="S33">
        <f>CompoundCounts_DWP2013!U33/SUM(CompoundCounts_DWP2013!$T33:$AB33)</f>
        <v>3.3227390927477611E-2</v>
      </c>
      <c r="T33">
        <f>CompoundCounts_DWP2013!V33/SUM(CompoundCounts_DWP2013!$T33:$AB33)</f>
        <v>0.12193007801213522</v>
      </c>
      <c r="U33">
        <f>CompoundCounts_DWP2013!W33/SUM(CompoundCounts_DWP2013!$T33:$AB33)</f>
        <v>2.2825772898006358E-2</v>
      </c>
      <c r="V33">
        <f>CompoundCounts_DWP2013!X33/SUM(CompoundCounts_DWP2013!$T33:$AB33)</f>
        <v>6.6454781854955215E-3</v>
      </c>
      <c r="W33">
        <f>CompoundCounts_DWP2013!Y33/SUM(CompoundCounts_DWP2013!$T33:$AB33)</f>
        <v>1.3868824039295001E-2</v>
      </c>
      <c r="X33">
        <f>CompoundCounts_DWP2013!Z33/SUM(CompoundCounts_DWP2013!$T33:$AB33)</f>
        <v>4.3340075122796883E-2</v>
      </c>
      <c r="Y33">
        <f>CompoundCounts_DWP2013!AA33/SUM(CompoundCounts_DWP2013!$T33:$AB33)</f>
        <v>1.2713088702687085E-2</v>
      </c>
      <c r="Z33">
        <f>CompoundCounts_DWP2013!AB33/SUM(CompoundCounts_DWP2013!$T33:$AB33)</f>
        <v>0.6919965327939902</v>
      </c>
      <c r="AA33">
        <f>CompoundCounts_DWP2013!T33/SUM(CompoundCounts_DWP2013!$T33:$AA33)</f>
        <v>0.17354596622889307</v>
      </c>
      <c r="AB33">
        <f>CompoundCounts_DWP2013!U33/SUM(CompoundCounts_DWP2013!$T33:$AA33)</f>
        <v>0.10787992495309569</v>
      </c>
      <c r="AC33">
        <f>CompoundCounts_DWP2013!V33/SUM(CompoundCounts_DWP2013!$T33:$AA33)</f>
        <v>0.39587242026266417</v>
      </c>
      <c r="AD33">
        <f>CompoundCounts_DWP2013!W33/SUM(CompoundCounts_DWP2013!$T33:$AA33)</f>
        <v>7.410881801125703E-2</v>
      </c>
      <c r="AE33">
        <f>CompoundCounts_DWP2013!X33/SUM(CompoundCounts_DWP2013!$T33:$AA33)</f>
        <v>2.1575984990619138E-2</v>
      </c>
      <c r="AF33">
        <f>CompoundCounts_DWP2013!Y33/SUM(CompoundCounts_DWP2013!$T33:$AA33)</f>
        <v>4.5028142589118199E-2</v>
      </c>
      <c r="AG33">
        <f>CompoundCounts_DWP2013!Z33/SUM(CompoundCounts_DWP2013!$T33:$AA33)</f>
        <v>0.14071294559099437</v>
      </c>
      <c r="AH33">
        <f>CompoundCounts_DWP2013!AA33/SUM(CompoundCounts_DWP2013!$T33:$AA33)</f>
        <v>4.1275797373358347E-2</v>
      </c>
    </row>
    <row r="34" spans="1:34" x14ac:dyDescent="0.25">
      <c r="A34" t="s">
        <v>61</v>
      </c>
      <c r="B34" t="s">
        <v>121</v>
      </c>
      <c r="C34" t="s">
        <v>153</v>
      </c>
      <c r="D34">
        <v>52</v>
      </c>
      <c r="E34" t="s">
        <v>158</v>
      </c>
      <c r="F34">
        <v>2798</v>
      </c>
      <c r="G34">
        <v>0.35455337673172999</v>
      </c>
      <c r="H34">
        <v>1.0425029900109199</v>
      </c>
      <c r="I34">
        <v>0.34778077818734898</v>
      </c>
      <c r="J34">
        <v>1.1268021994732</v>
      </c>
      <c r="K34">
        <f>CompoundCounts_DWP2013!AC34/SUM(CompoundCounts_DWP2013!$AC34:$AH34)</f>
        <v>3.3023404937479961E-2</v>
      </c>
      <c r="L34">
        <f>CompoundCounts_DWP2013!AD34/SUM(CompoundCounts_DWP2013!$AC34:$AH34)</f>
        <v>4.4886181468419363E-2</v>
      </c>
      <c r="M34">
        <f>CompoundCounts_DWP2013!AE34/SUM(CompoundCounts_DWP2013!$AC34:$AH34)</f>
        <v>5.7390189163193328E-2</v>
      </c>
      <c r="N34">
        <f>CompoundCounts_DWP2013!AF34/SUM(CompoundCounts_DWP2013!$AC34:$AH34)</f>
        <v>0.65309394036550172</v>
      </c>
      <c r="O34">
        <f>CompoundCounts_DWP2013!AG34/SUM(CompoundCounts_DWP2013!$AC34:$AH34)</f>
        <v>3.5908945174735495E-2</v>
      </c>
      <c r="P34">
        <f>CompoundCounts_DWP2013!AH34/SUM(CompoundCounts_DWP2013!$AC34:$AH34)</f>
        <v>0.17569733889067007</v>
      </c>
      <c r="Q34">
        <f t="shared" si="0"/>
        <v>6.3909952606635079</v>
      </c>
      <c r="R34">
        <f>CompoundCounts_DWP2013!T34/SUM(CompoundCounts_DWP2013!$T34:$AB34)</f>
        <v>5.0750536097212293E-2</v>
      </c>
      <c r="S34">
        <f>CompoundCounts_DWP2013!U34/SUM(CompoundCounts_DWP2013!$T34:$AB34)</f>
        <v>4.8606147248034311E-2</v>
      </c>
      <c r="T34">
        <f>CompoundCounts_DWP2013!V34/SUM(CompoundCounts_DWP2013!$T34:$AB34)</f>
        <v>0.13795568263045033</v>
      </c>
      <c r="U34">
        <f>CompoundCounts_DWP2013!W34/SUM(CompoundCounts_DWP2013!$T34:$AB34)</f>
        <v>2.8949249463902788E-2</v>
      </c>
      <c r="V34">
        <f>CompoundCounts_DWP2013!X34/SUM(CompoundCounts_DWP2013!$T34:$AB34)</f>
        <v>1.0721944245889922E-2</v>
      </c>
      <c r="W34">
        <f>CompoundCounts_DWP2013!Y34/SUM(CompoundCounts_DWP2013!$T34:$AB34)</f>
        <v>2.0729092208720514E-2</v>
      </c>
      <c r="X34">
        <f>CompoundCounts_DWP2013!Z34/SUM(CompoundCounts_DWP2013!$T34:$AB34)</f>
        <v>7.6483202287348104E-2</v>
      </c>
      <c r="Y34">
        <f>CompoundCounts_DWP2013!AA34/SUM(CompoundCounts_DWP2013!$T34:$AB34)</f>
        <v>1.7869907076483203E-2</v>
      </c>
      <c r="Z34">
        <f>CompoundCounts_DWP2013!AB34/SUM(CompoundCounts_DWP2013!$T34:$AB34)</f>
        <v>0.60793423874195851</v>
      </c>
      <c r="AA34">
        <f>CompoundCounts_DWP2013!T34/SUM(CompoundCounts_DWP2013!$T34:$AA34)</f>
        <v>0.12944393801276208</v>
      </c>
      <c r="AB34">
        <f>CompoundCounts_DWP2013!U34/SUM(CompoundCounts_DWP2013!$T34:$AA34)</f>
        <v>0.12397447584320875</v>
      </c>
      <c r="AC34">
        <f>CompoundCounts_DWP2013!V34/SUM(CompoundCounts_DWP2013!$T34:$AA34)</f>
        <v>0.35186873290793069</v>
      </c>
      <c r="AD34">
        <f>CompoundCounts_DWP2013!W34/SUM(CompoundCounts_DWP2013!$T34:$AA34)</f>
        <v>7.3837739288969917E-2</v>
      </c>
      <c r="AE34">
        <f>CompoundCounts_DWP2013!X34/SUM(CompoundCounts_DWP2013!$T34:$AA34)</f>
        <v>2.7347310847766638E-2</v>
      </c>
      <c r="AF34">
        <f>CompoundCounts_DWP2013!Y34/SUM(CompoundCounts_DWP2013!$T34:$AA34)</f>
        <v>5.2871467639015499E-2</v>
      </c>
      <c r="AG34">
        <f>CompoundCounts_DWP2013!Z34/SUM(CompoundCounts_DWP2013!$T34:$AA34)</f>
        <v>0.19507748404740199</v>
      </c>
      <c r="AH34">
        <f>CompoundCounts_DWP2013!AA34/SUM(CompoundCounts_DWP2013!$T34:$AA34)</f>
        <v>4.5578851412944391E-2</v>
      </c>
    </row>
    <row r="35" spans="1:34" x14ac:dyDescent="0.25">
      <c r="A35" t="s">
        <v>62</v>
      </c>
      <c r="B35" t="s">
        <v>122</v>
      </c>
      <c r="C35" t="s">
        <v>150</v>
      </c>
      <c r="D35">
        <v>13</v>
      </c>
      <c r="E35" t="s">
        <v>159</v>
      </c>
      <c r="F35">
        <v>1223</v>
      </c>
      <c r="G35">
        <v>0.28107022705088502</v>
      </c>
      <c r="H35">
        <v>1.24708297510009</v>
      </c>
      <c r="I35">
        <v>0.41290954508577998</v>
      </c>
      <c r="J35">
        <v>0.90548557707379096</v>
      </c>
      <c r="K35">
        <f>CompoundCounts_DWP2013!AC35/SUM(CompoundCounts_DWP2013!$AC35:$AH35)</f>
        <v>1.7883755588673621E-2</v>
      </c>
      <c r="L35">
        <f>CompoundCounts_DWP2013!AD35/SUM(CompoundCounts_DWP2013!$AC35:$AH35)</f>
        <v>2.608047690014903E-2</v>
      </c>
      <c r="M35">
        <f>CompoundCounts_DWP2013!AE35/SUM(CompoundCounts_DWP2013!$AC35:$AH35)</f>
        <v>7.4515648286140088E-2</v>
      </c>
      <c r="N35">
        <f>CompoundCounts_DWP2013!AF35/SUM(CompoundCounts_DWP2013!$AC35:$AH35)</f>
        <v>0.72503725782414308</v>
      </c>
      <c r="O35">
        <f>CompoundCounts_DWP2013!AG35/SUM(CompoundCounts_DWP2013!$AC35:$AH35)</f>
        <v>2.0864381520119227E-2</v>
      </c>
      <c r="P35">
        <f>CompoundCounts_DWP2013!AH35/SUM(CompoundCounts_DWP2013!$AC35:$AH35)</f>
        <v>0.13561847988077497</v>
      </c>
      <c r="Q35">
        <f t="shared" si="0"/>
        <v>7.4402515723270444</v>
      </c>
      <c r="R35">
        <f>CompoundCounts_DWP2013!T35/SUM(CompoundCounts_DWP2013!$T35:$AB35)</f>
        <v>3.8430089942763694E-2</v>
      </c>
      <c r="S35">
        <f>CompoundCounts_DWP2013!U35/SUM(CompoundCounts_DWP2013!$T35:$AB35)</f>
        <v>3.2706459525756335E-2</v>
      </c>
      <c r="T35">
        <f>CompoundCounts_DWP2013!V35/SUM(CompoundCounts_DWP2013!$T35:$AB35)</f>
        <v>0.1733442354865086</v>
      </c>
      <c r="U35">
        <f>CompoundCounts_DWP2013!W35/SUM(CompoundCounts_DWP2013!$T35:$AB35)</f>
        <v>1.0629599345870809E-2</v>
      </c>
      <c r="V35">
        <f>CompoundCounts_DWP2013!X35/SUM(CompoundCounts_DWP2013!$T35:$AB35)</f>
        <v>8.1766148814390836E-3</v>
      </c>
      <c r="W35">
        <f>CompoundCounts_DWP2013!Y35/SUM(CompoundCounts_DWP2013!$T35:$AB35)</f>
        <v>8.1766148814390845E-4</v>
      </c>
      <c r="X35">
        <f>CompoundCounts_DWP2013!Z35/SUM(CompoundCounts_DWP2013!$T35:$AB35)</f>
        <v>3.9247751430907606E-2</v>
      </c>
      <c r="Y35">
        <f>CompoundCounts_DWP2013!AA35/SUM(CompoundCounts_DWP2013!$T35:$AB35)</f>
        <v>7.3589533932951756E-3</v>
      </c>
      <c r="Z35">
        <f>CompoundCounts_DWP2013!AB35/SUM(CompoundCounts_DWP2013!$T35:$AB35)</f>
        <v>0.68928863450531475</v>
      </c>
      <c r="AA35">
        <f>CompoundCounts_DWP2013!T35/SUM(CompoundCounts_DWP2013!$T35:$AA35)</f>
        <v>0.12368421052631579</v>
      </c>
      <c r="AB35">
        <f>CompoundCounts_DWP2013!U35/SUM(CompoundCounts_DWP2013!$T35:$AA35)</f>
        <v>0.10526315789473684</v>
      </c>
      <c r="AC35">
        <f>CompoundCounts_DWP2013!V35/SUM(CompoundCounts_DWP2013!$T35:$AA35)</f>
        <v>0.55789473684210522</v>
      </c>
      <c r="AD35">
        <f>CompoundCounts_DWP2013!W35/SUM(CompoundCounts_DWP2013!$T35:$AA35)</f>
        <v>3.4210526315789476E-2</v>
      </c>
      <c r="AE35">
        <f>CompoundCounts_DWP2013!X35/SUM(CompoundCounts_DWP2013!$T35:$AA35)</f>
        <v>2.6315789473684209E-2</v>
      </c>
      <c r="AF35">
        <f>CompoundCounts_DWP2013!Y35/SUM(CompoundCounts_DWP2013!$T35:$AA35)</f>
        <v>2.631578947368421E-3</v>
      </c>
      <c r="AG35">
        <f>CompoundCounts_DWP2013!Z35/SUM(CompoundCounts_DWP2013!$T35:$AA35)</f>
        <v>0.12631578947368421</v>
      </c>
      <c r="AH35">
        <f>CompoundCounts_DWP2013!AA35/SUM(CompoundCounts_DWP2013!$T35:$AA35)</f>
        <v>2.368421052631579E-2</v>
      </c>
    </row>
    <row r="36" spans="1:34" x14ac:dyDescent="0.25">
      <c r="A36" t="s">
        <v>63</v>
      </c>
      <c r="B36" t="s">
        <v>123</v>
      </c>
      <c r="C36" t="s">
        <v>153</v>
      </c>
      <c r="D36">
        <v>52</v>
      </c>
      <c r="E36" t="s">
        <v>159</v>
      </c>
      <c r="F36">
        <v>3405</v>
      </c>
      <c r="G36">
        <v>0.34825015194981801</v>
      </c>
      <c r="H36">
        <v>1.0645437019477599</v>
      </c>
      <c r="I36">
        <v>0.32197668358540599</v>
      </c>
      <c r="J36">
        <v>1.22071622651999</v>
      </c>
      <c r="K36">
        <f>CompoundCounts_DWP2013!AC36/SUM(CompoundCounts_DWP2013!$AC36:$AH36)</f>
        <v>3.0966364121729845E-2</v>
      </c>
      <c r="L36">
        <f>CompoundCounts_DWP2013!AD36/SUM(CompoundCounts_DWP2013!$AC36:$AH36)</f>
        <v>3.9241857981847303E-2</v>
      </c>
      <c r="M36">
        <f>CompoundCounts_DWP2013!AE36/SUM(CompoundCounts_DWP2013!$AC36:$AH36)</f>
        <v>5.6326748531767216E-2</v>
      </c>
      <c r="N36">
        <f>CompoundCounts_DWP2013!AF36/SUM(CompoundCounts_DWP2013!$AC36:$AH36)</f>
        <v>0.72343833422317139</v>
      </c>
      <c r="O36">
        <f>CompoundCounts_DWP2013!AG36/SUM(CompoundCounts_DWP2013!$AC36:$AH36)</f>
        <v>2.2156967431927389E-2</v>
      </c>
      <c r="P36">
        <f>CompoundCounts_DWP2013!AH36/SUM(CompoundCounts_DWP2013!$AC36:$AH36)</f>
        <v>0.12786972770955687</v>
      </c>
      <c r="Q36">
        <f t="shared" si="0"/>
        <v>6.9029535864978913</v>
      </c>
      <c r="R36">
        <f>CompoundCounts_DWP2013!T36/SUM(CompoundCounts_DWP2013!$T36:$AB36)</f>
        <v>5.462555066079295E-2</v>
      </c>
      <c r="S36">
        <f>CompoundCounts_DWP2013!U36/SUM(CompoundCounts_DWP2013!$T36:$AB36)</f>
        <v>3.6710719530102791E-2</v>
      </c>
      <c r="T36">
        <f>CompoundCounts_DWP2013!V36/SUM(CompoundCounts_DWP2013!$T36:$AB36)</f>
        <v>9.0455212922173275E-2</v>
      </c>
      <c r="U36">
        <f>CompoundCounts_DWP2013!W36/SUM(CompoundCounts_DWP2013!$T36:$AB36)</f>
        <v>2.0558002936857563E-2</v>
      </c>
      <c r="V36">
        <f>CompoundCounts_DWP2013!X36/SUM(CompoundCounts_DWP2013!$T36:$AB36)</f>
        <v>5.8737151248164461E-3</v>
      </c>
      <c r="W36">
        <f>CompoundCounts_DWP2013!Y36/SUM(CompoundCounts_DWP2013!$T36:$AB36)</f>
        <v>1.4390602055800294E-2</v>
      </c>
      <c r="X36">
        <f>CompoundCounts_DWP2013!Z36/SUM(CompoundCounts_DWP2013!$T36:$AB36)</f>
        <v>4.3171806167400878E-2</v>
      </c>
      <c r="Y36">
        <f>CompoundCounts_DWP2013!AA36/SUM(CompoundCounts_DWP2013!$T36:$AB36)</f>
        <v>1.0279001468428781E-2</v>
      </c>
      <c r="Z36">
        <f>CompoundCounts_DWP2013!AB36/SUM(CompoundCounts_DWP2013!$T36:$AB36)</f>
        <v>0.72393538913362698</v>
      </c>
      <c r="AA36">
        <f>CompoundCounts_DWP2013!T36/SUM(CompoundCounts_DWP2013!$T36:$AA36)</f>
        <v>0.19787234042553192</v>
      </c>
      <c r="AB36">
        <f>CompoundCounts_DWP2013!U36/SUM(CompoundCounts_DWP2013!$T36:$AA36)</f>
        <v>0.13297872340425532</v>
      </c>
      <c r="AC36">
        <f>CompoundCounts_DWP2013!V36/SUM(CompoundCounts_DWP2013!$T36:$AA36)</f>
        <v>0.32765957446808508</v>
      </c>
      <c r="AD36">
        <f>CompoundCounts_DWP2013!W36/SUM(CompoundCounts_DWP2013!$T36:$AA36)</f>
        <v>7.4468085106382975E-2</v>
      </c>
      <c r="AE36">
        <f>CompoundCounts_DWP2013!X36/SUM(CompoundCounts_DWP2013!$T36:$AA36)</f>
        <v>2.1276595744680851E-2</v>
      </c>
      <c r="AF36">
        <f>CompoundCounts_DWP2013!Y36/SUM(CompoundCounts_DWP2013!$T36:$AA36)</f>
        <v>5.2127659574468084E-2</v>
      </c>
      <c r="AG36">
        <f>CompoundCounts_DWP2013!Z36/SUM(CompoundCounts_DWP2013!$T36:$AA36)</f>
        <v>0.15638297872340426</v>
      </c>
      <c r="AH36">
        <f>CompoundCounts_DWP2013!AA36/SUM(CompoundCounts_DWP2013!$T36:$AA36)</f>
        <v>3.7234042553191488E-2</v>
      </c>
    </row>
    <row r="37" spans="1:34" x14ac:dyDescent="0.25">
      <c r="A37" t="s">
        <v>64</v>
      </c>
      <c r="B37" t="s">
        <v>124</v>
      </c>
      <c r="C37" t="s">
        <v>154</v>
      </c>
      <c r="D37">
        <v>11</v>
      </c>
      <c r="E37" t="s">
        <v>158</v>
      </c>
      <c r="F37">
        <v>2611</v>
      </c>
      <c r="G37">
        <v>0.294995705750764</v>
      </c>
      <c r="H37">
        <v>1.3178215351331199</v>
      </c>
      <c r="I37">
        <v>0.341978979064958</v>
      </c>
      <c r="J37">
        <v>1.1865847645174401</v>
      </c>
      <c r="K37">
        <f>CompoundCounts_DWP2013!AC37/SUM(CompoundCounts_DWP2013!$AC37:$AH37)</f>
        <v>3.3176943699731905E-2</v>
      </c>
      <c r="L37">
        <f>CompoundCounts_DWP2013!AD37/SUM(CompoundCounts_DWP2013!$AC37:$AH37)</f>
        <v>5.6300268096514748E-2</v>
      </c>
      <c r="M37">
        <f>CompoundCounts_DWP2013!AE37/SUM(CompoundCounts_DWP2013!$AC37:$AH37)</f>
        <v>8.5790884718498661E-2</v>
      </c>
      <c r="N37">
        <f>CompoundCounts_DWP2013!AF37/SUM(CompoundCounts_DWP2013!$AC37:$AH37)</f>
        <v>0.59416890080428952</v>
      </c>
      <c r="O37">
        <f>CompoundCounts_DWP2013!AG37/SUM(CompoundCounts_DWP2013!$AC37:$AH37)</f>
        <v>2.8150134048257374E-2</v>
      </c>
      <c r="P37">
        <f>CompoundCounts_DWP2013!AH37/SUM(CompoundCounts_DWP2013!$AC37:$AH37)</f>
        <v>0.20241286863270777</v>
      </c>
      <c r="Q37">
        <f t="shared" si="0"/>
        <v>4.7055449330783938</v>
      </c>
      <c r="R37">
        <f>CompoundCounts_DWP2013!T37/SUM(CompoundCounts_DWP2013!$T37:$AB37)</f>
        <v>7.6599004212945229E-2</v>
      </c>
      <c r="S37">
        <f>CompoundCounts_DWP2013!U37/SUM(CompoundCounts_DWP2013!$T37:$AB37)</f>
        <v>6.0896208349291457E-2</v>
      </c>
      <c r="T37">
        <f>CompoundCounts_DWP2013!V37/SUM(CompoundCounts_DWP2013!$T37:$AB37)</f>
        <v>0.1332822673305247</v>
      </c>
      <c r="U37">
        <f>CompoundCounts_DWP2013!W37/SUM(CompoundCounts_DWP2013!$T37:$AB37)</f>
        <v>2.1447721179624665E-2</v>
      </c>
      <c r="V37">
        <f>CompoundCounts_DWP2013!X37/SUM(CompoundCounts_DWP2013!$T37:$AB37)</f>
        <v>8.0428954423592495E-3</v>
      </c>
      <c r="W37">
        <f>CompoundCounts_DWP2013!Y37/SUM(CompoundCounts_DWP2013!$T37:$AB37)</f>
        <v>2.1447721179624665E-2</v>
      </c>
      <c r="X37">
        <f>CompoundCounts_DWP2013!Z37/SUM(CompoundCounts_DWP2013!$T37:$AB37)</f>
        <v>6.7407123707391797E-2</v>
      </c>
      <c r="Y37">
        <f>CompoundCounts_DWP2013!AA37/SUM(CompoundCounts_DWP2013!$T37:$AB37)</f>
        <v>1.1106855610877058E-2</v>
      </c>
      <c r="Z37">
        <f>CompoundCounts_DWP2013!AB37/SUM(CompoundCounts_DWP2013!$T37:$AB37)</f>
        <v>0.59977020298736117</v>
      </c>
      <c r="AA37">
        <f>CompoundCounts_DWP2013!T37/SUM(CompoundCounts_DWP2013!$T37:$AA37)</f>
        <v>0.19138755980861244</v>
      </c>
      <c r="AB37">
        <f>CompoundCounts_DWP2013!U37/SUM(CompoundCounts_DWP2013!$T37:$AA37)</f>
        <v>0.1521531100478469</v>
      </c>
      <c r="AC37">
        <f>CompoundCounts_DWP2013!V37/SUM(CompoundCounts_DWP2013!$T37:$AA37)</f>
        <v>0.33301435406698565</v>
      </c>
      <c r="AD37">
        <f>CompoundCounts_DWP2013!W37/SUM(CompoundCounts_DWP2013!$T37:$AA37)</f>
        <v>5.3588516746411484E-2</v>
      </c>
      <c r="AE37">
        <f>CompoundCounts_DWP2013!X37/SUM(CompoundCounts_DWP2013!$T37:$AA37)</f>
        <v>2.0095693779904306E-2</v>
      </c>
      <c r="AF37">
        <f>CompoundCounts_DWP2013!Y37/SUM(CompoundCounts_DWP2013!$T37:$AA37)</f>
        <v>5.3588516746411484E-2</v>
      </c>
      <c r="AG37">
        <f>CompoundCounts_DWP2013!Z37/SUM(CompoundCounts_DWP2013!$T37:$AA37)</f>
        <v>0.16842105263157894</v>
      </c>
      <c r="AH37">
        <f>CompoundCounts_DWP2013!AA37/SUM(CompoundCounts_DWP2013!$T37:$AA37)</f>
        <v>2.7751196172248804E-2</v>
      </c>
    </row>
    <row r="38" spans="1:34" x14ac:dyDescent="0.25">
      <c r="A38" t="s">
        <v>65</v>
      </c>
      <c r="B38" t="s">
        <v>125</v>
      </c>
      <c r="C38" t="s">
        <v>154</v>
      </c>
      <c r="D38">
        <v>11</v>
      </c>
      <c r="E38" t="s">
        <v>159</v>
      </c>
      <c r="F38">
        <v>2793</v>
      </c>
      <c r="G38">
        <v>0.38732315904777098</v>
      </c>
      <c r="H38">
        <v>1.0730862733747799</v>
      </c>
      <c r="I38">
        <v>0.396551132777403</v>
      </c>
      <c r="J38">
        <v>1.02353036145994</v>
      </c>
      <c r="K38">
        <f>CompoundCounts_DWP2013!AC38/SUM(CompoundCounts_DWP2013!$AC38:$AH38)</f>
        <v>3.4013605442176874E-2</v>
      </c>
      <c r="L38">
        <f>CompoundCounts_DWP2013!AD38/SUM(CompoundCounts_DWP2013!$AC38:$AH38)</f>
        <v>4.4217687074829932E-2</v>
      </c>
      <c r="M38">
        <f>CompoundCounts_DWP2013!AE38/SUM(CompoundCounts_DWP2013!$AC38:$AH38)</f>
        <v>0.10296846011131726</v>
      </c>
      <c r="N38">
        <f>CompoundCounts_DWP2013!AF38/SUM(CompoundCounts_DWP2013!$AC38:$AH38)</f>
        <v>0.5853432282003711</v>
      </c>
      <c r="O38">
        <f>CompoundCounts_DWP2013!AG38/SUM(CompoundCounts_DWP2013!$AC38:$AH38)</f>
        <v>3.8342609771181202E-2</v>
      </c>
      <c r="P38">
        <f>CompoundCounts_DWP2013!AH38/SUM(CompoundCounts_DWP2013!$AC38:$AH38)</f>
        <v>0.19511440940012367</v>
      </c>
      <c r="Q38">
        <f t="shared" si="0"/>
        <v>4.5187713310580211</v>
      </c>
      <c r="R38">
        <f>CompoundCounts_DWP2013!T38/SUM(CompoundCounts_DWP2013!$T38:$AB38)</f>
        <v>6.6237021124239168E-2</v>
      </c>
      <c r="S38">
        <f>CompoundCounts_DWP2013!U38/SUM(CompoundCounts_DWP2013!$T38:$AB38)</f>
        <v>5.6569996419620482E-2</v>
      </c>
      <c r="T38">
        <f>CompoundCounts_DWP2013!V38/SUM(CompoundCounts_DWP2013!$T38:$AB38)</f>
        <v>0.22448979591836735</v>
      </c>
      <c r="U38">
        <f>CompoundCounts_DWP2013!W38/SUM(CompoundCounts_DWP2013!$T38:$AB38)</f>
        <v>1.9334049409237379E-2</v>
      </c>
      <c r="V38">
        <f>CompoundCounts_DWP2013!X38/SUM(CompoundCounts_DWP2013!$T38:$AB38)</f>
        <v>7.5187969924812026E-3</v>
      </c>
      <c r="W38">
        <f>CompoundCounts_DWP2013!Y38/SUM(CompoundCounts_DWP2013!$T38:$AB38)</f>
        <v>1.9692087361260293E-2</v>
      </c>
      <c r="X38">
        <f>CompoundCounts_DWP2013!Z38/SUM(CompoundCounts_DWP2013!$T38:$AB38)</f>
        <v>6.6953097028285002E-2</v>
      </c>
      <c r="Y38">
        <f>CompoundCounts_DWP2013!AA38/SUM(CompoundCounts_DWP2013!$T38:$AB38)</f>
        <v>2.2198353025420694E-2</v>
      </c>
      <c r="Z38">
        <f>CompoundCounts_DWP2013!AB38/SUM(CompoundCounts_DWP2013!$T38:$AB38)</f>
        <v>0.51700680272108845</v>
      </c>
      <c r="AA38">
        <f>CompoundCounts_DWP2013!T38/SUM(CompoundCounts_DWP2013!$T38:$AA38)</f>
        <v>0.13713862120088954</v>
      </c>
      <c r="AB38">
        <f>CompoundCounts_DWP2013!U38/SUM(CompoundCounts_DWP2013!$T38:$AA38)</f>
        <v>0.11712379540400296</v>
      </c>
      <c r="AC38">
        <f>CompoundCounts_DWP2013!V38/SUM(CompoundCounts_DWP2013!$T38:$AA38)</f>
        <v>0.46478873239436619</v>
      </c>
      <c r="AD38">
        <f>CompoundCounts_DWP2013!W38/SUM(CompoundCounts_DWP2013!$T38:$AA38)</f>
        <v>4.0029651593773162E-2</v>
      </c>
      <c r="AE38">
        <f>CompoundCounts_DWP2013!X38/SUM(CompoundCounts_DWP2013!$T38:$AA38)</f>
        <v>1.5567086730911787E-2</v>
      </c>
      <c r="AF38">
        <f>CompoundCounts_DWP2013!Y38/SUM(CompoundCounts_DWP2013!$T38:$AA38)</f>
        <v>4.0770941438102296E-2</v>
      </c>
      <c r="AG38">
        <f>CompoundCounts_DWP2013!Z38/SUM(CompoundCounts_DWP2013!$T38:$AA38)</f>
        <v>0.13862120088954782</v>
      </c>
      <c r="AH38">
        <f>CompoundCounts_DWP2013!AA38/SUM(CompoundCounts_DWP2013!$T38:$AA38)</f>
        <v>4.595997034840623E-2</v>
      </c>
    </row>
    <row r="39" spans="1:34" x14ac:dyDescent="0.25">
      <c r="A39" t="s">
        <v>66</v>
      </c>
      <c r="B39" t="s">
        <v>126</v>
      </c>
      <c r="C39" t="s">
        <v>154</v>
      </c>
      <c r="D39">
        <v>13</v>
      </c>
      <c r="E39" t="s">
        <v>158</v>
      </c>
      <c r="F39">
        <v>2190</v>
      </c>
      <c r="G39">
        <v>0.25647043218877102</v>
      </c>
      <c r="H39">
        <v>1.3985301753183099</v>
      </c>
      <c r="I39">
        <v>0.31330763981271198</v>
      </c>
      <c r="J39">
        <v>1.2930339303836</v>
      </c>
      <c r="K39">
        <f>CompoundCounts_DWP2013!AC39/SUM(CompoundCounts_DWP2013!$AC39:$AH39)</f>
        <v>3.8707102952913006E-2</v>
      </c>
      <c r="L39">
        <f>CompoundCounts_DWP2013!AD39/SUM(CompoundCounts_DWP2013!$AC39:$AH39)</f>
        <v>5.6664006384676772E-2</v>
      </c>
      <c r="M39">
        <f>CompoundCounts_DWP2013!AE39/SUM(CompoundCounts_DWP2013!$AC39:$AH39)</f>
        <v>8.7390263367916998E-2</v>
      </c>
      <c r="N39">
        <f>CompoundCounts_DWP2013!AF39/SUM(CompoundCounts_DWP2013!$AC39:$AH39)</f>
        <v>0.592976855546688</v>
      </c>
      <c r="O39">
        <f>CompoundCounts_DWP2013!AG39/SUM(CompoundCounts_DWP2013!$AC39:$AH39)</f>
        <v>2.9130087789305665E-2</v>
      </c>
      <c r="P39">
        <f>CompoundCounts_DWP2013!AH39/SUM(CompoundCounts_DWP2013!$AC39:$AH39)</f>
        <v>0.19513168395849961</v>
      </c>
      <c r="Q39">
        <f t="shared" si="0"/>
        <v>4.471615720524019</v>
      </c>
      <c r="R39">
        <f>CompoundCounts_DWP2013!T39/SUM(CompoundCounts_DWP2013!$T39:$AB39)</f>
        <v>7.5799086757990866E-2</v>
      </c>
      <c r="S39">
        <f>CompoundCounts_DWP2013!U39/SUM(CompoundCounts_DWP2013!$T39:$AB39)</f>
        <v>6.3013698630136991E-2</v>
      </c>
      <c r="T39">
        <f>CompoundCounts_DWP2013!V39/SUM(CompoundCounts_DWP2013!$T39:$AB39)</f>
        <v>0.10182648401826484</v>
      </c>
      <c r="U39">
        <f>CompoundCounts_DWP2013!W39/SUM(CompoundCounts_DWP2013!$T39:$AB39)</f>
        <v>2.9680365296803651E-2</v>
      </c>
      <c r="V39">
        <f>CompoundCounts_DWP2013!X39/SUM(CompoundCounts_DWP2013!$T39:$AB39)</f>
        <v>1.0045662100456621E-2</v>
      </c>
      <c r="W39">
        <f>CompoundCounts_DWP2013!Y39/SUM(CompoundCounts_DWP2013!$T39:$AB39)</f>
        <v>2.2831050228310501E-2</v>
      </c>
      <c r="X39">
        <f>CompoundCounts_DWP2013!Z39/SUM(CompoundCounts_DWP2013!$T39:$AB39)</f>
        <v>6.7579908675799091E-2</v>
      </c>
      <c r="Y39">
        <f>CompoundCounts_DWP2013!AA39/SUM(CompoundCounts_DWP2013!$T39:$AB39)</f>
        <v>9.1324200913242004E-3</v>
      </c>
      <c r="Z39">
        <f>CompoundCounts_DWP2013!AB39/SUM(CompoundCounts_DWP2013!$T39:$AB39)</f>
        <v>0.62009132420091329</v>
      </c>
      <c r="AA39">
        <f>CompoundCounts_DWP2013!T39/SUM(CompoundCounts_DWP2013!$T39:$AA39)</f>
        <v>0.19951923076923078</v>
      </c>
      <c r="AB39">
        <f>CompoundCounts_DWP2013!U39/SUM(CompoundCounts_DWP2013!$T39:$AA39)</f>
        <v>0.16586538461538461</v>
      </c>
      <c r="AC39">
        <f>CompoundCounts_DWP2013!V39/SUM(CompoundCounts_DWP2013!$T39:$AA39)</f>
        <v>0.26802884615384615</v>
      </c>
      <c r="AD39">
        <f>CompoundCounts_DWP2013!W39/SUM(CompoundCounts_DWP2013!$T39:$AA39)</f>
        <v>7.8125E-2</v>
      </c>
      <c r="AE39">
        <f>CompoundCounts_DWP2013!X39/SUM(CompoundCounts_DWP2013!$T39:$AA39)</f>
        <v>2.6442307692307692E-2</v>
      </c>
      <c r="AF39">
        <f>CompoundCounts_DWP2013!Y39/SUM(CompoundCounts_DWP2013!$T39:$AA39)</f>
        <v>6.0096153846153848E-2</v>
      </c>
      <c r="AG39">
        <f>CompoundCounts_DWP2013!Z39/SUM(CompoundCounts_DWP2013!$T39:$AA39)</f>
        <v>0.17788461538461539</v>
      </c>
      <c r="AH39">
        <f>CompoundCounts_DWP2013!AA39/SUM(CompoundCounts_DWP2013!$T39:$AA39)</f>
        <v>2.403846153846154E-2</v>
      </c>
    </row>
    <row r="40" spans="1:34" x14ac:dyDescent="0.25">
      <c r="A40" t="s">
        <v>67</v>
      </c>
      <c r="B40" t="s">
        <v>127</v>
      </c>
      <c r="C40" t="s">
        <v>154</v>
      </c>
      <c r="D40">
        <v>13</v>
      </c>
      <c r="E40" t="s">
        <v>159</v>
      </c>
      <c r="F40">
        <v>2742</v>
      </c>
      <c r="G40">
        <v>0.33966694190552199</v>
      </c>
      <c r="H40">
        <v>1.1573083632911301</v>
      </c>
      <c r="I40">
        <v>0.37861762813230998</v>
      </c>
      <c r="J40">
        <v>1.0866709397291201</v>
      </c>
      <c r="K40">
        <f>CompoundCounts_DWP2013!AC40/SUM(CompoundCounts_DWP2013!$AC40:$AH40)</f>
        <v>2.9534510433386837E-2</v>
      </c>
      <c r="L40">
        <f>CompoundCounts_DWP2013!AD40/SUM(CompoundCounts_DWP2013!$AC40:$AH40)</f>
        <v>4.6869983948635632E-2</v>
      </c>
      <c r="M40">
        <f>CompoundCounts_DWP2013!AE40/SUM(CompoundCounts_DWP2013!$AC40:$AH40)</f>
        <v>8.924558587479936E-2</v>
      </c>
      <c r="N40">
        <f>CompoundCounts_DWP2013!AF40/SUM(CompoundCounts_DWP2013!$AC40:$AH40)</f>
        <v>0.62343499197431784</v>
      </c>
      <c r="O40">
        <f>CompoundCounts_DWP2013!AG40/SUM(CompoundCounts_DWP2013!$AC40:$AH40)</f>
        <v>2.5682182985553772E-2</v>
      </c>
      <c r="P40">
        <f>CompoundCounts_DWP2013!AH40/SUM(CompoundCounts_DWP2013!$AC40:$AH40)</f>
        <v>0.18523274478330659</v>
      </c>
      <c r="Q40">
        <f t="shared" si="0"/>
        <v>5.036821705426358</v>
      </c>
      <c r="R40">
        <f>CompoundCounts_DWP2013!T40/SUM(CompoundCounts_DWP2013!$T40:$AB40)</f>
        <v>6.4186725018234872E-2</v>
      </c>
      <c r="S40">
        <f>CompoundCounts_DWP2013!U40/SUM(CompoundCounts_DWP2013!$T40:$AB40)</f>
        <v>5.2516411378555797E-2</v>
      </c>
      <c r="T40">
        <f>CompoundCounts_DWP2013!V40/SUM(CompoundCounts_DWP2013!$T40:$AB40)</f>
        <v>0.16484318016046681</v>
      </c>
      <c r="U40">
        <f>CompoundCounts_DWP2013!W40/SUM(CompoundCounts_DWP2013!$T40:$AB40)</f>
        <v>1.8964259664478483E-2</v>
      </c>
      <c r="V40">
        <f>CompoundCounts_DWP2013!X40/SUM(CompoundCounts_DWP2013!$T40:$AB40)</f>
        <v>8.7527352297592995E-3</v>
      </c>
      <c r="W40">
        <f>CompoundCounts_DWP2013!Y40/SUM(CompoundCounts_DWP2013!$T40:$AB40)</f>
        <v>1.7140773158278628E-2</v>
      </c>
      <c r="X40">
        <f>CompoundCounts_DWP2013!Z40/SUM(CompoundCounts_DWP2013!$T40:$AB40)</f>
        <v>6.0904449307075129E-2</v>
      </c>
      <c r="Y40">
        <f>CompoundCounts_DWP2013!AA40/SUM(CompoundCounts_DWP2013!$T40:$AB40)</f>
        <v>8.7527352297592995E-3</v>
      </c>
      <c r="Z40">
        <f>CompoundCounts_DWP2013!AB40/SUM(CompoundCounts_DWP2013!$T40:$AB40)</f>
        <v>0.60393873085339167</v>
      </c>
      <c r="AA40">
        <f>CompoundCounts_DWP2013!T40/SUM(CompoundCounts_DWP2013!$T40:$AA40)</f>
        <v>0.16206261510128914</v>
      </c>
      <c r="AB40">
        <f>CompoundCounts_DWP2013!U40/SUM(CompoundCounts_DWP2013!$T40:$AA40)</f>
        <v>0.13259668508287292</v>
      </c>
      <c r="AC40">
        <f>CompoundCounts_DWP2013!V40/SUM(CompoundCounts_DWP2013!$T40:$AA40)</f>
        <v>0.41620626151012891</v>
      </c>
      <c r="AD40">
        <f>CompoundCounts_DWP2013!W40/SUM(CompoundCounts_DWP2013!$T40:$AA40)</f>
        <v>4.7882136279926338E-2</v>
      </c>
      <c r="AE40">
        <f>CompoundCounts_DWP2013!X40/SUM(CompoundCounts_DWP2013!$T40:$AA40)</f>
        <v>2.2099447513812154E-2</v>
      </c>
      <c r="AF40">
        <f>CompoundCounts_DWP2013!Y40/SUM(CompoundCounts_DWP2013!$T40:$AA40)</f>
        <v>4.3278084714548803E-2</v>
      </c>
      <c r="AG40">
        <f>CompoundCounts_DWP2013!Z40/SUM(CompoundCounts_DWP2013!$T40:$AA40)</f>
        <v>0.15377532228360957</v>
      </c>
      <c r="AH40">
        <f>CompoundCounts_DWP2013!AA40/SUM(CompoundCounts_DWP2013!$T40:$AA40)</f>
        <v>2.2099447513812154E-2</v>
      </c>
    </row>
    <row r="41" spans="1:34" x14ac:dyDescent="0.25">
      <c r="A41" t="s">
        <v>68</v>
      </c>
      <c r="B41" t="s">
        <v>128</v>
      </c>
      <c r="C41" t="s">
        <v>154</v>
      </c>
      <c r="D41">
        <v>26</v>
      </c>
      <c r="E41" t="s">
        <v>158</v>
      </c>
      <c r="F41">
        <v>2802</v>
      </c>
      <c r="G41">
        <v>0.36415638150034602</v>
      </c>
      <c r="H41">
        <v>1.20918486108388</v>
      </c>
      <c r="I41">
        <v>0.369880033414617</v>
      </c>
      <c r="J41">
        <v>1.09898485062806</v>
      </c>
      <c r="K41">
        <f>CompoundCounts_DWP2013!AC41/SUM(CompoundCounts_DWP2013!$AC41:$AH41)</f>
        <v>3.9052890528905287E-2</v>
      </c>
      <c r="L41">
        <f>CompoundCounts_DWP2013!AD41/SUM(CompoundCounts_DWP2013!$AC41:$AH41)</f>
        <v>5.0123001230012301E-2</v>
      </c>
      <c r="M41">
        <f>CompoundCounts_DWP2013!AE41/SUM(CompoundCounts_DWP2013!$AC41:$AH41)</f>
        <v>0.10301353013530136</v>
      </c>
      <c r="N41">
        <f>CompoundCounts_DWP2013!AF41/SUM(CompoundCounts_DWP2013!$AC41:$AH41)</f>
        <v>0.56457564575645758</v>
      </c>
      <c r="O41">
        <f>CompoundCounts_DWP2013!AG41/SUM(CompoundCounts_DWP2013!$AC41:$AH41)</f>
        <v>3.4132841328413287E-2</v>
      </c>
      <c r="P41">
        <f>CompoundCounts_DWP2013!AH41/SUM(CompoundCounts_DWP2013!$AC41:$AH41)</f>
        <v>0.20910209102091021</v>
      </c>
      <c r="Q41">
        <f t="shared" si="0"/>
        <v>4.2032000000000007</v>
      </c>
      <c r="R41">
        <f>CompoundCounts_DWP2013!T41/SUM(CompoundCounts_DWP2013!$T41:$AB41)</f>
        <v>7.6017130620985016E-2</v>
      </c>
      <c r="S41">
        <f>CompoundCounts_DWP2013!U41/SUM(CompoundCounts_DWP2013!$T41:$AB41)</f>
        <v>6.5667380442541043E-2</v>
      </c>
      <c r="T41">
        <f>CompoundCounts_DWP2013!V41/SUM(CompoundCounts_DWP2013!$T41:$AB41)</f>
        <v>0.19450392576730907</v>
      </c>
      <c r="U41">
        <f>CompoundCounts_DWP2013!W41/SUM(CompoundCounts_DWP2013!$T41:$AB41)</f>
        <v>2.6052819414703783E-2</v>
      </c>
      <c r="V41">
        <f>CompoundCounts_DWP2013!X41/SUM(CompoundCounts_DWP2013!$T41:$AB41)</f>
        <v>1.1420413990007138E-2</v>
      </c>
      <c r="W41">
        <f>CompoundCounts_DWP2013!Y41/SUM(CompoundCounts_DWP2013!$T41:$AB41)</f>
        <v>2.7837259100642397E-2</v>
      </c>
      <c r="X41">
        <f>CompoundCounts_DWP2013!Z41/SUM(CompoundCounts_DWP2013!$T41:$AB41)</f>
        <v>6.9236259814418277E-2</v>
      </c>
      <c r="Y41">
        <f>CompoundCounts_DWP2013!AA41/SUM(CompoundCounts_DWP2013!$T41:$AB41)</f>
        <v>1.6416845110635261E-2</v>
      </c>
      <c r="Z41">
        <f>CompoundCounts_DWP2013!AB41/SUM(CompoundCounts_DWP2013!$T41:$AB41)</f>
        <v>0.51284796573875802</v>
      </c>
      <c r="AA41">
        <f>CompoundCounts_DWP2013!T41/SUM(CompoundCounts_DWP2013!$T41:$AA41)</f>
        <v>0.15604395604395604</v>
      </c>
      <c r="AB41">
        <f>CompoundCounts_DWP2013!U41/SUM(CompoundCounts_DWP2013!$T41:$AA41)</f>
        <v>0.13479853479853479</v>
      </c>
      <c r="AC41">
        <f>CompoundCounts_DWP2013!V41/SUM(CompoundCounts_DWP2013!$T41:$AA41)</f>
        <v>0.39926739926739929</v>
      </c>
      <c r="AD41">
        <f>CompoundCounts_DWP2013!W41/SUM(CompoundCounts_DWP2013!$T41:$AA41)</f>
        <v>5.3479853479853477E-2</v>
      </c>
      <c r="AE41">
        <f>CompoundCounts_DWP2013!X41/SUM(CompoundCounts_DWP2013!$T41:$AA41)</f>
        <v>2.3443223443223443E-2</v>
      </c>
      <c r="AF41">
        <f>CompoundCounts_DWP2013!Y41/SUM(CompoundCounts_DWP2013!$T41:$AA41)</f>
        <v>5.7142857142857141E-2</v>
      </c>
      <c r="AG41">
        <f>CompoundCounts_DWP2013!Z41/SUM(CompoundCounts_DWP2013!$T41:$AA41)</f>
        <v>0.14212454212454212</v>
      </c>
      <c r="AH41">
        <f>CompoundCounts_DWP2013!AA41/SUM(CompoundCounts_DWP2013!$T41:$AA41)</f>
        <v>3.3699633699633698E-2</v>
      </c>
    </row>
    <row r="42" spans="1:34" x14ac:dyDescent="0.25">
      <c r="A42" t="s">
        <v>69</v>
      </c>
      <c r="B42" t="s">
        <v>129</v>
      </c>
      <c r="C42" t="s">
        <v>154</v>
      </c>
      <c r="D42">
        <v>26</v>
      </c>
      <c r="E42" t="s">
        <v>159</v>
      </c>
      <c r="F42">
        <v>3819</v>
      </c>
      <c r="G42">
        <v>0.32692353505813099</v>
      </c>
      <c r="H42">
        <v>1.3202319884337299</v>
      </c>
      <c r="I42">
        <v>0.332862734163067</v>
      </c>
      <c r="J42">
        <v>1.2440809029462301</v>
      </c>
      <c r="K42">
        <f>CompoundCounts_DWP2013!AC42/SUM(CompoundCounts_DWP2013!$AC42:$AH42)</f>
        <v>4.6188850967007963E-2</v>
      </c>
      <c r="L42">
        <f>CompoundCounts_DWP2013!AD42/SUM(CompoundCounts_DWP2013!$AC42:$AH42)</f>
        <v>5.1422070534698522E-2</v>
      </c>
      <c r="M42">
        <f>CompoundCounts_DWP2013!AE42/SUM(CompoundCounts_DWP2013!$AC42:$AH42)</f>
        <v>8.9192263936291247E-2</v>
      </c>
      <c r="N42">
        <f>CompoundCounts_DWP2013!AF42/SUM(CompoundCounts_DWP2013!$AC42:$AH42)</f>
        <v>0.58111490329920368</v>
      </c>
      <c r="O42">
        <f>CompoundCounts_DWP2013!AG42/SUM(CompoundCounts_DWP2013!$AC42:$AH42)</f>
        <v>2.6393629124004551E-2</v>
      </c>
      <c r="P42">
        <f>CompoundCounts_DWP2013!AH42/SUM(CompoundCounts_DWP2013!$AC42:$AH42)</f>
        <v>0.20568828213879409</v>
      </c>
      <c r="Q42">
        <f t="shared" si="0"/>
        <v>4.3532277710109621</v>
      </c>
      <c r="R42">
        <f>CompoundCounts_DWP2013!T42/SUM(CompoundCounts_DWP2013!$T42:$AB42)</f>
        <v>8.4838963079340135E-2</v>
      </c>
      <c r="S42">
        <f>CompoundCounts_DWP2013!U42/SUM(CompoundCounts_DWP2013!$T42:$AB42)</f>
        <v>5.5511914113642313E-2</v>
      </c>
      <c r="T42">
        <f>CompoundCounts_DWP2013!V42/SUM(CompoundCounts_DWP2013!$T42:$AB42)</f>
        <v>0.13118617439120189</v>
      </c>
      <c r="U42">
        <f>CompoundCounts_DWP2013!W42/SUM(CompoundCounts_DWP2013!$T42:$AB42)</f>
        <v>3.6396962555642835E-2</v>
      </c>
      <c r="V42">
        <f>CompoundCounts_DWP2013!X42/SUM(CompoundCounts_DWP2013!$T42:$AB42)</f>
        <v>1.073579471065724E-2</v>
      </c>
      <c r="W42">
        <f>CompoundCounts_DWP2013!Y42/SUM(CompoundCounts_DWP2013!$T42:$AB42)</f>
        <v>1.9114951557999478E-2</v>
      </c>
      <c r="X42">
        <f>CompoundCounts_DWP2013!Z42/SUM(CompoundCounts_DWP2013!$T42:$AB42)</f>
        <v>7.2270227808326787E-2</v>
      </c>
      <c r="Y42">
        <f>CompoundCounts_DWP2013!AA42/SUM(CompoundCounts_DWP2013!$T42:$AB42)</f>
        <v>1.2045037968054464E-2</v>
      </c>
      <c r="Z42">
        <f>CompoundCounts_DWP2013!AB42/SUM(CompoundCounts_DWP2013!$T42:$AB42)</f>
        <v>0.5778999738151348</v>
      </c>
      <c r="AA42">
        <f>CompoundCounts_DWP2013!T42/SUM(CompoundCounts_DWP2013!$T42:$AA42)</f>
        <v>0.20099255583126552</v>
      </c>
      <c r="AB42">
        <f>CompoundCounts_DWP2013!U42/SUM(CompoundCounts_DWP2013!$T42:$AA42)</f>
        <v>0.13151364764267989</v>
      </c>
      <c r="AC42">
        <f>CompoundCounts_DWP2013!V42/SUM(CompoundCounts_DWP2013!$T42:$AA42)</f>
        <v>0.31079404466501243</v>
      </c>
      <c r="AD42">
        <f>CompoundCounts_DWP2013!W42/SUM(CompoundCounts_DWP2013!$T42:$AA42)</f>
        <v>8.6228287841191062E-2</v>
      </c>
      <c r="AE42">
        <f>CompoundCounts_DWP2013!X42/SUM(CompoundCounts_DWP2013!$T42:$AA42)</f>
        <v>2.5434243176178661E-2</v>
      </c>
      <c r="AF42">
        <f>CompoundCounts_DWP2013!Y42/SUM(CompoundCounts_DWP2013!$T42:$AA42)</f>
        <v>4.5285359801488831E-2</v>
      </c>
      <c r="AG42">
        <f>CompoundCounts_DWP2013!Z42/SUM(CompoundCounts_DWP2013!$T42:$AA42)</f>
        <v>0.17121588089330025</v>
      </c>
      <c r="AH42">
        <f>CompoundCounts_DWP2013!AA42/SUM(CompoundCounts_DWP2013!$T42:$AA42)</f>
        <v>2.8535980148883373E-2</v>
      </c>
    </row>
    <row r="43" spans="1:34" x14ac:dyDescent="0.25">
      <c r="A43" t="s">
        <v>70</v>
      </c>
      <c r="B43" t="s">
        <v>130</v>
      </c>
      <c r="C43" t="s">
        <v>154</v>
      </c>
      <c r="D43">
        <v>34</v>
      </c>
      <c r="E43" t="s">
        <v>158</v>
      </c>
      <c r="F43">
        <v>4153</v>
      </c>
      <c r="G43">
        <v>0.348843813230162</v>
      </c>
      <c r="H43">
        <v>1.39883912610265</v>
      </c>
      <c r="I43">
        <v>0.32454815326674802</v>
      </c>
      <c r="J43">
        <v>1.2427598885815001</v>
      </c>
      <c r="K43">
        <f>CompoundCounts_DWP2013!AC43/SUM(CompoundCounts_DWP2013!$AC43:$AH43)</f>
        <v>4.7909224627022483E-2</v>
      </c>
      <c r="L43">
        <f>CompoundCounts_DWP2013!AD43/SUM(CompoundCounts_DWP2013!$AC43:$AH43)</f>
        <v>4.6858583736079006E-2</v>
      </c>
      <c r="M43">
        <f>CompoundCounts_DWP2013!AE43/SUM(CompoundCounts_DWP2013!$AC43:$AH43)</f>
        <v>9.9180500105064087E-2</v>
      </c>
      <c r="N43">
        <f>CompoundCounts_DWP2013!AF43/SUM(CompoundCounts_DWP2013!$AC43:$AH43)</f>
        <v>0.57827274637528892</v>
      </c>
      <c r="O43">
        <f>CompoundCounts_DWP2013!AG43/SUM(CompoundCounts_DWP2013!$AC43:$AH43)</f>
        <v>3.1729354906492958E-2</v>
      </c>
      <c r="P43">
        <f>CompoundCounts_DWP2013!AH43/SUM(CompoundCounts_DWP2013!$AC43:$AH43)</f>
        <v>0.19604959025005253</v>
      </c>
      <c r="Q43">
        <f t="shared" si="0"/>
        <v>4.1560130010834238</v>
      </c>
      <c r="R43">
        <f>CompoundCounts_DWP2013!T43/SUM(CompoundCounts_DWP2013!$T43:$AB43)</f>
        <v>8.6443534794124727E-2</v>
      </c>
      <c r="S43">
        <f>CompoundCounts_DWP2013!U43/SUM(CompoundCounts_DWP2013!$T43:$AB43)</f>
        <v>6.2364555742836503E-2</v>
      </c>
      <c r="T43">
        <f>CompoundCounts_DWP2013!V43/SUM(CompoundCounts_DWP2013!$T43:$AB43)</f>
        <v>0.14302913556465205</v>
      </c>
      <c r="U43">
        <f>CompoundCounts_DWP2013!W43/SUM(CompoundCounts_DWP2013!$T43:$AB43)</f>
        <v>4.0693474596677104E-2</v>
      </c>
      <c r="V43">
        <f>CompoundCounts_DWP2013!X43/SUM(CompoundCounts_DWP2013!$T43:$AB43)</f>
        <v>9.1500120394895253E-3</v>
      </c>
      <c r="W43">
        <f>CompoundCounts_DWP2013!Y43/SUM(CompoundCounts_DWP2013!$T43:$AB43)</f>
        <v>1.9263183241030581E-2</v>
      </c>
      <c r="X43">
        <f>CompoundCounts_DWP2013!Z43/SUM(CompoundCounts_DWP2013!$T43:$AB43)</f>
        <v>6.8625090296171448E-2</v>
      </c>
      <c r="Y43">
        <f>CompoundCounts_DWP2013!AA43/SUM(CompoundCounts_DWP2013!$T43:$AB43)</f>
        <v>9.3908018300024078E-3</v>
      </c>
      <c r="Z43">
        <f>CompoundCounts_DWP2013!AB43/SUM(CompoundCounts_DWP2013!$T43:$AB43)</f>
        <v>0.56104021189501563</v>
      </c>
      <c r="AA43">
        <f>CompoundCounts_DWP2013!T43/SUM(CompoundCounts_DWP2013!$T43:$AA43)</f>
        <v>0.19692814042786616</v>
      </c>
      <c r="AB43">
        <f>CompoundCounts_DWP2013!U43/SUM(CompoundCounts_DWP2013!$T43:$AA43)</f>
        <v>0.14207350521119033</v>
      </c>
      <c r="AC43">
        <f>CompoundCounts_DWP2013!V43/SUM(CompoundCounts_DWP2013!$T43:$AA43)</f>
        <v>0.3258365331870543</v>
      </c>
      <c r="AD43">
        <f>CompoundCounts_DWP2013!W43/SUM(CompoundCounts_DWP2013!$T43:$AA43)</f>
        <v>9.2704333516182111E-2</v>
      </c>
      <c r="AE43">
        <f>CompoundCounts_DWP2013!X43/SUM(CompoundCounts_DWP2013!$T43:$AA43)</f>
        <v>2.0844761382336808E-2</v>
      </c>
      <c r="AF43">
        <f>CompoundCounts_DWP2013!Y43/SUM(CompoundCounts_DWP2013!$T43:$AA43)</f>
        <v>4.3883708173340648E-2</v>
      </c>
      <c r="AG43">
        <f>CompoundCounts_DWP2013!Z43/SUM(CompoundCounts_DWP2013!$T43:$AA43)</f>
        <v>0.15633571036752605</v>
      </c>
      <c r="AH43">
        <f>CompoundCounts_DWP2013!AA43/SUM(CompoundCounts_DWP2013!$T43:$AA43)</f>
        <v>2.1393307734503566E-2</v>
      </c>
    </row>
    <row r="44" spans="1:34" x14ac:dyDescent="0.25">
      <c r="A44" t="s">
        <v>71</v>
      </c>
      <c r="B44" t="s">
        <v>131</v>
      </c>
      <c r="C44" t="s">
        <v>154</v>
      </c>
      <c r="D44">
        <v>34</v>
      </c>
      <c r="E44" t="s">
        <v>159</v>
      </c>
      <c r="F44">
        <v>3877</v>
      </c>
      <c r="G44">
        <v>0.34584108194074797</v>
      </c>
      <c r="H44">
        <v>1.3424476851972</v>
      </c>
      <c r="I44">
        <v>0.34973432932638598</v>
      </c>
      <c r="J44">
        <v>1.22160709824889</v>
      </c>
      <c r="K44">
        <f>CompoundCounts_DWP2013!AC44/SUM(CompoundCounts_DWP2013!$AC44:$AH44)</f>
        <v>4.6902654867256637E-2</v>
      </c>
      <c r="L44">
        <f>CompoundCounts_DWP2013!AD44/SUM(CompoundCounts_DWP2013!$AC44:$AH44)</f>
        <v>5.2876106194690263E-2</v>
      </c>
      <c r="M44">
        <f>CompoundCounts_DWP2013!AE44/SUM(CompoundCounts_DWP2013!$AC44:$AH44)</f>
        <v>0.11238938053097346</v>
      </c>
      <c r="N44">
        <f>CompoundCounts_DWP2013!AF44/SUM(CompoundCounts_DWP2013!$AC44:$AH44)</f>
        <v>0.55221238938053097</v>
      </c>
      <c r="O44">
        <f>CompoundCounts_DWP2013!AG44/SUM(CompoundCounts_DWP2013!$AC44:$AH44)</f>
        <v>3.3185840707964605E-2</v>
      </c>
      <c r="P44">
        <f>CompoundCounts_DWP2013!AH44/SUM(CompoundCounts_DWP2013!$AC44:$AH44)</f>
        <v>0.20243362831858408</v>
      </c>
      <c r="Q44">
        <f t="shared" si="0"/>
        <v>3.7132429614181435</v>
      </c>
      <c r="R44">
        <f>CompoundCounts_DWP2013!T44/SUM(CompoundCounts_DWP2013!$T44:$AB44)</f>
        <v>9.4402888831570803E-2</v>
      </c>
      <c r="S44">
        <f>CompoundCounts_DWP2013!U44/SUM(CompoundCounts_DWP2013!$T44:$AB44)</f>
        <v>6.1645602269796235E-2</v>
      </c>
      <c r="T44">
        <f>CompoundCounts_DWP2013!V44/SUM(CompoundCounts_DWP2013!$T44:$AB44)</f>
        <v>0.15965953056486976</v>
      </c>
      <c r="U44">
        <f>CompoundCounts_DWP2013!W44/SUM(CompoundCounts_DWP2013!$T44:$AB44)</f>
        <v>3.8431777147278821E-2</v>
      </c>
      <c r="V44">
        <f>CompoundCounts_DWP2013!X44/SUM(CompoundCounts_DWP2013!$T44:$AB44)</f>
        <v>1.2122775341759092E-2</v>
      </c>
      <c r="W44">
        <f>CompoundCounts_DWP2013!Y44/SUM(CompoundCounts_DWP2013!$T44:$AB44)</f>
        <v>2.5793139025019344E-2</v>
      </c>
      <c r="X44">
        <f>CompoundCounts_DWP2013!Z44/SUM(CompoundCounts_DWP2013!$T44:$AB44)</f>
        <v>6.9899406757802429E-2</v>
      </c>
      <c r="Y44">
        <f>CompoundCounts_DWP2013!AA44/SUM(CompoundCounts_DWP2013!$T44:$AB44)</f>
        <v>1.2896569512509672E-2</v>
      </c>
      <c r="Z44">
        <f>CompoundCounts_DWP2013!AB44/SUM(CompoundCounts_DWP2013!$T44:$AB44)</f>
        <v>0.52514831054939382</v>
      </c>
      <c r="AA44">
        <f>CompoundCounts_DWP2013!T44/SUM(CompoundCounts_DWP2013!$T44:$AA44)</f>
        <v>0.19880499728408474</v>
      </c>
      <c r="AB44">
        <f>CompoundCounts_DWP2013!U44/SUM(CompoundCounts_DWP2013!$T44:$AA44)</f>
        <v>0.12982074959261272</v>
      </c>
      <c r="AC44">
        <f>CompoundCounts_DWP2013!V44/SUM(CompoundCounts_DWP2013!$T44:$AA44)</f>
        <v>0.33623030961434003</v>
      </c>
      <c r="AD44">
        <f>CompoundCounts_DWP2013!W44/SUM(CompoundCounts_DWP2013!$T44:$AA44)</f>
        <v>8.0934274850624655E-2</v>
      </c>
      <c r="AE44">
        <f>CompoundCounts_DWP2013!X44/SUM(CompoundCounts_DWP2013!$T44:$AA44)</f>
        <v>2.5529603476371537E-2</v>
      </c>
      <c r="AF44">
        <f>CompoundCounts_DWP2013!Y44/SUM(CompoundCounts_DWP2013!$T44:$AA44)</f>
        <v>5.4318305268875614E-2</v>
      </c>
      <c r="AG44">
        <f>CompoundCounts_DWP2013!Z44/SUM(CompoundCounts_DWP2013!$T44:$AA44)</f>
        <v>0.14720260727865292</v>
      </c>
      <c r="AH44">
        <f>CompoundCounts_DWP2013!AA44/SUM(CompoundCounts_DWP2013!$T44:$AA44)</f>
        <v>2.7159152634437807E-2</v>
      </c>
    </row>
    <row r="45" spans="1:34" x14ac:dyDescent="0.25">
      <c r="A45" t="s">
        <v>72</v>
      </c>
      <c r="B45" t="s">
        <v>132</v>
      </c>
      <c r="C45" t="s">
        <v>154</v>
      </c>
      <c r="D45">
        <v>52</v>
      </c>
      <c r="E45" t="s">
        <v>158</v>
      </c>
      <c r="F45">
        <v>3644</v>
      </c>
      <c r="G45">
        <v>0.38347902658834099</v>
      </c>
      <c r="H45">
        <v>1.19576971425564</v>
      </c>
      <c r="I45">
        <v>0.36006628987487899</v>
      </c>
      <c r="J45">
        <v>1.1264255182998799</v>
      </c>
      <c r="K45">
        <f>CompoundCounts_DWP2013!AC45/SUM(CompoundCounts_DWP2013!$AC45:$AH45)</f>
        <v>4.2954920934623553E-2</v>
      </c>
      <c r="L45">
        <f>CompoundCounts_DWP2013!AD45/SUM(CompoundCounts_DWP2013!$AC45:$AH45)</f>
        <v>4.7911257965541659E-2</v>
      </c>
      <c r="M45">
        <f>CompoundCounts_DWP2013!AE45/SUM(CompoundCounts_DWP2013!$AC45:$AH45)</f>
        <v>9.8890724569270713E-2</v>
      </c>
      <c r="N45">
        <f>CompoundCounts_DWP2013!AF45/SUM(CompoundCounts_DWP2013!$AC45:$AH45)</f>
        <v>0.58697191409015814</v>
      </c>
      <c r="O45">
        <f>CompoundCounts_DWP2013!AG45/SUM(CompoundCounts_DWP2013!$AC45:$AH45)</f>
        <v>3.2806230823696013E-2</v>
      </c>
      <c r="P45">
        <f>CompoundCounts_DWP2013!AH45/SUM(CompoundCounts_DWP2013!$AC45:$AH45)</f>
        <v>0.19046495161670993</v>
      </c>
      <c r="Q45">
        <f t="shared" si="0"/>
        <v>4.2699004975124382</v>
      </c>
      <c r="R45">
        <f>CompoundCounts_DWP2013!T45/SUM(CompoundCounts_DWP2013!$T45:$AB45)</f>
        <v>7.7936333699231614E-2</v>
      </c>
      <c r="S45">
        <f>CompoundCounts_DWP2013!U45/SUM(CompoundCounts_DWP2013!$T45:$AB45)</f>
        <v>6.3940724478594946E-2</v>
      </c>
      <c r="T45">
        <f>CompoundCounts_DWP2013!V45/SUM(CompoundCounts_DWP2013!$T45:$AB45)</f>
        <v>0.17974753018660813</v>
      </c>
      <c r="U45">
        <f>CompoundCounts_DWP2013!W45/SUM(CompoundCounts_DWP2013!$T45:$AB45)</f>
        <v>2.4698133918770581E-2</v>
      </c>
      <c r="V45">
        <f>CompoundCounts_DWP2013!X45/SUM(CompoundCounts_DWP2013!$T45:$AB45)</f>
        <v>1.0153677277716796E-2</v>
      </c>
      <c r="W45">
        <f>CompoundCounts_DWP2013!Y45/SUM(CompoundCounts_DWP2013!$T45:$AB45)</f>
        <v>2.6893523600439079E-2</v>
      </c>
      <c r="X45">
        <f>CompoundCounts_DWP2013!Z45/SUM(CompoundCounts_DWP2013!$T45:$AB45)</f>
        <v>5.6256860592755212E-2</v>
      </c>
      <c r="Y45">
        <f>CompoundCounts_DWP2013!AA45/SUM(CompoundCounts_DWP2013!$T45:$AB45)</f>
        <v>1.5642151481888036E-2</v>
      </c>
      <c r="Z45">
        <f>CompoundCounts_DWP2013!AB45/SUM(CompoundCounts_DWP2013!$T45:$AB45)</f>
        <v>0.54473106476399558</v>
      </c>
      <c r="AA45">
        <f>CompoundCounts_DWP2013!T45/SUM(CompoundCounts_DWP2013!$T45:$AA45)</f>
        <v>0.17118746232670284</v>
      </c>
      <c r="AB45">
        <f>CompoundCounts_DWP2013!U45/SUM(CompoundCounts_DWP2013!$T45:$AA45)</f>
        <v>0.1404460518384569</v>
      </c>
      <c r="AC45">
        <f>CompoundCounts_DWP2013!V45/SUM(CompoundCounts_DWP2013!$T45:$AA45)</f>
        <v>0.3948161543098252</v>
      </c>
      <c r="AD45">
        <f>CompoundCounts_DWP2013!W45/SUM(CompoundCounts_DWP2013!$T45:$AA45)</f>
        <v>5.4249547920433995E-2</v>
      </c>
      <c r="AE45">
        <f>CompoundCounts_DWP2013!X45/SUM(CompoundCounts_DWP2013!$T45:$AA45)</f>
        <v>2.2302591922845089E-2</v>
      </c>
      <c r="AF45">
        <f>CompoundCounts_DWP2013!Y45/SUM(CompoundCounts_DWP2013!$T45:$AA45)</f>
        <v>5.9071729957805907E-2</v>
      </c>
      <c r="AG45">
        <f>CompoundCounts_DWP2013!Z45/SUM(CompoundCounts_DWP2013!$T45:$AA45)</f>
        <v>0.12356841470765521</v>
      </c>
      <c r="AH45">
        <f>CompoundCounts_DWP2013!AA45/SUM(CompoundCounts_DWP2013!$T45:$AA45)</f>
        <v>3.4358047016274866E-2</v>
      </c>
    </row>
    <row r="46" spans="1:34" x14ac:dyDescent="0.25">
      <c r="A46" t="s">
        <v>73</v>
      </c>
      <c r="B46" t="s">
        <v>133</v>
      </c>
      <c r="C46" t="s">
        <v>150</v>
      </c>
      <c r="D46">
        <v>26</v>
      </c>
      <c r="E46" t="s">
        <v>158</v>
      </c>
      <c r="F46">
        <v>1310</v>
      </c>
      <c r="G46">
        <v>0.395913385035839</v>
      </c>
      <c r="H46">
        <v>1.2133312596803301</v>
      </c>
      <c r="I46">
        <v>0.37601896837173299</v>
      </c>
      <c r="J46">
        <v>1.07613926989266</v>
      </c>
      <c r="K46">
        <f>CompoundCounts_DWP2013!AC46/SUM(CompoundCounts_DWP2013!$AC46:$AH46)</f>
        <v>3.2100488485694349E-2</v>
      </c>
      <c r="L46">
        <f>CompoundCounts_DWP2013!AD46/SUM(CompoundCounts_DWP2013!$AC46:$AH46)</f>
        <v>2.3028611304954642E-2</v>
      </c>
      <c r="M46">
        <f>CompoundCounts_DWP2013!AE46/SUM(CompoundCounts_DWP2013!$AC46:$AH46)</f>
        <v>7.2575017445917656E-2</v>
      </c>
      <c r="N46">
        <f>CompoundCounts_DWP2013!AF46/SUM(CompoundCounts_DWP2013!$AC46:$AH46)</f>
        <v>0.72644801116538726</v>
      </c>
      <c r="O46">
        <f>CompoundCounts_DWP2013!AG46/SUM(CompoundCounts_DWP2013!$AC46:$AH46)</f>
        <v>1.6050244242847175E-2</v>
      </c>
      <c r="P46">
        <f>CompoundCounts_DWP2013!AH46/SUM(CompoundCounts_DWP2013!$AC46:$AH46)</f>
        <v>0.1297976273551989</v>
      </c>
      <c r="Q46">
        <f t="shared" si="0"/>
        <v>6.8306010928961731</v>
      </c>
      <c r="R46">
        <f>CompoundCounts_DWP2013!T46/SUM(CompoundCounts_DWP2013!$T46:$AB46)</f>
        <v>5.4198473282442747E-2</v>
      </c>
      <c r="S46">
        <f>CompoundCounts_DWP2013!U46/SUM(CompoundCounts_DWP2013!$T46:$AB46)</f>
        <v>2.8244274809160305E-2</v>
      </c>
      <c r="T46">
        <f>CompoundCounts_DWP2013!V46/SUM(CompoundCounts_DWP2013!$T46:$AB46)</f>
        <v>0.13129770992366413</v>
      </c>
      <c r="U46">
        <f>CompoundCounts_DWP2013!W46/SUM(CompoundCounts_DWP2013!$T46:$AB46)</f>
        <v>1.984732824427481E-2</v>
      </c>
      <c r="V46">
        <f>CompoundCounts_DWP2013!X46/SUM(CompoundCounts_DWP2013!$T46:$AB46)</f>
        <v>4.5801526717557254E-3</v>
      </c>
      <c r="W46">
        <f>CompoundCounts_DWP2013!Y46/SUM(CompoundCounts_DWP2013!$T46:$AB46)</f>
        <v>6.8702290076335876E-3</v>
      </c>
      <c r="X46">
        <f>CompoundCounts_DWP2013!Z46/SUM(CompoundCounts_DWP2013!$T46:$AB46)</f>
        <v>3.6641221374045803E-2</v>
      </c>
      <c r="Y46">
        <f>CompoundCounts_DWP2013!AA46/SUM(CompoundCounts_DWP2013!$T46:$AB46)</f>
        <v>4.5801526717557254E-3</v>
      </c>
      <c r="Z46">
        <f>CompoundCounts_DWP2013!AB46/SUM(CompoundCounts_DWP2013!$T46:$AB46)</f>
        <v>0.7137404580152672</v>
      </c>
      <c r="AA46">
        <f>CompoundCounts_DWP2013!T46/SUM(CompoundCounts_DWP2013!$T46:$AA46)</f>
        <v>0.18933333333333333</v>
      </c>
      <c r="AB46">
        <f>CompoundCounts_DWP2013!U46/SUM(CompoundCounts_DWP2013!$T46:$AA46)</f>
        <v>9.8666666666666666E-2</v>
      </c>
      <c r="AC46">
        <f>CompoundCounts_DWP2013!V46/SUM(CompoundCounts_DWP2013!$T46:$AA46)</f>
        <v>0.45866666666666667</v>
      </c>
      <c r="AD46">
        <f>CompoundCounts_DWP2013!W46/SUM(CompoundCounts_DWP2013!$T46:$AA46)</f>
        <v>6.933333333333333E-2</v>
      </c>
      <c r="AE46">
        <f>CompoundCounts_DWP2013!X46/SUM(CompoundCounts_DWP2013!$T46:$AA46)</f>
        <v>1.6E-2</v>
      </c>
      <c r="AF46">
        <f>CompoundCounts_DWP2013!Y46/SUM(CompoundCounts_DWP2013!$T46:$AA46)</f>
        <v>2.4E-2</v>
      </c>
      <c r="AG46">
        <f>CompoundCounts_DWP2013!Z46/SUM(CompoundCounts_DWP2013!$T46:$AA46)</f>
        <v>0.128</v>
      </c>
      <c r="AH46">
        <f>CompoundCounts_DWP2013!AA46/SUM(CompoundCounts_DWP2013!$T46:$AA46)</f>
        <v>1.6E-2</v>
      </c>
    </row>
    <row r="47" spans="1:34" x14ac:dyDescent="0.25">
      <c r="A47" t="s">
        <v>74</v>
      </c>
      <c r="B47" t="s">
        <v>134</v>
      </c>
      <c r="C47" t="s">
        <v>154</v>
      </c>
      <c r="D47">
        <v>52</v>
      </c>
      <c r="E47" t="s">
        <v>159</v>
      </c>
      <c r="F47">
        <v>1822</v>
      </c>
      <c r="G47">
        <v>0.32225687395008101</v>
      </c>
      <c r="H47">
        <v>1.6029583977833499</v>
      </c>
      <c r="I47">
        <v>0.29171551864856798</v>
      </c>
      <c r="J47">
        <v>1.3757732766163</v>
      </c>
      <c r="K47">
        <f>CompoundCounts_DWP2013!AC47/SUM(CompoundCounts_DWP2013!$AC47:$AH47)</f>
        <v>5.0332383665716997E-2</v>
      </c>
      <c r="L47">
        <f>CompoundCounts_DWP2013!AD47/SUM(CompoundCounts_DWP2013!$AC47:$AH47)</f>
        <v>5.6030389363722698E-2</v>
      </c>
      <c r="M47">
        <f>CompoundCounts_DWP2013!AE47/SUM(CompoundCounts_DWP2013!$AC47:$AH47)</f>
        <v>8.2621082621082614E-2</v>
      </c>
      <c r="N47">
        <f>CompoundCounts_DWP2013!AF47/SUM(CompoundCounts_DWP2013!$AC47:$AH47)</f>
        <v>0.60303893637226968</v>
      </c>
      <c r="O47">
        <f>CompoundCounts_DWP2013!AG47/SUM(CompoundCounts_DWP2013!$AC47:$AH47)</f>
        <v>2.3741690408357077E-2</v>
      </c>
      <c r="P47">
        <f>CompoundCounts_DWP2013!AH47/SUM(CompoundCounts_DWP2013!$AC47:$AH47)</f>
        <v>0.1842355175688509</v>
      </c>
      <c r="Q47">
        <f t="shared" si="0"/>
        <v>4.291457286432161</v>
      </c>
      <c r="R47">
        <f>CompoundCounts_DWP2013!T47/SUM(CompoundCounts_DWP2013!$T47:$AB47)</f>
        <v>8.2875960482985733E-2</v>
      </c>
      <c r="S47">
        <f>CompoundCounts_DWP2013!U47/SUM(CompoundCounts_DWP2013!$T47:$AB47)</f>
        <v>5.7080131723380903E-2</v>
      </c>
      <c r="T47">
        <f>CompoundCounts_DWP2013!V47/SUM(CompoundCounts_DWP2013!$T47:$AB47)</f>
        <v>8.2875960482985733E-2</v>
      </c>
      <c r="U47">
        <f>CompoundCounts_DWP2013!W47/SUM(CompoundCounts_DWP2013!$T47:$AB47)</f>
        <v>3.8419319429198684E-2</v>
      </c>
      <c r="V47">
        <f>CompoundCounts_DWP2013!X47/SUM(CompoundCounts_DWP2013!$T47:$AB47)</f>
        <v>9.3304061470911078E-3</v>
      </c>
      <c r="W47">
        <f>CompoundCounts_DWP2013!Y47/SUM(CompoundCounts_DWP2013!$T47:$AB47)</f>
        <v>2.3600439077936335E-2</v>
      </c>
      <c r="X47">
        <f>CompoundCounts_DWP2013!Z47/SUM(CompoundCounts_DWP2013!$T47:$AB47)</f>
        <v>5.7628979143798026E-2</v>
      </c>
      <c r="Y47">
        <f>CompoundCounts_DWP2013!AA47/SUM(CompoundCounts_DWP2013!$T47:$AB47)</f>
        <v>4.3907793633369925E-3</v>
      </c>
      <c r="Z47">
        <f>CompoundCounts_DWP2013!AB47/SUM(CompoundCounts_DWP2013!$T47:$AB47)</f>
        <v>0.64379802414928655</v>
      </c>
      <c r="AA47">
        <f>CompoundCounts_DWP2013!T47/SUM(CompoundCounts_DWP2013!$T47:$AA47)</f>
        <v>0.23266563944530047</v>
      </c>
      <c r="AB47">
        <f>CompoundCounts_DWP2013!U47/SUM(CompoundCounts_DWP2013!$T47:$AA47)</f>
        <v>0.16024653312788906</v>
      </c>
      <c r="AC47">
        <f>CompoundCounts_DWP2013!V47/SUM(CompoundCounts_DWP2013!$T47:$AA47)</f>
        <v>0.23266563944530047</v>
      </c>
      <c r="AD47">
        <f>CompoundCounts_DWP2013!W47/SUM(CompoundCounts_DWP2013!$T47:$AA47)</f>
        <v>0.10785824345146379</v>
      </c>
      <c r="AE47">
        <f>CompoundCounts_DWP2013!X47/SUM(CompoundCounts_DWP2013!$T47:$AA47)</f>
        <v>2.6194144838212634E-2</v>
      </c>
      <c r="AF47">
        <f>CompoundCounts_DWP2013!Y47/SUM(CompoundCounts_DWP2013!$T47:$AA47)</f>
        <v>6.6255778120184905E-2</v>
      </c>
      <c r="AG47">
        <f>CompoundCounts_DWP2013!Z47/SUM(CompoundCounts_DWP2013!$T47:$AA47)</f>
        <v>0.16178736517719569</v>
      </c>
      <c r="AH47">
        <f>CompoundCounts_DWP2013!AA47/SUM(CompoundCounts_DWP2013!$T47:$AA47)</f>
        <v>1.2326656394453005E-2</v>
      </c>
    </row>
    <row r="48" spans="1:34" x14ac:dyDescent="0.25">
      <c r="A48" t="s">
        <v>75</v>
      </c>
      <c r="B48" t="s">
        <v>135</v>
      </c>
      <c r="C48" t="s">
        <v>155</v>
      </c>
      <c r="D48">
        <v>11</v>
      </c>
      <c r="E48" t="s">
        <v>158</v>
      </c>
      <c r="F48">
        <v>2297</v>
      </c>
      <c r="G48">
        <v>0.26078060145625298</v>
      </c>
      <c r="H48">
        <v>1.3086179320731599</v>
      </c>
      <c r="I48">
        <v>0.27321633984473898</v>
      </c>
      <c r="J48">
        <v>1.3859157355068801</v>
      </c>
      <c r="K48">
        <f>CompoundCounts_DWP2013!AC48/SUM(CompoundCounts_DWP2013!$AC48:$AH48)</f>
        <v>3.2637571157495257E-2</v>
      </c>
      <c r="L48">
        <f>CompoundCounts_DWP2013!AD48/SUM(CompoundCounts_DWP2013!$AC48:$AH48)</f>
        <v>7.2865275142314986E-2</v>
      </c>
      <c r="M48">
        <f>CompoundCounts_DWP2013!AE48/SUM(CompoundCounts_DWP2013!$AC48:$AH48)</f>
        <v>8.5388994307400379E-2</v>
      </c>
      <c r="N48">
        <f>CompoundCounts_DWP2013!AF48/SUM(CompoundCounts_DWP2013!$AC48:$AH48)</f>
        <v>0.61631878557874764</v>
      </c>
      <c r="O48">
        <f>CompoundCounts_DWP2013!AG48/SUM(CompoundCounts_DWP2013!$AC48:$AH48)</f>
        <v>2.0872865275142316E-2</v>
      </c>
      <c r="P48">
        <f>CompoundCounts_DWP2013!AH48/SUM(CompoundCounts_DWP2013!$AC48:$AH48)</f>
        <v>0.17191650853889942</v>
      </c>
      <c r="Q48">
        <f t="shared" si="0"/>
        <v>4.2385685884691853</v>
      </c>
      <c r="R48">
        <f>CompoundCounts_DWP2013!T48/SUM(CompoundCounts_DWP2013!$T48:$AB48)</f>
        <v>9.0988245537657816E-2</v>
      </c>
      <c r="S48">
        <f>CompoundCounts_DWP2013!U48/SUM(CompoundCounts_DWP2013!$T48:$AB48)</f>
        <v>5.0936003482803659E-2</v>
      </c>
      <c r="T48">
        <f>CompoundCounts_DWP2013!V48/SUM(CompoundCounts_DWP2013!$T48:$AB48)</f>
        <v>8.663474096647801E-2</v>
      </c>
      <c r="U48">
        <f>CompoundCounts_DWP2013!W48/SUM(CompoundCounts_DWP2013!$T48:$AB48)</f>
        <v>4.309969525468002E-2</v>
      </c>
      <c r="V48">
        <f>CompoundCounts_DWP2013!X48/SUM(CompoundCounts_DWP2013!$T48:$AB48)</f>
        <v>4.7888550282977798E-3</v>
      </c>
      <c r="W48">
        <f>CompoundCounts_DWP2013!Y48/SUM(CompoundCounts_DWP2013!$T48:$AB48)</f>
        <v>1.5237265999129298E-2</v>
      </c>
      <c r="X48">
        <f>CompoundCounts_DWP2013!Z48/SUM(CompoundCounts_DWP2013!$T48:$AB48)</f>
        <v>4.5276447540269917E-2</v>
      </c>
      <c r="Y48">
        <f>CompoundCounts_DWP2013!AA48/SUM(CompoundCounts_DWP2013!$T48:$AB48)</f>
        <v>6.5302568567696994E-3</v>
      </c>
      <c r="Z48">
        <f>CompoundCounts_DWP2013!AB48/SUM(CompoundCounts_DWP2013!$T48:$AB48)</f>
        <v>0.65650848933391381</v>
      </c>
      <c r="AA48">
        <f>CompoundCounts_DWP2013!T48/SUM(CompoundCounts_DWP2013!$T48:$AA48)</f>
        <v>0.26489226869455007</v>
      </c>
      <c r="AB48">
        <f>CompoundCounts_DWP2013!U48/SUM(CompoundCounts_DWP2013!$T48:$AA48)</f>
        <v>0.14828897338403041</v>
      </c>
      <c r="AC48">
        <f>CompoundCounts_DWP2013!V48/SUM(CompoundCounts_DWP2013!$T48:$AA48)</f>
        <v>0.25221799746514573</v>
      </c>
      <c r="AD48">
        <f>CompoundCounts_DWP2013!W48/SUM(CompoundCounts_DWP2013!$T48:$AA48)</f>
        <v>0.12547528517110265</v>
      </c>
      <c r="AE48">
        <f>CompoundCounts_DWP2013!X48/SUM(CompoundCounts_DWP2013!$T48:$AA48)</f>
        <v>1.3941698352344741E-2</v>
      </c>
      <c r="AF48">
        <f>CompoundCounts_DWP2013!Y48/SUM(CompoundCounts_DWP2013!$T48:$AA48)</f>
        <v>4.4359949302915085E-2</v>
      </c>
      <c r="AG48">
        <f>CompoundCounts_DWP2013!Z48/SUM(CompoundCounts_DWP2013!$T48:$AA48)</f>
        <v>0.13181242078580482</v>
      </c>
      <c r="AH48">
        <f>CompoundCounts_DWP2013!AA48/SUM(CompoundCounts_DWP2013!$T48:$AA48)</f>
        <v>1.9011406844106463E-2</v>
      </c>
    </row>
    <row r="49" spans="1:34" x14ac:dyDescent="0.25">
      <c r="A49" t="s">
        <v>76</v>
      </c>
      <c r="B49" t="s">
        <v>136</v>
      </c>
      <c r="C49" t="s">
        <v>155</v>
      </c>
      <c r="D49">
        <v>11</v>
      </c>
      <c r="E49" t="s">
        <v>159</v>
      </c>
      <c r="F49">
        <v>3024</v>
      </c>
      <c r="G49">
        <v>0.345535307571749</v>
      </c>
      <c r="H49">
        <v>1.0786655577520801</v>
      </c>
      <c r="I49">
        <v>0.35999508195607099</v>
      </c>
      <c r="J49">
        <v>1.06052872918178</v>
      </c>
      <c r="K49">
        <f>CompoundCounts_DWP2013!AC49/SUM(CompoundCounts_DWP2013!$AC49:$AH49)</f>
        <v>3.1532846715328466E-2</v>
      </c>
      <c r="L49">
        <f>CompoundCounts_DWP2013!AD49/SUM(CompoundCounts_DWP2013!$AC49:$AH49)</f>
        <v>0.04</v>
      </c>
      <c r="M49">
        <f>CompoundCounts_DWP2013!AE49/SUM(CompoundCounts_DWP2013!$AC49:$AH49)</f>
        <v>9.6934306569343071E-2</v>
      </c>
      <c r="N49">
        <f>CompoundCounts_DWP2013!AF49/SUM(CompoundCounts_DWP2013!$AC49:$AH49)</f>
        <v>0.64116788321167884</v>
      </c>
      <c r="O49">
        <f>CompoundCounts_DWP2013!AG49/SUM(CompoundCounts_DWP2013!$AC49:$AH49)</f>
        <v>2.6861313868613138E-2</v>
      </c>
      <c r="P49">
        <f>CompoundCounts_DWP2013!AH49/SUM(CompoundCounts_DWP2013!$AC49:$AH49)</f>
        <v>0.1635036496350365</v>
      </c>
      <c r="Q49">
        <f t="shared" si="0"/>
        <v>4.9358752166377808</v>
      </c>
      <c r="R49">
        <f>CompoundCounts_DWP2013!T49/SUM(CompoundCounts_DWP2013!$T49:$AB49)</f>
        <v>7.076719576719577E-2</v>
      </c>
      <c r="S49">
        <f>CompoundCounts_DWP2013!U49/SUM(CompoundCounts_DWP2013!$T49:$AB49)</f>
        <v>4.96031746031746E-2</v>
      </c>
      <c r="T49">
        <f>CompoundCounts_DWP2013!V49/SUM(CompoundCounts_DWP2013!$T49:$AB49)</f>
        <v>0.18551587301587302</v>
      </c>
      <c r="U49">
        <f>CompoundCounts_DWP2013!W49/SUM(CompoundCounts_DWP2013!$T49:$AB49)</f>
        <v>2.3478835978835978E-2</v>
      </c>
      <c r="V49">
        <f>CompoundCounts_DWP2013!X49/SUM(CompoundCounts_DWP2013!$T49:$AB49)</f>
        <v>5.6216931216931214E-3</v>
      </c>
      <c r="W49">
        <f>CompoundCounts_DWP2013!Y49/SUM(CompoundCounts_DWP2013!$T49:$AB49)</f>
        <v>9.2592592592592587E-3</v>
      </c>
      <c r="X49">
        <f>CompoundCounts_DWP2013!Z49/SUM(CompoundCounts_DWP2013!$T49:$AB49)</f>
        <v>4.6296296296296294E-2</v>
      </c>
      <c r="Y49">
        <f>CompoundCounts_DWP2013!AA49/SUM(CompoundCounts_DWP2013!$T49:$AB49)</f>
        <v>1.1904761904761904E-2</v>
      </c>
      <c r="Z49">
        <f>CompoundCounts_DWP2013!AB49/SUM(CompoundCounts_DWP2013!$T49:$AB49)</f>
        <v>0.59755291005291</v>
      </c>
      <c r="AA49">
        <f>CompoundCounts_DWP2013!T49/SUM(CompoundCounts_DWP2013!$T49:$AA49)</f>
        <v>0.17584223500410848</v>
      </c>
      <c r="AB49">
        <f>CompoundCounts_DWP2013!U49/SUM(CompoundCounts_DWP2013!$T49:$AA49)</f>
        <v>0.12325390304026294</v>
      </c>
      <c r="AC49">
        <f>CompoundCounts_DWP2013!V49/SUM(CompoundCounts_DWP2013!$T49:$AA49)</f>
        <v>0.46096959737058341</v>
      </c>
      <c r="AD49">
        <f>CompoundCounts_DWP2013!W49/SUM(CompoundCounts_DWP2013!$T49:$AA49)</f>
        <v>5.8340180772391129E-2</v>
      </c>
      <c r="AE49">
        <f>CompoundCounts_DWP2013!X49/SUM(CompoundCounts_DWP2013!$T49:$AA49)</f>
        <v>1.3968775677896467E-2</v>
      </c>
      <c r="AF49">
        <f>CompoundCounts_DWP2013!Y49/SUM(CompoundCounts_DWP2013!$T49:$AA49)</f>
        <v>2.3007395234182416E-2</v>
      </c>
      <c r="AG49">
        <f>CompoundCounts_DWP2013!Z49/SUM(CompoundCounts_DWP2013!$T49:$AA49)</f>
        <v>0.11503697617091208</v>
      </c>
      <c r="AH49">
        <f>CompoundCounts_DWP2013!AA49/SUM(CompoundCounts_DWP2013!$T49:$AA49)</f>
        <v>2.9580936729663106E-2</v>
      </c>
    </row>
    <row r="50" spans="1:34" x14ac:dyDescent="0.25">
      <c r="A50" t="s">
        <v>77</v>
      </c>
      <c r="B50" t="s">
        <v>137</v>
      </c>
      <c r="C50" t="s">
        <v>155</v>
      </c>
      <c r="D50">
        <v>13</v>
      </c>
      <c r="E50" t="s">
        <v>158</v>
      </c>
      <c r="F50">
        <v>2514</v>
      </c>
      <c r="G50">
        <v>0.392217742516493</v>
      </c>
      <c r="H50">
        <v>1.1429800404930801</v>
      </c>
      <c r="I50">
        <v>0.362517275143244</v>
      </c>
      <c r="J50">
        <v>1.1003411858750001</v>
      </c>
      <c r="K50">
        <f>CompoundCounts_DWP2013!AC50/SUM(CompoundCounts_DWP2013!$AC50:$AH50)</f>
        <v>3.8997214484679667E-2</v>
      </c>
      <c r="L50">
        <f>CompoundCounts_DWP2013!AD50/SUM(CompoundCounts_DWP2013!$AC50:$AH50)</f>
        <v>4.805013927576602E-2</v>
      </c>
      <c r="M50">
        <f>CompoundCounts_DWP2013!AE50/SUM(CompoundCounts_DWP2013!$AC50:$AH50)</f>
        <v>7.3816155988857934E-2</v>
      </c>
      <c r="N50">
        <f>CompoundCounts_DWP2013!AF50/SUM(CompoundCounts_DWP2013!$AC50:$AH50)</f>
        <v>0.62604456824512533</v>
      </c>
      <c r="O50">
        <f>CompoundCounts_DWP2013!AG50/SUM(CompoundCounts_DWP2013!$AC50:$AH50)</f>
        <v>2.9944289693593314E-2</v>
      </c>
      <c r="P50">
        <f>CompoundCounts_DWP2013!AH50/SUM(CompoundCounts_DWP2013!$AC50:$AH50)</f>
        <v>0.18314763231197773</v>
      </c>
      <c r="Q50">
        <f t="shared" si="0"/>
        <v>5.216450216450216</v>
      </c>
      <c r="R50">
        <f>CompoundCounts_DWP2013!T50/SUM(CompoundCounts_DWP2013!$T50:$AB50)</f>
        <v>6.1256961018297536E-2</v>
      </c>
      <c r="S50">
        <f>CompoundCounts_DWP2013!U50/SUM(CompoundCounts_DWP2013!$T50:$AB50)</f>
        <v>4.0970564836913283E-2</v>
      </c>
      <c r="T50">
        <f>CompoundCounts_DWP2013!V50/SUM(CompoundCounts_DWP2013!$T50:$AB50)</f>
        <v>0.16070007955449483</v>
      </c>
      <c r="U50">
        <f>CompoundCounts_DWP2013!W50/SUM(CompoundCounts_DWP2013!$T50:$AB50)</f>
        <v>3.0230708035003977E-2</v>
      </c>
      <c r="V50">
        <f>CompoundCounts_DWP2013!X50/SUM(CompoundCounts_DWP2013!$T50:$AB50)</f>
        <v>5.9665871121718375E-3</v>
      </c>
      <c r="W50">
        <f>CompoundCounts_DWP2013!Y50/SUM(CompoundCounts_DWP2013!$T50:$AB50)</f>
        <v>2.1479713603818614E-2</v>
      </c>
      <c r="X50">
        <f>CompoundCounts_DWP2013!Z50/SUM(CompoundCounts_DWP2013!$T50:$AB50)</f>
        <v>6.4439140811455853E-2</v>
      </c>
      <c r="Y50">
        <f>CompoundCounts_DWP2013!AA50/SUM(CompoundCounts_DWP2013!$T50:$AB50)</f>
        <v>2.3468575974542563E-2</v>
      </c>
      <c r="Z50">
        <f>CompoundCounts_DWP2013!AB50/SUM(CompoundCounts_DWP2013!$T50:$AB50)</f>
        <v>0.59148766905330152</v>
      </c>
      <c r="AA50">
        <f>CompoundCounts_DWP2013!T50/SUM(CompoundCounts_DWP2013!$T50:$AA50)</f>
        <v>0.14995131450827653</v>
      </c>
      <c r="AB50">
        <f>CompoundCounts_DWP2013!U50/SUM(CompoundCounts_DWP2013!$T50:$AA50)</f>
        <v>0.10029211295034079</v>
      </c>
      <c r="AC50">
        <f>CompoundCounts_DWP2013!V50/SUM(CompoundCounts_DWP2013!$T50:$AA50)</f>
        <v>0.39337877312560859</v>
      </c>
      <c r="AD50">
        <f>CompoundCounts_DWP2013!W50/SUM(CompoundCounts_DWP2013!$T50:$AA50)</f>
        <v>7.4001947419668937E-2</v>
      </c>
      <c r="AE50">
        <f>CompoundCounts_DWP2013!X50/SUM(CompoundCounts_DWP2013!$T50:$AA50)</f>
        <v>1.4605647517039922E-2</v>
      </c>
      <c r="AF50">
        <f>CompoundCounts_DWP2013!Y50/SUM(CompoundCounts_DWP2013!$T50:$AA50)</f>
        <v>5.2580331061343723E-2</v>
      </c>
      <c r="AG50">
        <f>CompoundCounts_DWP2013!Z50/SUM(CompoundCounts_DWP2013!$T50:$AA50)</f>
        <v>0.15774099318403115</v>
      </c>
      <c r="AH50">
        <f>CompoundCounts_DWP2013!AA50/SUM(CompoundCounts_DWP2013!$T50:$AA50)</f>
        <v>5.744888023369036E-2</v>
      </c>
    </row>
    <row r="51" spans="1:34" x14ac:dyDescent="0.25">
      <c r="A51" t="s">
        <v>78</v>
      </c>
      <c r="B51" t="s">
        <v>138</v>
      </c>
      <c r="C51" t="s">
        <v>155</v>
      </c>
      <c r="D51">
        <v>13</v>
      </c>
      <c r="E51" t="s">
        <v>159</v>
      </c>
      <c r="F51">
        <v>2353</v>
      </c>
      <c r="G51">
        <v>0.32636810105904501</v>
      </c>
      <c r="H51">
        <v>1.19681145521638</v>
      </c>
      <c r="I51">
        <v>0.38118832571786199</v>
      </c>
      <c r="J51">
        <v>1.02355186762186</v>
      </c>
      <c r="K51">
        <f>CompoundCounts_DWP2013!AC51/SUM(CompoundCounts_DWP2013!$AC51:$AH51)</f>
        <v>3.2743695897628905E-2</v>
      </c>
      <c r="L51">
        <f>CompoundCounts_DWP2013!AD51/SUM(CompoundCounts_DWP2013!$AC51:$AH51)</f>
        <v>3.9894617990214529E-2</v>
      </c>
      <c r="M51">
        <f>CompoundCounts_DWP2013!AE51/SUM(CompoundCounts_DWP2013!$AC51:$AH51)</f>
        <v>8.4681972149040274E-2</v>
      </c>
      <c r="N51">
        <f>CompoundCounts_DWP2013!AF51/SUM(CompoundCounts_DWP2013!$AC51:$AH51)</f>
        <v>0.64546480993601807</v>
      </c>
      <c r="O51">
        <f>CompoundCounts_DWP2013!AG51/SUM(CompoundCounts_DWP2013!$AC51:$AH51)</f>
        <v>2.5592773805043281E-2</v>
      </c>
      <c r="P51">
        <f>CompoundCounts_DWP2013!AH51/SUM(CompoundCounts_DWP2013!$AC51:$AH51)</f>
        <v>0.17162213022205494</v>
      </c>
      <c r="Q51">
        <f t="shared" si="0"/>
        <v>5.356459330143541</v>
      </c>
      <c r="R51">
        <f>CompoundCounts_DWP2013!T51/SUM(CompoundCounts_DWP2013!$T51:$AB51)</f>
        <v>5.8223544411389716E-2</v>
      </c>
      <c r="S51">
        <f>CompoundCounts_DWP2013!U51/SUM(CompoundCounts_DWP2013!$T51:$AB51)</f>
        <v>4.887377815554611E-2</v>
      </c>
      <c r="T51">
        <f>CompoundCounts_DWP2013!V51/SUM(CompoundCounts_DWP2013!$T51:$AB51)</f>
        <v>0.18444538886527836</v>
      </c>
      <c r="U51">
        <f>CompoundCounts_DWP2013!W51/SUM(CompoundCounts_DWP2013!$T51:$AB51)</f>
        <v>2.5499362515937103E-2</v>
      </c>
      <c r="V51">
        <f>CompoundCounts_DWP2013!X51/SUM(CompoundCounts_DWP2013!$T51:$AB51)</f>
        <v>8.0747981300467488E-3</v>
      </c>
      <c r="W51">
        <f>CompoundCounts_DWP2013!Y51/SUM(CompoundCounts_DWP2013!$T51:$AB51)</f>
        <v>1.529961750956226E-2</v>
      </c>
      <c r="X51">
        <f>CompoundCounts_DWP2013!Z51/SUM(CompoundCounts_DWP2013!$T51:$AB51)</f>
        <v>4.6323841903952404E-2</v>
      </c>
      <c r="Y51">
        <f>CompoundCounts_DWP2013!AA51/SUM(CompoundCounts_DWP2013!$T51:$AB51)</f>
        <v>9.3497662558436039E-3</v>
      </c>
      <c r="Z51">
        <f>CompoundCounts_DWP2013!AB51/SUM(CompoundCounts_DWP2013!$T51:$AB51)</f>
        <v>0.60390990225244368</v>
      </c>
      <c r="AA51">
        <f>CompoundCounts_DWP2013!T51/SUM(CompoundCounts_DWP2013!$T51:$AA51)</f>
        <v>0.14699570815450644</v>
      </c>
      <c r="AB51">
        <f>CompoundCounts_DWP2013!U51/SUM(CompoundCounts_DWP2013!$T51:$AA51)</f>
        <v>0.12339055793991416</v>
      </c>
      <c r="AC51">
        <f>CompoundCounts_DWP2013!V51/SUM(CompoundCounts_DWP2013!$T51:$AA51)</f>
        <v>0.46566523605150212</v>
      </c>
      <c r="AD51">
        <f>CompoundCounts_DWP2013!W51/SUM(CompoundCounts_DWP2013!$T51:$AA51)</f>
        <v>6.4377682403433473E-2</v>
      </c>
      <c r="AE51">
        <f>CompoundCounts_DWP2013!X51/SUM(CompoundCounts_DWP2013!$T51:$AA51)</f>
        <v>2.03862660944206E-2</v>
      </c>
      <c r="AF51">
        <f>CompoundCounts_DWP2013!Y51/SUM(CompoundCounts_DWP2013!$T51:$AA51)</f>
        <v>3.8626609442060089E-2</v>
      </c>
      <c r="AG51">
        <f>CompoundCounts_DWP2013!Z51/SUM(CompoundCounts_DWP2013!$T51:$AA51)</f>
        <v>0.11695278969957082</v>
      </c>
      <c r="AH51">
        <f>CompoundCounts_DWP2013!AA51/SUM(CompoundCounts_DWP2013!$T51:$AA51)</f>
        <v>2.3605150214592276E-2</v>
      </c>
    </row>
    <row r="52" spans="1:34" x14ac:dyDescent="0.25">
      <c r="A52" t="s">
        <v>79</v>
      </c>
      <c r="B52" t="s">
        <v>139</v>
      </c>
      <c r="C52" t="s">
        <v>155</v>
      </c>
      <c r="D52">
        <v>26</v>
      </c>
      <c r="E52" t="s">
        <v>158</v>
      </c>
      <c r="F52">
        <v>2019</v>
      </c>
      <c r="G52">
        <v>0.31990218610215199</v>
      </c>
      <c r="H52">
        <v>1.3019127040287899</v>
      </c>
      <c r="I52">
        <v>0.31898829600890199</v>
      </c>
      <c r="J52">
        <v>1.21736225779374</v>
      </c>
      <c r="K52">
        <f>CompoundCounts_DWP2013!AC52/SUM(CompoundCounts_DWP2013!$AC52:$AH52)</f>
        <v>4.3156059285091544E-2</v>
      </c>
      <c r="L52">
        <f>CompoundCounts_DWP2013!AD52/SUM(CompoundCounts_DWP2013!$AC52:$AH52)</f>
        <v>4.9694856146469048E-2</v>
      </c>
      <c r="M52">
        <f>CompoundCounts_DWP2013!AE52/SUM(CompoundCounts_DWP2013!$AC52:$AH52)</f>
        <v>7.3234524847428067E-2</v>
      </c>
      <c r="N52">
        <f>CompoundCounts_DWP2013!AF52/SUM(CompoundCounts_DWP2013!$AC52:$AH52)</f>
        <v>0.64559721011333915</v>
      </c>
      <c r="O52">
        <f>CompoundCounts_DWP2013!AG52/SUM(CompoundCounts_DWP2013!$AC52:$AH52)</f>
        <v>1.9616390584132521E-2</v>
      </c>
      <c r="P52">
        <f>CompoundCounts_DWP2013!AH52/SUM(CompoundCounts_DWP2013!$AC52:$AH52)</f>
        <v>0.16870095902353968</v>
      </c>
      <c r="Q52">
        <f t="shared" si="0"/>
        <v>5.0209973753280845</v>
      </c>
      <c r="R52">
        <f>CompoundCounts_DWP2013!T52/SUM(CompoundCounts_DWP2013!$T52:$AB52)</f>
        <v>7.5780089153046057E-2</v>
      </c>
      <c r="S52">
        <f>CompoundCounts_DWP2013!U52/SUM(CompoundCounts_DWP2013!$T52:$AB52)</f>
        <v>4.3585933630510151E-2</v>
      </c>
      <c r="T52">
        <f>CompoundCounts_DWP2013!V52/SUM(CompoundCounts_DWP2013!$T52:$AB52)</f>
        <v>0.12233779098563645</v>
      </c>
      <c r="U52">
        <f>CompoundCounts_DWP2013!W52/SUM(CompoundCounts_DWP2013!$T52:$AB52)</f>
        <v>3.2689450222882617E-2</v>
      </c>
      <c r="V52">
        <f>CompoundCounts_DWP2013!X52/SUM(CompoundCounts_DWP2013!$T52:$AB52)</f>
        <v>4.4576523031203564E-3</v>
      </c>
      <c r="W52">
        <f>CompoundCounts_DWP2013!Y52/SUM(CompoundCounts_DWP2013!$T52:$AB52)</f>
        <v>1.5354135710747894E-2</v>
      </c>
      <c r="X52">
        <f>CompoundCounts_DWP2013!Z52/SUM(CompoundCounts_DWP2013!$T52:$AB52)</f>
        <v>4.4576523031203567E-2</v>
      </c>
      <c r="Y52">
        <f>CompoundCounts_DWP2013!AA52/SUM(CompoundCounts_DWP2013!$T52:$AB52)</f>
        <v>9.9058940069341253E-3</v>
      </c>
      <c r="Z52">
        <f>CompoundCounts_DWP2013!AB52/SUM(CompoundCounts_DWP2013!$T52:$AB52)</f>
        <v>0.65131253095591879</v>
      </c>
      <c r="AA52">
        <f>CompoundCounts_DWP2013!T52/SUM(CompoundCounts_DWP2013!$T52:$AA52)</f>
        <v>0.21732954545454544</v>
      </c>
      <c r="AB52">
        <f>CompoundCounts_DWP2013!U52/SUM(CompoundCounts_DWP2013!$T52:$AA52)</f>
        <v>0.125</v>
      </c>
      <c r="AC52">
        <f>CompoundCounts_DWP2013!V52/SUM(CompoundCounts_DWP2013!$T52:$AA52)</f>
        <v>0.35085227272727271</v>
      </c>
      <c r="AD52">
        <f>CompoundCounts_DWP2013!W52/SUM(CompoundCounts_DWP2013!$T52:$AA52)</f>
        <v>9.375E-2</v>
      </c>
      <c r="AE52">
        <f>CompoundCounts_DWP2013!X52/SUM(CompoundCounts_DWP2013!$T52:$AA52)</f>
        <v>1.278409090909091E-2</v>
      </c>
      <c r="AF52">
        <f>CompoundCounts_DWP2013!Y52/SUM(CompoundCounts_DWP2013!$T52:$AA52)</f>
        <v>4.4034090909090912E-2</v>
      </c>
      <c r="AG52">
        <f>CompoundCounts_DWP2013!Z52/SUM(CompoundCounts_DWP2013!$T52:$AA52)</f>
        <v>0.12784090909090909</v>
      </c>
      <c r="AH52">
        <f>CompoundCounts_DWP2013!AA52/SUM(CompoundCounts_DWP2013!$T52:$AA52)</f>
        <v>2.8409090909090908E-2</v>
      </c>
    </row>
    <row r="53" spans="1:34" x14ac:dyDescent="0.25">
      <c r="A53" t="s">
        <v>80</v>
      </c>
      <c r="B53" t="s">
        <v>140</v>
      </c>
      <c r="C53" t="s">
        <v>155</v>
      </c>
      <c r="D53">
        <v>26</v>
      </c>
      <c r="E53" t="s">
        <v>159</v>
      </c>
      <c r="F53">
        <v>2289</v>
      </c>
      <c r="G53">
        <v>0.38109495494734502</v>
      </c>
      <c r="H53">
        <v>1.2091228437602599</v>
      </c>
      <c r="I53">
        <v>0.36500286322372</v>
      </c>
      <c r="J53">
        <v>1.1115847072390399</v>
      </c>
      <c r="K53">
        <f>CompoundCounts_DWP2013!AC53/SUM(CompoundCounts_DWP2013!$AC53:$AH53)</f>
        <v>3.3151326053042121E-2</v>
      </c>
      <c r="L53">
        <f>CompoundCounts_DWP2013!AD53/SUM(CompoundCounts_DWP2013!$AC53:$AH53)</f>
        <v>3.9001560062402497E-2</v>
      </c>
      <c r="M53">
        <f>CompoundCounts_DWP2013!AE53/SUM(CompoundCounts_DWP2013!$AC53:$AH53)</f>
        <v>7.8003120124804995E-2</v>
      </c>
      <c r="N53">
        <f>CompoundCounts_DWP2013!AF53/SUM(CompoundCounts_DWP2013!$AC53:$AH53)</f>
        <v>0.67550702028081122</v>
      </c>
      <c r="O53">
        <f>CompoundCounts_DWP2013!AG53/SUM(CompoundCounts_DWP2013!$AC53:$AH53)</f>
        <v>1.6770670826833072E-2</v>
      </c>
      <c r="P53">
        <f>CompoundCounts_DWP2013!AH53/SUM(CompoundCounts_DWP2013!$AC53:$AH53)</f>
        <v>0.15756630265210608</v>
      </c>
      <c r="Q53">
        <f t="shared" si="0"/>
        <v>5.6597402597402597</v>
      </c>
      <c r="R53">
        <f>CompoundCounts_DWP2013!T53/SUM(CompoundCounts_DWP2013!$T53:$AB53)</f>
        <v>5.6793359545653122E-2</v>
      </c>
      <c r="S53">
        <f>CompoundCounts_DWP2013!U53/SUM(CompoundCounts_DWP2013!$T53:$AB53)</f>
        <v>4.8492791612057669E-2</v>
      </c>
      <c r="T53">
        <f>CompoundCounts_DWP2013!V53/SUM(CompoundCounts_DWP2013!$T53:$AB53)</f>
        <v>0.14067278287461774</v>
      </c>
      <c r="U53">
        <f>CompoundCounts_DWP2013!W53/SUM(CompoundCounts_DWP2013!$T53:$AB53)</f>
        <v>3.0144167758846659E-2</v>
      </c>
      <c r="V53">
        <f>CompoundCounts_DWP2013!X53/SUM(CompoundCounts_DWP2013!$T53:$AB53)</f>
        <v>5.2424639580602884E-3</v>
      </c>
      <c r="W53">
        <f>CompoundCounts_DWP2013!Y53/SUM(CompoundCounts_DWP2013!$T53:$AB53)</f>
        <v>1.1358671909130624E-2</v>
      </c>
      <c r="X53">
        <f>CompoundCounts_DWP2013!Z53/SUM(CompoundCounts_DWP2013!$T53:$AB53)</f>
        <v>3.2328527741371779E-2</v>
      </c>
      <c r="Y53">
        <f>CompoundCounts_DWP2013!AA53/SUM(CompoundCounts_DWP2013!$T53:$AB53)</f>
        <v>6.9899519440803845E-3</v>
      </c>
      <c r="Z53">
        <f>CompoundCounts_DWP2013!AB53/SUM(CompoundCounts_DWP2013!$T53:$AB53)</f>
        <v>0.66797728265618173</v>
      </c>
      <c r="AA53">
        <f>CompoundCounts_DWP2013!T53/SUM(CompoundCounts_DWP2013!$T53:$AA53)</f>
        <v>0.17105263157894737</v>
      </c>
      <c r="AB53">
        <f>CompoundCounts_DWP2013!U53/SUM(CompoundCounts_DWP2013!$T53:$AA53)</f>
        <v>0.14605263157894738</v>
      </c>
      <c r="AC53">
        <f>CompoundCounts_DWP2013!V53/SUM(CompoundCounts_DWP2013!$T53:$AA53)</f>
        <v>0.42368421052631577</v>
      </c>
      <c r="AD53">
        <f>CompoundCounts_DWP2013!W53/SUM(CompoundCounts_DWP2013!$T53:$AA53)</f>
        <v>9.0789473684210531E-2</v>
      </c>
      <c r="AE53">
        <f>CompoundCounts_DWP2013!X53/SUM(CompoundCounts_DWP2013!$T53:$AA53)</f>
        <v>1.5789473684210527E-2</v>
      </c>
      <c r="AF53">
        <f>CompoundCounts_DWP2013!Y53/SUM(CompoundCounts_DWP2013!$T53:$AA53)</f>
        <v>3.4210526315789476E-2</v>
      </c>
      <c r="AG53">
        <f>CompoundCounts_DWP2013!Z53/SUM(CompoundCounts_DWP2013!$T53:$AA53)</f>
        <v>9.7368421052631576E-2</v>
      </c>
      <c r="AH53">
        <f>CompoundCounts_DWP2013!AA53/SUM(CompoundCounts_DWP2013!$T53:$AA53)</f>
        <v>2.1052631578947368E-2</v>
      </c>
    </row>
    <row r="54" spans="1:34" x14ac:dyDescent="0.25">
      <c r="A54" t="s">
        <v>81</v>
      </c>
      <c r="B54" t="s">
        <v>141</v>
      </c>
      <c r="C54" t="s">
        <v>155</v>
      </c>
      <c r="D54">
        <v>34</v>
      </c>
      <c r="E54" t="s">
        <v>158</v>
      </c>
      <c r="F54">
        <v>2797</v>
      </c>
      <c r="G54">
        <v>0.354477812490338</v>
      </c>
      <c r="H54">
        <v>1.0422058201322599</v>
      </c>
      <c r="I54">
        <v>0.34742926019550002</v>
      </c>
      <c r="J54">
        <v>1.1265477741293199</v>
      </c>
      <c r="K54">
        <f>CompoundCounts_DWP2013!AC54/SUM(CompoundCounts_DWP2013!$AC54:$AH54)</f>
        <v>3.3033996151379086E-2</v>
      </c>
      <c r="L54">
        <f>CompoundCounts_DWP2013!AD54/SUM(CompoundCounts_DWP2013!$AC54:$AH54)</f>
        <v>4.4900577293136623E-2</v>
      </c>
      <c r="M54">
        <f>CompoundCounts_DWP2013!AE54/SUM(CompoundCounts_DWP2013!$AC54:$AH54)</f>
        <v>5.7408595253367542E-2</v>
      </c>
      <c r="N54">
        <f>CompoundCounts_DWP2013!AF54/SUM(CompoundCounts_DWP2013!$AC54:$AH54)</f>
        <v>0.65362411802437459</v>
      </c>
      <c r="O54">
        <f>CompoundCounts_DWP2013!AG54/SUM(CompoundCounts_DWP2013!$AC54:$AH54)</f>
        <v>3.5920461834509303E-2</v>
      </c>
      <c r="P54">
        <f>CompoundCounts_DWP2013!AH54/SUM(CompoundCounts_DWP2013!$AC54:$AH54)</f>
        <v>0.17511225144323284</v>
      </c>
      <c r="Q54">
        <f t="shared" si="0"/>
        <v>6.3886255924170605</v>
      </c>
      <c r="R54">
        <f>CompoundCounts_DWP2013!T54/SUM(CompoundCounts_DWP2013!$T54:$AB54)</f>
        <v>5.076868072935288E-2</v>
      </c>
      <c r="S54">
        <f>CompoundCounts_DWP2013!U54/SUM(CompoundCounts_DWP2013!$T54:$AB54)</f>
        <v>4.8623525205577403E-2</v>
      </c>
      <c r="T54">
        <f>CompoundCounts_DWP2013!V54/SUM(CompoundCounts_DWP2013!$T54:$AB54)</f>
        <v>0.13800500536288882</v>
      </c>
      <c r="U54">
        <f>CompoundCounts_DWP2013!W54/SUM(CompoundCounts_DWP2013!$T54:$AB54)</f>
        <v>2.8959599570968896E-2</v>
      </c>
      <c r="V54">
        <f>CompoundCounts_DWP2013!X54/SUM(CompoundCounts_DWP2013!$T54:$AB54)</f>
        <v>1.0725777618877368E-2</v>
      </c>
      <c r="W54">
        <f>CompoundCounts_DWP2013!Y54/SUM(CompoundCounts_DWP2013!$T54:$AB54)</f>
        <v>2.0736503396496245E-2</v>
      </c>
      <c r="X54">
        <f>CompoundCounts_DWP2013!Z54/SUM(CompoundCounts_DWP2013!$T54:$AB54)</f>
        <v>7.6153021094029313E-2</v>
      </c>
      <c r="Y54">
        <f>CompoundCounts_DWP2013!AA54/SUM(CompoundCounts_DWP2013!$T54:$AB54)</f>
        <v>1.7518770110833037E-2</v>
      </c>
      <c r="Z54">
        <f>CompoundCounts_DWP2013!AB54/SUM(CompoundCounts_DWP2013!$T54:$AB54)</f>
        <v>0.60850911691097609</v>
      </c>
      <c r="AA54">
        <f>CompoundCounts_DWP2013!T54/SUM(CompoundCounts_DWP2013!$T54:$AA54)</f>
        <v>0.12968036529680366</v>
      </c>
      <c r="AB54">
        <f>CompoundCounts_DWP2013!U54/SUM(CompoundCounts_DWP2013!$T54:$AA54)</f>
        <v>0.12420091324200913</v>
      </c>
      <c r="AC54">
        <f>CompoundCounts_DWP2013!V54/SUM(CompoundCounts_DWP2013!$T54:$AA54)</f>
        <v>0.35251141552511417</v>
      </c>
      <c r="AD54">
        <f>CompoundCounts_DWP2013!W54/SUM(CompoundCounts_DWP2013!$T54:$AA54)</f>
        <v>7.3972602739726029E-2</v>
      </c>
      <c r="AE54">
        <f>CompoundCounts_DWP2013!X54/SUM(CompoundCounts_DWP2013!$T54:$AA54)</f>
        <v>2.7397260273972601E-2</v>
      </c>
      <c r="AF54">
        <f>CompoundCounts_DWP2013!Y54/SUM(CompoundCounts_DWP2013!$T54:$AA54)</f>
        <v>5.2968036529680365E-2</v>
      </c>
      <c r="AG54">
        <f>CompoundCounts_DWP2013!Z54/SUM(CompoundCounts_DWP2013!$T54:$AA54)</f>
        <v>0.19452054794520549</v>
      </c>
      <c r="AH54">
        <f>CompoundCounts_DWP2013!AA54/SUM(CompoundCounts_DWP2013!$T54:$AA54)</f>
        <v>4.4748858447488583E-2</v>
      </c>
    </row>
    <row r="55" spans="1:34" x14ac:dyDescent="0.25">
      <c r="A55" t="s">
        <v>82</v>
      </c>
      <c r="B55" t="s">
        <v>142</v>
      </c>
      <c r="C55" t="s">
        <v>155</v>
      </c>
      <c r="D55">
        <v>26</v>
      </c>
      <c r="E55" t="s">
        <v>159</v>
      </c>
      <c r="F55">
        <v>3804</v>
      </c>
      <c r="G55">
        <v>0.34321646512744203</v>
      </c>
      <c r="H55">
        <v>1.2717679984722401</v>
      </c>
      <c r="I55">
        <v>0.31554861010628099</v>
      </c>
      <c r="J55">
        <v>1.2497650118199599</v>
      </c>
      <c r="K55">
        <f>CompoundCounts_DWP2013!AC55/SUM(CompoundCounts_DWP2013!$AC55:$AH55)</f>
        <v>3.8309728349198977E-2</v>
      </c>
      <c r="L55">
        <f>CompoundCounts_DWP2013!AD55/SUM(CompoundCounts_DWP2013!$AC55:$AH55)</f>
        <v>4.8990016252612026E-2</v>
      </c>
      <c r="M55">
        <f>CompoundCounts_DWP2013!AE55/SUM(CompoundCounts_DWP2013!$AC55:$AH55)</f>
        <v>8.5210123055491055E-2</v>
      </c>
      <c r="N55">
        <f>CompoundCounts_DWP2013!AF55/SUM(CompoundCounts_DWP2013!$AC55:$AH55)</f>
        <v>0.6271186440677966</v>
      </c>
      <c r="O55">
        <f>CompoundCounts_DWP2013!AG55/SUM(CompoundCounts_DWP2013!$AC55:$AH55)</f>
        <v>2.670071975853262E-2</v>
      </c>
      <c r="P55">
        <f>CompoundCounts_DWP2013!AH55/SUM(CompoundCounts_DWP2013!$AC55:$AH55)</f>
        <v>0.1736707685163687</v>
      </c>
      <c r="Q55">
        <f t="shared" si="0"/>
        <v>4.7967698519515478</v>
      </c>
      <c r="R55">
        <f>CompoundCounts_DWP2013!T55/SUM(CompoundCounts_DWP2013!$T55:$AB55)</f>
        <v>7.5972660357518401E-2</v>
      </c>
      <c r="S55">
        <f>CompoundCounts_DWP2013!U55/SUM(CompoundCounts_DWP2013!$T55:$AB55)</f>
        <v>4.8107255520504731E-2</v>
      </c>
      <c r="T55">
        <f>CompoundCounts_DWP2013!V55/SUM(CompoundCounts_DWP2013!$T55:$AB55)</f>
        <v>0.11987381703470032</v>
      </c>
      <c r="U55">
        <f>CompoundCounts_DWP2013!W55/SUM(CompoundCounts_DWP2013!$T55:$AB55)</f>
        <v>3.4700315457413249E-2</v>
      </c>
      <c r="V55">
        <f>CompoundCounts_DWP2013!X55/SUM(CompoundCounts_DWP2013!$T55:$AB55)</f>
        <v>8.6750788643533121E-3</v>
      </c>
      <c r="W55">
        <f>CompoundCounts_DWP2013!Y55/SUM(CompoundCounts_DWP2013!$T55:$AB55)</f>
        <v>1.4458464773922187E-2</v>
      </c>
      <c r="X55">
        <f>CompoundCounts_DWP2013!Z55/SUM(CompoundCounts_DWP2013!$T55:$AB55)</f>
        <v>6.0988433228180865E-2</v>
      </c>
      <c r="Y55">
        <f>CompoundCounts_DWP2013!AA55/SUM(CompoundCounts_DWP2013!$T55:$AB55)</f>
        <v>8.1493165089379597E-3</v>
      </c>
      <c r="Z55">
        <f>CompoundCounts_DWP2013!AB55/SUM(CompoundCounts_DWP2013!$T55:$AB55)</f>
        <v>0.62907465825446895</v>
      </c>
      <c r="AA55">
        <f>CompoundCounts_DWP2013!T55/SUM(CompoundCounts_DWP2013!$T55:$AA55)</f>
        <v>0.20481927710843373</v>
      </c>
      <c r="AB55">
        <f>CompoundCounts_DWP2013!U55/SUM(CompoundCounts_DWP2013!$T55:$AA55)</f>
        <v>0.12969525159461376</v>
      </c>
      <c r="AC55">
        <f>CompoundCounts_DWP2013!V55/SUM(CompoundCounts_DWP2013!$T55:$AA55)</f>
        <v>0.32317505315379164</v>
      </c>
      <c r="AD55">
        <f>CompoundCounts_DWP2013!W55/SUM(CompoundCounts_DWP2013!$T55:$AA55)</f>
        <v>9.3550673281360741E-2</v>
      </c>
      <c r="AE55">
        <f>CompoundCounts_DWP2013!X55/SUM(CompoundCounts_DWP2013!$T55:$AA55)</f>
        <v>2.3387668320340185E-2</v>
      </c>
      <c r="AF55">
        <f>CompoundCounts_DWP2013!Y55/SUM(CompoundCounts_DWP2013!$T55:$AA55)</f>
        <v>3.8979447200566973E-2</v>
      </c>
      <c r="AG55">
        <f>CompoundCounts_DWP2013!Z55/SUM(CompoundCounts_DWP2013!$T55:$AA55)</f>
        <v>0.16442239546420978</v>
      </c>
      <c r="AH55">
        <f>CompoundCounts_DWP2013!AA55/SUM(CompoundCounts_DWP2013!$T55:$AA55)</f>
        <v>2.1970233876683204E-2</v>
      </c>
    </row>
    <row r="56" spans="1:34" x14ac:dyDescent="0.25">
      <c r="A56" t="s">
        <v>83</v>
      </c>
      <c r="B56" t="s">
        <v>143</v>
      </c>
      <c r="C56" t="s">
        <v>155</v>
      </c>
      <c r="D56">
        <v>52</v>
      </c>
      <c r="E56" t="s">
        <v>158</v>
      </c>
      <c r="F56">
        <v>2920</v>
      </c>
      <c r="G56">
        <v>0.29840808462996099</v>
      </c>
      <c r="H56">
        <v>1.402533225</v>
      </c>
      <c r="I56">
        <v>0.30307708302285902</v>
      </c>
      <c r="J56">
        <v>1.30447484572691</v>
      </c>
      <c r="K56">
        <f>CompoundCounts_DWP2013!AC56/SUM(CompoundCounts_DWP2013!$AC56:$AH56)</f>
        <v>4.5047732696897373E-2</v>
      </c>
      <c r="L56">
        <f>CompoundCounts_DWP2013!AD56/SUM(CompoundCounts_DWP2013!$AC56:$AH56)</f>
        <v>5.3997613365155128E-2</v>
      </c>
      <c r="M56">
        <f>CompoundCounts_DWP2013!AE56/SUM(CompoundCounts_DWP2013!$AC56:$AH56)</f>
        <v>9.4868735083532219E-2</v>
      </c>
      <c r="N56">
        <f>CompoundCounts_DWP2013!AF56/SUM(CompoundCounts_DWP2013!$AC56:$AH56)</f>
        <v>0.5853221957040573</v>
      </c>
      <c r="O56">
        <f>CompoundCounts_DWP2013!AG56/SUM(CompoundCounts_DWP2013!$AC56:$AH56)</f>
        <v>2.8042959427207637E-2</v>
      </c>
      <c r="P56">
        <f>CompoundCounts_DWP2013!AH56/SUM(CompoundCounts_DWP2013!$AC56:$AH56)</f>
        <v>0.19272076372315036</v>
      </c>
      <c r="Q56">
        <f t="shared" si="0"/>
        <v>4.1569230769230767</v>
      </c>
      <c r="R56">
        <f>CompoundCounts_DWP2013!T56/SUM(CompoundCounts_DWP2013!$T56:$AB56)</f>
        <v>9.3835616438356168E-2</v>
      </c>
      <c r="S56">
        <f>CompoundCounts_DWP2013!U56/SUM(CompoundCounts_DWP2013!$T56:$AB56)</f>
        <v>5.8219178082191778E-2</v>
      </c>
      <c r="T56">
        <f>CompoundCounts_DWP2013!V56/SUM(CompoundCounts_DWP2013!$T56:$AB56)</f>
        <v>0.1113013698630137</v>
      </c>
      <c r="U56">
        <f>CompoundCounts_DWP2013!W56/SUM(CompoundCounts_DWP2013!$T56:$AB56)</f>
        <v>3.0136986301369864E-2</v>
      </c>
      <c r="V56">
        <f>CompoundCounts_DWP2013!X56/SUM(CompoundCounts_DWP2013!$T56:$AB56)</f>
        <v>1.1301369863013699E-2</v>
      </c>
      <c r="W56">
        <f>CompoundCounts_DWP2013!Y56/SUM(CompoundCounts_DWP2013!$T56:$AB56)</f>
        <v>1.678082191780822E-2</v>
      </c>
      <c r="X56">
        <f>CompoundCounts_DWP2013!Z56/SUM(CompoundCounts_DWP2013!$T56:$AB56)</f>
        <v>6.5410958904109584E-2</v>
      </c>
      <c r="Y56">
        <f>CompoundCounts_DWP2013!AA56/SUM(CompoundCounts_DWP2013!$T56:$AB56)</f>
        <v>1.0616438356164383E-2</v>
      </c>
      <c r="Z56">
        <f>CompoundCounts_DWP2013!AB56/SUM(CompoundCounts_DWP2013!$T56:$AB56)</f>
        <v>0.60239726027397256</v>
      </c>
      <c r="AA56">
        <f>CompoundCounts_DWP2013!T56/SUM(CompoundCounts_DWP2013!$T56:$AA56)</f>
        <v>0.23600344530577089</v>
      </c>
      <c r="AB56">
        <f>CompoundCounts_DWP2013!U56/SUM(CompoundCounts_DWP2013!$T56:$AA56)</f>
        <v>0.14642549526270457</v>
      </c>
      <c r="AC56">
        <f>CompoundCounts_DWP2013!V56/SUM(CompoundCounts_DWP2013!$T56:$AA56)</f>
        <v>0.27993109388458226</v>
      </c>
      <c r="AD56">
        <f>CompoundCounts_DWP2013!W56/SUM(CompoundCounts_DWP2013!$T56:$AA56)</f>
        <v>7.5796726959517655E-2</v>
      </c>
      <c r="AE56">
        <f>CompoundCounts_DWP2013!X56/SUM(CompoundCounts_DWP2013!$T56:$AA56)</f>
        <v>2.8423772609819122E-2</v>
      </c>
      <c r="AF56">
        <f>CompoundCounts_DWP2013!Y56/SUM(CompoundCounts_DWP2013!$T56:$AA56)</f>
        <v>4.2204995693367789E-2</v>
      </c>
      <c r="AG56">
        <f>CompoundCounts_DWP2013!Z56/SUM(CompoundCounts_DWP2013!$T56:$AA56)</f>
        <v>0.16451335055986219</v>
      </c>
      <c r="AH56">
        <f>CompoundCounts_DWP2013!AA56/SUM(CompoundCounts_DWP2013!$T56:$AA56)</f>
        <v>2.6701119724375538E-2</v>
      </c>
    </row>
    <row r="57" spans="1:34" x14ac:dyDescent="0.25">
      <c r="A57" t="s">
        <v>84</v>
      </c>
      <c r="B57" t="s">
        <v>144</v>
      </c>
      <c r="C57" t="s">
        <v>150</v>
      </c>
      <c r="D57">
        <v>26</v>
      </c>
      <c r="E57" t="s">
        <v>159</v>
      </c>
      <c r="F57">
        <v>721</v>
      </c>
      <c r="G57">
        <v>0.30677456155375898</v>
      </c>
      <c r="H57">
        <v>1.3997404566871501</v>
      </c>
      <c r="I57">
        <v>0.34487219566176902</v>
      </c>
      <c r="J57">
        <v>1.1739930294636101</v>
      </c>
      <c r="K57">
        <f>CompoundCounts_DWP2013!AC57/SUM(CompoundCounts_DWP2013!$AC57:$AH57)</f>
        <v>4.4359949302915085E-2</v>
      </c>
      <c r="L57">
        <f>CompoundCounts_DWP2013!AD57/SUM(CompoundCounts_DWP2013!$AC57:$AH57)</f>
        <v>2.4081115335868188E-2</v>
      </c>
      <c r="M57">
        <f>CompoundCounts_DWP2013!AE57/SUM(CompoundCounts_DWP2013!$AC57:$AH57)</f>
        <v>4.4359949302915085E-2</v>
      </c>
      <c r="N57">
        <f>CompoundCounts_DWP2013!AF57/SUM(CompoundCounts_DWP2013!$AC57:$AH57)</f>
        <v>0.77313054499366285</v>
      </c>
      <c r="O57">
        <f>CompoundCounts_DWP2013!AG57/SUM(CompoundCounts_DWP2013!$AC57:$AH57)</f>
        <v>1.3941698352344741E-2</v>
      </c>
      <c r="P57">
        <f>CompoundCounts_DWP2013!AH57/SUM(CompoundCounts_DWP2013!$AC57:$AH57)</f>
        <v>0.10012674271229405</v>
      </c>
      <c r="Q57">
        <f t="shared" si="0"/>
        <v>7.8651685393258415</v>
      </c>
      <c r="R57">
        <f>CompoundCounts_DWP2013!T57/SUM(CompoundCounts_DWP2013!$T57:$AB57)</f>
        <v>5.2704576976421634E-2</v>
      </c>
      <c r="S57">
        <f>CompoundCounts_DWP2013!U57/SUM(CompoundCounts_DWP2013!$T57:$AB57)</f>
        <v>1.9417475728155338E-2</v>
      </c>
      <c r="T57">
        <f>CompoundCounts_DWP2013!V57/SUM(CompoundCounts_DWP2013!$T57:$AB57)</f>
        <v>8.3217753120665747E-2</v>
      </c>
      <c r="U57">
        <f>CompoundCounts_DWP2013!W57/SUM(CompoundCounts_DWP2013!$T57:$AB57)</f>
        <v>1.9417475728155338E-2</v>
      </c>
      <c r="V57">
        <f>CompoundCounts_DWP2013!X57/SUM(CompoundCounts_DWP2013!$T57:$AB57)</f>
        <v>5.5478502080443829E-3</v>
      </c>
      <c r="W57">
        <f>CompoundCounts_DWP2013!Y57/SUM(CompoundCounts_DWP2013!$T57:$AB57)</f>
        <v>4.160887656033287E-3</v>
      </c>
      <c r="X57">
        <f>CompoundCounts_DWP2013!Z57/SUM(CompoundCounts_DWP2013!$T57:$AB57)</f>
        <v>1.8030513176144243E-2</v>
      </c>
      <c r="Y57">
        <f>CompoundCounts_DWP2013!AA57/SUM(CompoundCounts_DWP2013!$T57:$AB57)</f>
        <v>1.3869625520110957E-3</v>
      </c>
      <c r="Z57">
        <f>CompoundCounts_DWP2013!AB57/SUM(CompoundCounts_DWP2013!$T57:$AB57)</f>
        <v>0.79611650485436891</v>
      </c>
      <c r="AA57">
        <f>CompoundCounts_DWP2013!T57/SUM(CompoundCounts_DWP2013!$T57:$AA57)</f>
        <v>0.25850340136054423</v>
      </c>
      <c r="AB57">
        <f>CompoundCounts_DWP2013!U57/SUM(CompoundCounts_DWP2013!$T57:$AA57)</f>
        <v>9.5238095238095233E-2</v>
      </c>
      <c r="AC57">
        <f>CompoundCounts_DWP2013!V57/SUM(CompoundCounts_DWP2013!$T57:$AA57)</f>
        <v>0.40816326530612246</v>
      </c>
      <c r="AD57">
        <f>CompoundCounts_DWP2013!W57/SUM(CompoundCounts_DWP2013!$T57:$AA57)</f>
        <v>9.5238095238095233E-2</v>
      </c>
      <c r="AE57">
        <f>CompoundCounts_DWP2013!X57/SUM(CompoundCounts_DWP2013!$T57:$AA57)</f>
        <v>2.7210884353741496E-2</v>
      </c>
      <c r="AF57">
        <f>CompoundCounts_DWP2013!Y57/SUM(CompoundCounts_DWP2013!$T57:$AA57)</f>
        <v>2.0408163265306121E-2</v>
      </c>
      <c r="AG57">
        <f>CompoundCounts_DWP2013!Z57/SUM(CompoundCounts_DWP2013!$T57:$AA57)</f>
        <v>8.8435374149659865E-2</v>
      </c>
      <c r="AH57">
        <f>CompoundCounts_DWP2013!AA57/SUM(CompoundCounts_DWP2013!$T57:$AA57)</f>
        <v>6.8027210884353739E-3</v>
      </c>
    </row>
    <row r="58" spans="1:34" x14ac:dyDescent="0.25">
      <c r="A58" t="s">
        <v>85</v>
      </c>
      <c r="B58" t="s">
        <v>145</v>
      </c>
      <c r="C58" t="s">
        <v>155</v>
      </c>
      <c r="D58">
        <v>52</v>
      </c>
      <c r="E58" t="s">
        <v>159</v>
      </c>
      <c r="F58">
        <v>2957</v>
      </c>
      <c r="G58">
        <v>0.369815459619456</v>
      </c>
      <c r="H58">
        <v>1.6790537387270299</v>
      </c>
      <c r="I58">
        <v>0.31166986665021501</v>
      </c>
      <c r="J58">
        <v>1.4574208007037099</v>
      </c>
      <c r="K58">
        <f>CompoundCounts_DWP2013!AC58/SUM(CompoundCounts_DWP2013!$AC58:$AH58)</f>
        <v>5.0827766482718556E-2</v>
      </c>
      <c r="L58">
        <f>CompoundCounts_DWP2013!AD58/SUM(CompoundCounts_DWP2013!$AC58:$AH58)</f>
        <v>6.3607319198373508E-2</v>
      </c>
      <c r="M58">
        <f>CompoundCounts_DWP2013!AE58/SUM(CompoundCounts_DWP2013!$AC58:$AH58)</f>
        <v>0.10281731048504211</v>
      </c>
      <c r="N58">
        <f>CompoundCounts_DWP2013!AF58/SUM(CompoundCounts_DWP2013!$AC58:$AH58)</f>
        <v>0.5567818762706942</v>
      </c>
      <c r="O58">
        <f>CompoundCounts_DWP2013!AG58/SUM(CompoundCounts_DWP2013!$AC58:$AH58)</f>
        <v>2.3235550392099912E-2</v>
      </c>
      <c r="P58">
        <f>CompoundCounts_DWP2013!AH58/SUM(CompoundCounts_DWP2013!$AC58:$AH58)</f>
        <v>0.20273017717107175</v>
      </c>
      <c r="Q58">
        <f t="shared" si="0"/>
        <v>3.6029411764705888</v>
      </c>
      <c r="R58">
        <f>CompoundCounts_DWP2013!T58/SUM(CompoundCounts_DWP2013!$T58:$AB58)</f>
        <v>9.7734190057490705E-2</v>
      </c>
      <c r="S58">
        <f>CompoundCounts_DWP2013!U58/SUM(CompoundCounts_DWP2013!$T58:$AB58)</f>
        <v>4.9036185322962465E-2</v>
      </c>
      <c r="T58">
        <f>CompoundCounts_DWP2013!V58/SUM(CompoundCounts_DWP2013!$T58:$AB58)</f>
        <v>7.4737910043963476E-2</v>
      </c>
      <c r="U58">
        <f>CompoundCounts_DWP2013!W58/SUM(CompoundCounts_DWP2013!$T58:$AB58)</f>
        <v>4.4978018261751775E-2</v>
      </c>
      <c r="V58">
        <f>CompoundCounts_DWP2013!X58/SUM(CompoundCounts_DWP2013!$T58:$AB58)</f>
        <v>1.4541765302671627E-2</v>
      </c>
      <c r="W58">
        <f>CompoundCounts_DWP2013!Y58/SUM(CompoundCounts_DWP2013!$T58:$AB58)</f>
        <v>3.4156239431856611E-2</v>
      </c>
      <c r="X58">
        <f>CompoundCounts_DWP2013!Z58/SUM(CompoundCounts_DWP2013!$T58:$AB58)</f>
        <v>7.0003381805884349E-2</v>
      </c>
      <c r="Y58">
        <f>CompoundCounts_DWP2013!AA58/SUM(CompoundCounts_DWP2013!$T58:$AB58)</f>
        <v>1.3865404125803178E-2</v>
      </c>
      <c r="Z58">
        <f>CompoundCounts_DWP2013!AB58/SUM(CompoundCounts_DWP2013!$T58:$AB58)</f>
        <v>0.60094690564761588</v>
      </c>
      <c r="AA58">
        <f>CompoundCounts_DWP2013!T58/SUM(CompoundCounts_DWP2013!$T58:$AA58)</f>
        <v>0.24491525423728813</v>
      </c>
      <c r="AB58">
        <f>CompoundCounts_DWP2013!U58/SUM(CompoundCounts_DWP2013!$T58:$AA58)</f>
        <v>0.1228813559322034</v>
      </c>
      <c r="AC58">
        <f>CompoundCounts_DWP2013!V58/SUM(CompoundCounts_DWP2013!$T58:$AA58)</f>
        <v>0.18728813559322033</v>
      </c>
      <c r="AD58">
        <f>CompoundCounts_DWP2013!W58/SUM(CompoundCounts_DWP2013!$T58:$AA58)</f>
        <v>0.11271186440677966</v>
      </c>
      <c r="AE58">
        <f>CompoundCounts_DWP2013!X58/SUM(CompoundCounts_DWP2013!$T58:$AA58)</f>
        <v>3.6440677966101696E-2</v>
      </c>
      <c r="AF58">
        <f>CompoundCounts_DWP2013!Y58/SUM(CompoundCounts_DWP2013!$T58:$AA58)</f>
        <v>8.5593220338983048E-2</v>
      </c>
      <c r="AG58">
        <f>CompoundCounts_DWP2013!Z58/SUM(CompoundCounts_DWP2013!$T58:$AA58)</f>
        <v>0.17542372881355933</v>
      </c>
      <c r="AH58">
        <f>CompoundCounts_DWP2013!AA58/SUM(CompoundCounts_DWP2013!$T58:$AA58)</f>
        <v>3.4745762711864407E-2</v>
      </c>
    </row>
    <row r="59" spans="1:34" x14ac:dyDescent="0.25">
      <c r="A59" t="s">
        <v>86</v>
      </c>
      <c r="B59" t="s">
        <v>146</v>
      </c>
      <c r="C59" t="s">
        <v>150</v>
      </c>
      <c r="D59">
        <v>34</v>
      </c>
      <c r="E59" t="s">
        <v>158</v>
      </c>
      <c r="F59">
        <v>1649</v>
      </c>
      <c r="G59">
        <v>0.26220799052416699</v>
      </c>
      <c r="H59">
        <v>1.4728797343371001</v>
      </c>
      <c r="I59">
        <v>0.29990485732535299</v>
      </c>
      <c r="J59">
        <v>1.29313862377533</v>
      </c>
      <c r="K59">
        <f>CompoundCounts_DWP2013!AC59/SUM(CompoundCounts_DWP2013!$AC59:$AH59)</f>
        <v>7.0532915360501561E-2</v>
      </c>
      <c r="L59">
        <f>CompoundCounts_DWP2013!AD59/SUM(CompoundCounts_DWP2013!$AC59:$AH59)</f>
        <v>4.911180773249739E-2</v>
      </c>
      <c r="M59">
        <f>CompoundCounts_DWP2013!AE59/SUM(CompoundCounts_DWP2013!$AC59:$AH59)</f>
        <v>6.0606060606060608E-2</v>
      </c>
      <c r="N59">
        <f>CompoundCounts_DWP2013!AF59/SUM(CompoundCounts_DWP2013!$AC59:$AH59)</f>
        <v>0.57889237199582022</v>
      </c>
      <c r="O59">
        <f>CompoundCounts_DWP2013!AG59/SUM(CompoundCounts_DWP2013!$AC59:$AH59)</f>
        <v>2.2988505747126436E-2</v>
      </c>
      <c r="P59">
        <f>CompoundCounts_DWP2013!AH59/SUM(CompoundCounts_DWP2013!$AC59:$AH59)</f>
        <v>0.21786833855799373</v>
      </c>
      <c r="Q59">
        <f t="shared" si="0"/>
        <v>4.5478260869565208</v>
      </c>
      <c r="R59">
        <f>CompoundCounts_DWP2013!T59/SUM(CompoundCounts_DWP2013!$T59:$AB59)</f>
        <v>9.8241358399029713E-2</v>
      </c>
      <c r="S59">
        <f>CompoundCounts_DWP2013!U59/SUM(CompoundCounts_DWP2013!$T59:$AB59)</f>
        <v>5.6397816858702245E-2</v>
      </c>
      <c r="T59">
        <f>CompoundCounts_DWP2013!V59/SUM(CompoundCounts_DWP2013!$T59:$AB59)</f>
        <v>0.10006064281382657</v>
      </c>
      <c r="U59">
        <f>CompoundCounts_DWP2013!W59/SUM(CompoundCounts_DWP2013!$T59:$AB59)</f>
        <v>4.972710733778047E-2</v>
      </c>
      <c r="V59">
        <f>CompoundCounts_DWP2013!X59/SUM(CompoundCounts_DWP2013!$T59:$AB59)</f>
        <v>7.2771376591873865E-3</v>
      </c>
      <c r="W59">
        <f>CompoundCounts_DWP2013!Y59/SUM(CompoundCounts_DWP2013!$T59:$AB59)</f>
        <v>7.8835657974530016E-3</v>
      </c>
      <c r="X59">
        <f>CompoundCounts_DWP2013!Z59/SUM(CompoundCounts_DWP2013!$T59:$AB59)</f>
        <v>6.6707095209217707E-2</v>
      </c>
      <c r="Y59">
        <f>CompoundCounts_DWP2013!AA59/SUM(CompoundCounts_DWP2013!$T59:$AB59)</f>
        <v>9.7028502122498486E-3</v>
      </c>
      <c r="Z59">
        <f>CompoundCounts_DWP2013!AB59/SUM(CompoundCounts_DWP2013!$T59:$AB59)</f>
        <v>0.60400242571255303</v>
      </c>
      <c r="AA59">
        <f>CompoundCounts_DWP2013!T59/SUM(CompoundCounts_DWP2013!$T59:$AA59)</f>
        <v>0.24808575803981622</v>
      </c>
      <c r="AB59">
        <f>CompoundCounts_DWP2013!U59/SUM(CompoundCounts_DWP2013!$T59:$AA59)</f>
        <v>0.14241960183767227</v>
      </c>
      <c r="AC59">
        <f>CompoundCounts_DWP2013!V59/SUM(CompoundCounts_DWP2013!$T59:$AA59)</f>
        <v>0.25267993874425726</v>
      </c>
      <c r="AD59">
        <f>CompoundCounts_DWP2013!W59/SUM(CompoundCounts_DWP2013!$T59:$AA59)</f>
        <v>0.12557427258805512</v>
      </c>
      <c r="AE59">
        <f>CompoundCounts_DWP2013!X59/SUM(CompoundCounts_DWP2013!$T59:$AA59)</f>
        <v>1.8376722817764167E-2</v>
      </c>
      <c r="AF59">
        <f>CompoundCounts_DWP2013!Y59/SUM(CompoundCounts_DWP2013!$T59:$AA59)</f>
        <v>1.9908116385911178E-2</v>
      </c>
      <c r="AG59">
        <f>CompoundCounts_DWP2013!Z59/SUM(CompoundCounts_DWP2013!$T59:$AA59)</f>
        <v>0.16845329249617153</v>
      </c>
      <c r="AH59">
        <f>CompoundCounts_DWP2013!AA59/SUM(CompoundCounts_DWP2013!$T59:$AA59)</f>
        <v>2.4502297090352222E-2</v>
      </c>
    </row>
    <row r="60" spans="1:34" x14ac:dyDescent="0.25">
      <c r="A60" t="s">
        <v>87</v>
      </c>
      <c r="B60" t="s">
        <v>147</v>
      </c>
      <c r="C60" t="s">
        <v>150</v>
      </c>
      <c r="D60">
        <v>34</v>
      </c>
      <c r="E60" t="s">
        <v>159</v>
      </c>
      <c r="F60">
        <v>1254</v>
      </c>
      <c r="G60">
        <v>0.21689376964961299</v>
      </c>
      <c r="H60">
        <v>1.2939235337416199</v>
      </c>
      <c r="I60">
        <v>0.25907945629838403</v>
      </c>
      <c r="J60">
        <v>1.34601325139949</v>
      </c>
      <c r="K60">
        <f>CompoundCounts_DWP2013!AC60/SUM(CompoundCounts_DWP2013!$AC60:$AH60)</f>
        <v>5.9958649207443142E-2</v>
      </c>
      <c r="L60">
        <f>CompoundCounts_DWP2013!AD60/SUM(CompoundCounts_DWP2013!$AC60:$AH60)</f>
        <v>6.4093728463128871E-2</v>
      </c>
      <c r="M60">
        <f>CompoundCounts_DWP2013!AE60/SUM(CompoundCounts_DWP2013!$AC60:$AH60)</f>
        <v>4.4796691936595454E-2</v>
      </c>
      <c r="N60">
        <f>CompoundCounts_DWP2013!AF60/SUM(CompoundCounts_DWP2013!$AC60:$AH60)</f>
        <v>0.60096485182632664</v>
      </c>
      <c r="O60">
        <f>CompoundCounts_DWP2013!AG60/SUM(CompoundCounts_DWP2013!$AC60:$AH60)</f>
        <v>3.2391454169538252E-2</v>
      </c>
      <c r="P60">
        <f>CompoundCounts_DWP2013!AH60/SUM(CompoundCounts_DWP2013!$AC60:$AH60)</f>
        <v>0.1977946243969676</v>
      </c>
      <c r="Q60">
        <f t="shared" si="0"/>
        <v>4.9224489795918371</v>
      </c>
      <c r="R60">
        <f>CompoundCounts_DWP2013!T60/SUM(CompoundCounts_DWP2013!$T60:$AB60)</f>
        <v>0.11244019138755981</v>
      </c>
      <c r="S60">
        <f>CompoundCounts_DWP2013!U60/SUM(CompoundCounts_DWP2013!$T60:$AB60)</f>
        <v>5.6618819776714513E-2</v>
      </c>
      <c r="T60">
        <f>CompoundCounts_DWP2013!V60/SUM(CompoundCounts_DWP2013!$T60:$AB60)</f>
        <v>7.0175438596491224E-2</v>
      </c>
      <c r="U60">
        <f>CompoundCounts_DWP2013!W60/SUM(CompoundCounts_DWP2013!$T60:$AB60)</f>
        <v>3.9074960127591707E-2</v>
      </c>
      <c r="V60">
        <f>CompoundCounts_DWP2013!X60/SUM(CompoundCounts_DWP2013!$T60:$AB60)</f>
        <v>7.9744816586921851E-4</v>
      </c>
      <c r="W60">
        <f>CompoundCounts_DWP2013!Y60/SUM(CompoundCounts_DWP2013!$T60:$AB60)</f>
        <v>1.1961722488038277E-2</v>
      </c>
      <c r="X60">
        <f>CompoundCounts_DWP2013!Z60/SUM(CompoundCounts_DWP2013!$T60:$AB60)</f>
        <v>6.0606060606060608E-2</v>
      </c>
      <c r="Y60">
        <f>CompoundCounts_DWP2013!AA60/SUM(CompoundCounts_DWP2013!$T60:$AB60)</f>
        <v>4.7846889952153108E-3</v>
      </c>
      <c r="Z60">
        <f>CompoundCounts_DWP2013!AB60/SUM(CompoundCounts_DWP2013!$T60:$AB60)</f>
        <v>0.6435406698564593</v>
      </c>
      <c r="AA60">
        <f>CompoundCounts_DWP2013!T60/SUM(CompoundCounts_DWP2013!$T60:$AA60)</f>
        <v>0.31543624161073824</v>
      </c>
      <c r="AB60">
        <f>CompoundCounts_DWP2013!U60/SUM(CompoundCounts_DWP2013!$T60:$AA60)</f>
        <v>0.15883668903803133</v>
      </c>
      <c r="AC60">
        <f>CompoundCounts_DWP2013!V60/SUM(CompoundCounts_DWP2013!$T60:$AA60)</f>
        <v>0.19686800894854586</v>
      </c>
      <c r="AD60">
        <f>CompoundCounts_DWP2013!W60/SUM(CompoundCounts_DWP2013!$T60:$AA60)</f>
        <v>0.10961968680089486</v>
      </c>
      <c r="AE60">
        <f>CompoundCounts_DWP2013!X60/SUM(CompoundCounts_DWP2013!$T60:$AA60)</f>
        <v>2.2371364653243847E-3</v>
      </c>
      <c r="AF60">
        <f>CompoundCounts_DWP2013!Y60/SUM(CompoundCounts_DWP2013!$T60:$AA60)</f>
        <v>3.3557046979865772E-2</v>
      </c>
      <c r="AG60">
        <f>CompoundCounts_DWP2013!Z60/SUM(CompoundCounts_DWP2013!$T60:$AA60)</f>
        <v>0.17002237136465326</v>
      </c>
      <c r="AH60">
        <f>CompoundCounts_DWP2013!AA60/SUM(CompoundCounts_DWP2013!$T60:$AA60)</f>
        <v>1.3422818791946308E-2</v>
      </c>
    </row>
    <row r="61" spans="1:34" x14ac:dyDescent="0.25">
      <c r="A61" t="s">
        <v>88</v>
      </c>
      <c r="B61" t="s">
        <v>148</v>
      </c>
      <c r="C61" t="s">
        <v>150</v>
      </c>
      <c r="D61">
        <v>52</v>
      </c>
      <c r="E61" t="s">
        <v>158</v>
      </c>
      <c r="F61">
        <v>1292</v>
      </c>
      <c r="G61">
        <v>0.197914522768669</v>
      </c>
      <c r="H61">
        <v>1.41471309139323</v>
      </c>
      <c r="I61">
        <v>0.259491565250834</v>
      </c>
      <c r="J61">
        <v>1.3362789700067199</v>
      </c>
      <c r="K61">
        <f>CompoundCounts_DWP2013!AC61/SUM(CompoundCounts_DWP2013!$AC61:$AH61)</f>
        <v>5.9060402684563758E-2</v>
      </c>
      <c r="L61">
        <f>CompoundCounts_DWP2013!AD61/SUM(CompoundCounts_DWP2013!$AC61:$AH61)</f>
        <v>5.2348993288590606E-2</v>
      </c>
      <c r="M61">
        <f>CompoundCounts_DWP2013!AE61/SUM(CompoundCounts_DWP2013!$AC61:$AH61)</f>
        <v>8.2550335570469799E-2</v>
      </c>
      <c r="N61">
        <f>CompoundCounts_DWP2013!AF61/SUM(CompoundCounts_DWP2013!$AC61:$AH61)</f>
        <v>0.55503355704697988</v>
      </c>
      <c r="O61">
        <f>CompoundCounts_DWP2013!AG61/SUM(CompoundCounts_DWP2013!$AC61:$AH61)</f>
        <v>3.4228187919463089E-2</v>
      </c>
      <c r="P61">
        <f>CompoundCounts_DWP2013!AH61/SUM(CompoundCounts_DWP2013!$AC61:$AH61)</f>
        <v>0.21677852348993287</v>
      </c>
      <c r="Q61">
        <f t="shared" si="0"/>
        <v>4.155709342560554</v>
      </c>
      <c r="R61">
        <f>CompoundCounts_DWP2013!T61/SUM(CompoundCounts_DWP2013!$T61:$AB61)</f>
        <v>0.12461300309597523</v>
      </c>
      <c r="S61">
        <f>CompoundCounts_DWP2013!U61/SUM(CompoundCounts_DWP2013!$T61:$AB61)</f>
        <v>8.2043343653250778E-2</v>
      </c>
      <c r="T61">
        <f>CompoundCounts_DWP2013!V61/SUM(CompoundCounts_DWP2013!$T61:$AB61)</f>
        <v>9.5975232198142413E-2</v>
      </c>
      <c r="U61">
        <f>CompoundCounts_DWP2013!W61/SUM(CompoundCounts_DWP2013!$T61:$AB61)</f>
        <v>3.1733746130030958E-2</v>
      </c>
      <c r="V61">
        <f>CompoundCounts_DWP2013!X61/SUM(CompoundCounts_DWP2013!$T61:$AB61)</f>
        <v>6.1919504643962852E-3</v>
      </c>
      <c r="W61">
        <f>CompoundCounts_DWP2013!Y61/SUM(CompoundCounts_DWP2013!$T61:$AB61)</f>
        <v>5.4179566563467493E-3</v>
      </c>
      <c r="X61">
        <f>CompoundCounts_DWP2013!Z61/SUM(CompoundCounts_DWP2013!$T61:$AB61)</f>
        <v>5.6501547987616099E-2</v>
      </c>
      <c r="Y61">
        <f>CompoundCounts_DWP2013!AA61/SUM(CompoundCounts_DWP2013!$T61:$AB61)</f>
        <v>1.238390092879257E-2</v>
      </c>
      <c r="Z61">
        <f>CompoundCounts_DWP2013!AB61/SUM(CompoundCounts_DWP2013!$T61:$AB61)</f>
        <v>0.5851393188854489</v>
      </c>
      <c r="AA61">
        <f>CompoundCounts_DWP2013!T61/SUM(CompoundCounts_DWP2013!$T61:$AA61)</f>
        <v>0.30037313432835822</v>
      </c>
      <c r="AB61">
        <f>CompoundCounts_DWP2013!U61/SUM(CompoundCounts_DWP2013!$T61:$AA61)</f>
        <v>0.19776119402985073</v>
      </c>
      <c r="AC61">
        <f>CompoundCounts_DWP2013!V61/SUM(CompoundCounts_DWP2013!$T61:$AA61)</f>
        <v>0.23134328358208955</v>
      </c>
      <c r="AD61">
        <f>CompoundCounts_DWP2013!W61/SUM(CompoundCounts_DWP2013!$T61:$AA61)</f>
        <v>7.6492537313432835E-2</v>
      </c>
      <c r="AE61">
        <f>CompoundCounts_DWP2013!X61/SUM(CompoundCounts_DWP2013!$T61:$AA61)</f>
        <v>1.4925373134328358E-2</v>
      </c>
      <c r="AF61">
        <f>CompoundCounts_DWP2013!Y61/SUM(CompoundCounts_DWP2013!$T61:$AA61)</f>
        <v>1.3059701492537313E-2</v>
      </c>
      <c r="AG61">
        <f>CompoundCounts_DWP2013!Z61/SUM(CompoundCounts_DWP2013!$T61:$AA61)</f>
        <v>0.13619402985074627</v>
      </c>
      <c r="AH61">
        <f>CompoundCounts_DWP2013!AA61/SUM(CompoundCounts_DWP2013!$T61:$AA61)</f>
        <v>2.9850746268656716E-2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workbookViewId="0">
      <selection activeCell="Q1" sqref="Q1:Y1"/>
    </sheetView>
  </sheetViews>
  <sheetFormatPr defaultRowHeight="15" x14ac:dyDescent="0.25"/>
  <sheetData>
    <row r="1" spans="1:33" x14ac:dyDescent="0.25">
      <c r="A1" t="s">
        <v>161</v>
      </c>
      <c r="B1" t="s">
        <v>149</v>
      </c>
      <c r="C1" t="s">
        <v>156</v>
      </c>
      <c r="D1" t="s">
        <v>157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164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162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</row>
    <row r="2" spans="1:33" x14ac:dyDescent="0.25">
      <c r="A2" t="s">
        <v>113</v>
      </c>
      <c r="B2" t="s">
        <v>153</v>
      </c>
      <c r="C2">
        <v>11</v>
      </c>
      <c r="D2" t="s">
        <v>187</v>
      </c>
      <c r="E2">
        <v>0.37353069220722684</v>
      </c>
      <c r="F2">
        <v>0.21190778789873038</v>
      </c>
      <c r="G2">
        <v>-0.32097580505275192</v>
      </c>
      <c r="H2">
        <v>0.28659198230917893</v>
      </c>
      <c r="I2">
        <v>-0.25111189524567057</v>
      </c>
      <c r="J2">
        <v>-0.49875835258636197</v>
      </c>
      <c r="K2">
        <v>-0.60812016656751933</v>
      </c>
      <c r="L2">
        <v>-0.5959283495273977</v>
      </c>
      <c r="M2">
        <v>0.33441839832611947</v>
      </c>
      <c r="N2">
        <v>-0.18773998161267641</v>
      </c>
      <c r="O2">
        <v>-0.52766801533303653</v>
      </c>
      <c r="P2">
        <v>1.7348290012718621</v>
      </c>
      <c r="Q2">
        <v>-0.60984842165924824</v>
      </c>
      <c r="R2">
        <v>-0.55819144757338102</v>
      </c>
      <c r="S2">
        <v>6.0978426203919772E-2</v>
      </c>
      <c r="T2">
        <v>-0.83821095263250578</v>
      </c>
      <c r="U2">
        <v>-0.80144071459443889</v>
      </c>
      <c r="V2">
        <v>-0.29275073579352495</v>
      </c>
      <c r="W2">
        <v>-0.41195903937583805</v>
      </c>
      <c r="X2">
        <v>0.60171156893819344</v>
      </c>
      <c r="Y2">
        <v>0.20987737875545959</v>
      </c>
      <c r="Z2">
        <v>-0.34851556682713924</v>
      </c>
      <c r="AA2">
        <v>-0.26225751649480461</v>
      </c>
      <c r="AB2">
        <v>0.77164714171783444</v>
      </c>
      <c r="AC2">
        <v>-0.72984078068823832</v>
      </c>
      <c r="AD2">
        <v>-0.66844095811738347</v>
      </c>
      <c r="AE2">
        <v>0.18098173013427241</v>
      </c>
      <c r="AF2">
        <v>-1.8075145193789367E-2</v>
      </c>
      <c r="AG2">
        <v>1.6745762711864411</v>
      </c>
    </row>
    <row r="3" spans="1:33" x14ac:dyDescent="0.25">
      <c r="A3" t="s">
        <v>115</v>
      </c>
      <c r="B3" t="s">
        <v>153</v>
      </c>
      <c r="C3">
        <v>13</v>
      </c>
      <c r="D3" t="s">
        <v>187</v>
      </c>
      <c r="E3">
        <v>3.977724741447892E-4</v>
      </c>
      <c r="F3">
        <v>-0.18076016721275612</v>
      </c>
      <c r="G3">
        <v>-0.22069325131886608</v>
      </c>
      <c r="H3">
        <v>8.2827020031011014E-2</v>
      </c>
      <c r="I3">
        <v>-0.11179499411759398</v>
      </c>
      <c r="J3">
        <v>-0.55079601725147764</v>
      </c>
      <c r="K3">
        <v>-0.5423466053033863</v>
      </c>
      <c r="L3">
        <v>-0.41428561382288198</v>
      </c>
      <c r="M3">
        <v>0.28893784745298229</v>
      </c>
      <c r="N3">
        <v>-0.20339085889623729</v>
      </c>
      <c r="O3">
        <v>-0.52786520962148664</v>
      </c>
      <c r="P3">
        <v>1.1251205562408884</v>
      </c>
      <c r="Q3">
        <v>-0.59756267589269585</v>
      </c>
      <c r="R3">
        <v>-0.45652685826786843</v>
      </c>
      <c r="S3">
        <v>-0.28493789736826569</v>
      </c>
      <c r="T3">
        <v>-0.69748875170032443</v>
      </c>
      <c r="U3">
        <v>-0.4668787276341948</v>
      </c>
      <c r="V3">
        <v>-0.38913187541418154</v>
      </c>
      <c r="W3">
        <v>-0.43849495618879325</v>
      </c>
      <c r="X3">
        <v>-0.49172760049870273</v>
      </c>
      <c r="Y3">
        <v>0.29269360300871289</v>
      </c>
      <c r="Z3">
        <v>-0.30157511407511406</v>
      </c>
      <c r="AA3">
        <v>-5.6809236420886818E-2</v>
      </c>
      <c r="AB3">
        <v>0.24098123494781898</v>
      </c>
      <c r="AC3">
        <v>-0.47499555476529159</v>
      </c>
      <c r="AD3">
        <v>-7.4774774774774747E-2</v>
      </c>
      <c r="AE3">
        <v>6.0153903903903835E-2</v>
      </c>
      <c r="AF3">
        <v>-2.5515098431764954E-2</v>
      </c>
      <c r="AG3">
        <v>-0.11789967934035725</v>
      </c>
    </row>
    <row r="4" spans="1:33" x14ac:dyDescent="0.25">
      <c r="A4" t="s">
        <v>117</v>
      </c>
      <c r="B4" t="s">
        <v>153</v>
      </c>
      <c r="C4">
        <v>26</v>
      </c>
      <c r="D4" t="s">
        <v>187</v>
      </c>
      <c r="E4">
        <v>0.41456166419019319</v>
      </c>
      <c r="F4">
        <v>-2.7505596387204243E-3</v>
      </c>
      <c r="G4">
        <v>-0.30518426184439451</v>
      </c>
      <c r="H4">
        <v>0.15454878731830407</v>
      </c>
      <c r="I4">
        <v>-0.12977488057763273</v>
      </c>
      <c r="J4">
        <v>-0.53777804202918666</v>
      </c>
      <c r="K4">
        <v>-0.44724794327217654</v>
      </c>
      <c r="L4">
        <v>-0.41058581706063713</v>
      </c>
      <c r="M4">
        <v>0.23490791799682828</v>
      </c>
      <c r="N4">
        <v>-3.3122592834823182E-2</v>
      </c>
      <c r="O4">
        <v>-0.44755400753393065</v>
      </c>
      <c r="P4">
        <v>0.99954519806529851</v>
      </c>
      <c r="Q4">
        <v>-0.54257291151754816</v>
      </c>
      <c r="R4">
        <v>-0.45373376623376621</v>
      </c>
      <c r="S4">
        <v>-0.18144626271561248</v>
      </c>
      <c r="T4">
        <v>-0.57155589508530691</v>
      </c>
      <c r="U4">
        <v>2.1125116713352127E-2</v>
      </c>
      <c r="V4">
        <v>-0.3158715098942802</v>
      </c>
      <c r="W4">
        <v>-0.25379318394024281</v>
      </c>
      <c r="X4">
        <v>6.0399159663865686E-2</v>
      </c>
      <c r="Y4">
        <v>0.18001326005687449</v>
      </c>
      <c r="Z4">
        <v>-0.31084809112752515</v>
      </c>
      <c r="AA4">
        <v>-0.17700453857791221</v>
      </c>
      <c r="AB4">
        <v>0.23321920535074459</v>
      </c>
      <c r="AC4">
        <v>-0.35451336359051938</v>
      </c>
      <c r="AD4">
        <v>0.5384098167759287</v>
      </c>
      <c r="AE4">
        <v>3.0696403299009248E-2</v>
      </c>
      <c r="AF4">
        <v>0.12422255841317861</v>
      </c>
      <c r="AG4">
        <v>0.59757942511346451</v>
      </c>
    </row>
    <row r="5" spans="1:33" x14ac:dyDescent="0.25">
      <c r="A5" t="s">
        <v>119</v>
      </c>
      <c r="B5" t="s">
        <v>153</v>
      </c>
      <c r="C5">
        <v>34</v>
      </c>
      <c r="D5" t="s">
        <v>187</v>
      </c>
      <c r="E5">
        <v>0.18662853056846621</v>
      </c>
      <c r="F5">
        <v>-4.921354828251065E-2</v>
      </c>
      <c r="G5">
        <v>8.1432983864771404E-3</v>
      </c>
      <c r="H5">
        <v>2.0716014368133591E-2</v>
      </c>
      <c r="I5">
        <v>3.9666219695872744E-2</v>
      </c>
      <c r="J5">
        <v>0.13089186873492056</v>
      </c>
      <c r="K5">
        <v>-0.20416118802691616</v>
      </c>
      <c r="L5">
        <v>0.17415528125028365</v>
      </c>
      <c r="M5">
        <v>7.1034746954587349E-2</v>
      </c>
      <c r="N5">
        <v>-0.29911922809188646</v>
      </c>
      <c r="O5">
        <v>-0.23322445466462785</v>
      </c>
      <c r="P5">
        <v>-4.2433520294105791E-2</v>
      </c>
      <c r="Q5">
        <v>0.13945741335630538</v>
      </c>
      <c r="R5">
        <v>-0.24402725838753703</v>
      </c>
      <c r="S5">
        <v>-0.15945951009027948</v>
      </c>
      <c r="T5">
        <v>-9.4852309374755972E-2</v>
      </c>
      <c r="U5">
        <v>-0.38200261122828155</v>
      </c>
      <c r="V5">
        <v>-0.27351404141255675</v>
      </c>
      <c r="W5">
        <v>-0.40257614785832602</v>
      </c>
      <c r="X5">
        <v>-0.19167317424107341</v>
      </c>
      <c r="Y5">
        <v>0.12049574628009713</v>
      </c>
      <c r="Z5">
        <v>0.40204865556978231</v>
      </c>
      <c r="AA5">
        <v>-6.9811163101604318E-2</v>
      </c>
      <c r="AB5">
        <v>3.424546632124343E-2</v>
      </c>
      <c r="AC5">
        <v>0.11374158249158242</v>
      </c>
      <c r="AD5">
        <v>-0.23958333333333334</v>
      </c>
      <c r="AE5">
        <v>-0.10609326018808778</v>
      </c>
      <c r="AF5">
        <v>-0.26489810072556547</v>
      </c>
      <c r="AG5">
        <v>-5.3919294990722845E-3</v>
      </c>
    </row>
    <row r="6" spans="1:33" x14ac:dyDescent="0.25">
      <c r="A6" t="s">
        <v>121</v>
      </c>
      <c r="B6" t="s">
        <v>153</v>
      </c>
      <c r="C6">
        <v>52</v>
      </c>
      <c r="D6" t="s">
        <v>187</v>
      </c>
      <c r="E6">
        <v>-4.1780821917808221E-2</v>
      </c>
      <c r="F6">
        <v>0.18814936656757006</v>
      </c>
      <c r="G6">
        <v>-0.25669996872201017</v>
      </c>
      <c r="H6">
        <v>0.14749942397036425</v>
      </c>
      <c r="I6">
        <v>-0.13620243183355754</v>
      </c>
      <c r="J6">
        <v>-0.26692414999713354</v>
      </c>
      <c r="K6">
        <v>-0.16873767799921705</v>
      </c>
      <c r="L6">
        <v>-0.39505687397791184</v>
      </c>
      <c r="M6">
        <v>0.1157853660067083</v>
      </c>
      <c r="N6">
        <v>0.28049770452886574</v>
      </c>
      <c r="O6">
        <v>-8.8332074362962726E-2</v>
      </c>
      <c r="P6">
        <v>0.53743409305376766</v>
      </c>
      <c r="Q6">
        <v>-0.45915487078883249</v>
      </c>
      <c r="R6">
        <v>-0.16511794138670474</v>
      </c>
      <c r="S6">
        <v>0.2394787485566614</v>
      </c>
      <c r="T6">
        <v>-3.9411267788680267E-2</v>
      </c>
      <c r="U6">
        <v>-5.1270387939437251E-2</v>
      </c>
      <c r="V6">
        <v>0.23528467856048774</v>
      </c>
      <c r="W6">
        <v>0.16927199308406535</v>
      </c>
      <c r="X6">
        <v>0.68322995688164367</v>
      </c>
      <c r="Y6">
        <v>9.1915731247976043E-3</v>
      </c>
      <c r="Z6">
        <v>-0.45151674440577821</v>
      </c>
      <c r="AA6">
        <v>-0.15332725615314494</v>
      </c>
      <c r="AB6">
        <v>0.2569833812495616</v>
      </c>
      <c r="AC6">
        <v>-2.5845280517112768E-2</v>
      </c>
      <c r="AD6">
        <v>-3.787188199221013E-2</v>
      </c>
      <c r="AE6">
        <v>0.25273008018157123</v>
      </c>
      <c r="AF6">
        <v>0.18578512554467913</v>
      </c>
      <c r="AG6">
        <v>0.70700149969123993</v>
      </c>
    </row>
    <row r="7" spans="1:33" x14ac:dyDescent="0.25">
      <c r="A7" t="s">
        <v>114</v>
      </c>
      <c r="B7" t="s">
        <v>153</v>
      </c>
      <c r="C7">
        <v>11</v>
      </c>
      <c r="D7" t="s">
        <v>159</v>
      </c>
      <c r="E7">
        <v>1.9510582010582009E-2</v>
      </c>
      <c r="F7">
        <v>-2.9562611504640821E-3</v>
      </c>
      <c r="G7">
        <v>-0.17310651829117424</v>
      </c>
      <c r="H7">
        <v>4.4430179684045737E-2</v>
      </c>
      <c r="I7">
        <v>-3.8355156659624877E-2</v>
      </c>
      <c r="J7">
        <v>-0.50194078101054851</v>
      </c>
      <c r="K7">
        <v>-0.27514346118997285</v>
      </c>
      <c r="L7">
        <v>-0.54198400366794874</v>
      </c>
      <c r="M7">
        <v>0.24028050781767896</v>
      </c>
      <c r="N7">
        <v>-0.26915223300460916</v>
      </c>
      <c r="O7">
        <v>-0.41259114639513317</v>
      </c>
      <c r="P7">
        <v>1.0713102266235006</v>
      </c>
      <c r="Q7">
        <v>-0.52331901503875644</v>
      </c>
      <c r="R7">
        <v>-0.54880311385014591</v>
      </c>
      <c r="S7">
        <v>-0.44225448856156158</v>
      </c>
      <c r="T7">
        <v>-0.65462577606410433</v>
      </c>
      <c r="U7">
        <v>-0.42302188471885671</v>
      </c>
      <c r="V7">
        <v>1.5893610120013113E-2</v>
      </c>
      <c r="W7">
        <v>-0.24333441453130064</v>
      </c>
      <c r="X7">
        <v>6.260136230943894E-2</v>
      </c>
      <c r="Y7">
        <v>0.29189455142640053</v>
      </c>
      <c r="Z7">
        <v>-0.15869238643463929</v>
      </c>
      <c r="AA7">
        <v>-0.20366998577524889</v>
      </c>
      <c r="AB7">
        <v>-1.5619334504783425E-2</v>
      </c>
      <c r="AC7">
        <v>-0.39043936449421995</v>
      </c>
      <c r="AD7">
        <v>1.8324826374361947E-2</v>
      </c>
      <c r="AE7">
        <v>0.79297906929485862</v>
      </c>
      <c r="AF7">
        <v>0.33546027230237763</v>
      </c>
      <c r="AG7">
        <v>0.87541488857278338</v>
      </c>
    </row>
    <row r="8" spans="1:33" x14ac:dyDescent="0.25">
      <c r="A8" t="s">
        <v>116</v>
      </c>
      <c r="B8" t="s">
        <v>153</v>
      </c>
      <c r="C8">
        <v>13</v>
      </c>
      <c r="D8" t="s">
        <v>159</v>
      </c>
      <c r="E8">
        <v>0.26434339141521462</v>
      </c>
      <c r="F8">
        <v>4.8287378087124529E-2</v>
      </c>
      <c r="G8">
        <v>-0.25599710019945898</v>
      </c>
      <c r="H8">
        <v>3.9360648244563833E-2</v>
      </c>
      <c r="I8">
        <v>-3.0922421948549481E-2</v>
      </c>
      <c r="J8">
        <v>-0.51158616364442422</v>
      </c>
      <c r="K8">
        <v>-0.31616642112923554</v>
      </c>
      <c r="L8">
        <v>-0.50009407337723422</v>
      </c>
      <c r="M8">
        <v>0.23446157390519698</v>
      </c>
      <c r="N8">
        <v>-0.17907605186947773</v>
      </c>
      <c r="O8">
        <v>-0.43724040424045374</v>
      </c>
      <c r="P8">
        <v>0.99410058454274597</v>
      </c>
      <c r="Q8">
        <v>-0.49773415935717358</v>
      </c>
      <c r="R8">
        <v>-0.56671099744245523</v>
      </c>
      <c r="S8">
        <v>-0.42594198969910546</v>
      </c>
      <c r="T8">
        <v>-0.68363025210084039</v>
      </c>
      <c r="U8">
        <v>-0.41721362229102171</v>
      </c>
      <c r="V8">
        <v>-0.31892623716153123</v>
      </c>
      <c r="W8">
        <v>-0.23084419088736413</v>
      </c>
      <c r="X8">
        <v>0.18638655462184875</v>
      </c>
      <c r="Y8">
        <v>0.28128634705113575</v>
      </c>
      <c r="Z8">
        <v>-0.1205735295712627</v>
      </c>
      <c r="AA8">
        <v>-0.24134634020285545</v>
      </c>
      <c r="AB8">
        <v>5.1286967358482169E-3</v>
      </c>
      <c r="AC8">
        <v>-0.44606240713224365</v>
      </c>
      <c r="AD8">
        <v>2.0411355282708998E-2</v>
      </c>
      <c r="AE8">
        <v>0.19250454020141983</v>
      </c>
      <c r="AF8">
        <v>0.34672901018307717</v>
      </c>
      <c r="AG8">
        <v>1.0772659732540859</v>
      </c>
    </row>
    <row r="9" spans="1:33" x14ac:dyDescent="0.25">
      <c r="A9" t="s">
        <v>118</v>
      </c>
      <c r="B9" t="s">
        <v>153</v>
      </c>
      <c r="C9">
        <v>26</v>
      </c>
      <c r="D9" t="s">
        <v>159</v>
      </c>
      <c r="E9">
        <v>0.27260812581913502</v>
      </c>
      <c r="F9">
        <v>-7.9572609049277293E-2</v>
      </c>
      <c r="G9">
        <v>-0.19965692660956519</v>
      </c>
      <c r="H9">
        <v>-4.4964572114083168E-3</v>
      </c>
      <c r="I9">
        <v>2.3545251582380675E-2</v>
      </c>
      <c r="J9">
        <v>-4.8818203522433053E-2</v>
      </c>
      <c r="K9">
        <v>-0.10344052450827361</v>
      </c>
      <c r="L9">
        <v>-0.26354043084608181</v>
      </c>
      <c r="M9">
        <v>8.0119749167026563E-2</v>
      </c>
      <c r="N9">
        <v>0.47068518612637877</v>
      </c>
      <c r="O9">
        <v>-0.22724055109226191</v>
      </c>
      <c r="P9">
        <v>0.24882234010702137</v>
      </c>
      <c r="Q9">
        <v>-8.1232670522062872E-2</v>
      </c>
      <c r="R9">
        <v>-0.39827056716861048</v>
      </c>
      <c r="S9">
        <v>-0.204450812698697</v>
      </c>
      <c r="T9">
        <v>-0.29392976014567379</v>
      </c>
      <c r="U9">
        <v>0.24416409200137312</v>
      </c>
      <c r="V9">
        <v>0.14845916184742144</v>
      </c>
      <c r="W9">
        <v>0.31672558243104076</v>
      </c>
      <c r="X9">
        <v>0.57157569515962936</v>
      </c>
      <c r="Y9">
        <v>6.6389655806484857E-2</v>
      </c>
      <c r="Z9">
        <v>6.040022030475483E-2</v>
      </c>
      <c r="AA9">
        <v>-0.3055107613580168</v>
      </c>
      <c r="AB9">
        <v>-8.1812656576587164E-2</v>
      </c>
      <c r="AC9">
        <v>-0.18508526166511025</v>
      </c>
      <c r="AD9">
        <v>0.43595863166268883</v>
      </c>
      <c r="AE9">
        <v>0.3255002753809435</v>
      </c>
      <c r="AF9">
        <v>0.519705863381281</v>
      </c>
      <c r="AG9">
        <v>0.8138424821002388</v>
      </c>
    </row>
    <row r="10" spans="1:33" x14ac:dyDescent="0.25">
      <c r="A10" t="s">
        <v>120</v>
      </c>
      <c r="B10" t="s">
        <v>153</v>
      </c>
      <c r="C10">
        <v>34</v>
      </c>
      <c r="D10" t="s">
        <v>159</v>
      </c>
      <c r="E10">
        <v>1.7599681020733653</v>
      </c>
      <c r="F10">
        <v>0.65419164172723943</v>
      </c>
      <c r="G10">
        <v>-0.22063017060854115</v>
      </c>
      <c r="H10">
        <v>0.35778084788185932</v>
      </c>
      <c r="I10">
        <v>-0.14518972471289454</v>
      </c>
      <c r="J10">
        <v>-0.49764575543553524</v>
      </c>
      <c r="K10">
        <v>-0.41972095957462385</v>
      </c>
      <c r="L10">
        <v>0.47339323850586279</v>
      </c>
      <c r="M10">
        <v>0.19373254886318308</v>
      </c>
      <c r="N10">
        <v>-0.26417418053341957</v>
      </c>
      <c r="O10">
        <v>-0.36571403018527671</v>
      </c>
      <c r="P10">
        <v>0.32068048754264022</v>
      </c>
      <c r="Q10">
        <v>-0.52461162989420107</v>
      </c>
      <c r="R10">
        <v>-0.41313875742173345</v>
      </c>
      <c r="S10">
        <v>0.737503611672927</v>
      </c>
      <c r="T10">
        <v>-0.41584654665102094</v>
      </c>
      <c r="U10">
        <v>7.3334296446113836</v>
      </c>
      <c r="V10">
        <v>0.15943368968506211</v>
      </c>
      <c r="W10">
        <v>-0.28488876047385148</v>
      </c>
      <c r="X10">
        <v>1.6570355388616009</v>
      </c>
      <c r="Y10">
        <v>7.5295727538616797E-2</v>
      </c>
      <c r="Z10">
        <v>-0.44982236238074325</v>
      </c>
      <c r="AA10">
        <v>-0.32081230346431311</v>
      </c>
      <c r="AB10">
        <v>1.0108519529251236</v>
      </c>
      <c r="AC10">
        <v>-0.32394608875445119</v>
      </c>
      <c r="AD10">
        <v>8.644465290806755</v>
      </c>
      <c r="AE10">
        <v>0.34183864915572232</v>
      </c>
      <c r="AF10">
        <v>-0.17238570158980948</v>
      </c>
      <c r="AG10">
        <v>2.0750469043151969</v>
      </c>
    </row>
    <row r="11" spans="1:33" x14ac:dyDescent="0.25">
      <c r="A11" t="s">
        <v>123</v>
      </c>
      <c r="B11" t="s">
        <v>153</v>
      </c>
      <c r="C11">
        <v>52</v>
      </c>
      <c r="D11" t="s">
        <v>159</v>
      </c>
      <c r="E11">
        <v>0.15150490361853231</v>
      </c>
      <c r="F11">
        <v>-5.8313699735075754E-2</v>
      </c>
      <c r="G11">
        <v>-0.36598592564712018</v>
      </c>
      <c r="H11">
        <v>3.306966132455226E-2</v>
      </c>
      <c r="I11">
        <v>-0.16241333599014646</v>
      </c>
      <c r="J11">
        <v>-0.39075890473648078</v>
      </c>
      <c r="K11">
        <v>-0.38306065282419965</v>
      </c>
      <c r="L11">
        <v>-0.45216668024046741</v>
      </c>
      <c r="M11">
        <v>0.29932091013582623</v>
      </c>
      <c r="N11">
        <v>-4.6419514148424955E-2</v>
      </c>
      <c r="O11">
        <v>-0.36926150071059555</v>
      </c>
      <c r="P11">
        <v>0.91592181176267973</v>
      </c>
      <c r="Q11">
        <v>-0.44108043839458566</v>
      </c>
      <c r="R11">
        <v>-0.25135449896197282</v>
      </c>
      <c r="S11">
        <v>0.21029893489079807</v>
      </c>
      <c r="T11">
        <v>-0.54293222041888867</v>
      </c>
      <c r="U11">
        <v>-0.59607963664925057</v>
      </c>
      <c r="V11">
        <v>-0.57868306654453994</v>
      </c>
      <c r="W11">
        <v>-0.3832897061014281</v>
      </c>
      <c r="X11">
        <v>-0.25865835750868515</v>
      </c>
      <c r="Y11">
        <v>0.20465781973445965</v>
      </c>
      <c r="Z11">
        <v>-0.19207833321063089</v>
      </c>
      <c r="AA11">
        <v>8.2171680117388041E-2</v>
      </c>
      <c r="AB11">
        <v>0.74949456050832763</v>
      </c>
      <c r="AC11">
        <v>-0.33930571108622626</v>
      </c>
      <c r="AD11">
        <v>-0.41613062840178133</v>
      </c>
      <c r="AE11">
        <v>-0.39098377922898669</v>
      </c>
      <c r="AF11">
        <v>-0.10854147394387915</v>
      </c>
      <c r="AG11">
        <v>7.1613907628437917E-2</v>
      </c>
    </row>
    <row r="12" spans="1:33" x14ac:dyDescent="0.25">
      <c r="A12" t="s">
        <v>91</v>
      </c>
      <c r="B12" t="s">
        <v>188</v>
      </c>
      <c r="C12">
        <v>11</v>
      </c>
      <c r="D12" t="s">
        <v>187</v>
      </c>
      <c r="E12">
        <v>0.41271223334784501</v>
      </c>
      <c r="F12">
        <v>0.37097648942899281</v>
      </c>
      <c r="G12">
        <v>-0.17654955779686934</v>
      </c>
      <c r="H12">
        <v>0.43222975822093385</v>
      </c>
      <c r="I12">
        <v>-0.2480083682033162</v>
      </c>
      <c r="J12">
        <v>-0.24462088513818203</v>
      </c>
      <c r="K12">
        <v>-0.49057883194829177</v>
      </c>
      <c r="L12">
        <v>-0.15654047399199747</v>
      </c>
      <c r="M12">
        <v>0.12184271932098846</v>
      </c>
      <c r="N12">
        <v>0.48637622765046584</v>
      </c>
      <c r="O12">
        <v>-0.16373759424703266</v>
      </c>
      <c r="P12">
        <v>0.52743077000765193</v>
      </c>
      <c r="Q12">
        <v>-0.49535464940541579</v>
      </c>
      <c r="R12">
        <v>-0.17114034741153392</v>
      </c>
      <c r="S12">
        <v>0.79632368313059909</v>
      </c>
      <c r="T12">
        <v>-0.62819567010630184</v>
      </c>
      <c r="U12">
        <v>2.9611990474856447E-2</v>
      </c>
      <c r="V12">
        <v>0.41571648690292773</v>
      </c>
      <c r="W12">
        <v>7.5400023705108399E-2</v>
      </c>
      <c r="X12">
        <v>1.5010991268618388</v>
      </c>
      <c r="Y12">
        <v>-1.1908751680814903E-2</v>
      </c>
      <c r="Z12">
        <v>-0.50658524301183583</v>
      </c>
      <c r="AA12">
        <v>-0.1895861448493027</v>
      </c>
      <c r="AB12">
        <v>0.75634752710923048</v>
      </c>
      <c r="AC12">
        <v>-0.63646996278575219</v>
      </c>
      <c r="AD12">
        <v>6.6985645933014077E-3</v>
      </c>
      <c r="AE12">
        <v>0.38421052631578934</v>
      </c>
      <c r="AF12">
        <v>5.1467611336032226E-2</v>
      </c>
      <c r="AG12">
        <v>1.445438596491228</v>
      </c>
    </row>
    <row r="13" spans="1:33" x14ac:dyDescent="0.25">
      <c r="A13" t="s">
        <v>93</v>
      </c>
      <c r="B13" t="s">
        <v>188</v>
      </c>
      <c r="C13">
        <v>13</v>
      </c>
      <c r="D13" t="s">
        <v>187</v>
      </c>
      <c r="E13">
        <v>-0.28003182179793157</v>
      </c>
      <c r="F13">
        <v>-0.34027700012819745</v>
      </c>
      <c r="G13">
        <v>0.47912134420907715</v>
      </c>
      <c r="H13">
        <v>-9.1087276559971675E-2</v>
      </c>
      <c r="I13">
        <v>0.1513326805131209</v>
      </c>
      <c r="J13">
        <v>0.11008039579468143</v>
      </c>
      <c r="K13">
        <v>7.1111389951969584E-2</v>
      </c>
      <c r="L13">
        <v>0.20549611115648861</v>
      </c>
      <c r="M13">
        <v>-1.8091289503970324E-2</v>
      </c>
      <c r="N13">
        <v>-0.10046198418291442</v>
      </c>
      <c r="O13">
        <v>-4.6653388858712161E-2</v>
      </c>
      <c r="P13">
        <v>-0.14838478416719181</v>
      </c>
      <c r="Q13">
        <v>0.4250269067948626</v>
      </c>
      <c r="R13">
        <v>0.51031486348763633</v>
      </c>
      <c r="S13">
        <v>-0.33990481921120291</v>
      </c>
      <c r="T13">
        <v>-0.23242221576039543</v>
      </c>
      <c r="U13">
        <v>-7.4033149171270726E-2</v>
      </c>
      <c r="V13">
        <v>0.26034376918354829</v>
      </c>
      <c r="W13">
        <v>-0.39126253325148358</v>
      </c>
      <c r="X13">
        <v>-0.67041857851858788</v>
      </c>
      <c r="Y13">
        <v>8.5380108267972585E-2</v>
      </c>
      <c r="Z13">
        <v>0.62604216770883436</v>
      </c>
      <c r="AA13">
        <v>0.72336090135442888</v>
      </c>
      <c r="AB13">
        <v>-0.24679134580124687</v>
      </c>
      <c r="AC13">
        <v>-0.12414717348927878</v>
      </c>
      <c r="AD13">
        <v>5.6584362139917611E-2</v>
      </c>
      <c r="AE13">
        <v>0.43812871513488794</v>
      </c>
      <c r="AF13">
        <v>-0.30539361377838736</v>
      </c>
      <c r="AG13">
        <v>-0.62392759991630053</v>
      </c>
    </row>
    <row r="14" spans="1:33" x14ac:dyDescent="0.25">
      <c r="A14" t="s">
        <v>95</v>
      </c>
      <c r="B14" t="s">
        <v>188</v>
      </c>
      <c r="C14">
        <v>26</v>
      </c>
      <c r="D14" t="s">
        <v>187</v>
      </c>
      <c r="E14">
        <v>0.69242199108469538</v>
      </c>
      <c r="F14">
        <v>0.40898014067840693</v>
      </c>
      <c r="G14">
        <v>-0.17782873976871516</v>
      </c>
      <c r="H14">
        <v>0.33839565125046345</v>
      </c>
      <c r="I14">
        <v>-0.18746398748415885</v>
      </c>
      <c r="J14">
        <v>-0.22800230175611658</v>
      </c>
      <c r="K14">
        <v>-0.2374622976566543</v>
      </c>
      <c r="L14">
        <v>0.31616346945695895</v>
      </c>
      <c r="M14">
        <v>-3.1313215961006328E-2</v>
      </c>
      <c r="N14">
        <v>0.64653554877359543</v>
      </c>
      <c r="O14">
        <v>3.568020692863947E-2</v>
      </c>
      <c r="P14">
        <v>-1.0830774502703918E-2</v>
      </c>
      <c r="Q14">
        <v>-0.27782655350697488</v>
      </c>
      <c r="R14">
        <v>1.3877803495889534E-2</v>
      </c>
      <c r="S14">
        <v>0.74868572119161281</v>
      </c>
      <c r="T14">
        <v>-0.39122568973315247</v>
      </c>
      <c r="U14">
        <v>0.37869476148668435</v>
      </c>
      <c r="V14">
        <v>0.50576340309836021</v>
      </c>
      <c r="W14">
        <v>0.1751731538386499</v>
      </c>
      <c r="X14">
        <v>1.1271290605794557</v>
      </c>
      <c r="Y14">
        <v>-0.13324208748251579</v>
      </c>
      <c r="Z14">
        <v>-0.42174432497013137</v>
      </c>
      <c r="AA14">
        <v>-0.18817204301075274</v>
      </c>
      <c r="AB14">
        <v>0.40020025249227298</v>
      </c>
      <c r="AC14">
        <v>-0.51254480286738346</v>
      </c>
      <c r="AD14">
        <v>0.103942652329749</v>
      </c>
      <c r="AE14">
        <v>0.20568851890391948</v>
      </c>
      <c r="AF14">
        <v>-5.9020310633213807E-2</v>
      </c>
      <c r="AG14">
        <v>0.70322580645161292</v>
      </c>
    </row>
    <row r="15" spans="1:33" x14ac:dyDescent="0.25">
      <c r="A15" t="s">
        <v>97</v>
      </c>
      <c r="B15" t="s">
        <v>188</v>
      </c>
      <c r="C15">
        <v>34</v>
      </c>
      <c r="D15" t="s">
        <v>187</v>
      </c>
      <c r="E15">
        <v>-0.25241329996424738</v>
      </c>
      <c r="F15">
        <v>7.2164451805322147E-2</v>
      </c>
      <c r="G15">
        <v>0.38954121646500639</v>
      </c>
      <c r="H15">
        <v>1.2076759872789528E-2</v>
      </c>
      <c r="I15">
        <v>5.2947469820967256E-2</v>
      </c>
      <c r="J15">
        <v>0.58325547385952803</v>
      </c>
      <c r="K15">
        <v>-0.18928272564255819</v>
      </c>
      <c r="L15">
        <v>0.48680956499380562</v>
      </c>
      <c r="M15">
        <v>-4.5553315458177507E-2</v>
      </c>
      <c r="N15">
        <v>-0.14967872086072931</v>
      </c>
      <c r="O15">
        <v>-2.0353426211166745E-2</v>
      </c>
      <c r="P15">
        <v>-0.25724363729742056</v>
      </c>
      <c r="Q15">
        <v>0.49777719401054804</v>
      </c>
      <c r="R15">
        <v>4.257039975244039E-2</v>
      </c>
      <c r="S15">
        <v>4.6545396877315334E-2</v>
      </c>
      <c r="T15">
        <v>8.9926846980888042E-2</v>
      </c>
      <c r="U15">
        <v>-0.28659333652160046</v>
      </c>
      <c r="V15">
        <v>-0.10055409884727654</v>
      </c>
      <c r="W15">
        <v>-0.24640141181859207</v>
      </c>
      <c r="X15">
        <v>-0.50862296137967389</v>
      </c>
      <c r="Y15">
        <v>-5.8099706593250956E-3</v>
      </c>
      <c r="Z15">
        <v>0.48437233570917032</v>
      </c>
      <c r="AA15">
        <v>3.3239567013246041E-2</v>
      </c>
      <c r="AB15">
        <v>3.7178988570926663E-2</v>
      </c>
      <c r="AC15">
        <v>8.0172181867097111E-2</v>
      </c>
      <c r="AD15">
        <v>-0.29297820823244547</v>
      </c>
      <c r="AE15">
        <v>-0.10860399098271686</v>
      </c>
      <c r="AF15">
        <v>-0.25314599461173831</v>
      </c>
      <c r="AG15">
        <v>-0.51302070464989868</v>
      </c>
    </row>
    <row r="16" spans="1:33" x14ac:dyDescent="0.25">
      <c r="A16" t="s">
        <v>99</v>
      </c>
      <c r="B16" t="s">
        <v>188</v>
      </c>
      <c r="C16">
        <v>52</v>
      </c>
      <c r="D16" t="s">
        <v>187</v>
      </c>
      <c r="E16">
        <v>-0.18184931506849314</v>
      </c>
      <c r="F16">
        <v>5.9223123750379782E-2</v>
      </c>
      <c r="G16">
        <v>0.11117000846180314</v>
      </c>
      <c r="H16">
        <v>0.16755601168964937</v>
      </c>
      <c r="I16">
        <v>-6.182794371058694E-2</v>
      </c>
      <c r="J16">
        <v>0.12531578921945122</v>
      </c>
      <c r="K16">
        <v>-0.21654154123900368</v>
      </c>
      <c r="L16">
        <v>-7.3540408002238628E-2</v>
      </c>
      <c r="M16">
        <v>7.1682165372567441E-2</v>
      </c>
      <c r="N16">
        <v>-0.16768316339990996</v>
      </c>
      <c r="O16">
        <v>-0.12572911232902695</v>
      </c>
      <c r="P16">
        <v>8.9321530049425821E-2</v>
      </c>
      <c r="Q16">
        <v>-0.25950142532837556</v>
      </c>
      <c r="R16">
        <v>-0.25944894491911458</v>
      </c>
      <c r="S16">
        <v>0.12448723315194631</v>
      </c>
      <c r="T16">
        <v>0.3750523231477606</v>
      </c>
      <c r="U16">
        <v>-0.22219262529015568</v>
      </c>
      <c r="V16">
        <v>2.2714653044139301E-2</v>
      </c>
      <c r="W16">
        <v>-0.3408707886714632</v>
      </c>
      <c r="X16">
        <v>-0.17201150434113341</v>
      </c>
      <c r="Y16">
        <v>6.7313684975028959E-2</v>
      </c>
      <c r="Z16">
        <v>-0.17540496829566754</v>
      </c>
      <c r="AA16">
        <v>-0.17534652782566723</v>
      </c>
      <c r="AB16">
        <v>0.25219226260257915</v>
      </c>
      <c r="AC16">
        <v>0.53121336459554525</v>
      </c>
      <c r="AD16">
        <v>-0.13385910689544928</v>
      </c>
      <c r="AE16">
        <v>0.13886164078761623</v>
      </c>
      <c r="AF16">
        <v>-0.26601523419038442</v>
      </c>
      <c r="AG16">
        <v>-7.7979049275800807E-2</v>
      </c>
    </row>
    <row r="17" spans="1:33" x14ac:dyDescent="0.25">
      <c r="A17" t="s">
        <v>92</v>
      </c>
      <c r="B17" t="s">
        <v>188</v>
      </c>
      <c r="C17">
        <v>11</v>
      </c>
      <c r="D17" t="s">
        <v>159</v>
      </c>
      <c r="E17">
        <v>-0.18716931216931218</v>
      </c>
      <c r="F17">
        <v>-6.6437807447605426E-2</v>
      </c>
      <c r="G17">
        <v>0.21159992859095242</v>
      </c>
      <c r="H17">
        <v>8.6656795086630586E-2</v>
      </c>
      <c r="I17">
        <v>-2.2686705241349372E-2</v>
      </c>
      <c r="J17">
        <v>-1.8598483333999716E-2</v>
      </c>
      <c r="K17">
        <v>-8.2403742353364534E-2</v>
      </c>
      <c r="L17">
        <v>-5.3383378783214912E-2</v>
      </c>
      <c r="M17">
        <v>2.5364413428583289E-2</v>
      </c>
      <c r="N17">
        <v>-3.5467872397014807E-2</v>
      </c>
      <c r="O17">
        <v>-3.8242816018094976E-2</v>
      </c>
      <c r="P17">
        <v>6.8328810206203988E-2</v>
      </c>
      <c r="Q17">
        <v>-0.12041550382880999</v>
      </c>
      <c r="R17">
        <v>-5.6794141578519038E-2</v>
      </c>
      <c r="S17">
        <v>-3.9469504792818876E-2</v>
      </c>
      <c r="T17">
        <v>-0.27223552871337053</v>
      </c>
      <c r="U17">
        <v>8.5531039104006237E-2</v>
      </c>
      <c r="V17">
        <v>0.58177379983726607</v>
      </c>
      <c r="W17">
        <v>-9.4873881204231014E-2</v>
      </c>
      <c r="X17">
        <v>-7.7298616761594705E-2</v>
      </c>
      <c r="Y17">
        <v>4.0996432371534081E-2</v>
      </c>
      <c r="Z17">
        <v>-6.3403519008480708E-2</v>
      </c>
      <c r="AA17">
        <v>4.3415859346967352E-3</v>
      </c>
      <c r="AB17">
        <v>2.2789152846773322E-2</v>
      </c>
      <c r="AC17">
        <v>-0.22506405494322232</v>
      </c>
      <c r="AD17">
        <v>0.15589185081998344</v>
      </c>
      <c r="AE17">
        <v>0.68429955405197596</v>
      </c>
      <c r="AF17">
        <v>-3.6206366292480321E-2</v>
      </c>
      <c r="AG17">
        <v>-1.7491926803014063E-2</v>
      </c>
    </row>
    <row r="18" spans="1:33" x14ac:dyDescent="0.25">
      <c r="A18" t="s">
        <v>94</v>
      </c>
      <c r="B18" t="s">
        <v>188</v>
      </c>
      <c r="C18">
        <v>13</v>
      </c>
      <c r="D18" t="s">
        <v>159</v>
      </c>
      <c r="E18">
        <v>-0.1270718232044199</v>
      </c>
      <c r="F18">
        <v>6.7025208480890969E-2</v>
      </c>
      <c r="G18">
        <v>0.19063972510554678</v>
      </c>
      <c r="H18">
        <v>0.1403774630203545</v>
      </c>
      <c r="I18">
        <v>-3.4892566115407961E-2</v>
      </c>
      <c r="J18">
        <v>-9.4423780804054377E-2</v>
      </c>
      <c r="K18">
        <v>-0.19211309403150864</v>
      </c>
      <c r="L18">
        <v>0.12151458721291115</v>
      </c>
      <c r="M18">
        <v>2.197301045778989E-2</v>
      </c>
      <c r="N18">
        <v>4.1065244318612665E-2</v>
      </c>
      <c r="O18">
        <v>-8.6048409592955219E-2</v>
      </c>
      <c r="P18">
        <v>3.5253017797816561E-3</v>
      </c>
      <c r="Q18">
        <v>-0.1303705072530722</v>
      </c>
      <c r="R18">
        <v>-7.3582828838745118E-2</v>
      </c>
      <c r="S18">
        <v>-4.885375955200319E-3</v>
      </c>
      <c r="T18">
        <v>-0.40812236286919834</v>
      </c>
      <c r="U18">
        <v>-9.5602931379080588E-2</v>
      </c>
      <c r="V18">
        <v>0.30467651195499296</v>
      </c>
      <c r="W18">
        <v>-1.207757519451862E-2</v>
      </c>
      <c r="X18">
        <v>0.45799769850402761</v>
      </c>
      <c r="Y18">
        <v>2.4643903829537062E-2</v>
      </c>
      <c r="Z18">
        <v>-9.6419349125113019E-2</v>
      </c>
      <c r="AA18">
        <v>-3.7414626020323111E-2</v>
      </c>
      <c r="AB18">
        <v>3.3964840416453326E-2</v>
      </c>
      <c r="AC18">
        <v>-0.3850148999574286</v>
      </c>
      <c r="AD18">
        <v>-6.0294414196410594E-2</v>
      </c>
      <c r="AE18">
        <v>0.35561231729814102</v>
      </c>
      <c r="AF18">
        <v>2.6491850914501899E-2</v>
      </c>
      <c r="AG18">
        <v>0.51491930802275609</v>
      </c>
    </row>
    <row r="19" spans="1:33" x14ac:dyDescent="0.25">
      <c r="A19" t="s">
        <v>96</v>
      </c>
      <c r="B19" t="s">
        <v>188</v>
      </c>
      <c r="C19">
        <v>26</v>
      </c>
      <c r="D19" t="s">
        <v>159</v>
      </c>
      <c r="E19">
        <v>-0.26430755788553956</v>
      </c>
      <c r="F19">
        <v>-4.6430702146835964E-2</v>
      </c>
      <c r="G19">
        <v>0.10950986712184223</v>
      </c>
      <c r="H19">
        <v>-1.3214865328274289E-2</v>
      </c>
      <c r="I19">
        <v>6.3401276547766103E-2</v>
      </c>
      <c r="J19">
        <v>0.29979289666470893</v>
      </c>
      <c r="K19">
        <v>-2.9910667367314719E-2</v>
      </c>
      <c r="L19">
        <v>5.7666841828691424E-2</v>
      </c>
      <c r="M19">
        <v>-2.8385956779073716E-2</v>
      </c>
      <c r="N19">
        <v>0.44134719964804664</v>
      </c>
      <c r="O19">
        <v>-9.5003720025181281E-3</v>
      </c>
      <c r="P19">
        <v>-9.5546645928912127E-2</v>
      </c>
      <c r="Q19">
        <v>7.6955052073817004E-2</v>
      </c>
      <c r="R19">
        <v>-8.1578609488348178E-2</v>
      </c>
      <c r="S19">
        <v>-4.5982650005163661E-2</v>
      </c>
      <c r="T19">
        <v>-0.17262212124341633</v>
      </c>
      <c r="U19">
        <v>1.1521674584323038</v>
      </c>
      <c r="V19">
        <v>0.62066051525671484</v>
      </c>
      <c r="W19">
        <v>0.50621108043910901</v>
      </c>
      <c r="X19">
        <v>0.10440172209026123</v>
      </c>
      <c r="Y19">
        <v>-2.8335396895180883E-2</v>
      </c>
      <c r="Z19">
        <v>1.8872836131719434E-2</v>
      </c>
      <c r="AA19">
        <v>-0.1311108062377099</v>
      </c>
      <c r="AB19">
        <v>-9.7434603945307952E-2</v>
      </c>
      <c r="AC19">
        <v>-0.21724416979327593</v>
      </c>
      <c r="AD19">
        <v>1.0360970107162999</v>
      </c>
      <c r="AE19">
        <v>0.53325523883899517</v>
      </c>
      <c r="AF19">
        <v>0.4249782777701559</v>
      </c>
      <c r="AG19">
        <v>4.4839255499154053E-2</v>
      </c>
    </row>
    <row r="20" spans="1:33" x14ac:dyDescent="0.25">
      <c r="A20" t="s">
        <v>98</v>
      </c>
      <c r="B20" t="s">
        <v>188</v>
      </c>
      <c r="C20">
        <v>34</v>
      </c>
      <c r="D20" t="s">
        <v>159</v>
      </c>
      <c r="E20">
        <v>1.3676236044657097</v>
      </c>
      <c r="F20">
        <v>0.70489666785778871</v>
      </c>
      <c r="G20">
        <v>5.5596373853908851E-2</v>
      </c>
      <c r="H20">
        <v>0.36126101466028815</v>
      </c>
      <c r="I20">
        <v>-0.10336129186522271</v>
      </c>
      <c r="J20">
        <v>-0.17338561040179618</v>
      </c>
      <c r="K20">
        <v>-0.28130035424307959</v>
      </c>
      <c r="L20">
        <v>1.3169141063018612</v>
      </c>
      <c r="M20">
        <v>-2.6832187658811912E-2</v>
      </c>
      <c r="N20">
        <v>-6.392903666025683E-2</v>
      </c>
      <c r="O20">
        <v>-6.2549141109903394E-2</v>
      </c>
      <c r="P20">
        <v>-0.18442630900080492</v>
      </c>
      <c r="Q20">
        <v>-0.2571178776434504</v>
      </c>
      <c r="R20">
        <v>-4.2244033415718286E-2</v>
      </c>
      <c r="S20">
        <v>1.2222128662849447</v>
      </c>
      <c r="T20">
        <v>-7.7693994404767597E-2</v>
      </c>
      <c r="U20">
        <v>15.472212866284945</v>
      </c>
      <c r="V20">
        <v>1.1399797911754799</v>
      </c>
      <c r="W20">
        <v>3.3681374200067227E-2</v>
      </c>
      <c r="X20">
        <v>1.5341865948130684</v>
      </c>
      <c r="Y20">
        <v>-0.13485947103965262</v>
      </c>
      <c r="Z20">
        <v>-0.40257388605057232</v>
      </c>
      <c r="AA20">
        <v>-0.22977225052442321</v>
      </c>
      <c r="AB20">
        <v>0.78710451782260271</v>
      </c>
      <c r="AC20">
        <v>-0.25828112399975184</v>
      </c>
      <c r="AD20">
        <v>12.246960486322189</v>
      </c>
      <c r="AE20">
        <v>0.72097264437689967</v>
      </c>
      <c r="AF20">
        <v>-0.16871300591905297</v>
      </c>
      <c r="AG20">
        <v>1.0379939209726445</v>
      </c>
    </row>
    <row r="21" spans="1:33" x14ac:dyDescent="0.25">
      <c r="A21" t="s">
        <v>101</v>
      </c>
      <c r="B21" t="s">
        <v>188</v>
      </c>
      <c r="C21">
        <v>52</v>
      </c>
      <c r="D21" t="s">
        <v>159</v>
      </c>
      <c r="E21">
        <v>-0.70476834629692253</v>
      </c>
      <c r="F21">
        <v>-0.13120245728466662</v>
      </c>
      <c r="G21">
        <v>3.977472698951974E-2</v>
      </c>
      <c r="H21">
        <v>-0.10569055369343741</v>
      </c>
      <c r="I21">
        <v>6.2680561648187777E-2</v>
      </c>
      <c r="J21">
        <v>0.51795591182364731</v>
      </c>
      <c r="K21">
        <v>-0.46439911787044408</v>
      </c>
      <c r="L21">
        <v>-0.26908902550864433</v>
      </c>
      <c r="M21">
        <v>0.14096842615852453</v>
      </c>
      <c r="N21">
        <v>0.12121743486973943</v>
      </c>
      <c r="O21">
        <v>-0.24873242186378486</v>
      </c>
      <c r="P21">
        <v>0.21167434715821787</v>
      </c>
      <c r="Q21">
        <v>-0.15613740948168237</v>
      </c>
      <c r="R21">
        <v>-8.8967887190425449E-2</v>
      </c>
      <c r="S21">
        <v>-0.46357025495897536</v>
      </c>
      <c r="T21">
        <v>0.17150263976091434</v>
      </c>
      <c r="U21">
        <v>-0.36982871147340102</v>
      </c>
      <c r="V21">
        <v>-0.42988216347407937</v>
      </c>
      <c r="W21">
        <v>-0.49274255579350462</v>
      </c>
      <c r="X21">
        <v>-0.91738608107730568</v>
      </c>
      <c r="Y21">
        <v>0.18941727727530272</v>
      </c>
      <c r="Z21">
        <v>0.18063951306957932</v>
      </c>
      <c r="AA21">
        <v>0.27461570419609471</v>
      </c>
      <c r="AB21">
        <v>-0.24948663432008575</v>
      </c>
      <c r="AC21">
        <v>0.63903735241718751</v>
      </c>
      <c r="AD21">
        <v>-0.11833380031754938</v>
      </c>
      <c r="AE21">
        <v>-0.20235397033679264</v>
      </c>
      <c r="AF21">
        <v>-0.29030130182566022</v>
      </c>
      <c r="AG21">
        <v>-0.88441571162699573</v>
      </c>
    </row>
    <row r="22" spans="1:33" x14ac:dyDescent="0.25">
      <c r="A22" t="s">
        <v>124</v>
      </c>
      <c r="B22" t="s">
        <v>154</v>
      </c>
      <c r="C22">
        <v>11</v>
      </c>
      <c r="D22" t="s">
        <v>187</v>
      </c>
      <c r="E22">
        <v>0.13670004353504572</v>
      </c>
      <c r="F22">
        <v>0.13120264353808062</v>
      </c>
      <c r="G22">
        <v>7.0330711771459222E-3</v>
      </c>
      <c r="H22">
        <v>0.25167835591127113</v>
      </c>
      <c r="I22">
        <v>-0.14382618357135352</v>
      </c>
      <c r="J22">
        <v>1.6526123823181006E-2</v>
      </c>
      <c r="K22">
        <v>-0.22733746648793557</v>
      </c>
      <c r="L22">
        <v>4.7065832588621074E-3</v>
      </c>
      <c r="M22">
        <v>-3.5939006392054891E-2</v>
      </c>
      <c r="N22">
        <v>0.34864733122105779</v>
      </c>
      <c r="O22">
        <v>0.17739052725647905</v>
      </c>
      <c r="P22">
        <v>0.11017312445517442</v>
      </c>
      <c r="Q22">
        <v>-0.15814395848260676</v>
      </c>
      <c r="R22">
        <v>0.19554350921643138</v>
      </c>
      <c r="S22">
        <v>0.53843903546841831</v>
      </c>
      <c r="T22">
        <v>-0.502369539903052</v>
      </c>
      <c r="U22">
        <v>0.67950280282719966</v>
      </c>
      <c r="V22">
        <v>0.40758330141708171</v>
      </c>
      <c r="W22">
        <v>0.48879003034499002</v>
      </c>
      <c r="X22">
        <v>0.70082982254564019</v>
      </c>
      <c r="Y22">
        <v>-8.6424299561028803E-2</v>
      </c>
      <c r="Z22">
        <v>-0.27748906847370713</v>
      </c>
      <c r="AA22">
        <v>2.6058152373941986E-2</v>
      </c>
      <c r="AB22">
        <v>0.32034334351181765</v>
      </c>
      <c r="AC22">
        <v>-0.57291576047556902</v>
      </c>
      <c r="AD22">
        <v>0.44140930839495424</v>
      </c>
      <c r="AE22">
        <v>0.20803827751196169</v>
      </c>
      <c r="AF22">
        <v>0.2777327935222671</v>
      </c>
      <c r="AG22">
        <v>0.45971291866028713</v>
      </c>
    </row>
    <row r="23" spans="1:33" x14ac:dyDescent="0.25">
      <c r="A23" t="s">
        <v>126</v>
      </c>
      <c r="B23" t="s">
        <v>154</v>
      </c>
      <c r="C23">
        <v>13</v>
      </c>
      <c r="D23" t="s">
        <v>187</v>
      </c>
      <c r="E23">
        <v>-0.12887828162291171</v>
      </c>
      <c r="F23">
        <v>-0.34610191129233198</v>
      </c>
      <c r="G23">
        <v>0.22358232495029906</v>
      </c>
      <c r="H23">
        <v>-0.13574424918395261</v>
      </c>
      <c r="I23">
        <v>0.17512090520847781</v>
      </c>
      <c r="J23">
        <v>-7.4392885645879524E-3</v>
      </c>
      <c r="K23">
        <v>0.17926830678834552</v>
      </c>
      <c r="L23">
        <v>0.18389073770121525</v>
      </c>
      <c r="M23">
        <v>-5.2820061662909916E-2</v>
      </c>
      <c r="N23">
        <v>-2.7190556617606131E-2</v>
      </c>
      <c r="O23">
        <v>6.5433833324735471E-2</v>
      </c>
      <c r="P23">
        <v>-0.14278570004892244</v>
      </c>
      <c r="Q23">
        <v>0.2373954812310976</v>
      </c>
      <c r="R23">
        <v>0.53802367336081947</v>
      </c>
      <c r="S23">
        <v>-0.36635697816356977</v>
      </c>
      <c r="T23">
        <v>-1.8204758471521313E-2</v>
      </c>
      <c r="U23">
        <v>0.68365296803652964</v>
      </c>
      <c r="V23">
        <v>6.2912227295788964E-2</v>
      </c>
      <c r="W23">
        <v>4.87400642651784E-2</v>
      </c>
      <c r="X23">
        <v>-0.61086603204086376</v>
      </c>
      <c r="Y23">
        <v>4.8358835938867493E-2</v>
      </c>
      <c r="Z23">
        <v>0.33056006493506501</v>
      </c>
      <c r="AA23">
        <v>0.65382281553398058</v>
      </c>
      <c r="AB23">
        <v>-0.31864944306930698</v>
      </c>
      <c r="AC23">
        <v>5.5715460526315812E-2</v>
      </c>
      <c r="AD23">
        <v>0.81041666666666656</v>
      </c>
      <c r="AE23">
        <v>0.14293981481481477</v>
      </c>
      <c r="AF23">
        <v>0.12770061728395074</v>
      </c>
      <c r="AG23">
        <v>-0.58156779661016944</v>
      </c>
    </row>
    <row r="24" spans="1:33" x14ac:dyDescent="0.25">
      <c r="A24" t="s">
        <v>128</v>
      </c>
      <c r="B24" t="s">
        <v>154</v>
      </c>
      <c r="C24">
        <v>26</v>
      </c>
      <c r="D24" t="s">
        <v>187</v>
      </c>
      <c r="E24">
        <v>0.38781575037147104</v>
      </c>
      <c r="F24">
        <v>0.13833664576478594</v>
      </c>
      <c r="G24">
        <v>-7.1224316851630734E-2</v>
      </c>
      <c r="H24">
        <v>0.15954108047993953</v>
      </c>
      <c r="I24">
        <v>-9.7240904593361335E-2</v>
      </c>
      <c r="J24">
        <v>-9.507746592617447E-2</v>
      </c>
      <c r="K24">
        <v>8.6154808916510828E-3</v>
      </c>
      <c r="L24">
        <v>0.40662522696655556</v>
      </c>
      <c r="M24">
        <v>-0.12549862838263762</v>
      </c>
      <c r="N24">
        <v>0.74001640016400161</v>
      </c>
      <c r="O24">
        <v>0.23948371266658391</v>
      </c>
      <c r="P24">
        <v>-0.16287548353371661</v>
      </c>
      <c r="Q24">
        <v>3.1280178024101816E-3</v>
      </c>
      <c r="R24">
        <v>0.5066186490169361</v>
      </c>
      <c r="S24">
        <v>0.58989241345828758</v>
      </c>
      <c r="T24">
        <v>-0.20302056972292523</v>
      </c>
      <c r="U24">
        <v>1.5619795384249346</v>
      </c>
      <c r="V24">
        <v>0.81301374594183873</v>
      </c>
      <c r="W24">
        <v>0.55320009517011659</v>
      </c>
      <c r="X24">
        <v>0.65728051391862963</v>
      </c>
      <c r="Y24">
        <v>-0.21259312332581565</v>
      </c>
      <c r="Z24">
        <v>-0.2819938231702937</v>
      </c>
      <c r="AA24">
        <v>7.8388278388278332E-2</v>
      </c>
      <c r="AB24">
        <v>0.13799291127226362</v>
      </c>
      <c r="AC24">
        <v>-0.42954822954822958</v>
      </c>
      <c r="AD24">
        <v>0.83378103378103363</v>
      </c>
      <c r="AE24">
        <v>0.2976958525345621</v>
      </c>
      <c r="AF24">
        <v>0.11172975172975171</v>
      </c>
      <c r="AG24">
        <v>0.1862271062271062</v>
      </c>
    </row>
    <row r="25" spans="1:33" x14ac:dyDescent="0.25">
      <c r="A25" t="s">
        <v>130</v>
      </c>
      <c r="B25" t="s">
        <v>154</v>
      </c>
      <c r="C25">
        <v>34</v>
      </c>
      <c r="D25" t="s">
        <v>187</v>
      </c>
      <c r="E25">
        <v>0.48480514837325706</v>
      </c>
      <c r="F25">
        <v>-1.5893799447122121E-2</v>
      </c>
      <c r="G25">
        <v>0.3421908600789928</v>
      </c>
      <c r="H25">
        <v>-6.5858318657089215E-2</v>
      </c>
      <c r="I25">
        <v>0.10315773296165584</v>
      </c>
      <c r="J25">
        <v>0.45030060569957392</v>
      </c>
      <c r="K25">
        <v>4.3607600636388202E-2</v>
      </c>
      <c r="L25">
        <v>0.72762457724910523</v>
      </c>
      <c r="M25">
        <v>-0.11528242237578466</v>
      </c>
      <c r="N25">
        <v>-0.11667742322816929</v>
      </c>
      <c r="O25">
        <v>0.11956524249022675</v>
      </c>
      <c r="P25">
        <v>-0.34946680769391503</v>
      </c>
      <c r="Q25">
        <v>0.70269413252934398</v>
      </c>
      <c r="R25">
        <v>0.28260045891701252</v>
      </c>
      <c r="S25">
        <v>3.6405420140755859E-2</v>
      </c>
      <c r="T25">
        <v>0.40518084502352908</v>
      </c>
      <c r="U25">
        <v>-0.14691387751825991</v>
      </c>
      <c r="V25">
        <v>-7.1049594393749388E-2</v>
      </c>
      <c r="W25">
        <v>-9.8852687519288496E-2</v>
      </c>
      <c r="X25">
        <v>-0.46395769962210748</v>
      </c>
      <c r="Y25">
        <v>-7.8008535446322802E-2</v>
      </c>
      <c r="Z25">
        <v>0.51856558991910873</v>
      </c>
      <c r="AA25">
        <v>0.14390064857539275</v>
      </c>
      <c r="AB25">
        <v>-7.5670974508226824E-2</v>
      </c>
      <c r="AC25">
        <v>0.25322524938542479</v>
      </c>
      <c r="AD25">
        <v>-0.23916620954470647</v>
      </c>
      <c r="AE25">
        <v>-0.171505854313655</v>
      </c>
      <c r="AF25">
        <v>-0.19630233402609848</v>
      </c>
      <c r="AG25">
        <v>-0.52192506185139986</v>
      </c>
    </row>
    <row r="26" spans="1:33" x14ac:dyDescent="0.25">
      <c r="A26" t="s">
        <v>132</v>
      </c>
      <c r="B26" t="s">
        <v>154</v>
      </c>
      <c r="C26">
        <v>52</v>
      </c>
      <c r="D26" t="s">
        <v>187</v>
      </c>
      <c r="E26">
        <v>0.24794520547945206</v>
      </c>
      <c r="F26">
        <v>0.28508256424711703</v>
      </c>
      <c r="G26">
        <v>-0.14742147070659231</v>
      </c>
      <c r="H26">
        <v>0.18803535484641598</v>
      </c>
      <c r="I26">
        <v>-0.13649119261308043</v>
      </c>
      <c r="J26">
        <v>-4.645764918636984E-2</v>
      </c>
      <c r="K26">
        <v>-0.11271526684809033</v>
      </c>
      <c r="L26">
        <v>4.2395310554073695E-2</v>
      </c>
      <c r="M26">
        <v>2.8184791183537288E-3</v>
      </c>
      <c r="N26">
        <v>0.16985623107477699</v>
      </c>
      <c r="O26">
        <v>-1.1705080775214149E-2</v>
      </c>
      <c r="P26">
        <v>2.7178135967092874E-2</v>
      </c>
      <c r="Q26">
        <v>-0.16943761167242224</v>
      </c>
      <c r="R26">
        <v>9.8275973397042665E-2</v>
      </c>
      <c r="S26">
        <v>0.61496242506121768</v>
      </c>
      <c r="T26">
        <v>-0.18047101087715803</v>
      </c>
      <c r="U26">
        <v>-0.10155340451718055</v>
      </c>
      <c r="V26">
        <v>0.60263446761800221</v>
      </c>
      <c r="W26">
        <v>-0.13994747156625534</v>
      </c>
      <c r="X26">
        <v>0.4733897524875183</v>
      </c>
      <c r="Y26">
        <v>-9.5727851557210225E-2</v>
      </c>
      <c r="Z26">
        <v>-0.27463998627262043</v>
      </c>
      <c r="AA26">
        <v>-4.0836081267950235E-2</v>
      </c>
      <c r="AB26">
        <v>0.41040478508832939</v>
      </c>
      <c r="AC26">
        <v>-0.28427585073154693</v>
      </c>
      <c r="AD26">
        <v>-0.21535426598717736</v>
      </c>
      <c r="AE26">
        <v>0.39963833634719703</v>
      </c>
      <c r="AF26">
        <v>-0.24888518599168741</v>
      </c>
      <c r="AG26">
        <v>0.28676427696435874</v>
      </c>
    </row>
    <row r="27" spans="1:33" x14ac:dyDescent="0.25">
      <c r="A27" t="s">
        <v>125</v>
      </c>
      <c r="B27" t="s">
        <v>154</v>
      </c>
      <c r="C27">
        <v>11</v>
      </c>
      <c r="D27" t="s">
        <v>159</v>
      </c>
      <c r="E27">
        <v>-7.6388888888888895E-2</v>
      </c>
      <c r="F27">
        <v>0.12093656005716553</v>
      </c>
      <c r="G27">
        <v>-5.17239503681501E-3</v>
      </c>
      <c r="H27">
        <v>0.10154597285802039</v>
      </c>
      <c r="I27">
        <v>-3.4886718957990857E-2</v>
      </c>
      <c r="J27">
        <v>7.8672209624590705E-2</v>
      </c>
      <c r="K27">
        <v>0.10544217687074829</v>
      </c>
      <c r="L27">
        <v>6.2249927353197572E-2</v>
      </c>
      <c r="M27">
        <v>-8.7067141809530499E-2</v>
      </c>
      <c r="N27">
        <v>0.42742867898147413</v>
      </c>
      <c r="O27">
        <v>0.19333366463468496</v>
      </c>
      <c r="P27">
        <v>-8.4504544234382514E-2</v>
      </c>
      <c r="Q27">
        <v>-6.4015178132246567E-2</v>
      </c>
      <c r="R27">
        <v>0.14045112781954897</v>
      </c>
      <c r="S27">
        <v>0.21008403361344533</v>
      </c>
      <c r="T27">
        <v>-0.17653288149952343</v>
      </c>
      <c r="U27">
        <v>0.33746130030959753</v>
      </c>
      <c r="V27">
        <v>1.1267454350161117</v>
      </c>
      <c r="W27">
        <v>0.44618689581095611</v>
      </c>
      <c r="X27">
        <v>0.86466165413533835</v>
      </c>
      <c r="Y27">
        <v>-0.13479326428966706</v>
      </c>
      <c r="Z27">
        <v>-0.22010419625475439</v>
      </c>
      <c r="AA27">
        <v>-4.9735606622189343E-2</v>
      </c>
      <c r="AB27">
        <v>8.2850041425020435E-3</v>
      </c>
      <c r="AC27">
        <v>-0.31385794380814175</v>
      </c>
      <c r="AD27">
        <v>0.11442026773644963</v>
      </c>
      <c r="AE27">
        <v>0.77207984750608905</v>
      </c>
      <c r="AF27">
        <v>0.20501429630414078</v>
      </c>
      <c r="AG27">
        <v>0.55370233094473287</v>
      </c>
    </row>
    <row r="28" spans="1:33" x14ac:dyDescent="0.25">
      <c r="A28" t="s">
        <v>127</v>
      </c>
      <c r="B28" t="s">
        <v>154</v>
      </c>
      <c r="C28">
        <v>13</v>
      </c>
      <c r="D28" t="s">
        <v>159</v>
      </c>
      <c r="E28">
        <v>0.16532086697832554</v>
      </c>
      <c r="F28">
        <v>4.0747979975135538E-2</v>
      </c>
      <c r="G28">
        <v>-3.3006946710839993E-2</v>
      </c>
      <c r="H28">
        <v>-6.7439042911684507E-3</v>
      </c>
      <c r="I28">
        <v>6.1666706010621762E-2</v>
      </c>
      <c r="J28">
        <v>-9.800926182173765E-2</v>
      </c>
      <c r="K28">
        <v>0.17484478633514031</v>
      </c>
      <c r="L28">
        <v>5.3891207419297295E-2</v>
      </c>
      <c r="M28">
        <v>-3.4130161122004371E-2</v>
      </c>
      <c r="N28">
        <v>3.4935322443584342E-3</v>
      </c>
      <c r="O28">
        <v>7.9305708090450955E-2</v>
      </c>
      <c r="P28">
        <v>-5.9673303765869809E-2</v>
      </c>
      <c r="Q28">
        <v>0.10241871509420913</v>
      </c>
      <c r="R28">
        <v>7.4531443249928622E-2</v>
      </c>
      <c r="S28">
        <v>-0.10627649097332162</v>
      </c>
      <c r="T28">
        <v>-0.25628495015803554</v>
      </c>
      <c r="U28">
        <v>8.3957157664401677E-2</v>
      </c>
      <c r="V28">
        <v>0.12033997892860036</v>
      </c>
      <c r="W28">
        <v>0.31475384605089696</v>
      </c>
      <c r="X28">
        <v>-6.3855182017107659E-2</v>
      </c>
      <c r="Y28">
        <v>4.7736592562020175E-5</v>
      </c>
      <c r="Z28">
        <v>0.10249895820731005</v>
      </c>
      <c r="AA28">
        <v>7.4609656497717988E-2</v>
      </c>
      <c r="AB28">
        <v>-0.10621143841603649</v>
      </c>
      <c r="AC28">
        <v>-0.25623081645181084</v>
      </c>
      <c r="AD28">
        <v>8.4036056993312014E-2</v>
      </c>
      <c r="AE28">
        <v>0.12042152649887448</v>
      </c>
      <c r="AF28">
        <v>0.31484954466352399</v>
      </c>
      <c r="AG28">
        <v>-6.3787041687594276E-2</v>
      </c>
    </row>
    <row r="29" spans="1:33" x14ac:dyDescent="0.25">
      <c r="A29" t="s">
        <v>129</v>
      </c>
      <c r="B29" t="s">
        <v>154</v>
      </c>
      <c r="C29">
        <v>26</v>
      </c>
      <c r="D29" t="s">
        <v>159</v>
      </c>
      <c r="E29">
        <v>0.66841415465268672</v>
      </c>
      <c r="F29">
        <v>-0.14214677781997603</v>
      </c>
      <c r="G29">
        <v>9.1892354235844936E-2</v>
      </c>
      <c r="H29">
        <v>-8.8054457372717804E-2</v>
      </c>
      <c r="I29">
        <v>0.11919577054661443</v>
      </c>
      <c r="J29">
        <v>0.39327310446362845</v>
      </c>
      <c r="K29">
        <v>0.31846188850967005</v>
      </c>
      <c r="L29">
        <v>0.14344482366325376</v>
      </c>
      <c r="M29">
        <v>-0.13973521243697559</v>
      </c>
      <c r="N29">
        <v>0.57379686218482961</v>
      </c>
      <c r="O29">
        <v>0.30540781040561399</v>
      </c>
      <c r="P29">
        <v>-0.23084318869241835</v>
      </c>
      <c r="Q29">
        <v>0.49381835760468906</v>
      </c>
      <c r="R29">
        <v>0.14474568834348875</v>
      </c>
      <c r="S29">
        <v>-6.7437412479934358E-2</v>
      </c>
      <c r="T29">
        <v>0.20742967086762967</v>
      </c>
      <c r="U29">
        <v>1.0478528410578685</v>
      </c>
      <c r="V29">
        <v>0.68285092754849264</v>
      </c>
      <c r="W29">
        <v>1.2354939385575676</v>
      </c>
      <c r="X29">
        <v>0.72319324430479182</v>
      </c>
      <c r="Y29">
        <v>-0.13485085672802904</v>
      </c>
      <c r="Z29">
        <v>0.17503340332124454</v>
      </c>
      <c r="AA29">
        <v>-9.9546196320389982E-2</v>
      </c>
      <c r="AB29">
        <v>-0.26644883867885261</v>
      </c>
      <c r="AC29">
        <v>-5.0239148415866616E-2</v>
      </c>
      <c r="AD29">
        <v>0.61083540115798174</v>
      </c>
      <c r="AE29">
        <v>0.32372590188967343</v>
      </c>
      <c r="AF29">
        <v>0.75843337133659727</v>
      </c>
      <c r="AG29">
        <v>0.35545905707196024</v>
      </c>
    </row>
    <row r="30" spans="1:33" x14ac:dyDescent="0.25">
      <c r="A30" t="s">
        <v>131</v>
      </c>
      <c r="B30" t="s">
        <v>154</v>
      </c>
      <c r="C30">
        <v>34</v>
      </c>
      <c r="D30" t="s">
        <v>159</v>
      </c>
      <c r="E30">
        <v>2.0917065390749601</v>
      </c>
      <c r="F30">
        <v>0.59451828653006711</v>
      </c>
      <c r="G30">
        <v>3.7501560324251546E-2</v>
      </c>
      <c r="H30">
        <v>0.34991146856350497</v>
      </c>
      <c r="I30">
        <v>-9.2425652586444612E-2</v>
      </c>
      <c r="J30">
        <v>-0.21774997457023701</v>
      </c>
      <c r="K30">
        <v>-0.17501903130649915</v>
      </c>
      <c r="L30">
        <v>1.5088767869298843</v>
      </c>
      <c r="M30">
        <v>-8.1123650239506337E-2</v>
      </c>
      <c r="N30">
        <v>2.4524571643758264E-2</v>
      </c>
      <c r="O30">
        <v>2.3453640035768338E-2</v>
      </c>
      <c r="P30">
        <v>-0.2456513055162147</v>
      </c>
      <c r="Q30">
        <v>-0.16041686102985969</v>
      </c>
      <c r="R30">
        <v>8.8782890793302524E-2</v>
      </c>
      <c r="S30">
        <v>1.2751483105493941</v>
      </c>
      <c r="T30">
        <v>-1.6460233822701193E-2</v>
      </c>
      <c r="U30">
        <v>14.201960278565901</v>
      </c>
      <c r="V30">
        <v>1.1563064224916171</v>
      </c>
      <c r="W30">
        <v>0.15334021150374005</v>
      </c>
      <c r="X30">
        <v>1.6953830281145217</v>
      </c>
      <c r="Y30">
        <v>-0.1839702832355144</v>
      </c>
      <c r="Z30">
        <v>-0.36974585967385898</v>
      </c>
      <c r="AA30">
        <v>-0.18267781594510024</v>
      </c>
      <c r="AB30">
        <v>0.70789714088193167</v>
      </c>
      <c r="AC30">
        <v>-0.26168120697491387</v>
      </c>
      <c r="AD30">
        <v>10.411732753938077</v>
      </c>
      <c r="AE30">
        <v>0.61868549701249331</v>
      </c>
      <c r="AF30">
        <v>-0.13421624403213356</v>
      </c>
      <c r="AG30">
        <v>1.0233568712656167</v>
      </c>
    </row>
    <row r="31" spans="1:33" x14ac:dyDescent="0.25">
      <c r="A31" t="s">
        <v>134</v>
      </c>
      <c r="B31" t="s">
        <v>154</v>
      </c>
      <c r="C31">
        <v>52</v>
      </c>
      <c r="D31" t="s">
        <v>159</v>
      </c>
      <c r="E31">
        <v>-0.3838349678728441</v>
      </c>
      <c r="F31">
        <v>-0.12860085870480717</v>
      </c>
      <c r="G31">
        <v>-4.5320372533979442E-2</v>
      </c>
      <c r="H31">
        <v>-6.4023988639369034E-2</v>
      </c>
      <c r="I31">
        <v>-5.6021928634466277E-2</v>
      </c>
      <c r="J31">
        <v>-9.7463030796363908E-3</v>
      </c>
      <c r="K31">
        <v>-0.11912040831371114</v>
      </c>
      <c r="L31">
        <v>-0.19642828399890552</v>
      </c>
      <c r="M31">
        <v>8.3079320777112359E-2</v>
      </c>
      <c r="N31">
        <v>2.1783000949667716E-2</v>
      </c>
      <c r="O31">
        <v>-9.1227955602358732E-2</v>
      </c>
      <c r="P31">
        <v>0.19109834888729349</v>
      </c>
      <c r="Q31">
        <v>-0.15202693720349897</v>
      </c>
      <c r="R31">
        <v>0.16404103107611945</v>
      </c>
      <c r="S31">
        <v>0.10888785134927065</v>
      </c>
      <c r="T31">
        <v>-0.1458200935929285</v>
      </c>
      <c r="U31">
        <v>-0.35837183774538595</v>
      </c>
      <c r="V31">
        <v>-0.30904457075784414</v>
      </c>
      <c r="W31">
        <v>-0.17676864092651814</v>
      </c>
      <c r="X31">
        <v>-0.68332842494176849</v>
      </c>
      <c r="Y31">
        <v>7.1305997416679895E-2</v>
      </c>
      <c r="Z31">
        <v>-5.001572821642021E-2</v>
      </c>
      <c r="AA31">
        <v>0.30407523510971779</v>
      </c>
      <c r="AB31">
        <v>0.24228712464006594</v>
      </c>
      <c r="AC31">
        <v>-4.3062200956937802E-2</v>
      </c>
      <c r="AD31">
        <v>-0.28118393234672312</v>
      </c>
      <c r="AE31">
        <v>-0.22592259225922584</v>
      </c>
      <c r="AF31">
        <v>-7.7733860342556013E-2</v>
      </c>
      <c r="AG31">
        <v>-0.64523281596452331</v>
      </c>
    </row>
    <row r="32" spans="1:33" x14ac:dyDescent="0.25">
      <c r="A32" t="s">
        <v>102</v>
      </c>
      <c r="B32" t="s">
        <v>152</v>
      </c>
      <c r="C32">
        <v>11</v>
      </c>
      <c r="D32" t="s">
        <v>187</v>
      </c>
      <c r="E32">
        <v>3.5698737483674359E-2</v>
      </c>
      <c r="F32">
        <v>0.29887919953044934</v>
      </c>
      <c r="G32">
        <v>-0.115964083415973</v>
      </c>
      <c r="H32">
        <v>0.30869222970790433</v>
      </c>
      <c r="I32">
        <v>-6.0575710763797218E-2</v>
      </c>
      <c r="J32">
        <v>1.7335995642038309</v>
      </c>
      <c r="K32">
        <v>-0.19632348719715234</v>
      </c>
      <c r="L32">
        <v>-0.14476212347380107</v>
      </c>
      <c r="M32">
        <v>-0.258875649277374</v>
      </c>
      <c r="N32">
        <v>1.9540913788244134</v>
      </c>
      <c r="O32">
        <v>0.51681027239082078</v>
      </c>
      <c r="P32">
        <v>-0.16744035615083153</v>
      </c>
      <c r="Q32">
        <v>-0.26083694849872591</v>
      </c>
      <c r="R32">
        <v>0.24611360803037982</v>
      </c>
      <c r="S32">
        <v>0.35368519774154517</v>
      </c>
      <c r="T32">
        <v>-0.18076095125275451</v>
      </c>
      <c r="U32">
        <v>6.6364782758225367</v>
      </c>
      <c r="V32">
        <v>3.6897255749714768</v>
      </c>
      <c r="W32">
        <v>1.7294839460665437</v>
      </c>
      <c r="X32">
        <v>1.7034888608659104</v>
      </c>
      <c r="Y32">
        <v>-0.28801638563781451</v>
      </c>
      <c r="Z32">
        <v>-0.52326824091872071</v>
      </c>
      <c r="AA32">
        <v>-0.19630461619411887</v>
      </c>
      <c r="AB32">
        <v>-0.12692507525789956</v>
      </c>
      <c r="AC32">
        <v>-0.47162230035158209</v>
      </c>
      <c r="AD32">
        <v>3.925234986008467</v>
      </c>
      <c r="AE32">
        <v>2.0246927500281879</v>
      </c>
      <c r="AF32">
        <v>0.76041223969400751</v>
      </c>
      <c r="AG32">
        <v>0.74364640883977895</v>
      </c>
    </row>
    <row r="33" spans="1:33" x14ac:dyDescent="0.25">
      <c r="A33" t="s">
        <v>104</v>
      </c>
      <c r="B33" t="s">
        <v>152</v>
      </c>
      <c r="C33">
        <v>13</v>
      </c>
      <c r="D33" t="s">
        <v>187</v>
      </c>
      <c r="E33">
        <v>0.24184566428003182</v>
      </c>
      <c r="F33">
        <v>-7.7687204464407147E-2</v>
      </c>
      <c r="G33">
        <v>-0.12208202300122745</v>
      </c>
      <c r="H33">
        <v>7.4221753204076119E-2</v>
      </c>
      <c r="I33">
        <v>-6.3569826493994633E-2</v>
      </c>
      <c r="J33">
        <v>-0.42316681273736489</v>
      </c>
      <c r="K33">
        <v>-0.32512797063343885</v>
      </c>
      <c r="L33">
        <v>-0.12139301837183536</v>
      </c>
      <c r="M33">
        <v>0.15074983500022909</v>
      </c>
      <c r="N33">
        <v>-8.292059868604304E-2</v>
      </c>
      <c r="O33">
        <v>-0.2774132490011097</v>
      </c>
      <c r="P33">
        <v>0.40877036737172362</v>
      </c>
      <c r="Q33">
        <v>-0.40390359160378381</v>
      </c>
      <c r="R33">
        <v>-0.15565700353893125</v>
      </c>
      <c r="S33">
        <v>-6.9175319197518695E-2</v>
      </c>
      <c r="T33">
        <v>-0.53380086988772379</v>
      </c>
      <c r="U33">
        <v>-0.35579756566303644</v>
      </c>
      <c r="V33">
        <v>-9.0362303366787591E-2</v>
      </c>
      <c r="W33">
        <v>-0.27427812181175415</v>
      </c>
      <c r="X33">
        <v>-0.44041737695306143</v>
      </c>
      <c r="Y33">
        <v>0.15291441047696303</v>
      </c>
      <c r="Z33">
        <v>-0.23439400478675401</v>
      </c>
      <c r="AA33">
        <v>8.444548734344294E-2</v>
      </c>
      <c r="AB33">
        <v>0.19551962749144994</v>
      </c>
      <c r="AC33">
        <v>-0.40122966025335233</v>
      </c>
      <c r="AD33">
        <v>-0.17260825780463243</v>
      </c>
      <c r="AE33">
        <v>0.16830778411845873</v>
      </c>
      <c r="AF33">
        <v>-6.7907450921885312E-2</v>
      </c>
      <c r="AG33">
        <v>-0.28129107139809173</v>
      </c>
    </row>
    <row r="34" spans="1:33" x14ac:dyDescent="0.25">
      <c r="A34" t="s">
        <v>106</v>
      </c>
      <c r="B34" t="s">
        <v>152</v>
      </c>
      <c r="C34">
        <v>26</v>
      </c>
      <c r="D34" t="s">
        <v>187</v>
      </c>
      <c r="E34">
        <v>-0.13620604259534422</v>
      </c>
      <c r="F34">
        <v>-1.6529487200260765E-2</v>
      </c>
      <c r="G34">
        <v>-5.0186449096394227E-2</v>
      </c>
      <c r="H34">
        <v>0.17990984670974089</v>
      </c>
      <c r="I34">
        <v>-3.246417061612742E-2</v>
      </c>
      <c r="J34">
        <v>-0.17072174022381498</v>
      </c>
      <c r="K34">
        <v>-0.40508298755186722</v>
      </c>
      <c r="L34">
        <v>4.1104771784232538E-2</v>
      </c>
      <c r="M34">
        <v>9.1819338172873063E-2</v>
      </c>
      <c r="N34">
        <v>5.7630244352235932E-2</v>
      </c>
      <c r="O34">
        <v>-0.21292632978438253</v>
      </c>
      <c r="P34">
        <v>0.20738383414807879</v>
      </c>
      <c r="Q34">
        <v>-0.40980841878035612</v>
      </c>
      <c r="R34">
        <v>-0.28960331526271887</v>
      </c>
      <c r="S34">
        <v>-0.10010028600081707</v>
      </c>
      <c r="T34">
        <v>-1.8244370308601138E-4</v>
      </c>
      <c r="U34">
        <v>0.67220948012232429</v>
      </c>
      <c r="V34">
        <v>0.19502811482687199</v>
      </c>
      <c r="W34">
        <v>1.6188837920489248E-2</v>
      </c>
      <c r="X34">
        <v>0.27345183486238545</v>
      </c>
      <c r="Y34">
        <v>7.1407454564481818E-2</v>
      </c>
      <c r="Z34">
        <v>-0.31897161141496444</v>
      </c>
      <c r="AA34">
        <v>-0.18026565464895639</v>
      </c>
      <c r="AB34">
        <v>3.8403921056472778E-2</v>
      </c>
      <c r="AC34">
        <v>0.15370018975332064</v>
      </c>
      <c r="AD34">
        <v>0.92958043432426729</v>
      </c>
      <c r="AE34">
        <v>0.37895574462875675</v>
      </c>
      <c r="AF34">
        <v>0.17259118701243939</v>
      </c>
      <c r="AG34">
        <v>0.46944971537001912</v>
      </c>
    </row>
    <row r="35" spans="1:33" x14ac:dyDescent="0.25">
      <c r="A35" t="s">
        <v>108</v>
      </c>
      <c r="B35" t="s">
        <v>152</v>
      </c>
      <c r="C35">
        <v>34</v>
      </c>
      <c r="D35" t="s">
        <v>187</v>
      </c>
      <c r="E35">
        <v>6.5784769395781192E-2</v>
      </c>
      <c r="F35">
        <v>-5.1896280999419182E-2</v>
      </c>
      <c r="G35">
        <v>0.36324433449047278</v>
      </c>
      <c r="H35">
        <v>-8.409292197428575E-2</v>
      </c>
      <c r="I35">
        <v>0.12303356869315452</v>
      </c>
      <c r="J35">
        <v>0.52288893874039144</v>
      </c>
      <c r="K35">
        <v>8.1327037981030442E-2</v>
      </c>
      <c r="L35">
        <v>0.53352363803327119</v>
      </c>
      <c r="M35">
        <v>-9.161727126107326E-2</v>
      </c>
      <c r="N35">
        <v>-0.10432248360005013</v>
      </c>
      <c r="O35">
        <v>6.8967105819986829E-2</v>
      </c>
      <c r="P35">
        <v>-0.31901663857195256</v>
      </c>
      <c r="Q35">
        <v>0.7311848278534</v>
      </c>
      <c r="R35">
        <v>0.20044102847445588</v>
      </c>
      <c r="S35">
        <v>-0.12735494053009302</v>
      </c>
      <c r="T35">
        <v>0.28578528209524512</v>
      </c>
      <c r="U35">
        <v>-0.21810354467181031</v>
      </c>
      <c r="V35">
        <v>-7.7901421647445374E-2</v>
      </c>
      <c r="W35">
        <v>-0.13220506084702324</v>
      </c>
      <c r="X35">
        <v>-0.42554546139153421</v>
      </c>
      <c r="Y35">
        <v>-2.644243940569951E-2</v>
      </c>
      <c r="Z35">
        <v>0.66284124500086949</v>
      </c>
      <c r="AA35">
        <v>0.1530501089324619</v>
      </c>
      <c r="AB35">
        <v>-0.16180515576025084</v>
      </c>
      <c r="AC35">
        <v>0.23502514860539547</v>
      </c>
      <c r="AD35">
        <v>-0.24897119341563781</v>
      </c>
      <c r="AE35">
        <v>-0.11430395913154529</v>
      </c>
      <c r="AF35">
        <v>-0.16646380339651073</v>
      </c>
      <c r="AG35">
        <v>-0.44822373393801968</v>
      </c>
    </row>
    <row r="36" spans="1:33" x14ac:dyDescent="0.25">
      <c r="A36" t="s">
        <v>110</v>
      </c>
      <c r="B36" t="s">
        <v>152</v>
      </c>
      <c r="C36">
        <v>52</v>
      </c>
      <c r="D36" t="s">
        <v>187</v>
      </c>
      <c r="E36">
        <v>-0.5328767123287671</v>
      </c>
      <c r="F36">
        <v>8.8109901629669682E-2</v>
      </c>
      <c r="G36">
        <v>-0.10450689747806148</v>
      </c>
      <c r="H36">
        <v>0.33476803016179713</v>
      </c>
      <c r="I36">
        <v>-0.12281332269629608</v>
      </c>
      <c r="J36">
        <v>-0.26445740567631737</v>
      </c>
      <c r="K36">
        <v>-0.41091572114275676</v>
      </c>
      <c r="L36">
        <v>-0.26653912999987495</v>
      </c>
      <c r="M36">
        <v>0.22162303109646572</v>
      </c>
      <c r="N36">
        <v>-0.29106213781142926</v>
      </c>
      <c r="O36">
        <v>-0.32259487450939361</v>
      </c>
      <c r="P36">
        <v>0.54765854885817122</v>
      </c>
      <c r="Q36">
        <v>-0.51559389515593901</v>
      </c>
      <c r="R36">
        <v>-0.57184750733137835</v>
      </c>
      <c r="S36">
        <v>-4.4890593277690037E-2</v>
      </c>
      <c r="T36">
        <v>-0.27019461476939483</v>
      </c>
      <c r="U36">
        <v>-0.48102728161379188</v>
      </c>
      <c r="V36">
        <v>0.5291160452450776</v>
      </c>
      <c r="W36">
        <v>-0.20421918901905381</v>
      </c>
      <c r="X36">
        <v>0.17396651215589817</v>
      </c>
      <c r="Y36">
        <v>0.17078652060038127</v>
      </c>
      <c r="Z36">
        <v>-0.34649743980825803</v>
      </c>
      <c r="AA36">
        <v>-0.42238805970149251</v>
      </c>
      <c r="AB36">
        <v>0.28851894374282439</v>
      </c>
      <c r="AC36">
        <v>-1.5434192672998696E-2</v>
      </c>
      <c r="AD36">
        <v>-0.29986431478968795</v>
      </c>
      <c r="AE36">
        <v>1.0628997867803838</v>
      </c>
      <c r="AF36">
        <v>7.3571930921309689E-2</v>
      </c>
      <c r="AG36">
        <v>0.58377467501203673</v>
      </c>
    </row>
    <row r="37" spans="1:33" x14ac:dyDescent="0.25">
      <c r="A37" t="s">
        <v>103</v>
      </c>
      <c r="B37" t="s">
        <v>152</v>
      </c>
      <c r="C37">
        <v>11</v>
      </c>
      <c r="D37" t="s">
        <v>159</v>
      </c>
      <c r="E37">
        <v>8.3664021164021163E-2</v>
      </c>
      <c r="F37">
        <v>0.15645566518301024</v>
      </c>
      <c r="G37">
        <v>-9.1892807356815667E-2</v>
      </c>
      <c r="H37">
        <v>9.0477038574797983E-2</v>
      </c>
      <c r="I37">
        <v>-2.7989308127250284E-2</v>
      </c>
      <c r="J37">
        <v>-0.28183845264762136</v>
      </c>
      <c r="K37">
        <v>-0.21292460646230321</v>
      </c>
      <c r="L37">
        <v>-0.19657919166308982</v>
      </c>
      <c r="M37">
        <v>9.5332755847920073E-2</v>
      </c>
      <c r="N37">
        <v>-0.19806563164151147</v>
      </c>
      <c r="O37">
        <v>-0.11831281808498045</v>
      </c>
      <c r="P37">
        <v>0.33214749541629474</v>
      </c>
      <c r="Q37">
        <v>-0.4049264343099313</v>
      </c>
      <c r="R37">
        <v>-0.25561184009765026</v>
      </c>
      <c r="S37">
        <v>-0.16274014807465415</v>
      </c>
      <c r="T37">
        <v>-0.38913554565108072</v>
      </c>
      <c r="U37">
        <v>-0.24005097919546209</v>
      </c>
      <c r="V37">
        <v>0.51602075068660369</v>
      </c>
      <c r="W37">
        <v>2.1666158071406816E-2</v>
      </c>
      <c r="X37">
        <v>-0.12847116264876407</v>
      </c>
      <c r="Y37">
        <v>0.13013052856698243</v>
      </c>
      <c r="Z37">
        <v>-0.26241128522240181</v>
      </c>
      <c r="AA37">
        <v>-7.7337092731829579E-2</v>
      </c>
      <c r="AB37">
        <v>3.7776593891144926E-2</v>
      </c>
      <c r="AC37">
        <v>-0.24283861061103471</v>
      </c>
      <c r="AD37">
        <v>-5.8049535603715265E-2</v>
      </c>
      <c r="AE37">
        <v>0.87909505907626195</v>
      </c>
      <c r="AF37">
        <v>0.26634667024704634</v>
      </c>
      <c r="AG37">
        <v>8.0252715121136103E-2</v>
      </c>
    </row>
    <row r="38" spans="1:33" x14ac:dyDescent="0.25">
      <c r="A38" t="s">
        <v>105</v>
      </c>
      <c r="B38" t="s">
        <v>152</v>
      </c>
      <c r="C38">
        <v>13</v>
      </c>
      <c r="D38" t="s">
        <v>159</v>
      </c>
      <c r="E38">
        <v>-0.35444113897152574</v>
      </c>
      <c r="F38">
        <v>2.3968973040204504E-2</v>
      </c>
      <c r="G38">
        <v>4.9703823682975337E-2</v>
      </c>
      <c r="H38">
        <v>0.124248285306975</v>
      </c>
      <c r="I38">
        <v>2.2282606719033281E-2</v>
      </c>
      <c r="J38">
        <v>-0.25422904985863232</v>
      </c>
      <c r="K38">
        <v>-0.35804668097587289</v>
      </c>
      <c r="L38">
        <v>-5.0506253722453862E-2</v>
      </c>
      <c r="M38">
        <v>0.10359039897759488</v>
      </c>
      <c r="N38">
        <v>-9.2395683705286738E-2</v>
      </c>
      <c r="O38">
        <v>-0.21916632707438627</v>
      </c>
      <c r="P38">
        <v>0.24460324549650123</v>
      </c>
      <c r="Q38">
        <v>-0.36681354905984059</v>
      </c>
      <c r="R38">
        <v>-0.19180238715402004</v>
      </c>
      <c r="S38">
        <v>-0.28972341129108109</v>
      </c>
      <c r="T38">
        <v>-0.40619925389510647</v>
      </c>
      <c r="U38">
        <v>-0.91847129344097578</v>
      </c>
      <c r="V38">
        <v>0.54904542462146166</v>
      </c>
      <c r="W38">
        <v>-9.046874150666491E-2</v>
      </c>
      <c r="X38">
        <v>5.6167334969178348E-2</v>
      </c>
      <c r="Y38">
        <v>0.16096648643339651</v>
      </c>
      <c r="Z38">
        <v>-0.16087333997877745</v>
      </c>
      <c r="AA38">
        <v>7.1059184064355532E-2</v>
      </c>
      <c r="AB38">
        <v>-5.8710083436529267E-2</v>
      </c>
      <c r="AC38">
        <v>-0.21306901615271659</v>
      </c>
      <c r="AD38">
        <v>-0.89195455599350804</v>
      </c>
      <c r="AE38">
        <v>1.052863436123348</v>
      </c>
      <c r="AF38">
        <v>0.20535100836600259</v>
      </c>
      <c r="AG38">
        <v>0.39967961553864628</v>
      </c>
    </row>
    <row r="39" spans="1:33" x14ac:dyDescent="0.25">
      <c r="A39" t="s">
        <v>107</v>
      </c>
      <c r="B39" t="s">
        <v>152</v>
      </c>
      <c r="C39">
        <v>26</v>
      </c>
      <c r="D39" t="s">
        <v>159</v>
      </c>
      <c r="E39">
        <v>0.22193097422455221</v>
      </c>
      <c r="F39">
        <v>-6.0288112092025663E-2</v>
      </c>
      <c r="G39">
        <v>-0.11558738233276725</v>
      </c>
      <c r="H39">
        <v>-4.3216176443722542E-3</v>
      </c>
      <c r="I39">
        <v>3.3929270215922173E-2</v>
      </c>
      <c r="J39">
        <v>0.16939755883287547</v>
      </c>
      <c r="K39">
        <v>0.18952653320622809</v>
      </c>
      <c r="L39">
        <v>-0.21784556720686374</v>
      </c>
      <c r="M39">
        <v>-4.0840978357627802E-2</v>
      </c>
      <c r="N39">
        <v>0.62948840165236752</v>
      </c>
      <c r="O39">
        <v>0.133381784317612</v>
      </c>
      <c r="P39">
        <v>3.207993295688092E-2</v>
      </c>
      <c r="Q39">
        <v>-9.9785484447622405E-2</v>
      </c>
      <c r="R39">
        <v>-0.28484186725159205</v>
      </c>
      <c r="S39">
        <v>-1.896441839859471E-2</v>
      </c>
      <c r="T39">
        <v>4.3726974553481165E-2</v>
      </c>
      <c r="U39">
        <v>2.478101537361459</v>
      </c>
      <c r="V39">
        <v>0.88856192073925366</v>
      </c>
      <c r="W39">
        <v>1.3777164722820785</v>
      </c>
      <c r="X39">
        <v>1.2505362888809437</v>
      </c>
      <c r="Y39">
        <v>-8.3139624745096202E-2</v>
      </c>
      <c r="Z39">
        <v>-0.22878228782287832</v>
      </c>
      <c r="AA39">
        <v>-0.38732090023602944</v>
      </c>
      <c r="AB39">
        <v>-0.15954252710228961</v>
      </c>
      <c r="AC39">
        <v>-0.10583453660623571</v>
      </c>
      <c r="AD39">
        <v>1.9797047970479704</v>
      </c>
      <c r="AE39">
        <v>0.61793925631563995</v>
      </c>
      <c r="AF39">
        <v>1.0370000997307272</v>
      </c>
      <c r="AG39">
        <v>0.9280442804428044</v>
      </c>
    </row>
    <row r="40" spans="1:33" x14ac:dyDescent="0.25">
      <c r="A40" t="s">
        <v>109</v>
      </c>
      <c r="B40" t="s">
        <v>152</v>
      </c>
      <c r="C40">
        <v>34</v>
      </c>
      <c r="D40" t="s">
        <v>159</v>
      </c>
      <c r="E40">
        <v>-0.19218500797448165</v>
      </c>
      <c r="F40">
        <v>0.33016520130862509</v>
      </c>
      <c r="G40">
        <v>0.16884178044091083</v>
      </c>
      <c r="H40">
        <v>0.29143951655118527</v>
      </c>
      <c r="I40">
        <v>-1.1997409847354522E-2</v>
      </c>
      <c r="J40">
        <v>-9.611365645848409E-2</v>
      </c>
      <c r="K40">
        <v>-0.45447026092187376</v>
      </c>
      <c r="L40">
        <v>1.0683969876277568</v>
      </c>
      <c r="M40">
        <v>5.1630565535382075E-2</v>
      </c>
      <c r="N40">
        <v>-0.16342434161583108</v>
      </c>
      <c r="O40">
        <v>-0.1956762749445676</v>
      </c>
      <c r="P40">
        <v>-8.5820895522388321E-2</v>
      </c>
      <c r="Q40">
        <v>-0.31520026884543489</v>
      </c>
      <c r="R40">
        <v>-0.19797561280814202</v>
      </c>
      <c r="S40">
        <v>0.25197433366238903</v>
      </c>
      <c r="T40">
        <v>-0.11578056691580882</v>
      </c>
      <c r="U40">
        <v>3.9516288252714702</v>
      </c>
      <c r="V40">
        <v>1.5583415597235935</v>
      </c>
      <c r="W40">
        <v>9.1312931885488557E-2</v>
      </c>
      <c r="X40">
        <v>0.44422507403751244</v>
      </c>
      <c r="Y40">
        <v>6.2789682088243426E-3</v>
      </c>
      <c r="Z40">
        <v>-0.30734847130341497</v>
      </c>
      <c r="AA40">
        <v>-0.18877973724701164</v>
      </c>
      <c r="AB40">
        <v>0.26632925897631782</v>
      </c>
      <c r="AC40">
        <v>-0.10564225690276115</v>
      </c>
      <c r="AD40">
        <v>4.0084033613445378</v>
      </c>
      <c r="AE40">
        <v>1.5876750700280111</v>
      </c>
      <c r="AF40">
        <v>0.10382574082264476</v>
      </c>
      <c r="AG40">
        <v>0.46078431372549022</v>
      </c>
    </row>
    <row r="41" spans="1:33" x14ac:dyDescent="0.25">
      <c r="A41" t="s">
        <v>112</v>
      </c>
      <c r="B41" t="s">
        <v>152</v>
      </c>
      <c r="C41">
        <v>52</v>
      </c>
      <c r="D41" t="s">
        <v>159</v>
      </c>
      <c r="E41">
        <v>-0.63239770037199861</v>
      </c>
      <c r="F41">
        <v>-6.6946339879982442E-2</v>
      </c>
      <c r="G41">
        <v>-0.132318273830519</v>
      </c>
      <c r="H41">
        <v>0.1110176518120736</v>
      </c>
      <c r="I41">
        <v>-8.6648396610577119E-2</v>
      </c>
      <c r="J41">
        <v>2.4535627106823239E-2</v>
      </c>
      <c r="K41">
        <v>-0.50110904287927582</v>
      </c>
      <c r="L41">
        <v>-0.20862581769202834</v>
      </c>
      <c r="M41">
        <v>0.19686985487647868</v>
      </c>
      <c r="N41">
        <v>1.5530919446704613E-2</v>
      </c>
      <c r="O41">
        <v>-0.28558639003452851</v>
      </c>
      <c r="P41">
        <v>0.40279481250628291</v>
      </c>
      <c r="Q41">
        <v>-0.38816080574770095</v>
      </c>
      <c r="R41">
        <v>-5.6720489801098247E-3</v>
      </c>
      <c r="S41">
        <v>-0.10142906500934529</v>
      </c>
      <c r="T41">
        <v>-0.22276251807070568</v>
      </c>
      <c r="U41">
        <v>-0.43062835626109841</v>
      </c>
      <c r="V41">
        <v>-0.27278275205625441</v>
      </c>
      <c r="W41">
        <v>-0.42176535160815798</v>
      </c>
      <c r="X41">
        <v>-0.33650458859694393</v>
      </c>
      <c r="Y41">
        <v>0.17569744030722731</v>
      </c>
      <c r="Z41">
        <v>-0.16803158659739015</v>
      </c>
      <c r="AA41">
        <v>0.35207004648146145</v>
      </c>
      <c r="AB41">
        <v>0.22186130299720572</v>
      </c>
      <c r="AC41">
        <v>5.6874160322436161E-2</v>
      </c>
      <c r="AD41">
        <v>-0.22577823139170372</v>
      </c>
      <c r="AE41">
        <v>-1.1142493559700789E-2</v>
      </c>
      <c r="AF41">
        <v>-0.21372647009828424</v>
      </c>
      <c r="AG41">
        <v>-9.7790350944261889E-2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3"/>
  <sheetViews>
    <sheetView topLeftCell="E1" workbookViewId="0">
      <selection activeCell="S17" sqref="S17"/>
    </sheetView>
  </sheetViews>
  <sheetFormatPr defaultRowHeight="15" x14ac:dyDescent="0.25"/>
  <cols>
    <col min="1" max="1" width="33.5703125" customWidth="1"/>
  </cols>
  <sheetData>
    <row r="1" spans="1:51" x14ac:dyDescent="0.25">
      <c r="A1" t="s">
        <v>161</v>
      </c>
      <c r="B1" t="s">
        <v>135</v>
      </c>
      <c r="C1" t="s">
        <v>137</v>
      </c>
      <c r="D1" t="s">
        <v>139</v>
      </c>
      <c r="E1" t="s">
        <v>141</v>
      </c>
      <c r="F1" t="s">
        <v>143</v>
      </c>
      <c r="G1" t="s">
        <v>136</v>
      </c>
      <c r="H1" t="s">
        <v>138</v>
      </c>
      <c r="I1" t="s">
        <v>140</v>
      </c>
      <c r="J1" t="s">
        <v>147</v>
      </c>
      <c r="K1" t="s">
        <v>145</v>
      </c>
      <c r="L1" t="s">
        <v>113</v>
      </c>
      <c r="M1" t="s">
        <v>115</v>
      </c>
      <c r="N1" t="s">
        <v>117</v>
      </c>
      <c r="O1" t="s">
        <v>119</v>
      </c>
      <c r="P1" t="s">
        <v>121</v>
      </c>
      <c r="Q1" t="s">
        <v>114</v>
      </c>
      <c r="R1" t="s">
        <v>116</v>
      </c>
      <c r="S1" t="s">
        <v>118</v>
      </c>
      <c r="T1" t="s">
        <v>120</v>
      </c>
      <c r="U1" t="s">
        <v>123</v>
      </c>
      <c r="V1" t="s">
        <v>91</v>
      </c>
      <c r="W1" t="s">
        <v>93</v>
      </c>
      <c r="X1" t="s">
        <v>95</v>
      </c>
      <c r="Y1" t="s">
        <v>97</v>
      </c>
      <c r="Z1" t="s">
        <v>99</v>
      </c>
      <c r="AA1" t="s">
        <v>92</v>
      </c>
      <c r="AB1" t="s">
        <v>94</v>
      </c>
      <c r="AC1" t="s">
        <v>96</v>
      </c>
      <c r="AD1" t="s">
        <v>98</v>
      </c>
      <c r="AE1" t="s">
        <v>101</v>
      </c>
      <c r="AF1" t="s">
        <v>124</v>
      </c>
      <c r="AG1" t="s">
        <v>126</v>
      </c>
      <c r="AH1" t="s">
        <v>128</v>
      </c>
      <c r="AI1" t="s">
        <v>130</v>
      </c>
      <c r="AJ1" t="s">
        <v>132</v>
      </c>
      <c r="AK1" t="s">
        <v>125</v>
      </c>
      <c r="AL1" t="s">
        <v>127</v>
      </c>
      <c r="AM1" t="s">
        <v>129</v>
      </c>
      <c r="AN1" t="s">
        <v>131</v>
      </c>
      <c r="AO1" t="s">
        <v>134</v>
      </c>
      <c r="AP1" t="s">
        <v>102</v>
      </c>
      <c r="AQ1" t="s">
        <v>104</v>
      </c>
      <c r="AR1" t="s">
        <v>106</v>
      </c>
      <c r="AS1" t="s">
        <v>108</v>
      </c>
      <c r="AT1" t="s">
        <v>110</v>
      </c>
      <c r="AU1" t="s">
        <v>103</v>
      </c>
      <c r="AV1" t="s">
        <v>105</v>
      </c>
      <c r="AW1" t="s">
        <v>107</v>
      </c>
      <c r="AX1" t="s">
        <v>109</v>
      </c>
      <c r="AY1" t="s">
        <v>112</v>
      </c>
    </row>
    <row r="2" spans="1:51" x14ac:dyDescent="0.25">
      <c r="A2" t="s">
        <v>149</v>
      </c>
      <c r="B2" t="s">
        <v>155</v>
      </c>
      <c r="C2" t="s">
        <v>155</v>
      </c>
      <c r="D2" t="s">
        <v>155</v>
      </c>
      <c r="E2" t="s">
        <v>155</v>
      </c>
      <c r="F2" t="s">
        <v>155</v>
      </c>
      <c r="G2" t="s">
        <v>155</v>
      </c>
      <c r="H2" t="s">
        <v>155</v>
      </c>
      <c r="I2" t="s">
        <v>155</v>
      </c>
      <c r="J2" t="s">
        <v>150</v>
      </c>
      <c r="K2" t="s">
        <v>155</v>
      </c>
      <c r="L2" t="s">
        <v>153</v>
      </c>
      <c r="M2" t="s">
        <v>153</v>
      </c>
      <c r="N2" t="s">
        <v>153</v>
      </c>
      <c r="O2" t="s">
        <v>153</v>
      </c>
      <c r="P2" t="s">
        <v>153</v>
      </c>
      <c r="Q2" t="s">
        <v>153</v>
      </c>
      <c r="R2" t="s">
        <v>153</v>
      </c>
      <c r="S2" t="s">
        <v>153</v>
      </c>
      <c r="T2" t="s">
        <v>153</v>
      </c>
      <c r="U2" t="s">
        <v>153</v>
      </c>
      <c r="V2" t="s">
        <v>151</v>
      </c>
      <c r="W2" t="s">
        <v>151</v>
      </c>
      <c r="X2" t="s">
        <v>151</v>
      </c>
      <c r="Y2" t="s">
        <v>151</v>
      </c>
      <c r="Z2" t="s">
        <v>151</v>
      </c>
      <c r="AA2" t="s">
        <v>151</v>
      </c>
      <c r="AB2" t="s">
        <v>151</v>
      </c>
      <c r="AC2" t="s">
        <v>151</v>
      </c>
      <c r="AD2" t="s">
        <v>151</v>
      </c>
      <c r="AE2" t="s">
        <v>151</v>
      </c>
      <c r="AF2" t="s">
        <v>154</v>
      </c>
      <c r="AG2" t="s">
        <v>154</v>
      </c>
      <c r="AH2" t="s">
        <v>154</v>
      </c>
      <c r="AI2" t="s">
        <v>154</v>
      </c>
      <c r="AJ2" t="s">
        <v>154</v>
      </c>
      <c r="AK2" t="s">
        <v>154</v>
      </c>
      <c r="AL2" t="s">
        <v>154</v>
      </c>
      <c r="AM2" t="s">
        <v>154</v>
      </c>
      <c r="AN2" t="s">
        <v>154</v>
      </c>
      <c r="AO2" t="s">
        <v>154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</row>
    <row r="3" spans="1:51" x14ac:dyDescent="0.25">
      <c r="A3" t="s">
        <v>156</v>
      </c>
      <c r="B3">
        <v>11</v>
      </c>
      <c r="C3">
        <v>13</v>
      </c>
      <c r="D3">
        <v>26</v>
      </c>
      <c r="E3">
        <v>34</v>
      </c>
      <c r="F3">
        <v>52</v>
      </c>
      <c r="G3">
        <v>11</v>
      </c>
      <c r="H3">
        <v>13</v>
      </c>
      <c r="I3">
        <v>26</v>
      </c>
      <c r="J3">
        <v>34</v>
      </c>
      <c r="K3">
        <v>52</v>
      </c>
      <c r="L3">
        <v>11</v>
      </c>
      <c r="M3">
        <v>13</v>
      </c>
      <c r="N3">
        <v>26</v>
      </c>
      <c r="O3">
        <v>34</v>
      </c>
      <c r="P3">
        <v>52</v>
      </c>
      <c r="Q3">
        <v>11</v>
      </c>
      <c r="R3">
        <v>13</v>
      </c>
      <c r="S3">
        <v>26</v>
      </c>
      <c r="T3">
        <v>34</v>
      </c>
      <c r="U3">
        <v>52</v>
      </c>
      <c r="V3">
        <v>11</v>
      </c>
      <c r="W3">
        <v>13</v>
      </c>
      <c r="X3">
        <v>26</v>
      </c>
      <c r="Y3">
        <v>34</v>
      </c>
      <c r="Z3">
        <v>52</v>
      </c>
      <c r="AA3">
        <v>11</v>
      </c>
      <c r="AB3">
        <v>13</v>
      </c>
      <c r="AC3">
        <v>26</v>
      </c>
      <c r="AD3">
        <v>34</v>
      </c>
      <c r="AE3">
        <v>52</v>
      </c>
      <c r="AF3">
        <v>11</v>
      </c>
      <c r="AG3">
        <v>13</v>
      </c>
      <c r="AH3">
        <v>26</v>
      </c>
      <c r="AI3">
        <v>34</v>
      </c>
      <c r="AJ3">
        <v>52</v>
      </c>
      <c r="AK3">
        <v>11</v>
      </c>
      <c r="AL3">
        <v>13</v>
      </c>
      <c r="AM3">
        <v>26</v>
      </c>
      <c r="AN3">
        <v>34</v>
      </c>
      <c r="AO3">
        <v>52</v>
      </c>
      <c r="AP3">
        <v>11</v>
      </c>
      <c r="AQ3">
        <v>13</v>
      </c>
      <c r="AR3">
        <v>26</v>
      </c>
      <c r="AS3">
        <v>34</v>
      </c>
      <c r="AT3">
        <v>52</v>
      </c>
      <c r="AU3">
        <v>11</v>
      </c>
      <c r="AV3">
        <v>13</v>
      </c>
      <c r="AW3">
        <v>26</v>
      </c>
      <c r="AX3">
        <v>34</v>
      </c>
      <c r="AY3">
        <v>52</v>
      </c>
    </row>
    <row r="4" spans="1:51" x14ac:dyDescent="0.25">
      <c r="A4" t="s">
        <v>157</v>
      </c>
      <c r="B4" t="s">
        <v>187</v>
      </c>
      <c r="C4" t="s">
        <v>187</v>
      </c>
      <c r="D4" t="s">
        <v>187</v>
      </c>
      <c r="E4" t="s">
        <v>187</v>
      </c>
      <c r="F4" t="s">
        <v>187</v>
      </c>
      <c r="G4" t="s">
        <v>159</v>
      </c>
      <c r="H4" t="s">
        <v>159</v>
      </c>
      <c r="I4" t="s">
        <v>159</v>
      </c>
      <c r="J4" t="s">
        <v>159</v>
      </c>
      <c r="K4" t="s">
        <v>159</v>
      </c>
      <c r="L4" t="s">
        <v>187</v>
      </c>
      <c r="M4" t="s">
        <v>187</v>
      </c>
      <c r="N4" t="s">
        <v>187</v>
      </c>
      <c r="O4" t="s">
        <v>187</v>
      </c>
      <c r="P4" t="s">
        <v>187</v>
      </c>
      <c r="Q4" t="s">
        <v>159</v>
      </c>
      <c r="R4" t="s">
        <v>159</v>
      </c>
      <c r="S4" t="s">
        <v>159</v>
      </c>
      <c r="T4" t="s">
        <v>159</v>
      </c>
      <c r="U4" t="s">
        <v>159</v>
      </c>
      <c r="V4" t="s">
        <v>187</v>
      </c>
      <c r="W4" t="s">
        <v>187</v>
      </c>
      <c r="X4" t="s">
        <v>187</v>
      </c>
      <c r="Y4" t="s">
        <v>187</v>
      </c>
      <c r="Z4" t="s">
        <v>187</v>
      </c>
      <c r="AA4" t="s">
        <v>159</v>
      </c>
      <c r="AB4" t="s">
        <v>159</v>
      </c>
      <c r="AC4" t="s">
        <v>159</v>
      </c>
      <c r="AD4" t="s">
        <v>159</v>
      </c>
      <c r="AE4" t="s">
        <v>159</v>
      </c>
      <c r="AF4" t="s">
        <v>187</v>
      </c>
      <c r="AG4" t="s">
        <v>187</v>
      </c>
      <c r="AH4" t="s">
        <v>187</v>
      </c>
      <c r="AI4" t="s">
        <v>187</v>
      </c>
      <c r="AJ4" t="s">
        <v>187</v>
      </c>
      <c r="AK4" t="s">
        <v>159</v>
      </c>
      <c r="AL4" t="s">
        <v>159</v>
      </c>
      <c r="AM4" t="s">
        <v>159</v>
      </c>
      <c r="AN4" t="s">
        <v>159</v>
      </c>
      <c r="AO4" t="s">
        <v>159</v>
      </c>
      <c r="AP4" t="s">
        <v>187</v>
      </c>
      <c r="AQ4" t="s">
        <v>187</v>
      </c>
      <c r="AR4" t="s">
        <v>187</v>
      </c>
      <c r="AS4" t="s">
        <v>187</v>
      </c>
      <c r="AT4" t="s">
        <v>187</v>
      </c>
      <c r="AU4" t="s">
        <v>159</v>
      </c>
      <c r="AV4" t="s">
        <v>159</v>
      </c>
      <c r="AW4" t="s">
        <v>159</v>
      </c>
      <c r="AX4" t="s">
        <v>159</v>
      </c>
      <c r="AY4" t="s">
        <v>159</v>
      </c>
    </row>
    <row r="5" spans="1:51" x14ac:dyDescent="0.25">
      <c r="A5" t="s">
        <v>0</v>
      </c>
      <c r="B5">
        <v>2297</v>
      </c>
      <c r="C5">
        <v>2514</v>
      </c>
      <c r="D5">
        <v>2019</v>
      </c>
      <c r="E5">
        <v>2797</v>
      </c>
      <c r="F5">
        <v>2920</v>
      </c>
      <c r="G5">
        <v>3024</v>
      </c>
      <c r="H5">
        <v>2353</v>
      </c>
      <c r="I5">
        <v>2289</v>
      </c>
      <c r="J5">
        <v>1254</v>
      </c>
      <c r="K5">
        <v>2957</v>
      </c>
      <c r="L5">
        <v>3155</v>
      </c>
      <c r="M5">
        <v>2515</v>
      </c>
      <c r="N5">
        <v>2856</v>
      </c>
      <c r="O5">
        <v>3319</v>
      </c>
      <c r="P5">
        <v>2798</v>
      </c>
      <c r="Q5">
        <v>3083</v>
      </c>
      <c r="R5">
        <v>2975</v>
      </c>
      <c r="S5">
        <v>2913</v>
      </c>
      <c r="T5">
        <v>3461</v>
      </c>
      <c r="U5">
        <v>3405</v>
      </c>
      <c r="V5">
        <v>3245</v>
      </c>
      <c r="W5">
        <v>1810</v>
      </c>
      <c r="X5">
        <v>3417</v>
      </c>
      <c r="Y5">
        <v>2091</v>
      </c>
      <c r="Z5">
        <v>2389</v>
      </c>
      <c r="AA5">
        <v>2458</v>
      </c>
      <c r="AB5">
        <v>2054</v>
      </c>
      <c r="AC5">
        <v>1684</v>
      </c>
      <c r="AD5">
        <v>2969</v>
      </c>
      <c r="AE5">
        <v>873</v>
      </c>
      <c r="AF5">
        <v>2611</v>
      </c>
      <c r="AG5">
        <v>2190</v>
      </c>
      <c r="AH5">
        <v>2802</v>
      </c>
      <c r="AI5">
        <v>4153</v>
      </c>
      <c r="AJ5">
        <v>3644</v>
      </c>
      <c r="AK5">
        <v>2793</v>
      </c>
      <c r="AL5">
        <v>2742</v>
      </c>
      <c r="AM5">
        <v>3819</v>
      </c>
      <c r="AN5">
        <v>3877</v>
      </c>
      <c r="AO5">
        <v>1822</v>
      </c>
      <c r="AP5">
        <v>2379</v>
      </c>
      <c r="AQ5">
        <v>3122</v>
      </c>
      <c r="AR5">
        <v>1744</v>
      </c>
      <c r="AS5">
        <v>2981</v>
      </c>
      <c r="AT5">
        <v>1364</v>
      </c>
      <c r="AU5">
        <v>3277</v>
      </c>
      <c r="AV5">
        <v>1519</v>
      </c>
      <c r="AW5">
        <v>2797</v>
      </c>
      <c r="AX5">
        <v>1013</v>
      </c>
      <c r="AY5">
        <v>1087</v>
      </c>
    </row>
    <row r="6" spans="1:51" x14ac:dyDescent="0.25">
      <c r="A6" t="s">
        <v>1</v>
      </c>
      <c r="B6">
        <v>0.26078060145625298</v>
      </c>
      <c r="C6">
        <v>0.392217742516493</v>
      </c>
      <c r="D6">
        <v>0.31990218610215199</v>
      </c>
      <c r="E6">
        <v>0.354477812490338</v>
      </c>
      <c r="F6">
        <v>0.29840808462996099</v>
      </c>
      <c r="G6">
        <v>0.345535307571749</v>
      </c>
      <c r="H6">
        <v>0.32636810105904501</v>
      </c>
      <c r="I6">
        <v>0.38109495494734502</v>
      </c>
      <c r="J6">
        <v>0.21689376964961299</v>
      </c>
      <c r="K6">
        <v>0.369815459619456</v>
      </c>
      <c r="L6">
        <v>0.31604204183774798</v>
      </c>
      <c r="M6">
        <v>0.321320397795402</v>
      </c>
      <c r="N6">
        <v>0.31902227606072098</v>
      </c>
      <c r="O6">
        <v>0.33703270155026599</v>
      </c>
      <c r="P6">
        <v>0.35455337673172999</v>
      </c>
      <c r="Q6">
        <v>0.34451381496586098</v>
      </c>
      <c r="R6">
        <v>0.34212756095045999</v>
      </c>
      <c r="S6">
        <v>0.35077023508666799</v>
      </c>
      <c r="T6">
        <v>0.35878386089710301</v>
      </c>
      <c r="U6">
        <v>0.34825015194981801</v>
      </c>
      <c r="V6">
        <v>0.357524073495675</v>
      </c>
      <c r="W6">
        <v>0.25875506569592699</v>
      </c>
      <c r="X6">
        <v>0.45073582717754002</v>
      </c>
      <c r="Y6">
        <v>0.38005850950585301</v>
      </c>
      <c r="Z6">
        <v>0.31608074355411497</v>
      </c>
      <c r="AA6">
        <v>0.32257869934094802</v>
      </c>
      <c r="AB6">
        <v>0.34824299107404</v>
      </c>
      <c r="AC6">
        <v>0.36340044860452297</v>
      </c>
      <c r="AD6">
        <v>0.36978146515473997</v>
      </c>
      <c r="AE6">
        <v>0.32129476257552497</v>
      </c>
      <c r="AF6">
        <v>0.294995705750764</v>
      </c>
      <c r="AG6">
        <v>0.25647043218877102</v>
      </c>
      <c r="AH6">
        <v>0.36415638150034602</v>
      </c>
      <c r="AI6">
        <v>0.348843813230162</v>
      </c>
      <c r="AJ6">
        <v>0.38347902658834099</v>
      </c>
      <c r="AK6">
        <v>0.38732315904777098</v>
      </c>
      <c r="AL6">
        <v>0.33966694190552199</v>
      </c>
      <c r="AM6">
        <v>0.32692353505813099</v>
      </c>
      <c r="AN6">
        <v>0.34584108194074797</v>
      </c>
      <c r="AO6">
        <v>0.32225687395008101</v>
      </c>
      <c r="AP6">
        <v>0.338722498872567</v>
      </c>
      <c r="AQ6">
        <v>0.36174744255904601</v>
      </c>
      <c r="AR6">
        <v>0.31461436701164103</v>
      </c>
      <c r="AS6">
        <v>0.33608173232527999</v>
      </c>
      <c r="AT6">
        <v>0.324700791612205</v>
      </c>
      <c r="AU6">
        <v>0.39959626396210302</v>
      </c>
      <c r="AV6">
        <v>0.334190809274512</v>
      </c>
      <c r="AW6">
        <v>0.35811945958577401</v>
      </c>
      <c r="AX6">
        <v>0.28850454476856402</v>
      </c>
      <c r="AY6">
        <v>0.34505766816689998</v>
      </c>
    </row>
    <row r="7" spans="1:51" x14ac:dyDescent="0.25">
      <c r="A7" t="s">
        <v>2</v>
      </c>
      <c r="B7">
        <v>1.3086179320731599</v>
      </c>
      <c r="C7">
        <v>1.1429800404930801</v>
      </c>
      <c r="D7">
        <v>1.3019127040287899</v>
      </c>
      <c r="E7">
        <v>1.0422058201322599</v>
      </c>
      <c r="F7">
        <v>1.402533225</v>
      </c>
      <c r="G7">
        <v>1.0786655577520801</v>
      </c>
      <c r="H7">
        <v>1.19681145521638</v>
      </c>
      <c r="I7">
        <v>1.2091228437602599</v>
      </c>
      <c r="J7">
        <v>1.2939235337416199</v>
      </c>
      <c r="K7">
        <v>1.6790537387270299</v>
      </c>
      <c r="L7">
        <v>0.88858323781950999</v>
      </c>
      <c r="M7">
        <v>0.89073205916409304</v>
      </c>
      <c r="N7">
        <v>0.90458943646392398</v>
      </c>
      <c r="O7">
        <v>1.05069281310572</v>
      </c>
      <c r="P7">
        <v>1.0425029900109199</v>
      </c>
      <c r="Q7">
        <v>0.89194151864900995</v>
      </c>
      <c r="R7">
        <v>0.89043119319549202</v>
      </c>
      <c r="S7">
        <v>0.96771309288166896</v>
      </c>
      <c r="T7">
        <v>1.0084449637377999</v>
      </c>
      <c r="U7">
        <v>1.0645437019477599</v>
      </c>
      <c r="V7">
        <v>1.0775820148405899</v>
      </c>
      <c r="W7">
        <v>1.6906061738982701</v>
      </c>
      <c r="X7">
        <v>1.0703952085824699</v>
      </c>
      <c r="Y7">
        <v>1.4481879431134901</v>
      </c>
      <c r="Z7">
        <v>1.55845285549121</v>
      </c>
      <c r="AA7">
        <v>1.3069111127459401</v>
      </c>
      <c r="AB7">
        <v>1.4249712620420001</v>
      </c>
      <c r="AC7">
        <v>1.34153372571443</v>
      </c>
      <c r="AD7">
        <v>1.3658609902618899</v>
      </c>
      <c r="AE7">
        <v>1.7458376427856299</v>
      </c>
      <c r="AF7">
        <v>1.3178215351331199</v>
      </c>
      <c r="AG7">
        <v>1.3985301753183099</v>
      </c>
      <c r="AH7">
        <v>1.20918486108388</v>
      </c>
      <c r="AI7">
        <v>1.39883912610265</v>
      </c>
      <c r="AJ7">
        <v>1.19576971425564</v>
      </c>
      <c r="AK7">
        <v>1.0730862733747799</v>
      </c>
      <c r="AL7">
        <v>1.1573083632911301</v>
      </c>
      <c r="AM7">
        <v>1.3202319884337299</v>
      </c>
      <c r="AN7">
        <v>1.3424476851972</v>
      </c>
      <c r="AO7">
        <v>1.6029583977833499</v>
      </c>
      <c r="AP7">
        <v>1.1568652530385899</v>
      </c>
      <c r="AQ7">
        <v>1.00344272489966</v>
      </c>
      <c r="AR7">
        <v>1.2365743283801001</v>
      </c>
      <c r="AS7">
        <v>1.4207811796683001</v>
      </c>
      <c r="AT7">
        <v>1.2559588290453501</v>
      </c>
      <c r="AU7">
        <v>0.97954395145113604</v>
      </c>
      <c r="AV7">
        <v>1.2562975607682201</v>
      </c>
      <c r="AW7">
        <v>1.06936349933126</v>
      </c>
      <c r="AX7">
        <v>1.51239188693295</v>
      </c>
      <c r="AY7">
        <v>1.45688424634999</v>
      </c>
    </row>
    <row r="8" spans="1:51" x14ac:dyDescent="0.25">
      <c r="A8" t="s">
        <v>3</v>
      </c>
      <c r="B8">
        <v>0.27321633984473898</v>
      </c>
      <c r="C8">
        <v>0.362517275143244</v>
      </c>
      <c r="D8">
        <v>0.31898829600890199</v>
      </c>
      <c r="E8">
        <v>0.34742926019550002</v>
      </c>
      <c r="F8">
        <v>0.30307708302285902</v>
      </c>
      <c r="G8">
        <v>0.35999508195607099</v>
      </c>
      <c r="H8">
        <v>0.38118832571786199</v>
      </c>
      <c r="I8">
        <v>0.36500286322372</v>
      </c>
      <c r="J8">
        <v>0.25907945629838403</v>
      </c>
      <c r="K8">
        <v>0.31166986665021501</v>
      </c>
      <c r="L8">
        <v>0.35151795228010102</v>
      </c>
      <c r="M8">
        <v>0.392543500753121</v>
      </c>
      <c r="N8">
        <v>0.36828755032581001</v>
      </c>
      <c r="O8">
        <v>0.35462660974162002</v>
      </c>
      <c r="P8">
        <v>0.34778077818734898</v>
      </c>
      <c r="Q8">
        <v>0.375989728132752</v>
      </c>
      <c r="R8">
        <v>0.39619214532137698</v>
      </c>
      <c r="S8">
        <v>0.36336164346719302</v>
      </c>
      <c r="T8">
        <v>0.35177312384159098</v>
      </c>
      <c r="U8">
        <v>0.32197668358540599</v>
      </c>
      <c r="V8">
        <v>0.391308572357839</v>
      </c>
      <c r="W8">
        <v>0.32949656384450399</v>
      </c>
      <c r="X8">
        <v>0.42693254817810999</v>
      </c>
      <c r="Y8">
        <v>0.35162507994366199</v>
      </c>
      <c r="Z8">
        <v>0.35385947028870202</v>
      </c>
      <c r="AA8">
        <v>0.39119110200533302</v>
      </c>
      <c r="AB8">
        <v>0.43469857581511201</v>
      </c>
      <c r="AC8">
        <v>0.36017939954178402</v>
      </c>
      <c r="AD8">
        <v>0.35267476355837402</v>
      </c>
      <c r="AE8">
        <v>0.27872930587439398</v>
      </c>
      <c r="AF8">
        <v>0.341978979064958</v>
      </c>
      <c r="AG8">
        <v>0.31330763981271198</v>
      </c>
      <c r="AH8">
        <v>0.369880033414617</v>
      </c>
      <c r="AI8">
        <v>0.32454815326674802</v>
      </c>
      <c r="AJ8">
        <v>0.36006628987487899</v>
      </c>
      <c r="AK8">
        <v>0.396551132777403</v>
      </c>
      <c r="AL8">
        <v>0.37861762813230998</v>
      </c>
      <c r="AM8">
        <v>0.332862734163067</v>
      </c>
      <c r="AN8">
        <v>0.34973432932638598</v>
      </c>
      <c r="AO8">
        <v>0.29171551864856798</v>
      </c>
      <c r="AP8">
        <v>0.357556100984044</v>
      </c>
      <c r="AQ8">
        <v>0.38942394287114002</v>
      </c>
      <c r="AR8">
        <v>0.376377431446065</v>
      </c>
      <c r="AS8">
        <v>0.31821291852629602</v>
      </c>
      <c r="AT8">
        <v>0.40453760109360498</v>
      </c>
      <c r="AU8">
        <v>0.39256637087294799</v>
      </c>
      <c r="AV8">
        <v>0.42855032156734302</v>
      </c>
      <c r="AW8">
        <v>0.36342546040976598</v>
      </c>
      <c r="AX8">
        <v>0.334585447790329</v>
      </c>
      <c r="AY8">
        <v>0.34627072338630399</v>
      </c>
    </row>
    <row r="9" spans="1:51" x14ac:dyDescent="0.25">
      <c r="A9" t="s">
        <v>4</v>
      </c>
      <c r="B9">
        <v>1.3859157355068801</v>
      </c>
      <c r="C9">
        <v>1.1003411858750001</v>
      </c>
      <c r="D9">
        <v>1.21736225779374</v>
      </c>
      <c r="E9">
        <v>1.1265477741293199</v>
      </c>
      <c r="F9">
        <v>1.30447484572691</v>
      </c>
      <c r="G9">
        <v>1.06052872918178</v>
      </c>
      <c r="H9">
        <v>1.02355186762186</v>
      </c>
      <c r="I9">
        <v>1.1115847072390399</v>
      </c>
      <c r="J9">
        <v>1.34601325139949</v>
      </c>
      <c r="K9">
        <v>1.4574208007037099</v>
      </c>
      <c r="L9">
        <v>1.0378958085129499</v>
      </c>
      <c r="M9">
        <v>0.97732854947275805</v>
      </c>
      <c r="N9">
        <v>1.05937921616884</v>
      </c>
      <c r="O9">
        <v>1.17123366563583</v>
      </c>
      <c r="P9">
        <v>1.1268021994732</v>
      </c>
      <c r="Q9">
        <v>1.0198519836319799</v>
      </c>
      <c r="R9">
        <v>0.99190116488503099</v>
      </c>
      <c r="S9">
        <v>1.1377572488261101</v>
      </c>
      <c r="T9">
        <v>1.15058595796889</v>
      </c>
      <c r="U9">
        <v>1.22071622651999</v>
      </c>
      <c r="V9">
        <v>1.04219703547652</v>
      </c>
      <c r="W9">
        <v>1.26685876701245</v>
      </c>
      <c r="X9">
        <v>0.98915067473500695</v>
      </c>
      <c r="Y9">
        <v>1.18619562840191</v>
      </c>
      <c r="Z9">
        <v>1.22382184839343</v>
      </c>
      <c r="AA9">
        <v>1.0364688265028501</v>
      </c>
      <c r="AB9">
        <v>0.98783751640831496</v>
      </c>
      <c r="AC9">
        <v>1.1820605966689699</v>
      </c>
      <c r="AD9">
        <v>1.2068875828671299</v>
      </c>
      <c r="AE9">
        <v>1.54877275504957</v>
      </c>
      <c r="AF9">
        <v>1.1865847645174401</v>
      </c>
      <c r="AG9">
        <v>1.2930339303836</v>
      </c>
      <c r="AH9">
        <v>1.09898485062806</v>
      </c>
      <c r="AI9">
        <v>1.2427598885815001</v>
      </c>
      <c r="AJ9">
        <v>1.1264255182998799</v>
      </c>
      <c r="AK9">
        <v>1.02353036145994</v>
      </c>
      <c r="AL9">
        <v>1.0866709397291201</v>
      </c>
      <c r="AM9">
        <v>1.2440809029462301</v>
      </c>
      <c r="AN9">
        <v>1.22160709824889</v>
      </c>
      <c r="AO9">
        <v>1.3757732766163</v>
      </c>
      <c r="AP9">
        <v>1.30196290476982</v>
      </c>
      <c r="AQ9">
        <v>1.03039268760473</v>
      </c>
      <c r="AR9">
        <v>1.1778416017550899</v>
      </c>
      <c r="AS9">
        <v>1.2651509670837799</v>
      </c>
      <c r="AT9">
        <v>1.1442679555494499</v>
      </c>
      <c r="AU9">
        <v>1.03084526380291</v>
      </c>
      <c r="AV9">
        <v>1.0463592713446099</v>
      </c>
      <c r="AW9">
        <v>1.14929996513884</v>
      </c>
      <c r="AX9">
        <v>1.3298645787624801</v>
      </c>
      <c r="AY9">
        <v>1.33113762513583</v>
      </c>
    </row>
    <row r="10" spans="1:51" x14ac:dyDescent="0.25">
      <c r="A10" t="s">
        <v>164</v>
      </c>
      <c r="B10">
        <v>3.2637571157495257E-2</v>
      </c>
      <c r="C10">
        <v>3.8997214484679667E-2</v>
      </c>
      <c r="D10">
        <v>4.3156059285091544E-2</v>
      </c>
      <c r="E10">
        <v>3.3033996151379086E-2</v>
      </c>
      <c r="F10">
        <v>4.5047732696897373E-2</v>
      </c>
      <c r="G10">
        <v>3.1532846715328466E-2</v>
      </c>
      <c r="H10">
        <v>3.2743695897628905E-2</v>
      </c>
      <c r="I10">
        <v>3.3151326053042121E-2</v>
      </c>
      <c r="J10">
        <v>5.9958649207443142E-2</v>
      </c>
      <c r="K10">
        <v>5.0827766482718556E-2</v>
      </c>
      <c r="L10">
        <v>1.6359309934562759E-2</v>
      </c>
      <c r="M10">
        <v>1.7517704062616473E-2</v>
      </c>
      <c r="N10">
        <v>1.9947678221059514E-2</v>
      </c>
      <c r="O10">
        <v>3.7357877639415268E-2</v>
      </c>
      <c r="P10">
        <v>3.3023404937479961E-2</v>
      </c>
      <c r="Q10">
        <v>1.5705225007550588E-2</v>
      </c>
      <c r="R10">
        <v>1.5992474129821261E-2</v>
      </c>
      <c r="S10">
        <v>3.1532937870746174E-2</v>
      </c>
      <c r="T10">
        <v>3.0120481927710843E-2</v>
      </c>
      <c r="U10">
        <v>3.0966364121729845E-2</v>
      </c>
      <c r="V10">
        <v>2.4653739612188367E-2</v>
      </c>
      <c r="W10">
        <v>4.3290043290043288E-2</v>
      </c>
      <c r="X10">
        <v>3.3316378433367246E-2</v>
      </c>
      <c r="Y10">
        <v>5.2301255230125521E-2</v>
      </c>
      <c r="Z10">
        <v>5.0692924872355945E-2</v>
      </c>
      <c r="AA10">
        <v>3.0946383591219862E-2</v>
      </c>
      <c r="AB10">
        <v>2.9651912333476579E-2</v>
      </c>
      <c r="AC10">
        <v>4.3089858118759851E-2</v>
      </c>
      <c r="AD10">
        <v>4.9562682215743441E-2</v>
      </c>
      <c r="AE10">
        <v>7.7154308617234463E-2</v>
      </c>
      <c r="AF10">
        <v>3.3176943699731905E-2</v>
      </c>
      <c r="AG10">
        <v>3.8707102952913006E-2</v>
      </c>
      <c r="AH10">
        <v>3.9052890528905287E-2</v>
      </c>
      <c r="AI10">
        <v>4.7909224627022483E-2</v>
      </c>
      <c r="AJ10">
        <v>4.2954920934623553E-2</v>
      </c>
      <c r="AK10">
        <v>3.4013605442176874E-2</v>
      </c>
      <c r="AL10">
        <v>2.9534510433386837E-2</v>
      </c>
      <c r="AM10">
        <v>4.6188850967007963E-2</v>
      </c>
      <c r="AN10">
        <v>4.6902654867256637E-2</v>
      </c>
      <c r="AO10">
        <v>5.0332383665716997E-2</v>
      </c>
      <c r="AP10">
        <v>8.9218050292800555E-2</v>
      </c>
      <c r="AQ10">
        <v>2.2494887525562373E-2</v>
      </c>
      <c r="AR10">
        <v>3.5788381742738587E-2</v>
      </c>
      <c r="AS10">
        <v>5.0307107341327872E-2</v>
      </c>
      <c r="AT10">
        <v>3.3134526176275679E-2</v>
      </c>
      <c r="AU10">
        <v>2.2645677989505661E-2</v>
      </c>
      <c r="AV10">
        <v>2.4419297200714712E-2</v>
      </c>
      <c r="AW10">
        <v>3.8767079758500161E-2</v>
      </c>
      <c r="AX10">
        <v>5.4195804195804193E-2</v>
      </c>
      <c r="AY10">
        <v>5.2074857607811227E-2</v>
      </c>
    </row>
    <row r="11" spans="1:51" x14ac:dyDescent="0.25">
      <c r="A11" t="s">
        <v>165</v>
      </c>
      <c r="B11">
        <v>7.2865275142314986E-2</v>
      </c>
      <c r="C11">
        <v>4.805013927576602E-2</v>
      </c>
      <c r="D11">
        <v>4.9694856146469048E-2</v>
      </c>
      <c r="E11">
        <v>4.4900577293136623E-2</v>
      </c>
      <c r="F11">
        <v>5.3997613365155128E-2</v>
      </c>
      <c r="G11">
        <v>0.04</v>
      </c>
      <c r="H11">
        <v>3.9894617990214529E-2</v>
      </c>
      <c r="I11">
        <v>3.9001560062402497E-2</v>
      </c>
      <c r="J11">
        <v>6.4093728463128871E-2</v>
      </c>
      <c r="K11">
        <v>6.3607319198373508E-2</v>
      </c>
      <c r="L11">
        <v>2.8554431885782272E-2</v>
      </c>
      <c r="M11">
        <v>2.1990309355199404E-2</v>
      </c>
      <c r="N11">
        <v>2.7468933943754086E-2</v>
      </c>
      <c r="O11">
        <v>3.5733622089875475E-2</v>
      </c>
      <c r="P11">
        <v>4.4886181468419363E-2</v>
      </c>
      <c r="Q11">
        <v>2.8994261552401087E-2</v>
      </c>
      <c r="R11">
        <v>2.7281279397930385E-2</v>
      </c>
      <c r="S11">
        <v>3.4967218232906647E-2</v>
      </c>
      <c r="T11">
        <v>3.719224724986904E-2</v>
      </c>
      <c r="U11">
        <v>3.9241857981847303E-2</v>
      </c>
      <c r="V11">
        <v>3.7119113573407199E-2</v>
      </c>
      <c r="W11">
        <v>5.1467051467051467E-2</v>
      </c>
      <c r="X11">
        <v>3.7894201424211599E-2</v>
      </c>
      <c r="Y11">
        <v>3.6401673640167366E-2</v>
      </c>
      <c r="Z11">
        <v>4.2304886943836613E-2</v>
      </c>
      <c r="AA11">
        <v>3.6703850305865419E-2</v>
      </c>
      <c r="AB11">
        <v>3.2230339492909328E-2</v>
      </c>
      <c r="AC11">
        <v>3.783499737256963E-2</v>
      </c>
      <c r="AD11">
        <v>4.6064139941690965E-2</v>
      </c>
      <c r="AE11">
        <v>3.406813627254509E-2</v>
      </c>
      <c r="AF11">
        <v>5.6300268096514748E-2</v>
      </c>
      <c r="AG11">
        <v>5.6664006384676772E-2</v>
      </c>
      <c r="AH11">
        <v>5.0123001230012301E-2</v>
      </c>
      <c r="AI11">
        <v>4.6858583736079006E-2</v>
      </c>
      <c r="AJ11">
        <v>4.7911257965541659E-2</v>
      </c>
      <c r="AK11">
        <v>4.4217687074829932E-2</v>
      </c>
      <c r="AL11">
        <v>4.6869983948635632E-2</v>
      </c>
      <c r="AM11">
        <v>5.1422070534698522E-2</v>
      </c>
      <c r="AN11">
        <v>5.2876106194690263E-2</v>
      </c>
      <c r="AO11">
        <v>5.6030389363722698E-2</v>
      </c>
      <c r="AP11">
        <v>5.8560110230795728E-2</v>
      </c>
      <c r="AQ11">
        <v>3.2427695004382119E-2</v>
      </c>
      <c r="AR11">
        <v>2.9564315352697094E-2</v>
      </c>
      <c r="AS11">
        <v>4.8552208248025738E-2</v>
      </c>
      <c r="AT11">
        <v>3.1809145129224649E-2</v>
      </c>
      <c r="AU11">
        <v>3.1483015741507872E-2</v>
      </c>
      <c r="AV11">
        <v>2.5610482430017869E-2</v>
      </c>
      <c r="AW11">
        <v>4.6393390530664123E-2</v>
      </c>
      <c r="AX11">
        <v>3.4965034965034968E-2</v>
      </c>
      <c r="AY11">
        <v>3.173311635475997E-2</v>
      </c>
    </row>
    <row r="12" spans="1:51" x14ac:dyDescent="0.25">
      <c r="A12" t="s">
        <v>166</v>
      </c>
      <c r="B12">
        <v>8.5388994307400379E-2</v>
      </c>
      <c r="C12">
        <v>7.3816155988857934E-2</v>
      </c>
      <c r="D12">
        <v>7.3234524847428067E-2</v>
      </c>
      <c r="E12">
        <v>5.7408595253367542E-2</v>
      </c>
      <c r="F12">
        <v>9.4868735083532219E-2</v>
      </c>
      <c r="G12">
        <v>9.6934306569343071E-2</v>
      </c>
      <c r="H12">
        <v>8.4681972149040274E-2</v>
      </c>
      <c r="I12">
        <v>7.8003120124804995E-2</v>
      </c>
      <c r="J12">
        <v>4.4796691936595454E-2</v>
      </c>
      <c r="K12">
        <v>0.10281731048504211</v>
      </c>
      <c r="L12">
        <v>3.4503271861986914E-2</v>
      </c>
      <c r="M12">
        <v>4.3235184494968319E-2</v>
      </c>
      <c r="N12">
        <v>4.3165467625899283E-2</v>
      </c>
      <c r="O12">
        <v>6.7406605305901465E-2</v>
      </c>
      <c r="P12">
        <v>5.7390189163193328E-2</v>
      </c>
      <c r="Q12">
        <v>4.4397463002114168E-2</v>
      </c>
      <c r="R12">
        <v>4.2333019755409221E-2</v>
      </c>
      <c r="S12">
        <v>5.7446144239775211E-2</v>
      </c>
      <c r="T12">
        <v>6.6003143006809845E-2</v>
      </c>
      <c r="U12">
        <v>5.6326748531767216E-2</v>
      </c>
      <c r="V12">
        <v>7.2022160664819951E-2</v>
      </c>
      <c r="W12">
        <v>8.8985088985088986E-2</v>
      </c>
      <c r="X12">
        <v>9.6388606307222791E-2</v>
      </c>
      <c r="Y12">
        <v>8.5355648535564849E-2</v>
      </c>
      <c r="Z12">
        <v>8.7892049598832969E-2</v>
      </c>
      <c r="AA12">
        <v>9.1759625764663552E-2</v>
      </c>
      <c r="AB12">
        <v>9.4972067039106142E-2</v>
      </c>
      <c r="AC12">
        <v>8.2501313715186542E-2</v>
      </c>
      <c r="AD12">
        <v>0.10379008746355685</v>
      </c>
      <c r="AE12">
        <v>7.5150300601202411E-2</v>
      </c>
      <c r="AF12">
        <v>8.5790884718498661E-2</v>
      </c>
      <c r="AG12">
        <v>8.7390263367916998E-2</v>
      </c>
      <c r="AH12">
        <v>0.10301353013530136</v>
      </c>
      <c r="AI12">
        <v>9.9180500105064087E-2</v>
      </c>
      <c r="AJ12">
        <v>9.8890724569270713E-2</v>
      </c>
      <c r="AK12">
        <v>0.10296846011131726</v>
      </c>
      <c r="AL12">
        <v>8.924558587479936E-2</v>
      </c>
      <c r="AM12">
        <v>8.9192263936291247E-2</v>
      </c>
      <c r="AN12">
        <v>0.11238938053097346</v>
      </c>
      <c r="AO12">
        <v>8.2621082621082614E-2</v>
      </c>
      <c r="AP12">
        <v>7.3027902170168787E-2</v>
      </c>
      <c r="AQ12">
        <v>6.4855390008764238E-2</v>
      </c>
      <c r="AR12">
        <v>7.6244813278008305E-2</v>
      </c>
      <c r="AS12">
        <v>8.8037437847323777E-2</v>
      </c>
      <c r="AT12">
        <v>6.9582504970178927E-2</v>
      </c>
      <c r="AU12">
        <v>7.7879038939519474E-2</v>
      </c>
      <c r="AV12">
        <v>8.0405002977963075E-2</v>
      </c>
      <c r="AW12">
        <v>6.1010486177311724E-2</v>
      </c>
      <c r="AX12">
        <v>9.2657342657342656E-2</v>
      </c>
      <c r="AY12">
        <v>8.1366965012205042E-2</v>
      </c>
    </row>
    <row r="13" spans="1:51" x14ac:dyDescent="0.25">
      <c r="A13" t="s">
        <v>167</v>
      </c>
      <c r="B13">
        <v>0.61631878557874764</v>
      </c>
      <c r="C13">
        <v>0.62604456824512533</v>
      </c>
      <c r="D13">
        <v>0.64559721011333915</v>
      </c>
      <c r="E13">
        <v>0.65362411802437459</v>
      </c>
      <c r="F13">
        <v>0.5853221957040573</v>
      </c>
      <c r="G13">
        <v>0.64116788321167884</v>
      </c>
      <c r="H13">
        <v>0.64546480993601807</v>
      </c>
      <c r="I13">
        <v>0.67550702028081122</v>
      </c>
      <c r="J13">
        <v>0.60096485182632664</v>
      </c>
      <c r="K13">
        <v>0.5567818762706942</v>
      </c>
      <c r="L13">
        <v>0.8224271267102915</v>
      </c>
      <c r="M13">
        <v>0.80693253820350352</v>
      </c>
      <c r="N13">
        <v>0.79725310660562454</v>
      </c>
      <c r="O13">
        <v>0.70005414185165138</v>
      </c>
      <c r="P13">
        <v>0.65309394036550172</v>
      </c>
      <c r="Q13">
        <v>0.7952280277861673</v>
      </c>
      <c r="R13">
        <v>0.7968015051740357</v>
      </c>
      <c r="S13">
        <v>0.72962847330627534</v>
      </c>
      <c r="T13">
        <v>0.71739130434782605</v>
      </c>
      <c r="U13">
        <v>0.72343833422317139</v>
      </c>
      <c r="V13">
        <v>0.69141274238227146</v>
      </c>
      <c r="W13">
        <v>0.61471861471861466</v>
      </c>
      <c r="X13">
        <v>0.62538148524923698</v>
      </c>
      <c r="Y13">
        <v>0.62384937238493721</v>
      </c>
      <c r="Z13">
        <v>0.62727935813274982</v>
      </c>
      <c r="AA13">
        <v>0.65743073047858946</v>
      </c>
      <c r="AB13">
        <v>0.65964761495487756</v>
      </c>
      <c r="AC13">
        <v>0.65633210719915924</v>
      </c>
      <c r="AD13">
        <v>0.58483965014577255</v>
      </c>
      <c r="AE13">
        <v>0.6352705410821643</v>
      </c>
      <c r="AF13">
        <v>0.59416890080428952</v>
      </c>
      <c r="AG13">
        <v>0.592976855546688</v>
      </c>
      <c r="AH13">
        <v>0.56457564575645758</v>
      </c>
      <c r="AI13">
        <v>0.57827274637528892</v>
      </c>
      <c r="AJ13">
        <v>0.58697191409015814</v>
      </c>
      <c r="AK13">
        <v>0.5853432282003711</v>
      </c>
      <c r="AL13">
        <v>0.62343499197431784</v>
      </c>
      <c r="AM13">
        <v>0.58111490329920368</v>
      </c>
      <c r="AN13">
        <v>0.55221238938053097</v>
      </c>
      <c r="AO13">
        <v>0.60303893637226968</v>
      </c>
      <c r="AP13">
        <v>0.45676885980020671</v>
      </c>
      <c r="AQ13">
        <v>0.72042068361086764</v>
      </c>
      <c r="AR13">
        <v>0.70487551867219922</v>
      </c>
      <c r="AS13">
        <v>0.5937408599005557</v>
      </c>
      <c r="AT13">
        <v>0.71504307488402918</v>
      </c>
      <c r="AU13">
        <v>0.70229218447942554</v>
      </c>
      <c r="AV13">
        <v>0.71232876712328763</v>
      </c>
      <c r="AW13">
        <v>0.64791865268509696</v>
      </c>
      <c r="AX13">
        <v>0.63199300699300698</v>
      </c>
      <c r="AY13">
        <v>0.66639544344995927</v>
      </c>
    </row>
    <row r="14" spans="1:51" x14ac:dyDescent="0.25">
      <c r="A14" t="s">
        <v>168</v>
      </c>
      <c r="B14">
        <v>2.0872865275142316E-2</v>
      </c>
      <c r="C14">
        <v>2.9944289693593314E-2</v>
      </c>
      <c r="D14">
        <v>1.9616390584132521E-2</v>
      </c>
      <c r="E14">
        <v>3.5920461834509303E-2</v>
      </c>
      <c r="F14">
        <v>2.8042959427207637E-2</v>
      </c>
      <c r="G14">
        <v>2.6861313868613138E-2</v>
      </c>
      <c r="H14">
        <v>2.5592773805043281E-2</v>
      </c>
      <c r="I14">
        <v>1.6770670826833072E-2</v>
      </c>
      <c r="J14">
        <v>3.2391454169538252E-2</v>
      </c>
      <c r="K14">
        <v>2.3235550392099912E-2</v>
      </c>
      <c r="L14">
        <v>1.6954193932183226E-2</v>
      </c>
      <c r="M14">
        <v>2.3853894893775623E-2</v>
      </c>
      <c r="N14">
        <v>1.896664486592544E-2</v>
      </c>
      <c r="O14">
        <v>2.5175961017866812E-2</v>
      </c>
      <c r="P14">
        <v>3.5908945174735495E-2</v>
      </c>
      <c r="Q14">
        <v>1.9631531259438235E-2</v>
      </c>
      <c r="R14">
        <v>2.100972091564754E-2</v>
      </c>
      <c r="S14">
        <v>2.4664377146425227E-2</v>
      </c>
      <c r="T14">
        <v>2.3834468308014667E-2</v>
      </c>
      <c r="U14">
        <v>2.2156967431927389E-2</v>
      </c>
      <c r="V14">
        <v>3.1024930747922438E-2</v>
      </c>
      <c r="W14">
        <v>2.6936026936026935E-2</v>
      </c>
      <c r="X14">
        <v>3.2299084435401831E-2</v>
      </c>
      <c r="Y14">
        <v>3.0543933054393305E-2</v>
      </c>
      <c r="Z14">
        <v>2.3340627279358133E-2</v>
      </c>
      <c r="AA14">
        <v>2.5908600215905003E-2</v>
      </c>
      <c r="AB14">
        <v>2.6643747314138374E-2</v>
      </c>
      <c r="AC14">
        <v>2.4172359432475039E-2</v>
      </c>
      <c r="AD14">
        <v>3.0320699708454812E-2</v>
      </c>
      <c r="AE14">
        <v>2.6052104208416832E-2</v>
      </c>
      <c r="AF14">
        <v>2.8150134048257374E-2</v>
      </c>
      <c r="AG14">
        <v>2.9130087789305665E-2</v>
      </c>
      <c r="AH14">
        <v>3.4132841328413287E-2</v>
      </c>
      <c r="AI14">
        <v>3.1729354906492958E-2</v>
      </c>
      <c r="AJ14">
        <v>3.2806230823696013E-2</v>
      </c>
      <c r="AK14">
        <v>3.8342609771181202E-2</v>
      </c>
      <c r="AL14">
        <v>2.5682182985553772E-2</v>
      </c>
      <c r="AM14">
        <v>2.6393629124004551E-2</v>
      </c>
      <c r="AN14">
        <v>3.3185840707964605E-2</v>
      </c>
      <c r="AO14">
        <v>2.3741690408357077E-2</v>
      </c>
      <c r="AP14">
        <v>6.1660351360661385E-2</v>
      </c>
      <c r="AQ14">
        <v>2.7461291264972248E-2</v>
      </c>
      <c r="AR14">
        <v>2.0746887966804978E-2</v>
      </c>
      <c r="AS14">
        <v>3.217315004387248E-2</v>
      </c>
      <c r="AT14">
        <v>1.9880715705765408E-2</v>
      </c>
      <c r="AU14">
        <v>2.1541010770505385E-2</v>
      </c>
      <c r="AV14">
        <v>2.3228111971411555E-2</v>
      </c>
      <c r="AW14">
        <v>2.7327613600254212E-2</v>
      </c>
      <c r="AX14">
        <v>2.7097902097902096E-2</v>
      </c>
      <c r="AY14">
        <v>2.3596419853539462E-2</v>
      </c>
    </row>
    <row r="15" spans="1:51" x14ac:dyDescent="0.25">
      <c r="A15" t="s">
        <v>169</v>
      </c>
      <c r="B15">
        <v>0.17191650853889942</v>
      </c>
      <c r="C15">
        <v>0.18314763231197773</v>
      </c>
      <c r="D15">
        <v>0.16870095902353968</v>
      </c>
      <c r="E15">
        <v>0.17511225144323284</v>
      </c>
      <c r="F15">
        <v>0.19272076372315036</v>
      </c>
      <c r="G15">
        <v>0.1635036496350365</v>
      </c>
      <c r="H15">
        <v>0.17162213022205494</v>
      </c>
      <c r="I15">
        <v>0.15756630265210608</v>
      </c>
      <c r="J15">
        <v>0.1977946243969676</v>
      </c>
      <c r="K15">
        <v>0.20273017717107175</v>
      </c>
      <c r="L15">
        <v>8.1201665675193338E-2</v>
      </c>
      <c r="M15">
        <v>8.6470368989936638E-2</v>
      </c>
      <c r="N15">
        <v>9.3198168737737078E-2</v>
      </c>
      <c r="O15">
        <v>0.13427179209528967</v>
      </c>
      <c r="P15">
        <v>0.17569733889067007</v>
      </c>
      <c r="Q15">
        <v>9.6043491392328595E-2</v>
      </c>
      <c r="R15">
        <v>9.6582000627155842E-2</v>
      </c>
      <c r="S15">
        <v>0.12176084920387137</v>
      </c>
      <c r="T15">
        <v>0.12545835515976952</v>
      </c>
      <c r="U15">
        <v>0.12786972770955687</v>
      </c>
      <c r="V15">
        <v>0.14376731301939058</v>
      </c>
      <c r="W15">
        <v>0.17460317460317459</v>
      </c>
      <c r="X15">
        <v>0.17472024415055951</v>
      </c>
      <c r="Y15">
        <v>0.17154811715481172</v>
      </c>
      <c r="Z15">
        <v>0.16849015317286653</v>
      </c>
      <c r="AA15">
        <v>0.15725080964375673</v>
      </c>
      <c r="AB15">
        <v>0.15685431886549206</v>
      </c>
      <c r="AC15">
        <v>0.15606936416184972</v>
      </c>
      <c r="AD15">
        <v>0.18542274052478133</v>
      </c>
      <c r="AE15">
        <v>0.15230460921843689</v>
      </c>
      <c r="AF15">
        <v>0.20241286863270777</v>
      </c>
      <c r="AG15">
        <v>0.19513168395849961</v>
      </c>
      <c r="AH15">
        <v>0.20910209102091021</v>
      </c>
      <c r="AI15">
        <v>0.19604959025005253</v>
      </c>
      <c r="AJ15">
        <v>0.19046495161670993</v>
      </c>
      <c r="AK15">
        <v>0.19511440940012367</v>
      </c>
      <c r="AL15">
        <v>0.18523274478330659</v>
      </c>
      <c r="AM15">
        <v>0.20568828213879409</v>
      </c>
      <c r="AN15">
        <v>0.20243362831858408</v>
      </c>
      <c r="AO15">
        <v>0.1842355175688509</v>
      </c>
      <c r="AP15">
        <v>0.26076472614536689</v>
      </c>
      <c r="AQ15">
        <v>0.13234005258545137</v>
      </c>
      <c r="AR15">
        <v>0.13278008298755187</v>
      </c>
      <c r="AS15">
        <v>0.18718923661889442</v>
      </c>
      <c r="AT15">
        <v>0.13055003313452618</v>
      </c>
      <c r="AU15">
        <v>0.14415907207953604</v>
      </c>
      <c r="AV15">
        <v>0.13400833829660513</v>
      </c>
      <c r="AW15">
        <v>0.17858277724817287</v>
      </c>
      <c r="AX15">
        <v>0.15909090909090909</v>
      </c>
      <c r="AY15">
        <v>0.14483319772172498</v>
      </c>
    </row>
    <row r="16" spans="1:51" x14ac:dyDescent="0.25">
      <c r="A16" t="s">
        <v>162</v>
      </c>
      <c r="B16">
        <v>4.2385685884691853</v>
      </c>
      <c r="C16">
        <v>5.216450216450216</v>
      </c>
      <c r="D16">
        <v>5.0209973753280845</v>
      </c>
      <c r="E16">
        <v>6.3886255924170605</v>
      </c>
      <c r="F16">
        <v>4.1569230769230767</v>
      </c>
      <c r="G16">
        <v>4.9358752166377808</v>
      </c>
      <c r="H16">
        <v>5.356459330143541</v>
      </c>
      <c r="I16">
        <v>5.6597402597402597</v>
      </c>
      <c r="J16">
        <v>4.9224489795918371</v>
      </c>
      <c r="K16">
        <v>3.6029411764705888</v>
      </c>
      <c r="L16">
        <v>11.591760299625468</v>
      </c>
      <c r="M16">
        <v>11.085585585585585</v>
      </c>
      <c r="N16">
        <v>10.039711191335739</v>
      </c>
      <c r="O16">
        <v>6.1175337186897876</v>
      </c>
      <c r="P16">
        <v>6.3909952606635079</v>
      </c>
      <c r="Q16">
        <v>10.223728813559323</v>
      </c>
      <c r="R16">
        <v>10.681318681318681</v>
      </c>
      <c r="S16">
        <v>7.0680100755667521</v>
      </c>
      <c r="T16">
        <v>6.5009823182711193</v>
      </c>
      <c r="U16">
        <v>6.9029535864978913</v>
      </c>
      <c r="V16">
        <v>6.4741200828157339</v>
      </c>
      <c r="W16">
        <v>4.4424083769633498</v>
      </c>
      <c r="X16">
        <v>4.9666160849772378</v>
      </c>
      <c r="Y16">
        <v>4.7451923076923075</v>
      </c>
      <c r="Z16">
        <v>4.528225806451613</v>
      </c>
      <c r="AA16">
        <v>5.2731376975169297</v>
      </c>
      <c r="AB16">
        <v>5.3753424657534241</v>
      </c>
      <c r="AC16">
        <v>5.118971061093248</v>
      </c>
      <c r="AD16">
        <v>4.0146198830409361</v>
      </c>
      <c r="AE16">
        <v>4.365591397849462</v>
      </c>
      <c r="AF16">
        <v>4.7055449330783938</v>
      </c>
      <c r="AG16">
        <v>4.471615720524019</v>
      </c>
      <c r="AH16">
        <v>4.2032000000000007</v>
      </c>
      <c r="AI16">
        <v>4.1560130010834238</v>
      </c>
      <c r="AJ16">
        <v>4.2699004975124382</v>
      </c>
      <c r="AK16">
        <v>4.5187713310580211</v>
      </c>
      <c r="AL16">
        <v>5.036821705426358</v>
      </c>
      <c r="AM16">
        <v>4.3532277710109621</v>
      </c>
      <c r="AN16">
        <v>3.7132429614181435</v>
      </c>
      <c r="AO16">
        <v>4.291457286432161</v>
      </c>
      <c r="AP16">
        <v>3.5288611544461777</v>
      </c>
      <c r="AQ16">
        <v>7.3487804878048779</v>
      </c>
      <c r="AR16">
        <v>6.0622710622710629</v>
      </c>
      <c r="AS16">
        <v>4.3505477308294207</v>
      </c>
      <c r="AT16">
        <v>6.4334975369458132</v>
      </c>
      <c r="AU16">
        <v>6.5753138075313808</v>
      </c>
      <c r="AV16">
        <v>6.6666666666666661</v>
      </c>
      <c r="AW16">
        <v>5.8413043478260871</v>
      </c>
      <c r="AX16">
        <v>4.4999999999999991</v>
      </c>
      <c r="AY16">
        <v>5.054187192118226</v>
      </c>
    </row>
    <row r="17" spans="1:51" x14ac:dyDescent="0.25">
      <c r="A17" t="s">
        <v>170</v>
      </c>
      <c r="B17">
        <v>9.0988245537657816E-2</v>
      </c>
      <c r="C17">
        <v>6.1256961018297536E-2</v>
      </c>
      <c r="D17">
        <v>7.5780089153046057E-2</v>
      </c>
      <c r="E17">
        <v>5.076868072935288E-2</v>
      </c>
      <c r="F17">
        <v>9.3835616438356168E-2</v>
      </c>
      <c r="G17">
        <v>7.076719576719577E-2</v>
      </c>
      <c r="H17">
        <v>5.8223544411389716E-2</v>
      </c>
      <c r="I17">
        <v>5.6793359545653101E-2</v>
      </c>
      <c r="J17">
        <v>0.11244019138755981</v>
      </c>
      <c r="K17">
        <v>9.7734190057490705E-2</v>
      </c>
      <c r="L17">
        <v>3.549920760697306E-2</v>
      </c>
      <c r="M17">
        <v>2.4652087475149104E-2</v>
      </c>
      <c r="N17">
        <v>3.4663865546218489E-2</v>
      </c>
      <c r="O17">
        <v>5.784874962338054E-2</v>
      </c>
      <c r="P17">
        <v>5.0750536097212293E-2</v>
      </c>
      <c r="Q17">
        <v>3.3733376581252028E-2</v>
      </c>
      <c r="R17">
        <v>2.9243697478991595E-2</v>
      </c>
      <c r="S17">
        <v>5.2179883281839999E-2</v>
      </c>
      <c r="T17">
        <v>5.3452759318116154E-2</v>
      </c>
      <c r="U17">
        <v>5.462555066079295E-2</v>
      </c>
      <c r="V17">
        <v>4.5916795069337442E-2</v>
      </c>
      <c r="W17">
        <v>8.7292817679558016E-2</v>
      </c>
      <c r="X17">
        <v>5.4726368159203981E-2</v>
      </c>
      <c r="Y17">
        <v>7.6040172166427542E-2</v>
      </c>
      <c r="Z17">
        <v>6.9485140226035996E-2</v>
      </c>
      <c r="AA17">
        <v>6.2245728234336863E-2</v>
      </c>
      <c r="AB17">
        <v>5.0632911392405063E-2</v>
      </c>
      <c r="AC17">
        <v>6.1163895486935869E-2</v>
      </c>
      <c r="AD17">
        <v>8.3529808016167065E-2</v>
      </c>
      <c r="AE17">
        <v>8.247422680412371E-2</v>
      </c>
      <c r="AF17">
        <v>7.6599004212945229E-2</v>
      </c>
      <c r="AG17">
        <v>7.5799086757990866E-2</v>
      </c>
      <c r="AH17">
        <v>7.6017130620985016E-2</v>
      </c>
      <c r="AI17">
        <v>8.6443534794124727E-2</v>
      </c>
      <c r="AJ17">
        <v>7.7936333699231614E-2</v>
      </c>
      <c r="AK17">
        <v>6.6237021124239168E-2</v>
      </c>
      <c r="AL17">
        <v>6.4186725018234872E-2</v>
      </c>
      <c r="AM17">
        <v>8.4838963079340135E-2</v>
      </c>
      <c r="AN17">
        <v>9.4402888831570803E-2</v>
      </c>
      <c r="AO17">
        <v>8.2875960482985733E-2</v>
      </c>
      <c r="AP17">
        <v>6.7255149222362337E-2</v>
      </c>
      <c r="AQ17">
        <v>3.6515054452274182E-2</v>
      </c>
      <c r="AR17">
        <v>4.4724770642201837E-2</v>
      </c>
      <c r="AS17">
        <v>8.7889969808788992E-2</v>
      </c>
      <c r="AT17">
        <v>4.5454545454545456E-2</v>
      </c>
      <c r="AU17">
        <v>4.2111687519072322E-2</v>
      </c>
      <c r="AV17">
        <v>3.6866359447004608E-2</v>
      </c>
      <c r="AW17">
        <v>5.1126206649982124E-2</v>
      </c>
      <c r="AX17">
        <v>7.6999012833168803E-2</v>
      </c>
      <c r="AY17">
        <v>5.979760809567617E-2</v>
      </c>
    </row>
    <row r="18" spans="1:51" x14ac:dyDescent="0.25">
      <c r="A18" t="s">
        <v>171</v>
      </c>
      <c r="B18">
        <v>5.0936003482803659E-2</v>
      </c>
      <c r="C18">
        <v>4.0970564836913283E-2</v>
      </c>
      <c r="D18">
        <v>4.3585933630510151E-2</v>
      </c>
      <c r="E18">
        <v>4.8623525205577403E-2</v>
      </c>
      <c r="F18">
        <v>5.8219178082191778E-2</v>
      </c>
      <c r="G18">
        <v>4.96031746031746E-2</v>
      </c>
      <c r="H18">
        <v>4.887377815554611E-2</v>
      </c>
      <c r="I18">
        <v>4.8492791612057669E-2</v>
      </c>
      <c r="J18">
        <v>5.6618819776714513E-2</v>
      </c>
      <c r="K18">
        <v>4.9036185322962465E-2</v>
      </c>
      <c r="L18">
        <v>2.2503961965134708E-2</v>
      </c>
      <c r="M18">
        <v>2.2266401590457258E-2</v>
      </c>
      <c r="N18">
        <v>2.3809523809523808E-2</v>
      </c>
      <c r="O18">
        <v>3.6758059656523047E-2</v>
      </c>
      <c r="P18">
        <v>4.8606147248034311E-2</v>
      </c>
      <c r="Q18">
        <v>2.2380797924099902E-2</v>
      </c>
      <c r="R18">
        <v>2.1176470588235293E-2</v>
      </c>
      <c r="S18">
        <v>2.9179539993134225E-2</v>
      </c>
      <c r="T18">
        <v>3.3227390927477611E-2</v>
      </c>
      <c r="U18">
        <v>3.6710719530102791E-2</v>
      </c>
      <c r="V18">
        <v>4.2218798151001539E-2</v>
      </c>
      <c r="W18">
        <v>6.1878453038674036E-2</v>
      </c>
      <c r="X18">
        <v>4.4190810652619254E-2</v>
      </c>
      <c r="Y18">
        <v>5.0693448110951694E-2</v>
      </c>
      <c r="Z18">
        <v>4.3114273754709082E-2</v>
      </c>
      <c r="AA18">
        <v>4.6786004882017902E-2</v>
      </c>
      <c r="AB18">
        <v>4.5277507302823761E-2</v>
      </c>
      <c r="AC18">
        <v>4.453681710213777E-2</v>
      </c>
      <c r="AD18">
        <v>5.4227012462108454E-2</v>
      </c>
      <c r="AE18">
        <v>4.4673539518900345E-2</v>
      </c>
      <c r="AF18">
        <v>6.0896208349291457E-2</v>
      </c>
      <c r="AG18">
        <v>6.3013698630136991E-2</v>
      </c>
      <c r="AH18">
        <v>6.5667380442541043E-2</v>
      </c>
      <c r="AI18">
        <v>6.2364555742836503E-2</v>
      </c>
      <c r="AJ18">
        <v>6.3940724478594946E-2</v>
      </c>
      <c r="AK18">
        <v>5.6569996419620482E-2</v>
      </c>
      <c r="AL18">
        <v>5.2516411378555797E-2</v>
      </c>
      <c r="AM18">
        <v>5.5511914113642313E-2</v>
      </c>
      <c r="AN18">
        <v>6.1645602269796235E-2</v>
      </c>
      <c r="AO18">
        <v>5.7080131723380903E-2</v>
      </c>
      <c r="AP18">
        <v>6.347204707860446E-2</v>
      </c>
      <c r="AQ18">
        <v>3.459320948110186E-2</v>
      </c>
      <c r="AR18">
        <v>3.096330275229358E-2</v>
      </c>
      <c r="AS18">
        <v>5.8369674605836967E-2</v>
      </c>
      <c r="AT18">
        <v>2.4926686217008796E-2</v>
      </c>
      <c r="AU18">
        <v>3.6924015868172108E-2</v>
      </c>
      <c r="AV18">
        <v>3.9499670836076368E-2</v>
      </c>
      <c r="AW18">
        <v>3.4680014301036823E-2</v>
      </c>
      <c r="AX18">
        <v>4.5409674234945706E-2</v>
      </c>
      <c r="AY18">
        <v>4.875804967801288E-2</v>
      </c>
    </row>
    <row r="19" spans="1:51" x14ac:dyDescent="0.25">
      <c r="A19" t="s">
        <v>172</v>
      </c>
      <c r="B19">
        <v>8.663474096647801E-2</v>
      </c>
      <c r="C19">
        <v>0.16070007955449483</v>
      </c>
      <c r="D19">
        <v>0.12233779098563645</v>
      </c>
      <c r="E19">
        <v>0.13800500536288882</v>
      </c>
      <c r="F19">
        <v>0.1113013698630137</v>
      </c>
      <c r="G19">
        <v>0.18551587301587302</v>
      </c>
      <c r="H19">
        <v>0.18444538886527836</v>
      </c>
      <c r="I19">
        <v>0.14067278287461774</v>
      </c>
      <c r="J19">
        <v>7.0175438596491224E-2</v>
      </c>
      <c r="K19">
        <v>7.4737910043963476E-2</v>
      </c>
      <c r="L19">
        <v>9.1917591125198095E-2</v>
      </c>
      <c r="M19">
        <v>0.11491053677932406</v>
      </c>
      <c r="N19">
        <v>0.10014005602240897</v>
      </c>
      <c r="O19">
        <v>0.11599879481771617</v>
      </c>
      <c r="P19">
        <v>0.13795568263045033</v>
      </c>
      <c r="Q19">
        <v>0.1034706454751865</v>
      </c>
      <c r="R19">
        <v>0.10588235294117647</v>
      </c>
      <c r="S19">
        <v>0.11191211809131479</v>
      </c>
      <c r="T19">
        <v>0.12193007801213522</v>
      </c>
      <c r="U19">
        <v>9.0455212922173275E-2</v>
      </c>
      <c r="V19">
        <v>0.15562403697996918</v>
      </c>
      <c r="W19">
        <v>0.10607734806629834</v>
      </c>
      <c r="X19">
        <v>0.21393034825870647</v>
      </c>
      <c r="Y19">
        <v>0.14442850310856051</v>
      </c>
      <c r="Z19">
        <v>0.1251569694432817</v>
      </c>
      <c r="AA19">
        <v>0.17819365337672904</v>
      </c>
      <c r="AB19">
        <v>0.18354430379746836</v>
      </c>
      <c r="AC19">
        <v>0.13420427553444181</v>
      </c>
      <c r="AD19">
        <v>0.1559447625463119</v>
      </c>
      <c r="AE19">
        <v>4.0091638029782363E-2</v>
      </c>
      <c r="AF19">
        <v>0.1332822673305247</v>
      </c>
      <c r="AG19">
        <v>0.10182648401826484</v>
      </c>
      <c r="AH19">
        <v>0.19450392576730907</v>
      </c>
      <c r="AI19">
        <v>0.14302913556465205</v>
      </c>
      <c r="AJ19">
        <v>0.17974753018660813</v>
      </c>
      <c r="AK19">
        <v>0.22448979591836735</v>
      </c>
      <c r="AL19">
        <v>0.16484318016046681</v>
      </c>
      <c r="AM19">
        <v>0.13118617439120189</v>
      </c>
      <c r="AN19">
        <v>0.15965953056486976</v>
      </c>
      <c r="AO19">
        <v>8.2875960482985733E-2</v>
      </c>
      <c r="AP19">
        <v>0.11727616645649433</v>
      </c>
      <c r="AQ19">
        <v>0.14958360025624601</v>
      </c>
      <c r="AR19">
        <v>0.11009174311926606</v>
      </c>
      <c r="AS19">
        <v>0.12042938611204294</v>
      </c>
      <c r="AT19">
        <v>0.1063049853372434</v>
      </c>
      <c r="AU19">
        <v>0.15532499237107111</v>
      </c>
      <c r="AV19">
        <v>0.13100724160631994</v>
      </c>
      <c r="AW19">
        <v>0.13800500536288882</v>
      </c>
      <c r="AX19">
        <v>8.7857847976307996E-2</v>
      </c>
      <c r="AY19">
        <v>6.7157313707451705E-2</v>
      </c>
    </row>
    <row r="20" spans="1:51" x14ac:dyDescent="0.25">
      <c r="A20" t="s">
        <v>173</v>
      </c>
      <c r="B20">
        <v>4.309969525468002E-2</v>
      </c>
      <c r="C20">
        <v>3.0230708035003977E-2</v>
      </c>
      <c r="D20">
        <v>3.2689450222882617E-2</v>
      </c>
      <c r="E20">
        <v>2.8959599570968896E-2</v>
      </c>
      <c r="F20">
        <v>3.0136986301369864E-2</v>
      </c>
      <c r="G20">
        <v>2.3478835978835978E-2</v>
      </c>
      <c r="H20">
        <v>2.5499362515937103E-2</v>
      </c>
      <c r="I20">
        <v>3.0144167758846659E-2</v>
      </c>
      <c r="J20">
        <v>3.9074960127591707E-2</v>
      </c>
      <c r="K20">
        <v>4.4978018261751775E-2</v>
      </c>
      <c r="L20">
        <v>6.9730586370839939E-3</v>
      </c>
      <c r="M20">
        <v>9.145129224652087E-3</v>
      </c>
      <c r="N20">
        <v>1.4005602240896359E-2</v>
      </c>
      <c r="O20">
        <v>2.6212714673094304E-2</v>
      </c>
      <c r="P20">
        <v>2.8949249463902788E-2</v>
      </c>
      <c r="Q20">
        <v>8.108984755108661E-3</v>
      </c>
      <c r="R20">
        <v>8.0672268907563023E-3</v>
      </c>
      <c r="S20">
        <v>2.1283899759697907E-2</v>
      </c>
      <c r="T20">
        <v>2.2825772898006358E-2</v>
      </c>
      <c r="U20">
        <v>2.0558002936857563E-2</v>
      </c>
      <c r="V20">
        <v>1.6024653312788906E-2</v>
      </c>
      <c r="W20">
        <v>2.3204419889502764E-2</v>
      </c>
      <c r="X20">
        <v>1.9900497512437811E-2</v>
      </c>
      <c r="Y20">
        <v>3.1563845050215207E-2</v>
      </c>
      <c r="Z20">
        <v>4.1439933026370869E-2</v>
      </c>
      <c r="AA20">
        <v>1.7087062652563059E-2</v>
      </c>
      <c r="AB20">
        <v>1.5092502434274586E-2</v>
      </c>
      <c r="AC20">
        <v>2.4940617577197149E-2</v>
      </c>
      <c r="AD20">
        <v>3.603907039407208E-2</v>
      </c>
      <c r="AE20">
        <v>5.2691867124856816E-2</v>
      </c>
      <c r="AF20">
        <v>2.1447721179624665E-2</v>
      </c>
      <c r="AG20">
        <v>2.9680365296803651E-2</v>
      </c>
      <c r="AH20">
        <v>2.6052819414703783E-2</v>
      </c>
      <c r="AI20">
        <v>4.0693474596677104E-2</v>
      </c>
      <c r="AJ20">
        <v>2.4698133918770581E-2</v>
      </c>
      <c r="AK20">
        <v>1.9334049409237379E-2</v>
      </c>
      <c r="AL20">
        <v>1.8964259664478483E-2</v>
      </c>
      <c r="AM20">
        <v>3.6396962555642835E-2</v>
      </c>
      <c r="AN20">
        <v>3.8431777147278821E-2</v>
      </c>
      <c r="AO20">
        <v>3.8419319429198684E-2</v>
      </c>
      <c r="AP20">
        <v>3.530895334174023E-2</v>
      </c>
      <c r="AQ20">
        <v>1.4093529788597053E-2</v>
      </c>
      <c r="AR20">
        <v>3.2683486238532108E-2</v>
      </c>
      <c r="AS20">
        <v>3.7235826903723582E-2</v>
      </c>
      <c r="AT20">
        <v>2.1994134897360705E-2</v>
      </c>
      <c r="AU20">
        <v>1.4342386328959414E-2</v>
      </c>
      <c r="AV20">
        <v>1.5141540487162607E-2</v>
      </c>
      <c r="AW20">
        <v>3.1462281015373614E-2</v>
      </c>
      <c r="AX20">
        <v>3.4550839091806514E-2</v>
      </c>
      <c r="AY20">
        <v>3.4958601655933765E-2</v>
      </c>
    </row>
    <row r="21" spans="1:51" x14ac:dyDescent="0.25">
      <c r="A21" t="s">
        <v>174</v>
      </c>
      <c r="B21">
        <v>4.7888550282977798E-3</v>
      </c>
      <c r="C21">
        <v>5.9665871121718375E-3</v>
      </c>
      <c r="D21">
        <v>4.4576523031203564E-3</v>
      </c>
      <c r="E21">
        <v>1.0725777618877368E-2</v>
      </c>
      <c r="F21">
        <v>1.1301369863013699E-2</v>
      </c>
      <c r="G21">
        <v>5.6216931216931214E-3</v>
      </c>
      <c r="H21">
        <v>8.0747981300467488E-3</v>
      </c>
      <c r="I21">
        <v>5.2424639580602884E-3</v>
      </c>
      <c r="J21">
        <v>7.9744816586921851E-4</v>
      </c>
      <c r="K21">
        <v>1.4541765302671627E-2</v>
      </c>
      <c r="L21">
        <v>9.5087163232963554E-4</v>
      </c>
      <c r="M21">
        <v>3.1809145129224653E-3</v>
      </c>
      <c r="N21">
        <v>4.5518207282913168E-3</v>
      </c>
      <c r="O21">
        <v>6.6285025610123534E-3</v>
      </c>
      <c r="P21">
        <v>1.0721944245889922E-2</v>
      </c>
      <c r="Q21">
        <v>3.2435939020434641E-3</v>
      </c>
      <c r="R21">
        <v>4.7058823529411761E-3</v>
      </c>
      <c r="S21">
        <v>6.5224854102300034E-3</v>
      </c>
      <c r="T21">
        <v>6.6454781854955215E-3</v>
      </c>
      <c r="U21">
        <v>5.8737151248164461E-3</v>
      </c>
      <c r="V21">
        <v>4.930662557781202E-3</v>
      </c>
      <c r="W21">
        <v>5.5248618784530384E-3</v>
      </c>
      <c r="X21">
        <v>6.145741878841089E-3</v>
      </c>
      <c r="Y21">
        <v>7.6518412242945963E-3</v>
      </c>
      <c r="Z21">
        <v>8.7902888237756382E-3</v>
      </c>
      <c r="AA21">
        <v>6.1025223759153787E-3</v>
      </c>
      <c r="AB21">
        <v>7.3028237585199612E-3</v>
      </c>
      <c r="AC21">
        <v>1.1282660332541567E-2</v>
      </c>
      <c r="AD21">
        <v>1.3135735938026272E-2</v>
      </c>
      <c r="AE21">
        <v>9.1638029782359683E-3</v>
      </c>
      <c r="AF21">
        <v>8.0428954423592495E-3</v>
      </c>
      <c r="AG21">
        <v>1.0045662100456621E-2</v>
      </c>
      <c r="AH21">
        <v>1.1420413990007138E-2</v>
      </c>
      <c r="AI21">
        <v>9.1500120394895253E-3</v>
      </c>
      <c r="AJ21">
        <v>1.0153677277716796E-2</v>
      </c>
      <c r="AK21">
        <v>7.5187969924812026E-3</v>
      </c>
      <c r="AL21">
        <v>8.7527352297592995E-3</v>
      </c>
      <c r="AM21">
        <v>1.073579471065724E-2</v>
      </c>
      <c r="AN21">
        <v>1.2122775341759092E-2</v>
      </c>
      <c r="AO21">
        <v>9.3304061470911078E-3</v>
      </c>
      <c r="AP21">
        <v>3.6569987389659518E-2</v>
      </c>
      <c r="AQ21">
        <v>3.8436899423446511E-3</v>
      </c>
      <c r="AR21">
        <v>7.4541284403669729E-3</v>
      </c>
      <c r="AS21">
        <v>8.3864475008386449E-3</v>
      </c>
      <c r="AT21">
        <v>5.8651026392961877E-3</v>
      </c>
      <c r="AU21">
        <v>4.2722001830942935E-3</v>
      </c>
      <c r="AV21">
        <v>6.583278472679394E-4</v>
      </c>
      <c r="AW21">
        <v>1.8233821952091528E-2</v>
      </c>
      <c r="AX21">
        <v>3.9486673247778872E-3</v>
      </c>
      <c r="AY21">
        <v>8.2796688132474698E-3</v>
      </c>
    </row>
    <row r="22" spans="1:51" x14ac:dyDescent="0.25">
      <c r="A22" t="s">
        <v>175</v>
      </c>
      <c r="B22">
        <v>1.5237265999129298E-2</v>
      </c>
      <c r="C22">
        <v>2.1479713603818614E-2</v>
      </c>
      <c r="D22">
        <v>1.5354135710747894E-2</v>
      </c>
      <c r="E22">
        <v>2.0736503396496245E-2</v>
      </c>
      <c r="F22">
        <v>1.678082191780822E-2</v>
      </c>
      <c r="G22">
        <v>9.2592592592592587E-3</v>
      </c>
      <c r="H22">
        <v>1.529961750956226E-2</v>
      </c>
      <c r="I22">
        <v>1.1358671909130624E-2</v>
      </c>
      <c r="J22">
        <v>1.1961722488038277E-2</v>
      </c>
      <c r="K22">
        <v>3.4156239431856611E-2</v>
      </c>
      <c r="L22">
        <v>1.0776545166402536E-2</v>
      </c>
      <c r="M22">
        <v>1.3121272365805169E-2</v>
      </c>
      <c r="N22">
        <v>1.050420168067227E-2</v>
      </c>
      <c r="O22">
        <v>1.5064778547755347E-2</v>
      </c>
      <c r="P22">
        <v>2.0729092208720514E-2</v>
      </c>
      <c r="Q22">
        <v>9.4064223159260468E-3</v>
      </c>
      <c r="R22">
        <v>1.0420168067226891E-2</v>
      </c>
      <c r="S22">
        <v>1.3044970820460007E-2</v>
      </c>
      <c r="T22">
        <v>1.3868824039295001E-2</v>
      </c>
      <c r="U22">
        <v>1.4390602055800294E-2</v>
      </c>
      <c r="V22">
        <v>2.1571648690292759E-2</v>
      </c>
      <c r="W22">
        <v>2.7071823204419889E-2</v>
      </c>
      <c r="X22">
        <v>2.3119695639449808E-2</v>
      </c>
      <c r="Y22">
        <v>1.8651362984218076E-2</v>
      </c>
      <c r="Z22">
        <v>1.7161992465466722E-2</v>
      </c>
      <c r="AA22">
        <v>1.4646053702196907E-2</v>
      </c>
      <c r="AB22">
        <v>1.9961051606621226E-2</v>
      </c>
      <c r="AC22">
        <v>1.8408551068883609E-2</v>
      </c>
      <c r="AD22">
        <v>2.5597844392051195E-2</v>
      </c>
      <c r="AE22">
        <v>1.9473081328751432E-2</v>
      </c>
      <c r="AF22">
        <v>2.1447721179624665E-2</v>
      </c>
      <c r="AG22">
        <v>2.2831050228310501E-2</v>
      </c>
      <c r="AH22">
        <v>2.7837259100642397E-2</v>
      </c>
      <c r="AI22">
        <v>1.9263183241030581E-2</v>
      </c>
      <c r="AJ22">
        <v>2.6893523600439079E-2</v>
      </c>
      <c r="AK22">
        <v>1.9692087361260293E-2</v>
      </c>
      <c r="AL22">
        <v>1.7140773158278628E-2</v>
      </c>
      <c r="AM22">
        <v>1.9114951557999478E-2</v>
      </c>
      <c r="AN22">
        <v>2.5793139025019344E-2</v>
      </c>
      <c r="AO22">
        <v>2.3600439077936335E-2</v>
      </c>
      <c r="AP22">
        <v>7.1458596048759981E-2</v>
      </c>
      <c r="AQ22">
        <v>1.9538757206918642E-2</v>
      </c>
      <c r="AR22">
        <v>1.834862385321101E-2</v>
      </c>
      <c r="AS22">
        <v>1.9121100301912108E-2</v>
      </c>
      <c r="AT22">
        <v>2.5659824046920823E-2</v>
      </c>
      <c r="AU22">
        <v>1.4037229173024107E-2</v>
      </c>
      <c r="AV22">
        <v>2.3699802501645821E-2</v>
      </c>
      <c r="AW22">
        <v>2.1451555237754737E-2</v>
      </c>
      <c r="AX22">
        <v>3.0602171767028629E-2</v>
      </c>
      <c r="AY22">
        <v>2.4839006439742409E-2</v>
      </c>
    </row>
    <row r="23" spans="1:51" x14ac:dyDescent="0.25">
      <c r="A23" t="s">
        <v>176</v>
      </c>
      <c r="B23">
        <v>4.5276447540269917E-2</v>
      </c>
      <c r="C23">
        <v>6.4439140811455853E-2</v>
      </c>
      <c r="D23">
        <v>4.4576523031203567E-2</v>
      </c>
      <c r="E23">
        <v>7.6153021094029313E-2</v>
      </c>
      <c r="F23">
        <v>6.5410958904109584E-2</v>
      </c>
      <c r="G23">
        <v>4.6296296296296294E-2</v>
      </c>
      <c r="H23">
        <v>4.6323841903952404E-2</v>
      </c>
      <c r="I23">
        <v>3.2328527741371779E-2</v>
      </c>
      <c r="J23">
        <v>6.0606060606060608E-2</v>
      </c>
      <c r="K23">
        <v>7.0003381805884349E-2</v>
      </c>
      <c r="L23">
        <v>2.6624405705229795E-2</v>
      </c>
      <c r="M23">
        <v>3.618290258449304E-2</v>
      </c>
      <c r="N23">
        <v>3.3263305322128851E-2</v>
      </c>
      <c r="O23">
        <v>4.5495631214221149E-2</v>
      </c>
      <c r="P23">
        <v>7.6483202287348104E-2</v>
      </c>
      <c r="Q23">
        <v>3.5030814142069412E-2</v>
      </c>
      <c r="R23">
        <v>3.5630252100840337E-2</v>
      </c>
      <c r="S23">
        <v>4.2567799519395814E-2</v>
      </c>
      <c r="T23">
        <v>4.3340075122796883E-2</v>
      </c>
      <c r="U23">
        <v>4.3171806167400878E-2</v>
      </c>
      <c r="V23">
        <v>4.8690292758089365E-2</v>
      </c>
      <c r="W23">
        <v>3.9226519337016576E-2</v>
      </c>
      <c r="X23">
        <v>5.238513315774071E-2</v>
      </c>
      <c r="Y23">
        <v>5.7388809182209469E-2</v>
      </c>
      <c r="Z23">
        <v>4.3114273754709082E-2</v>
      </c>
      <c r="AA23">
        <v>4.1903986981285599E-2</v>
      </c>
      <c r="AB23">
        <v>4.5764362220058426E-2</v>
      </c>
      <c r="AC23">
        <v>4.8693586698337295E-2</v>
      </c>
      <c r="AD23">
        <v>6.2647356012125288E-2</v>
      </c>
      <c r="AE23">
        <v>3.5509736540664374E-2</v>
      </c>
      <c r="AF23">
        <v>6.7407123707391797E-2</v>
      </c>
      <c r="AG23">
        <v>6.7579908675799091E-2</v>
      </c>
      <c r="AH23">
        <v>6.9236259814418277E-2</v>
      </c>
      <c r="AI23">
        <v>6.8625090296171448E-2</v>
      </c>
      <c r="AJ23">
        <v>5.6256860592755212E-2</v>
      </c>
      <c r="AK23">
        <v>6.6953097028285002E-2</v>
      </c>
      <c r="AL23">
        <v>6.0904449307075129E-2</v>
      </c>
      <c r="AM23">
        <v>7.2270227808326787E-2</v>
      </c>
      <c r="AN23">
        <v>6.9899406757802429E-2</v>
      </c>
      <c r="AO23">
        <v>5.7628979143798026E-2</v>
      </c>
      <c r="AP23">
        <v>0.1235813366960908</v>
      </c>
      <c r="AQ23">
        <v>4.6764894298526587E-2</v>
      </c>
      <c r="AR23">
        <v>4.5298165137614678E-2</v>
      </c>
      <c r="AS23">
        <v>6.6085206306608524E-2</v>
      </c>
      <c r="AT23">
        <v>5.2052785923753668E-2</v>
      </c>
      <c r="AU23">
        <v>4.7299359169972535E-2</v>
      </c>
      <c r="AV23">
        <v>4.2132982225148122E-2</v>
      </c>
      <c r="AW23">
        <v>7.6868072935287815E-2</v>
      </c>
      <c r="AX23">
        <v>6.6140177690029611E-2</v>
      </c>
      <c r="AY23">
        <v>4.0478380864765406E-2</v>
      </c>
    </row>
    <row r="24" spans="1:51" x14ac:dyDescent="0.25">
      <c r="A24" t="s">
        <v>177</v>
      </c>
      <c r="B24">
        <v>6.5302568567696994E-3</v>
      </c>
      <c r="C24">
        <v>2.3468575974542563E-2</v>
      </c>
      <c r="D24">
        <v>9.9058940069341253E-3</v>
      </c>
      <c r="E24">
        <v>1.7518770110833037E-2</v>
      </c>
      <c r="F24">
        <v>1.0616438356164383E-2</v>
      </c>
      <c r="G24">
        <v>1.1904761904761904E-2</v>
      </c>
      <c r="H24">
        <v>9.3497662558436039E-3</v>
      </c>
      <c r="I24">
        <v>6.9899519440803845E-3</v>
      </c>
      <c r="J24">
        <v>4.7846889952153108E-3</v>
      </c>
      <c r="K24">
        <v>1.3865404125803178E-2</v>
      </c>
      <c r="L24">
        <v>1.0459587955625991E-2</v>
      </c>
      <c r="M24">
        <v>1.1928429423459244E-2</v>
      </c>
      <c r="N24">
        <v>1.050420168067227E-2</v>
      </c>
      <c r="O24">
        <v>1.4160891834890027E-2</v>
      </c>
      <c r="P24">
        <v>1.7869907076483203E-2</v>
      </c>
      <c r="Q24">
        <v>1.2650016217969511E-2</v>
      </c>
      <c r="R24">
        <v>1.1092436974789916E-2</v>
      </c>
      <c r="S24">
        <v>1.0985238585650533E-2</v>
      </c>
      <c r="T24">
        <v>1.2713088702687085E-2</v>
      </c>
      <c r="U24">
        <v>1.0279001468428781E-2</v>
      </c>
      <c r="V24">
        <v>1.633281972265023E-2</v>
      </c>
      <c r="W24">
        <v>7.7348066298342545E-3</v>
      </c>
      <c r="X24">
        <v>2.1071115013169446E-2</v>
      </c>
      <c r="Y24">
        <v>8.60832137733142E-3</v>
      </c>
      <c r="Z24">
        <v>8.7902888237756382E-3</v>
      </c>
      <c r="AA24">
        <v>1.0984540276647681E-2</v>
      </c>
      <c r="AB24">
        <v>1.3631937682570594E-2</v>
      </c>
      <c r="AC24">
        <v>7.719714964370546E-3</v>
      </c>
      <c r="AD24">
        <v>1.212529471202425E-2</v>
      </c>
      <c r="AE24">
        <v>1.145475372279496E-3</v>
      </c>
      <c r="AF24">
        <v>1.1106855610877058E-2</v>
      </c>
      <c r="AG24">
        <v>9.1324200913242004E-3</v>
      </c>
      <c r="AH24">
        <v>1.6416845110635261E-2</v>
      </c>
      <c r="AI24">
        <v>9.3908018300024078E-3</v>
      </c>
      <c r="AJ24">
        <v>1.5642151481888036E-2</v>
      </c>
      <c r="AK24">
        <v>2.2198353025420694E-2</v>
      </c>
      <c r="AL24">
        <v>8.7527352297592995E-3</v>
      </c>
      <c r="AM24">
        <v>1.2045037968054464E-2</v>
      </c>
      <c r="AN24">
        <v>1.2896569512509672E-2</v>
      </c>
      <c r="AO24">
        <v>4.3907793633369925E-3</v>
      </c>
      <c r="AP24">
        <v>1.7654476670870115E-2</v>
      </c>
      <c r="AQ24">
        <v>1.313260730301089E-2</v>
      </c>
      <c r="AR24">
        <v>1.261467889908257E-2</v>
      </c>
      <c r="AS24">
        <v>1.0063737001006373E-2</v>
      </c>
      <c r="AT24">
        <v>1.2463343108504398E-2</v>
      </c>
      <c r="AU24">
        <v>1.0375343301800427E-2</v>
      </c>
      <c r="AV24">
        <v>9.8749177090190921E-3</v>
      </c>
      <c r="AW24">
        <v>1.5731140507686807E-2</v>
      </c>
      <c r="AX24">
        <v>6.9101678183613032E-3</v>
      </c>
      <c r="AY24">
        <v>9.1996320147194107E-3</v>
      </c>
    </row>
    <row r="25" spans="1:51" x14ac:dyDescent="0.25">
      <c r="A25" t="s">
        <v>178</v>
      </c>
      <c r="B25">
        <v>0.65650848933391381</v>
      </c>
      <c r="C25">
        <v>0.59148766905330152</v>
      </c>
      <c r="D25">
        <v>0.65131253095591879</v>
      </c>
      <c r="E25">
        <v>0.60850911691097609</v>
      </c>
      <c r="F25">
        <v>0.60239726027397256</v>
      </c>
      <c r="G25">
        <v>0.59755291005291</v>
      </c>
      <c r="H25">
        <v>0.60390990225244368</v>
      </c>
      <c r="I25">
        <v>0.66797728265618173</v>
      </c>
      <c r="J25">
        <v>0.6435406698564593</v>
      </c>
      <c r="K25">
        <v>0.60094690564761588</v>
      </c>
      <c r="L25">
        <v>0.79429477020602224</v>
      </c>
      <c r="M25">
        <v>0.76461232604373752</v>
      </c>
      <c r="N25">
        <v>0.76855742296918772</v>
      </c>
      <c r="O25">
        <v>0.68183187707140702</v>
      </c>
      <c r="P25">
        <v>0.60793423874195851</v>
      </c>
      <c r="Q25">
        <v>0.77197534868634443</v>
      </c>
      <c r="R25">
        <v>0.77378151260504202</v>
      </c>
      <c r="S25">
        <v>0.71232406453827668</v>
      </c>
      <c r="T25">
        <v>0.6919965327939902</v>
      </c>
      <c r="U25">
        <v>0.72393538913362698</v>
      </c>
      <c r="V25">
        <v>0.64869029275808932</v>
      </c>
      <c r="W25">
        <v>0.64198895027624314</v>
      </c>
      <c r="X25">
        <v>0.56453028972783148</v>
      </c>
      <c r="Y25">
        <v>0.60497369679579149</v>
      </c>
      <c r="Z25">
        <v>0.64294683968187527</v>
      </c>
      <c r="AA25">
        <v>0.62205044751830751</v>
      </c>
      <c r="AB25">
        <v>0.61879259980525803</v>
      </c>
      <c r="AC25">
        <v>0.64904988123515439</v>
      </c>
      <c r="AD25">
        <v>0.55675311552711348</v>
      </c>
      <c r="AE25">
        <v>0.71477663230240551</v>
      </c>
      <c r="AF25">
        <v>0.59977020298736117</v>
      </c>
      <c r="AG25">
        <v>0.62009132420091329</v>
      </c>
      <c r="AH25">
        <v>0.51284796573875802</v>
      </c>
      <c r="AI25">
        <v>0.56104021189501563</v>
      </c>
      <c r="AJ25">
        <v>0.54473106476399558</v>
      </c>
      <c r="AK25">
        <v>0.51700680272108845</v>
      </c>
      <c r="AL25">
        <v>0.60393873085339167</v>
      </c>
      <c r="AM25">
        <v>0.5778999738151348</v>
      </c>
      <c r="AN25">
        <v>0.52514831054939382</v>
      </c>
      <c r="AO25">
        <v>0.64379802414928655</v>
      </c>
      <c r="AP25">
        <v>0.46742328709541825</v>
      </c>
      <c r="AQ25">
        <v>0.68193465727098013</v>
      </c>
      <c r="AR25">
        <v>0.69782110091743121</v>
      </c>
      <c r="AS25">
        <v>0.59241865145924189</v>
      </c>
      <c r="AT25">
        <v>0.70527859237536661</v>
      </c>
      <c r="AU25">
        <v>0.67531278608483369</v>
      </c>
      <c r="AV25">
        <v>0.70111915734035546</v>
      </c>
      <c r="AW25">
        <v>0.61244190203789772</v>
      </c>
      <c r="AX25">
        <v>0.64758144126357353</v>
      </c>
      <c r="AY25">
        <v>0.70653173873045083</v>
      </c>
    </row>
    <row r="26" spans="1:51" x14ac:dyDescent="0.25">
      <c r="A26" t="s">
        <v>179</v>
      </c>
      <c r="B26">
        <v>0.26489226869455007</v>
      </c>
      <c r="C26">
        <v>0.14995131450827653</v>
      </c>
      <c r="D26">
        <v>0.21732954545454544</v>
      </c>
      <c r="E26">
        <v>0.12968036529680366</v>
      </c>
      <c r="F26">
        <v>0.23600344530577089</v>
      </c>
      <c r="G26">
        <v>0.17584223500410848</v>
      </c>
      <c r="H26">
        <v>0.14699570815450644</v>
      </c>
      <c r="I26">
        <v>0.17105263157894737</v>
      </c>
      <c r="J26">
        <v>0.31543624161073824</v>
      </c>
      <c r="K26">
        <v>0.24491525423728813</v>
      </c>
      <c r="L26">
        <v>0.17257318952234207</v>
      </c>
      <c r="M26">
        <v>0.10472972972972973</v>
      </c>
      <c r="N26">
        <v>0.14977307110438728</v>
      </c>
      <c r="O26">
        <v>0.18181818181818182</v>
      </c>
      <c r="P26">
        <v>0.12944393801276208</v>
      </c>
      <c r="Q26">
        <v>0.14793741109530584</v>
      </c>
      <c r="R26">
        <v>0.12927191679049035</v>
      </c>
      <c r="S26">
        <v>0.18138424821002386</v>
      </c>
      <c r="T26">
        <v>0.17354596622889307</v>
      </c>
      <c r="U26">
        <v>0.19787234042553192</v>
      </c>
      <c r="V26">
        <v>0.1307017543859649</v>
      </c>
      <c r="W26">
        <v>0.24382716049382716</v>
      </c>
      <c r="X26">
        <v>0.12567204301075269</v>
      </c>
      <c r="Y26">
        <v>0.19249394673123488</v>
      </c>
      <c r="Z26">
        <v>0.19460726846424384</v>
      </c>
      <c r="AA26">
        <v>0.16469321851453175</v>
      </c>
      <c r="AB26">
        <v>0.13282247765006386</v>
      </c>
      <c r="AC26">
        <v>0.17428087986463622</v>
      </c>
      <c r="AD26">
        <v>0.18844984802431611</v>
      </c>
      <c r="AE26">
        <v>0.28915662650602408</v>
      </c>
      <c r="AF26">
        <v>0.19138755980861244</v>
      </c>
      <c r="AG26">
        <v>0.19951923076923078</v>
      </c>
      <c r="AH26">
        <v>0.15604395604395604</v>
      </c>
      <c r="AI26">
        <v>0.19692814042786616</v>
      </c>
      <c r="AJ26">
        <v>0.17118746232670284</v>
      </c>
      <c r="AK26">
        <v>0.13713862120088954</v>
      </c>
      <c r="AL26">
        <v>0.16206261510128914</v>
      </c>
      <c r="AM26">
        <v>0.20099255583126552</v>
      </c>
      <c r="AN26">
        <v>0.19880499728408474</v>
      </c>
      <c r="AO26">
        <v>0.23266563944530047</v>
      </c>
      <c r="AP26">
        <v>0.12628255722178375</v>
      </c>
      <c r="AQ26">
        <v>0.11480362537764351</v>
      </c>
      <c r="AR26">
        <v>0.14800759013282733</v>
      </c>
      <c r="AS26">
        <v>0.21563786008230454</v>
      </c>
      <c r="AT26">
        <v>0.15422885572139303</v>
      </c>
      <c r="AU26">
        <v>0.12969924812030076</v>
      </c>
      <c r="AV26">
        <v>0.12334801762114538</v>
      </c>
      <c r="AW26">
        <v>0.13191881918819187</v>
      </c>
      <c r="AX26">
        <v>0.21848739495798319</v>
      </c>
      <c r="AY26">
        <v>0.20376175548589343</v>
      </c>
    </row>
    <row r="27" spans="1:51" x14ac:dyDescent="0.25">
      <c r="A27" t="s">
        <v>180</v>
      </c>
      <c r="B27">
        <v>0.14828897338403041</v>
      </c>
      <c r="C27">
        <v>0.10029211295034079</v>
      </c>
      <c r="D27">
        <v>0.125</v>
      </c>
      <c r="E27">
        <v>0.12420091324200913</v>
      </c>
      <c r="F27">
        <v>0.14642549526270457</v>
      </c>
      <c r="G27">
        <v>0.12325390304026294</v>
      </c>
      <c r="H27">
        <v>0.12339055793991416</v>
      </c>
      <c r="I27">
        <v>0.14605263157894738</v>
      </c>
      <c r="J27">
        <v>0.15883668903803133</v>
      </c>
      <c r="K27">
        <v>0.1228813559322034</v>
      </c>
      <c r="L27">
        <v>0.10939907550077041</v>
      </c>
      <c r="M27">
        <v>9.45945945945946E-2</v>
      </c>
      <c r="N27">
        <v>0.10287443267776097</v>
      </c>
      <c r="O27">
        <v>0.11553030303030302</v>
      </c>
      <c r="P27">
        <v>0.12397447584320875</v>
      </c>
      <c r="Q27">
        <v>9.8150782361308683E-2</v>
      </c>
      <c r="R27">
        <v>9.3610698365527489E-2</v>
      </c>
      <c r="S27">
        <v>0.10143198090692124</v>
      </c>
      <c r="T27">
        <v>0.10787992495309569</v>
      </c>
      <c r="U27">
        <v>0.13297872340425532</v>
      </c>
      <c r="V27">
        <v>0.12017543859649123</v>
      </c>
      <c r="W27">
        <v>0.1728395061728395</v>
      </c>
      <c r="X27">
        <v>0.10147849462365591</v>
      </c>
      <c r="Y27">
        <v>0.12832929782082325</v>
      </c>
      <c r="Z27">
        <v>0.12075029308323564</v>
      </c>
      <c r="AA27">
        <v>0.12378902045209902</v>
      </c>
      <c r="AB27">
        <v>0.11877394636015326</v>
      </c>
      <c r="AC27">
        <v>0.12690355329949238</v>
      </c>
      <c r="AD27">
        <v>0.12234042553191489</v>
      </c>
      <c r="AE27">
        <v>0.15662650602409639</v>
      </c>
      <c r="AF27">
        <v>0.1521531100478469</v>
      </c>
      <c r="AG27">
        <v>0.16586538461538461</v>
      </c>
      <c r="AH27">
        <v>0.13479853479853479</v>
      </c>
      <c r="AI27">
        <v>0.14207350521119033</v>
      </c>
      <c r="AJ27">
        <v>0.1404460518384569</v>
      </c>
      <c r="AK27">
        <v>0.11712379540400296</v>
      </c>
      <c r="AL27">
        <v>0.13259668508287292</v>
      </c>
      <c r="AM27">
        <v>0.13151364764267989</v>
      </c>
      <c r="AN27">
        <v>0.12982074959261272</v>
      </c>
      <c r="AO27">
        <v>0.16024653312788906</v>
      </c>
      <c r="AP27">
        <v>0.11917916337805841</v>
      </c>
      <c r="AQ27">
        <v>0.10876132930513595</v>
      </c>
      <c r="AR27">
        <v>0.10246679316888045</v>
      </c>
      <c r="AS27">
        <v>0.14320987654320988</v>
      </c>
      <c r="AT27">
        <v>8.45771144278607E-2</v>
      </c>
      <c r="AU27">
        <v>0.1137218045112782</v>
      </c>
      <c r="AV27">
        <v>0.13215859030837004</v>
      </c>
      <c r="AW27">
        <v>8.9483394833948335E-2</v>
      </c>
      <c r="AX27">
        <v>0.12885154061624648</v>
      </c>
      <c r="AY27">
        <v>0.16614420062695925</v>
      </c>
    </row>
    <row r="28" spans="1:51" x14ac:dyDescent="0.25">
      <c r="A28" t="s">
        <v>181</v>
      </c>
      <c r="B28">
        <v>0.25221799746514573</v>
      </c>
      <c r="C28">
        <v>0.39337877312560859</v>
      </c>
      <c r="D28">
        <v>0.35085227272727271</v>
      </c>
      <c r="E28">
        <v>0.35251141552511417</v>
      </c>
      <c r="F28">
        <v>0.27993109388458226</v>
      </c>
      <c r="G28">
        <v>0.46096959737058341</v>
      </c>
      <c r="H28">
        <v>0.46566523605150212</v>
      </c>
      <c r="I28">
        <v>0.42368421052631577</v>
      </c>
      <c r="J28">
        <v>0.19686800894854586</v>
      </c>
      <c r="K28">
        <v>0.18728813559322033</v>
      </c>
      <c r="L28">
        <v>0.44684129429892144</v>
      </c>
      <c r="M28">
        <v>0.48817567567567566</v>
      </c>
      <c r="N28">
        <v>0.43267776096822996</v>
      </c>
      <c r="O28">
        <v>0.36458333333333331</v>
      </c>
      <c r="P28">
        <v>0.35186873290793069</v>
      </c>
      <c r="Q28">
        <v>0.45376955903271693</v>
      </c>
      <c r="R28">
        <v>0.46805349182763745</v>
      </c>
      <c r="S28">
        <v>0.38902147971360385</v>
      </c>
      <c r="T28">
        <v>0.39587242026266417</v>
      </c>
      <c r="U28">
        <v>0.32765957446808508</v>
      </c>
      <c r="V28">
        <v>0.44298245614035087</v>
      </c>
      <c r="W28">
        <v>0.29629629629629628</v>
      </c>
      <c r="X28">
        <v>0.49126344086021506</v>
      </c>
      <c r="Y28">
        <v>0.36561743341404357</v>
      </c>
      <c r="Z28">
        <v>0.35052754982415008</v>
      </c>
      <c r="AA28">
        <v>0.47147470398277719</v>
      </c>
      <c r="AB28">
        <v>0.48148148148148145</v>
      </c>
      <c r="AC28">
        <v>0.38240270727580372</v>
      </c>
      <c r="AD28">
        <v>0.3518237082066869</v>
      </c>
      <c r="AE28">
        <v>0.14056224899598393</v>
      </c>
      <c r="AF28">
        <v>0.33301435406698565</v>
      </c>
      <c r="AG28">
        <v>0.26802884615384615</v>
      </c>
      <c r="AH28">
        <v>0.39926739926739929</v>
      </c>
      <c r="AI28">
        <v>0.3258365331870543</v>
      </c>
      <c r="AJ28">
        <v>0.3948161543098252</v>
      </c>
      <c r="AK28">
        <v>0.46478873239436619</v>
      </c>
      <c r="AL28">
        <v>0.41620626151012891</v>
      </c>
      <c r="AM28">
        <v>0.31079404466501243</v>
      </c>
      <c r="AN28">
        <v>0.33623030961434003</v>
      </c>
      <c r="AO28">
        <v>0.23266563944530047</v>
      </c>
      <c r="AP28">
        <v>0.22020520915548539</v>
      </c>
      <c r="AQ28">
        <v>0.47029204431017119</v>
      </c>
      <c r="AR28">
        <v>0.36432637571157495</v>
      </c>
      <c r="AS28">
        <v>0.29547325102880656</v>
      </c>
      <c r="AT28">
        <v>0.36069651741293535</v>
      </c>
      <c r="AU28">
        <v>0.47838345864661652</v>
      </c>
      <c r="AV28">
        <v>0.43832599118942733</v>
      </c>
      <c r="AW28">
        <v>0.35608856088560886</v>
      </c>
      <c r="AX28">
        <v>0.24929971988795518</v>
      </c>
      <c r="AY28">
        <v>0.22884012539184953</v>
      </c>
    </row>
    <row r="29" spans="1:51" x14ac:dyDescent="0.25">
      <c r="A29" t="s">
        <v>182</v>
      </c>
      <c r="B29">
        <v>0.12547528517110265</v>
      </c>
      <c r="C29">
        <v>7.4001947419668937E-2</v>
      </c>
      <c r="D29">
        <v>9.375E-2</v>
      </c>
      <c r="E29">
        <v>7.3972602739726029E-2</v>
      </c>
      <c r="F29">
        <v>7.5796726959517655E-2</v>
      </c>
      <c r="G29">
        <v>5.8340180772391129E-2</v>
      </c>
      <c r="H29">
        <v>6.4377682403433473E-2</v>
      </c>
      <c r="I29">
        <v>9.0789473684210531E-2</v>
      </c>
      <c r="J29">
        <v>0.10961968680089486</v>
      </c>
      <c r="K29">
        <v>0.11271186440677966</v>
      </c>
      <c r="L29">
        <v>3.3898305084745763E-2</v>
      </c>
      <c r="M29">
        <v>3.885135135135135E-2</v>
      </c>
      <c r="N29">
        <v>6.0514372163388806E-2</v>
      </c>
      <c r="O29">
        <v>8.2386363636363633E-2</v>
      </c>
      <c r="P29">
        <v>7.3837739288969917E-2</v>
      </c>
      <c r="Q29">
        <v>3.5561877667140827E-2</v>
      </c>
      <c r="R29">
        <v>3.5661218424962851E-2</v>
      </c>
      <c r="S29">
        <v>7.3985680190930783E-2</v>
      </c>
      <c r="T29">
        <v>7.410881801125703E-2</v>
      </c>
      <c r="U29">
        <v>7.4468085106382975E-2</v>
      </c>
      <c r="V29">
        <v>4.5614035087719301E-2</v>
      </c>
      <c r="W29">
        <v>6.4814814814814811E-2</v>
      </c>
      <c r="X29">
        <v>4.5698924731182797E-2</v>
      </c>
      <c r="Y29">
        <v>7.990314769975787E-2</v>
      </c>
      <c r="Z29">
        <v>0.1160609613130129</v>
      </c>
      <c r="AA29">
        <v>4.5209903121636169E-2</v>
      </c>
      <c r="AB29">
        <v>3.9591315453384422E-2</v>
      </c>
      <c r="AC29">
        <v>7.1065989847715741E-2</v>
      </c>
      <c r="AD29">
        <v>8.1306990881458971E-2</v>
      </c>
      <c r="AE29">
        <v>0.18473895582329317</v>
      </c>
      <c r="AF29">
        <v>5.3588516746411484E-2</v>
      </c>
      <c r="AG29">
        <v>7.8125E-2</v>
      </c>
      <c r="AH29">
        <v>5.3479853479853477E-2</v>
      </c>
      <c r="AI29">
        <v>9.2704333516182111E-2</v>
      </c>
      <c r="AJ29">
        <v>5.4249547920433995E-2</v>
      </c>
      <c r="AK29">
        <v>4.0029651593773162E-2</v>
      </c>
      <c r="AL29">
        <v>4.7882136279926338E-2</v>
      </c>
      <c r="AM29">
        <v>8.6228287841191062E-2</v>
      </c>
      <c r="AN29">
        <v>8.0934274850624655E-2</v>
      </c>
      <c r="AO29">
        <v>0.10785824345146379</v>
      </c>
      <c r="AP29">
        <v>6.6298342541436461E-2</v>
      </c>
      <c r="AQ29">
        <v>4.4310171198388724E-2</v>
      </c>
      <c r="AR29">
        <v>0.10815939278937381</v>
      </c>
      <c r="AS29">
        <v>9.1358024691358022E-2</v>
      </c>
      <c r="AT29">
        <v>7.4626865671641784E-2</v>
      </c>
      <c r="AU29">
        <v>4.4172932330827065E-2</v>
      </c>
      <c r="AV29">
        <v>5.0660792951541848E-2</v>
      </c>
      <c r="AW29">
        <v>8.1180811808118078E-2</v>
      </c>
      <c r="AX29">
        <v>9.8039215686274508E-2</v>
      </c>
      <c r="AY29">
        <v>0.11912225705329153</v>
      </c>
    </row>
    <row r="30" spans="1:51" x14ac:dyDescent="0.25">
      <c r="A30" t="s">
        <v>183</v>
      </c>
      <c r="B30">
        <v>1.3941698352344741E-2</v>
      </c>
      <c r="C30">
        <v>1.4605647517039922E-2</v>
      </c>
      <c r="D30">
        <v>1.278409090909091E-2</v>
      </c>
      <c r="E30">
        <v>2.7397260273972601E-2</v>
      </c>
      <c r="F30">
        <v>2.8423772609819122E-2</v>
      </c>
      <c r="G30">
        <v>1.3968775677896467E-2</v>
      </c>
      <c r="H30">
        <v>2.03862660944206E-2</v>
      </c>
      <c r="I30">
        <v>1.5789473684210527E-2</v>
      </c>
      <c r="J30">
        <v>2.2371364653243847E-3</v>
      </c>
      <c r="K30">
        <v>3.6440677966101696E-2</v>
      </c>
      <c r="L30">
        <v>4.6224961479198771E-3</v>
      </c>
      <c r="M30">
        <v>1.3513513513513514E-2</v>
      </c>
      <c r="N30">
        <v>1.9667170953101363E-2</v>
      </c>
      <c r="O30">
        <v>2.0833333333333332E-2</v>
      </c>
      <c r="P30">
        <v>2.7347310847766638E-2</v>
      </c>
      <c r="Q30">
        <v>1.422475106685633E-2</v>
      </c>
      <c r="R30">
        <v>2.0802377414561663E-2</v>
      </c>
      <c r="S30">
        <v>2.2673031026252982E-2</v>
      </c>
      <c r="T30">
        <v>2.1575984990619138E-2</v>
      </c>
      <c r="U30">
        <v>2.1276595744680851E-2</v>
      </c>
      <c r="V30">
        <v>1.4035087719298246E-2</v>
      </c>
      <c r="W30">
        <v>1.5432098765432098E-2</v>
      </c>
      <c r="X30">
        <v>1.4112903225806451E-2</v>
      </c>
      <c r="Y30">
        <v>1.9370460048426151E-2</v>
      </c>
      <c r="Z30">
        <v>2.4618991793669401E-2</v>
      </c>
      <c r="AA30">
        <v>1.6146393972012917E-2</v>
      </c>
      <c r="AB30">
        <v>1.9157088122605363E-2</v>
      </c>
      <c r="AC30">
        <v>3.2148900169204735E-2</v>
      </c>
      <c r="AD30">
        <v>2.9635258358662615E-2</v>
      </c>
      <c r="AE30">
        <v>3.2128514056224897E-2</v>
      </c>
      <c r="AF30">
        <v>2.0095693779904306E-2</v>
      </c>
      <c r="AG30">
        <v>2.6442307692307692E-2</v>
      </c>
      <c r="AH30">
        <v>2.3443223443223443E-2</v>
      </c>
      <c r="AI30">
        <v>2.0844761382336808E-2</v>
      </c>
      <c r="AJ30">
        <v>2.2302591922845089E-2</v>
      </c>
      <c r="AK30">
        <v>1.5567086730911787E-2</v>
      </c>
      <c r="AL30">
        <v>2.2099447513812154E-2</v>
      </c>
      <c r="AM30">
        <v>2.5434243176178661E-2</v>
      </c>
      <c r="AN30">
        <v>2.5529603476371537E-2</v>
      </c>
      <c r="AO30">
        <v>2.6194144838212634E-2</v>
      </c>
      <c r="AP30">
        <v>6.8666140489344912E-2</v>
      </c>
      <c r="AQ30">
        <v>1.2084592145015106E-2</v>
      </c>
      <c r="AR30">
        <v>2.4667931688804556E-2</v>
      </c>
      <c r="AS30">
        <v>2.0576131687242798E-2</v>
      </c>
      <c r="AT30">
        <v>1.9900497512437811E-2</v>
      </c>
      <c r="AU30">
        <v>1.3157894736842105E-2</v>
      </c>
      <c r="AV30">
        <v>2.2026431718061676E-3</v>
      </c>
      <c r="AW30">
        <v>4.7047970479704798E-2</v>
      </c>
      <c r="AX30">
        <v>1.1204481792717087E-2</v>
      </c>
      <c r="AY30">
        <v>2.8213166144200628E-2</v>
      </c>
    </row>
    <row r="31" spans="1:51" x14ac:dyDescent="0.25">
      <c r="A31" t="s">
        <v>184</v>
      </c>
      <c r="B31">
        <v>4.4359949302915085E-2</v>
      </c>
      <c r="C31">
        <v>5.2580331061343723E-2</v>
      </c>
      <c r="D31">
        <v>4.4034090909090912E-2</v>
      </c>
      <c r="E31">
        <v>5.2968036529680365E-2</v>
      </c>
      <c r="F31">
        <v>4.2204995693367789E-2</v>
      </c>
      <c r="G31">
        <v>2.3007395234182416E-2</v>
      </c>
      <c r="H31">
        <v>3.8626609442060089E-2</v>
      </c>
      <c r="I31">
        <v>3.4210526315789476E-2</v>
      </c>
      <c r="J31">
        <v>3.3557046979865772E-2</v>
      </c>
      <c r="K31">
        <v>8.5593220338983048E-2</v>
      </c>
      <c r="L31">
        <v>5.2388289676425268E-2</v>
      </c>
      <c r="M31">
        <v>5.5743243243243243E-2</v>
      </c>
      <c r="N31">
        <v>4.5385779122541603E-2</v>
      </c>
      <c r="O31">
        <v>4.7348484848484848E-2</v>
      </c>
      <c r="P31">
        <v>5.2871467639015499E-2</v>
      </c>
      <c r="Q31">
        <v>4.1251778093883355E-2</v>
      </c>
      <c r="R31">
        <v>4.6062407132243688E-2</v>
      </c>
      <c r="S31">
        <v>4.5346062052505964E-2</v>
      </c>
      <c r="T31">
        <v>4.5028142589118199E-2</v>
      </c>
      <c r="U31">
        <v>5.2127659574468084E-2</v>
      </c>
      <c r="V31">
        <v>6.1403508771929821E-2</v>
      </c>
      <c r="W31">
        <v>7.5617283950617287E-2</v>
      </c>
      <c r="X31">
        <v>5.3091397849462367E-2</v>
      </c>
      <c r="Y31">
        <v>4.7215496368038741E-2</v>
      </c>
      <c r="Z31">
        <v>4.8065650644783117E-2</v>
      </c>
      <c r="AA31">
        <v>3.8751345532831001E-2</v>
      </c>
      <c r="AB31">
        <v>5.2362707535121331E-2</v>
      </c>
      <c r="AC31">
        <v>5.2453468697123522E-2</v>
      </c>
      <c r="AD31">
        <v>5.7750759878419454E-2</v>
      </c>
      <c r="AE31">
        <v>6.8273092369477914E-2</v>
      </c>
      <c r="AF31">
        <v>5.3588516746411484E-2</v>
      </c>
      <c r="AG31">
        <v>6.0096153846153848E-2</v>
      </c>
      <c r="AH31">
        <v>5.7142857142857141E-2</v>
      </c>
      <c r="AI31">
        <v>4.3883708173340648E-2</v>
      </c>
      <c r="AJ31">
        <v>5.9071729957805907E-2</v>
      </c>
      <c r="AK31">
        <v>4.0770941438102296E-2</v>
      </c>
      <c r="AL31">
        <v>4.3278084714548803E-2</v>
      </c>
      <c r="AM31">
        <v>4.5285359801488831E-2</v>
      </c>
      <c r="AN31">
        <v>5.4318305268875614E-2</v>
      </c>
      <c r="AO31">
        <v>6.6255778120184905E-2</v>
      </c>
      <c r="AP31">
        <v>0.13417521704814522</v>
      </c>
      <c r="AQ31">
        <v>6.1430010070493452E-2</v>
      </c>
      <c r="AR31">
        <v>6.0721062618595827E-2</v>
      </c>
      <c r="AS31">
        <v>4.6913580246913583E-2</v>
      </c>
      <c r="AT31">
        <v>8.7064676616915429E-2</v>
      </c>
      <c r="AU31">
        <v>4.3233082706766915E-2</v>
      </c>
      <c r="AV31">
        <v>7.9295154185022032E-2</v>
      </c>
      <c r="AW31">
        <v>5.5350553505535055E-2</v>
      </c>
      <c r="AX31">
        <v>8.683473389355742E-2</v>
      </c>
      <c r="AY31">
        <v>8.4639498432601878E-2</v>
      </c>
    </row>
    <row r="32" spans="1:51" x14ac:dyDescent="0.25">
      <c r="A32" t="s">
        <v>185</v>
      </c>
      <c r="B32">
        <v>0.13181242078580482</v>
      </c>
      <c r="C32">
        <v>0.15774099318403115</v>
      </c>
      <c r="D32">
        <v>0.12784090909090909</v>
      </c>
      <c r="E32">
        <v>0.19452054794520549</v>
      </c>
      <c r="F32">
        <v>0.16451335055986219</v>
      </c>
      <c r="G32">
        <v>0.11503697617091208</v>
      </c>
      <c r="H32">
        <v>0.11695278969957082</v>
      </c>
      <c r="I32">
        <v>9.7368421052631576E-2</v>
      </c>
      <c r="J32">
        <v>0.17002237136465326</v>
      </c>
      <c r="K32">
        <v>0.17542372881355933</v>
      </c>
      <c r="L32">
        <v>0.12942989214175654</v>
      </c>
      <c r="M32">
        <v>0.15371621621621623</v>
      </c>
      <c r="N32">
        <v>0.1437216338880484</v>
      </c>
      <c r="O32">
        <v>0.14299242424242425</v>
      </c>
      <c r="P32">
        <v>0.19507748404740199</v>
      </c>
      <c r="Q32">
        <v>0.15362731152204837</v>
      </c>
      <c r="R32">
        <v>0.1575037147102526</v>
      </c>
      <c r="S32">
        <v>0.14797136038186157</v>
      </c>
      <c r="T32">
        <v>0.14071294559099437</v>
      </c>
      <c r="U32">
        <v>0.15638297872340426</v>
      </c>
      <c r="V32">
        <v>0.13859649122807016</v>
      </c>
      <c r="W32">
        <v>0.1095679012345679</v>
      </c>
      <c r="X32">
        <v>0.12029569892473119</v>
      </c>
      <c r="Y32">
        <v>0.14527845036319612</v>
      </c>
      <c r="Z32">
        <v>0.12075029308323564</v>
      </c>
      <c r="AA32">
        <v>0.1108719052744887</v>
      </c>
      <c r="AB32">
        <v>0.12005108556832694</v>
      </c>
      <c r="AC32">
        <v>0.13874788494077833</v>
      </c>
      <c r="AD32">
        <v>0.14133738601823709</v>
      </c>
      <c r="AE32">
        <v>0.12449799196787148</v>
      </c>
      <c r="AF32">
        <v>0.16842105263157894</v>
      </c>
      <c r="AG32">
        <v>0.17788461538461539</v>
      </c>
      <c r="AH32">
        <v>0.14212454212454212</v>
      </c>
      <c r="AI32">
        <v>0.15633571036752605</v>
      </c>
      <c r="AJ32">
        <v>0.12356841470765521</v>
      </c>
      <c r="AK32">
        <v>0.13862120088954782</v>
      </c>
      <c r="AL32">
        <v>0.15377532228360957</v>
      </c>
      <c r="AM32">
        <v>0.17121588089330025</v>
      </c>
      <c r="AN32">
        <v>0.14720260727865292</v>
      </c>
      <c r="AO32">
        <v>0.16178736517719569</v>
      </c>
      <c r="AP32">
        <v>0.23204419889502761</v>
      </c>
      <c r="AQ32">
        <v>0.14702920443101711</v>
      </c>
      <c r="AR32">
        <v>0.14990512333965844</v>
      </c>
      <c r="AS32">
        <v>0.16213991769547326</v>
      </c>
      <c r="AT32">
        <v>0.17661691542288557</v>
      </c>
      <c r="AU32">
        <v>0.14567669172932332</v>
      </c>
      <c r="AV32">
        <v>0.14096916299559473</v>
      </c>
      <c r="AW32">
        <v>0.19833948339483395</v>
      </c>
      <c r="AX32">
        <v>0.1876750700280112</v>
      </c>
      <c r="AY32">
        <v>0.13793103448275862</v>
      </c>
    </row>
    <row r="33" spans="1:51" x14ac:dyDescent="0.25">
      <c r="A33" t="s">
        <v>186</v>
      </c>
      <c r="B33">
        <v>1.9011406844106463E-2</v>
      </c>
      <c r="C33">
        <v>5.744888023369036E-2</v>
      </c>
      <c r="D33">
        <v>2.8409090909090908E-2</v>
      </c>
      <c r="E33">
        <v>4.4748858447488583E-2</v>
      </c>
      <c r="F33">
        <v>2.6701119724375538E-2</v>
      </c>
      <c r="G33">
        <v>2.9580936729663106E-2</v>
      </c>
      <c r="H33">
        <v>2.3605150214592276E-2</v>
      </c>
      <c r="I33">
        <v>2.1052631578947368E-2</v>
      </c>
      <c r="J33">
        <v>1.3422818791946308E-2</v>
      </c>
      <c r="K33">
        <v>3.4745762711864407E-2</v>
      </c>
      <c r="L33">
        <v>5.0847457627118647E-2</v>
      </c>
      <c r="M33">
        <v>5.0675675675675678E-2</v>
      </c>
      <c r="N33">
        <v>4.5385779122541603E-2</v>
      </c>
      <c r="O33">
        <v>4.450757575757576E-2</v>
      </c>
      <c r="P33">
        <v>4.5578851412944391E-2</v>
      </c>
      <c r="Q33">
        <v>5.5476529160739689E-2</v>
      </c>
      <c r="R33">
        <v>4.9034175334323922E-2</v>
      </c>
      <c r="S33">
        <v>3.8186157517899763E-2</v>
      </c>
      <c r="T33">
        <v>4.1275797373358347E-2</v>
      </c>
      <c r="U33">
        <v>3.7234042553191488E-2</v>
      </c>
      <c r="V33">
        <v>4.6491228070175437E-2</v>
      </c>
      <c r="W33">
        <v>2.1604938271604937E-2</v>
      </c>
      <c r="X33">
        <v>4.8387096774193547E-2</v>
      </c>
      <c r="Y33">
        <v>2.1791767554479417E-2</v>
      </c>
      <c r="Z33">
        <v>2.4618991793669401E-2</v>
      </c>
      <c r="AA33">
        <v>2.9063509149623249E-2</v>
      </c>
      <c r="AB33">
        <v>3.5759897828863345E-2</v>
      </c>
      <c r="AC33">
        <v>2.1996615905245348E-2</v>
      </c>
      <c r="AD33">
        <v>2.7355623100303952E-2</v>
      </c>
      <c r="AE33">
        <v>4.0160642570281121E-3</v>
      </c>
      <c r="AF33">
        <v>2.7751196172248804E-2</v>
      </c>
      <c r="AG33">
        <v>2.403846153846154E-2</v>
      </c>
      <c r="AH33">
        <v>3.3699633699633698E-2</v>
      </c>
      <c r="AI33">
        <v>2.1393307734503566E-2</v>
      </c>
      <c r="AJ33">
        <v>3.4358047016274866E-2</v>
      </c>
      <c r="AK33">
        <v>4.595997034840623E-2</v>
      </c>
      <c r="AL33">
        <v>2.2099447513812154E-2</v>
      </c>
      <c r="AM33">
        <v>2.8535980148883373E-2</v>
      </c>
      <c r="AN33">
        <v>2.7159152634437807E-2</v>
      </c>
      <c r="AO33">
        <v>1.2326656394453005E-2</v>
      </c>
      <c r="AP33">
        <v>3.3149171270718231E-2</v>
      </c>
      <c r="AQ33">
        <v>4.1289023162134945E-2</v>
      </c>
      <c r="AR33">
        <v>4.1745730550284632E-2</v>
      </c>
      <c r="AS33">
        <v>2.4691358024691357E-2</v>
      </c>
      <c r="AT33">
        <v>4.228855721393035E-2</v>
      </c>
      <c r="AU33">
        <v>3.1954887218045111E-2</v>
      </c>
      <c r="AV33">
        <v>3.3039647577092511E-2</v>
      </c>
      <c r="AW33">
        <v>4.0590405904059039E-2</v>
      </c>
      <c r="AX33">
        <v>1.9607843137254902E-2</v>
      </c>
      <c r="AY33">
        <v>3.1347962382445138E-2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3"/>
  <sheetViews>
    <sheetView topLeftCell="C1" workbookViewId="0">
      <selection activeCell="S17" sqref="S17"/>
    </sheetView>
  </sheetViews>
  <sheetFormatPr defaultRowHeight="15" x14ac:dyDescent="0.25"/>
  <cols>
    <col min="1" max="1" width="33.5703125" customWidth="1"/>
  </cols>
  <sheetData>
    <row r="1" spans="1:41" x14ac:dyDescent="0.25">
      <c r="A1" t="s">
        <v>161</v>
      </c>
      <c r="B1" t="s">
        <v>113</v>
      </c>
      <c r="C1" t="s">
        <v>115</v>
      </c>
      <c r="D1" t="s">
        <v>117</v>
      </c>
      <c r="E1" t="s">
        <v>119</v>
      </c>
      <c r="F1" t="s">
        <v>121</v>
      </c>
      <c r="G1" t="s">
        <v>114</v>
      </c>
      <c r="H1" t="s">
        <v>116</v>
      </c>
      <c r="I1" t="s">
        <v>118</v>
      </c>
      <c r="J1" t="s">
        <v>120</v>
      </c>
      <c r="K1" t="s">
        <v>123</v>
      </c>
      <c r="L1" t="s">
        <v>91</v>
      </c>
      <c r="M1" t="s">
        <v>93</v>
      </c>
      <c r="N1" t="s">
        <v>95</v>
      </c>
      <c r="O1" t="s">
        <v>97</v>
      </c>
      <c r="P1" t="s">
        <v>99</v>
      </c>
      <c r="Q1" t="s">
        <v>92</v>
      </c>
      <c r="R1" t="s">
        <v>94</v>
      </c>
      <c r="S1" t="s">
        <v>96</v>
      </c>
      <c r="T1" t="s">
        <v>98</v>
      </c>
      <c r="U1" t="s">
        <v>101</v>
      </c>
      <c r="V1" t="s">
        <v>124</v>
      </c>
      <c r="W1" t="s">
        <v>126</v>
      </c>
      <c r="X1" t="s">
        <v>128</v>
      </c>
      <c r="Y1" t="s">
        <v>130</v>
      </c>
      <c r="Z1" t="s">
        <v>132</v>
      </c>
      <c r="AA1" t="s">
        <v>125</v>
      </c>
      <c r="AB1" t="s">
        <v>127</v>
      </c>
      <c r="AC1" t="s">
        <v>129</v>
      </c>
      <c r="AD1" t="s">
        <v>131</v>
      </c>
      <c r="AE1" t="s">
        <v>134</v>
      </c>
      <c r="AF1" t="s">
        <v>102</v>
      </c>
      <c r="AG1" t="s">
        <v>104</v>
      </c>
      <c r="AH1" t="s">
        <v>106</v>
      </c>
      <c r="AI1" t="s">
        <v>108</v>
      </c>
      <c r="AJ1" t="s">
        <v>110</v>
      </c>
      <c r="AK1" t="s">
        <v>103</v>
      </c>
      <c r="AL1" t="s">
        <v>105</v>
      </c>
      <c r="AM1" t="s">
        <v>107</v>
      </c>
      <c r="AN1" t="s">
        <v>109</v>
      </c>
      <c r="AO1" t="s">
        <v>112</v>
      </c>
    </row>
    <row r="2" spans="1:41" x14ac:dyDescent="0.25">
      <c r="A2" t="s">
        <v>149</v>
      </c>
      <c r="B2" t="s">
        <v>153</v>
      </c>
      <c r="C2" t="s">
        <v>153</v>
      </c>
      <c r="D2" t="s">
        <v>153</v>
      </c>
      <c r="E2" t="s">
        <v>153</v>
      </c>
      <c r="F2" t="s">
        <v>153</v>
      </c>
      <c r="G2" t="s">
        <v>153</v>
      </c>
      <c r="H2" t="s">
        <v>153</v>
      </c>
      <c r="I2" t="s">
        <v>153</v>
      </c>
      <c r="J2" t="s">
        <v>153</v>
      </c>
      <c r="K2" t="s">
        <v>153</v>
      </c>
      <c r="L2" t="s">
        <v>151</v>
      </c>
      <c r="M2" t="s">
        <v>151</v>
      </c>
      <c r="N2" t="s">
        <v>151</v>
      </c>
      <c r="O2" t="s">
        <v>151</v>
      </c>
      <c r="P2" t="s">
        <v>151</v>
      </c>
      <c r="Q2" t="s">
        <v>151</v>
      </c>
      <c r="R2" t="s">
        <v>151</v>
      </c>
      <c r="S2" t="s">
        <v>151</v>
      </c>
      <c r="T2" t="s">
        <v>151</v>
      </c>
      <c r="U2" t="s">
        <v>151</v>
      </c>
      <c r="V2" t="s">
        <v>154</v>
      </c>
      <c r="W2" t="s">
        <v>154</v>
      </c>
      <c r="X2" t="s">
        <v>154</v>
      </c>
      <c r="Y2" t="s">
        <v>154</v>
      </c>
      <c r="Z2" t="s">
        <v>154</v>
      </c>
      <c r="AA2" t="s">
        <v>154</v>
      </c>
      <c r="AB2" t="s">
        <v>154</v>
      </c>
      <c r="AC2" t="s">
        <v>154</v>
      </c>
      <c r="AD2" t="s">
        <v>154</v>
      </c>
      <c r="AE2" t="s">
        <v>154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</row>
    <row r="3" spans="1:41" x14ac:dyDescent="0.25">
      <c r="A3" t="s">
        <v>156</v>
      </c>
      <c r="B3">
        <v>11</v>
      </c>
      <c r="C3">
        <v>13</v>
      </c>
      <c r="D3">
        <v>26</v>
      </c>
      <c r="E3">
        <v>34</v>
      </c>
      <c r="F3">
        <v>52</v>
      </c>
      <c r="G3">
        <v>11</v>
      </c>
      <c r="H3">
        <v>13</v>
      </c>
      <c r="I3">
        <v>26</v>
      </c>
      <c r="J3">
        <v>34</v>
      </c>
      <c r="K3">
        <v>52</v>
      </c>
      <c r="L3">
        <v>11</v>
      </c>
      <c r="M3">
        <v>13</v>
      </c>
      <c r="N3">
        <v>26</v>
      </c>
      <c r="O3">
        <v>34</v>
      </c>
      <c r="P3">
        <v>52</v>
      </c>
      <c r="Q3">
        <v>11</v>
      </c>
      <c r="R3">
        <v>13</v>
      </c>
      <c r="S3">
        <v>26</v>
      </c>
      <c r="T3">
        <v>34</v>
      </c>
      <c r="U3">
        <v>52</v>
      </c>
      <c r="V3">
        <v>11</v>
      </c>
      <c r="W3">
        <v>13</v>
      </c>
      <c r="X3">
        <v>26</v>
      </c>
      <c r="Y3">
        <v>34</v>
      </c>
      <c r="Z3">
        <v>52</v>
      </c>
      <c r="AA3">
        <v>11</v>
      </c>
      <c r="AB3">
        <v>13</v>
      </c>
      <c r="AC3">
        <v>26</v>
      </c>
      <c r="AD3">
        <v>34</v>
      </c>
      <c r="AE3">
        <v>52</v>
      </c>
      <c r="AF3">
        <v>11</v>
      </c>
      <c r="AG3">
        <v>13</v>
      </c>
      <c r="AH3">
        <v>26</v>
      </c>
      <c r="AI3">
        <v>34</v>
      </c>
      <c r="AJ3">
        <v>52</v>
      </c>
      <c r="AK3">
        <v>11</v>
      </c>
      <c r="AL3">
        <v>13</v>
      </c>
      <c r="AM3">
        <v>26</v>
      </c>
      <c r="AN3">
        <v>34</v>
      </c>
      <c r="AO3">
        <v>52</v>
      </c>
    </row>
    <row r="4" spans="1:41" x14ac:dyDescent="0.25">
      <c r="A4" t="s">
        <v>157</v>
      </c>
      <c r="B4" t="s">
        <v>187</v>
      </c>
      <c r="C4" t="s">
        <v>187</v>
      </c>
      <c r="D4" t="s">
        <v>187</v>
      </c>
      <c r="E4" t="s">
        <v>187</v>
      </c>
      <c r="F4" t="s">
        <v>187</v>
      </c>
      <c r="G4" t="s">
        <v>159</v>
      </c>
      <c r="H4" t="s">
        <v>159</v>
      </c>
      <c r="I4" t="s">
        <v>159</v>
      </c>
      <c r="J4" t="s">
        <v>159</v>
      </c>
      <c r="K4" t="s">
        <v>159</v>
      </c>
      <c r="L4" t="s">
        <v>187</v>
      </c>
      <c r="M4" t="s">
        <v>187</v>
      </c>
      <c r="N4" t="s">
        <v>187</v>
      </c>
      <c r="O4" t="s">
        <v>187</v>
      </c>
      <c r="P4" t="s">
        <v>187</v>
      </c>
      <c r="Q4" t="s">
        <v>159</v>
      </c>
      <c r="R4" t="s">
        <v>159</v>
      </c>
      <c r="S4" t="s">
        <v>159</v>
      </c>
      <c r="T4" t="s">
        <v>159</v>
      </c>
      <c r="U4" t="s">
        <v>159</v>
      </c>
      <c r="V4" t="s">
        <v>187</v>
      </c>
      <c r="W4" t="s">
        <v>187</v>
      </c>
      <c r="X4" t="s">
        <v>187</v>
      </c>
      <c r="Y4" t="s">
        <v>187</v>
      </c>
      <c r="Z4" t="s">
        <v>187</v>
      </c>
      <c r="AA4" t="s">
        <v>159</v>
      </c>
      <c r="AB4" t="s">
        <v>159</v>
      </c>
      <c r="AC4" t="s">
        <v>159</v>
      </c>
      <c r="AD4" t="s">
        <v>159</v>
      </c>
      <c r="AE4" t="s">
        <v>159</v>
      </c>
      <c r="AF4" t="s">
        <v>187</v>
      </c>
      <c r="AG4" t="s">
        <v>187</v>
      </c>
      <c r="AH4" t="s">
        <v>187</v>
      </c>
      <c r="AI4" t="s">
        <v>187</v>
      </c>
      <c r="AJ4" t="s">
        <v>187</v>
      </c>
      <c r="AK4" t="s">
        <v>159</v>
      </c>
      <c r="AL4" t="s">
        <v>159</v>
      </c>
      <c r="AM4" t="s">
        <v>159</v>
      </c>
      <c r="AN4" t="s">
        <v>159</v>
      </c>
      <c r="AO4" t="s">
        <v>159</v>
      </c>
    </row>
    <row r="5" spans="1:41" x14ac:dyDescent="0.25">
      <c r="A5" t="s">
        <v>0</v>
      </c>
      <c r="B5">
        <f>(RelAbn_dwp13_incubtn_transposed!L5-RelAbn_dwp13_incubtn_transposed!B5)/RelAbn_dwp13_incubtn_transposed!B5</f>
        <v>0.37353069220722684</v>
      </c>
      <c r="C5">
        <f>(RelAbn_dwp13_incubtn_transposed!M5-RelAbn_dwp13_incubtn_transposed!C5)/RelAbn_dwp13_incubtn_transposed!C5</f>
        <v>3.977724741447892E-4</v>
      </c>
      <c r="D5">
        <f>(RelAbn_dwp13_incubtn_transposed!N5-RelAbn_dwp13_incubtn_transposed!D5)/RelAbn_dwp13_incubtn_transposed!D5</f>
        <v>0.41456166419019319</v>
      </c>
      <c r="E5">
        <f>(RelAbn_dwp13_incubtn_transposed!O5-RelAbn_dwp13_incubtn_transposed!E5)/RelAbn_dwp13_incubtn_transposed!E5</f>
        <v>0.18662853056846621</v>
      </c>
      <c r="F5">
        <f>(RelAbn_dwp13_incubtn_transposed!P5-RelAbn_dwp13_incubtn_transposed!F5)/RelAbn_dwp13_incubtn_transposed!F5</f>
        <v>-4.1780821917808221E-2</v>
      </c>
      <c r="G5">
        <f>(RelAbn_dwp13_incubtn_transposed!Q5-RelAbn_dwp13_incubtn_transposed!G5)/RelAbn_dwp13_incubtn_transposed!G5</f>
        <v>1.9510582010582009E-2</v>
      </c>
      <c r="H5">
        <f>(RelAbn_dwp13_incubtn_transposed!R5-RelAbn_dwp13_incubtn_transposed!H5)/RelAbn_dwp13_incubtn_transposed!H5</f>
        <v>0.26434339141521462</v>
      </c>
      <c r="I5">
        <f>(RelAbn_dwp13_incubtn_transposed!S5-RelAbn_dwp13_incubtn_transposed!I5)/RelAbn_dwp13_incubtn_transposed!I5</f>
        <v>0.27260812581913502</v>
      </c>
      <c r="J5">
        <f>(RelAbn_dwp13_incubtn_transposed!T5-RelAbn_dwp13_incubtn_transposed!J5)/RelAbn_dwp13_incubtn_transposed!J5</f>
        <v>1.7599681020733653</v>
      </c>
      <c r="K5">
        <f>(RelAbn_dwp13_incubtn_transposed!U5-RelAbn_dwp13_incubtn_transposed!K5)/RelAbn_dwp13_incubtn_transposed!K5</f>
        <v>0.15150490361853231</v>
      </c>
      <c r="L5">
        <f>(RelAbn_dwp13_incubtn_transposed!V5-RelAbn_dwp13_incubtn_transposed!B5)/RelAbn_dwp13_incubtn_transposed!B5</f>
        <v>0.41271223334784501</v>
      </c>
      <c r="M5">
        <f>(RelAbn_dwp13_incubtn_transposed!W5-RelAbn_dwp13_incubtn_transposed!C5)/RelAbn_dwp13_incubtn_transposed!C5</f>
        <v>-0.28003182179793157</v>
      </c>
      <c r="N5">
        <f>(RelAbn_dwp13_incubtn_transposed!X5-RelAbn_dwp13_incubtn_transposed!D5)/RelAbn_dwp13_incubtn_transposed!D5</f>
        <v>0.69242199108469538</v>
      </c>
      <c r="O5">
        <f>(RelAbn_dwp13_incubtn_transposed!Y5-RelAbn_dwp13_incubtn_transposed!E5)/RelAbn_dwp13_incubtn_transposed!E5</f>
        <v>-0.25241329996424738</v>
      </c>
      <c r="P5">
        <f>(RelAbn_dwp13_incubtn_transposed!Z5-RelAbn_dwp13_incubtn_transposed!F5)/RelAbn_dwp13_incubtn_transposed!F5</f>
        <v>-0.18184931506849314</v>
      </c>
      <c r="Q5">
        <f>(RelAbn_dwp13_incubtn_transposed!AA5-RelAbn_dwp13_incubtn_transposed!G5)/RelAbn_dwp13_incubtn_transposed!G5</f>
        <v>-0.18716931216931218</v>
      </c>
      <c r="R5">
        <f>(RelAbn_dwp13_incubtn_transposed!AB5-RelAbn_dwp13_incubtn_transposed!H5)/RelAbn_dwp13_incubtn_transposed!H5</f>
        <v>-0.1270718232044199</v>
      </c>
      <c r="S5">
        <f>(RelAbn_dwp13_incubtn_transposed!AC5-RelAbn_dwp13_incubtn_transposed!I5)/RelAbn_dwp13_incubtn_transposed!I5</f>
        <v>-0.26430755788553956</v>
      </c>
      <c r="T5">
        <f>(RelAbn_dwp13_incubtn_transposed!AD5-RelAbn_dwp13_incubtn_transposed!J5)/RelAbn_dwp13_incubtn_transposed!J5</f>
        <v>1.3676236044657097</v>
      </c>
      <c r="U5">
        <f>(RelAbn_dwp13_incubtn_transposed!AE5-RelAbn_dwp13_incubtn_transposed!K5)/RelAbn_dwp13_incubtn_transposed!K5</f>
        <v>-0.70476834629692253</v>
      </c>
      <c r="V5">
        <f>(RelAbn_dwp13_incubtn_transposed!AF5-RelAbn_dwp13_incubtn_transposed!B5)/RelAbn_dwp13_incubtn_transposed!B5</f>
        <v>0.13670004353504572</v>
      </c>
      <c r="W5">
        <f>(RelAbn_dwp13_incubtn_transposed!AG5-RelAbn_dwp13_incubtn_transposed!C5)/RelAbn_dwp13_incubtn_transposed!C5</f>
        <v>-0.12887828162291171</v>
      </c>
      <c r="X5">
        <f>(RelAbn_dwp13_incubtn_transposed!AH5-RelAbn_dwp13_incubtn_transposed!D5)/RelAbn_dwp13_incubtn_transposed!D5</f>
        <v>0.38781575037147104</v>
      </c>
      <c r="Y5">
        <f>(RelAbn_dwp13_incubtn_transposed!AI5-RelAbn_dwp13_incubtn_transposed!E5)/RelAbn_dwp13_incubtn_transposed!E5</f>
        <v>0.48480514837325706</v>
      </c>
      <c r="Z5">
        <f>(RelAbn_dwp13_incubtn_transposed!AJ5-RelAbn_dwp13_incubtn_transposed!F5)/RelAbn_dwp13_incubtn_transposed!F5</f>
        <v>0.24794520547945206</v>
      </c>
      <c r="AA5">
        <f>(RelAbn_dwp13_incubtn_transposed!AK5-RelAbn_dwp13_incubtn_transposed!G5)/RelAbn_dwp13_incubtn_transposed!G5</f>
        <v>-7.6388888888888895E-2</v>
      </c>
      <c r="AB5">
        <f>(RelAbn_dwp13_incubtn_transposed!AL5-RelAbn_dwp13_incubtn_transposed!H5)/RelAbn_dwp13_incubtn_transposed!H5</f>
        <v>0.16532086697832554</v>
      </c>
      <c r="AC5">
        <f>(RelAbn_dwp13_incubtn_transposed!AM5-RelAbn_dwp13_incubtn_transposed!I5)/RelAbn_dwp13_incubtn_transposed!I5</f>
        <v>0.66841415465268672</v>
      </c>
      <c r="AD5">
        <f>(RelAbn_dwp13_incubtn_transposed!AN5-RelAbn_dwp13_incubtn_transposed!J5)/RelAbn_dwp13_incubtn_transposed!J5</f>
        <v>2.0917065390749601</v>
      </c>
      <c r="AE5">
        <f>(RelAbn_dwp13_incubtn_transposed!AO5-RelAbn_dwp13_incubtn_transposed!K5)/RelAbn_dwp13_incubtn_transposed!K5</f>
        <v>-0.3838349678728441</v>
      </c>
      <c r="AF5">
        <f>(RelAbn_dwp13_incubtn_transposed!AP5-RelAbn_dwp13_incubtn_transposed!B5)/RelAbn_dwp13_incubtn_transposed!B5</f>
        <v>3.5698737483674359E-2</v>
      </c>
      <c r="AG5">
        <f>(RelAbn_dwp13_incubtn_transposed!AQ5-RelAbn_dwp13_incubtn_transposed!C5)/RelAbn_dwp13_incubtn_transposed!C5</f>
        <v>0.24184566428003182</v>
      </c>
      <c r="AH5">
        <f>(RelAbn_dwp13_incubtn_transposed!AR5-RelAbn_dwp13_incubtn_transposed!D5)/RelAbn_dwp13_incubtn_transposed!D5</f>
        <v>-0.13620604259534422</v>
      </c>
      <c r="AI5">
        <f>(RelAbn_dwp13_incubtn_transposed!AS5-RelAbn_dwp13_incubtn_transposed!E5)/RelAbn_dwp13_incubtn_transposed!E5</f>
        <v>6.5784769395781192E-2</v>
      </c>
      <c r="AJ5">
        <f>(RelAbn_dwp13_incubtn_transposed!AT5-RelAbn_dwp13_incubtn_transposed!F5)/RelAbn_dwp13_incubtn_transposed!F5</f>
        <v>-0.5328767123287671</v>
      </c>
      <c r="AK5">
        <f>(RelAbn_dwp13_incubtn_transposed!AU5-RelAbn_dwp13_incubtn_transposed!G5)/RelAbn_dwp13_incubtn_transposed!G5</f>
        <v>8.3664021164021163E-2</v>
      </c>
      <c r="AL5">
        <f>(RelAbn_dwp13_incubtn_transposed!AV5-RelAbn_dwp13_incubtn_transposed!H5)/RelAbn_dwp13_incubtn_transposed!H5</f>
        <v>-0.35444113897152574</v>
      </c>
      <c r="AM5">
        <f>(RelAbn_dwp13_incubtn_transposed!AW5-RelAbn_dwp13_incubtn_transposed!I5)/RelAbn_dwp13_incubtn_transposed!I5</f>
        <v>0.22193097422455221</v>
      </c>
      <c r="AN5">
        <f>(RelAbn_dwp13_incubtn_transposed!AX5-RelAbn_dwp13_incubtn_transposed!J5)/RelAbn_dwp13_incubtn_transposed!J5</f>
        <v>-0.19218500797448165</v>
      </c>
      <c r="AO5">
        <f>(RelAbn_dwp13_incubtn_transposed!AY5-RelAbn_dwp13_incubtn_transposed!K5)/RelAbn_dwp13_incubtn_transposed!K5</f>
        <v>-0.63239770037199861</v>
      </c>
    </row>
    <row r="6" spans="1:41" x14ac:dyDescent="0.25">
      <c r="A6" t="s">
        <v>1</v>
      </c>
      <c r="B6">
        <f>(RelAbn_dwp13_incubtn_transposed!L6-RelAbn_dwp13_incubtn_transposed!B6)/RelAbn_dwp13_incubtn_transposed!B6</f>
        <v>0.21190778789873038</v>
      </c>
      <c r="C6">
        <f>(RelAbn_dwp13_incubtn_transposed!M6-RelAbn_dwp13_incubtn_transposed!C6)/RelAbn_dwp13_incubtn_transposed!C6</f>
        <v>-0.18076016721275612</v>
      </c>
      <c r="D6">
        <f>(RelAbn_dwp13_incubtn_transposed!N6-RelAbn_dwp13_incubtn_transposed!D6)/RelAbn_dwp13_incubtn_transposed!D6</f>
        <v>-2.7505596387204243E-3</v>
      </c>
      <c r="E6">
        <f>(RelAbn_dwp13_incubtn_transposed!O6-RelAbn_dwp13_incubtn_transposed!E6)/RelAbn_dwp13_incubtn_transposed!E6</f>
        <v>-4.921354828251065E-2</v>
      </c>
      <c r="F6">
        <f>(RelAbn_dwp13_incubtn_transposed!P6-RelAbn_dwp13_incubtn_transposed!F6)/RelAbn_dwp13_incubtn_transposed!F6</f>
        <v>0.18814936656757006</v>
      </c>
      <c r="G6">
        <f>(RelAbn_dwp13_incubtn_transposed!Q6-RelAbn_dwp13_incubtn_transposed!G6)/RelAbn_dwp13_incubtn_transposed!G6</f>
        <v>-2.9562611504640821E-3</v>
      </c>
      <c r="H6">
        <f>(RelAbn_dwp13_incubtn_transposed!R6-RelAbn_dwp13_incubtn_transposed!H6)/RelAbn_dwp13_incubtn_transposed!H6</f>
        <v>4.8287378087124529E-2</v>
      </c>
      <c r="I6">
        <f>(RelAbn_dwp13_incubtn_transposed!S6-RelAbn_dwp13_incubtn_transposed!I6)/RelAbn_dwp13_incubtn_transposed!I6</f>
        <v>-7.9572609049277293E-2</v>
      </c>
      <c r="J6">
        <f>(RelAbn_dwp13_incubtn_transposed!T6-RelAbn_dwp13_incubtn_transposed!J6)/RelAbn_dwp13_incubtn_transposed!J6</f>
        <v>0.65419164172723943</v>
      </c>
      <c r="K6">
        <f>(RelAbn_dwp13_incubtn_transposed!U6-RelAbn_dwp13_incubtn_transposed!K6)/RelAbn_dwp13_incubtn_transposed!K6</f>
        <v>-5.8313699735075754E-2</v>
      </c>
      <c r="L6">
        <f>(RelAbn_dwp13_incubtn_transposed!V6-RelAbn_dwp13_incubtn_transposed!B6)/RelAbn_dwp13_incubtn_transposed!B6</f>
        <v>0.37097648942899281</v>
      </c>
      <c r="M6">
        <f>(RelAbn_dwp13_incubtn_transposed!W6-RelAbn_dwp13_incubtn_transposed!C6)/RelAbn_dwp13_incubtn_transposed!C6</f>
        <v>-0.34027700012819745</v>
      </c>
      <c r="N6">
        <f>(RelAbn_dwp13_incubtn_transposed!X6-RelAbn_dwp13_incubtn_transposed!D6)/RelAbn_dwp13_incubtn_transposed!D6</f>
        <v>0.40898014067840693</v>
      </c>
      <c r="O6">
        <f>(RelAbn_dwp13_incubtn_transposed!Y6-RelAbn_dwp13_incubtn_transposed!E6)/RelAbn_dwp13_incubtn_transposed!E6</f>
        <v>7.2164451805322147E-2</v>
      </c>
      <c r="P6">
        <f>(RelAbn_dwp13_incubtn_transposed!Z6-RelAbn_dwp13_incubtn_transposed!F6)/RelAbn_dwp13_incubtn_transposed!F6</f>
        <v>5.9223123750379782E-2</v>
      </c>
      <c r="Q6">
        <f>(RelAbn_dwp13_incubtn_transposed!AA6-RelAbn_dwp13_incubtn_transposed!G6)/RelAbn_dwp13_incubtn_transposed!G6</f>
        <v>-6.6437807447605426E-2</v>
      </c>
      <c r="R6">
        <f>(RelAbn_dwp13_incubtn_transposed!AB6-RelAbn_dwp13_incubtn_transposed!H6)/RelAbn_dwp13_incubtn_transposed!H6</f>
        <v>6.7025208480890969E-2</v>
      </c>
      <c r="S6">
        <f>(RelAbn_dwp13_incubtn_transposed!AC6-RelAbn_dwp13_incubtn_transposed!I6)/RelAbn_dwp13_incubtn_transposed!I6</f>
        <v>-4.6430702146835964E-2</v>
      </c>
      <c r="T6">
        <f>(RelAbn_dwp13_incubtn_transposed!AD6-RelAbn_dwp13_incubtn_transposed!J6)/RelAbn_dwp13_incubtn_transposed!J6</f>
        <v>0.70489666785778871</v>
      </c>
      <c r="U6">
        <f>(RelAbn_dwp13_incubtn_transposed!AE6-RelAbn_dwp13_incubtn_transposed!K6)/RelAbn_dwp13_incubtn_transposed!K6</f>
        <v>-0.13120245728466662</v>
      </c>
      <c r="V6">
        <f>(RelAbn_dwp13_incubtn_transposed!AF6-RelAbn_dwp13_incubtn_transposed!B6)/RelAbn_dwp13_incubtn_transposed!B6</f>
        <v>0.13120264353808062</v>
      </c>
      <c r="W6">
        <f>(RelAbn_dwp13_incubtn_transposed!AG6-RelAbn_dwp13_incubtn_transposed!C6)/RelAbn_dwp13_incubtn_transposed!C6</f>
        <v>-0.34610191129233198</v>
      </c>
      <c r="X6">
        <f>(RelAbn_dwp13_incubtn_transposed!AH6-RelAbn_dwp13_incubtn_transposed!D6)/RelAbn_dwp13_incubtn_transposed!D6</f>
        <v>0.13833664576478594</v>
      </c>
      <c r="Y6">
        <f>(RelAbn_dwp13_incubtn_transposed!AI6-RelAbn_dwp13_incubtn_transposed!E6)/RelAbn_dwp13_incubtn_transposed!E6</f>
        <v>-1.5893799447122121E-2</v>
      </c>
      <c r="Z6">
        <f>(RelAbn_dwp13_incubtn_transposed!AJ6-RelAbn_dwp13_incubtn_transposed!F6)/RelAbn_dwp13_incubtn_transposed!F6</f>
        <v>0.28508256424711703</v>
      </c>
      <c r="AA6">
        <f>(RelAbn_dwp13_incubtn_transposed!AK6-RelAbn_dwp13_incubtn_transposed!G6)/RelAbn_dwp13_incubtn_transposed!G6</f>
        <v>0.12093656005716553</v>
      </c>
      <c r="AB6">
        <f>(RelAbn_dwp13_incubtn_transposed!AL6-RelAbn_dwp13_incubtn_transposed!H6)/RelAbn_dwp13_incubtn_transposed!H6</f>
        <v>4.0747979975135538E-2</v>
      </c>
      <c r="AC6">
        <f>(RelAbn_dwp13_incubtn_transposed!AM6-RelAbn_dwp13_incubtn_transposed!I6)/RelAbn_dwp13_incubtn_transposed!I6</f>
        <v>-0.14214677781997603</v>
      </c>
      <c r="AD6">
        <f>(RelAbn_dwp13_incubtn_transposed!AN6-RelAbn_dwp13_incubtn_transposed!J6)/RelAbn_dwp13_incubtn_transposed!J6</f>
        <v>0.59451828653006711</v>
      </c>
      <c r="AE6">
        <f>(RelAbn_dwp13_incubtn_transposed!AO6-RelAbn_dwp13_incubtn_transposed!K6)/RelAbn_dwp13_incubtn_transposed!K6</f>
        <v>-0.12860085870480717</v>
      </c>
      <c r="AF6">
        <f>(RelAbn_dwp13_incubtn_transposed!AP6-RelAbn_dwp13_incubtn_transposed!B6)/RelAbn_dwp13_incubtn_transposed!B6</f>
        <v>0.29887919953044934</v>
      </c>
      <c r="AG6">
        <f>(RelAbn_dwp13_incubtn_transposed!AQ6-RelAbn_dwp13_incubtn_transposed!C6)/RelAbn_dwp13_incubtn_transposed!C6</f>
        <v>-7.7687204464407147E-2</v>
      </c>
      <c r="AH6">
        <f>(RelAbn_dwp13_incubtn_transposed!AR6-RelAbn_dwp13_incubtn_transposed!D6)/RelAbn_dwp13_incubtn_transposed!D6</f>
        <v>-1.6529487200260765E-2</v>
      </c>
      <c r="AI6">
        <f>(RelAbn_dwp13_incubtn_transposed!AS6-RelAbn_dwp13_incubtn_transposed!E6)/RelAbn_dwp13_incubtn_transposed!E6</f>
        <v>-5.1896280999419182E-2</v>
      </c>
      <c r="AJ6">
        <f>(RelAbn_dwp13_incubtn_transposed!AT6-RelAbn_dwp13_incubtn_transposed!F6)/RelAbn_dwp13_incubtn_transposed!F6</f>
        <v>8.8109901629669682E-2</v>
      </c>
      <c r="AK6">
        <f>(RelAbn_dwp13_incubtn_transposed!AU6-RelAbn_dwp13_incubtn_transposed!G6)/RelAbn_dwp13_incubtn_transposed!G6</f>
        <v>0.15645566518301024</v>
      </c>
      <c r="AL6">
        <f>(RelAbn_dwp13_incubtn_transposed!AV6-RelAbn_dwp13_incubtn_transposed!H6)/RelAbn_dwp13_incubtn_transposed!H6</f>
        <v>2.3968973040204504E-2</v>
      </c>
      <c r="AM6">
        <f>(RelAbn_dwp13_incubtn_transposed!AW6-RelAbn_dwp13_incubtn_transposed!I6)/RelAbn_dwp13_incubtn_transposed!I6</f>
        <v>-6.0288112092025663E-2</v>
      </c>
      <c r="AN6">
        <f>(RelAbn_dwp13_incubtn_transposed!AX6-RelAbn_dwp13_incubtn_transposed!J6)/RelAbn_dwp13_incubtn_transposed!J6</f>
        <v>0.33016520130862509</v>
      </c>
      <c r="AO6">
        <f>(RelAbn_dwp13_incubtn_transposed!AY6-RelAbn_dwp13_incubtn_transposed!K6)/RelAbn_dwp13_incubtn_transposed!K6</f>
        <v>-6.6946339879982442E-2</v>
      </c>
    </row>
    <row r="7" spans="1:41" x14ac:dyDescent="0.25">
      <c r="A7" t="s">
        <v>2</v>
      </c>
      <c r="B7">
        <f>(RelAbn_dwp13_incubtn_transposed!L7-RelAbn_dwp13_incubtn_transposed!B7)/RelAbn_dwp13_incubtn_transposed!B7</f>
        <v>-0.32097580505275192</v>
      </c>
      <c r="C7">
        <f>(RelAbn_dwp13_incubtn_transposed!M7-RelAbn_dwp13_incubtn_transposed!C7)/RelAbn_dwp13_incubtn_transposed!C7</f>
        <v>-0.22069325131886608</v>
      </c>
      <c r="D7">
        <f>(RelAbn_dwp13_incubtn_transposed!N7-RelAbn_dwp13_incubtn_transposed!D7)/RelAbn_dwp13_incubtn_transposed!D7</f>
        <v>-0.30518426184439451</v>
      </c>
      <c r="E7">
        <f>(RelAbn_dwp13_incubtn_transposed!O7-RelAbn_dwp13_incubtn_transposed!E7)/RelAbn_dwp13_incubtn_transposed!E7</f>
        <v>8.1432983864771404E-3</v>
      </c>
      <c r="F7">
        <f>(RelAbn_dwp13_incubtn_transposed!P7-RelAbn_dwp13_incubtn_transposed!F7)/RelAbn_dwp13_incubtn_transposed!F7</f>
        <v>-0.25669996872201017</v>
      </c>
      <c r="G7">
        <f>(RelAbn_dwp13_incubtn_transposed!Q7-RelAbn_dwp13_incubtn_transposed!G7)/RelAbn_dwp13_incubtn_transposed!G7</f>
        <v>-0.17310651829117424</v>
      </c>
      <c r="H7">
        <f>(RelAbn_dwp13_incubtn_transposed!R7-RelAbn_dwp13_incubtn_transposed!H7)/RelAbn_dwp13_incubtn_transposed!H7</f>
        <v>-0.25599710019945898</v>
      </c>
      <c r="I7">
        <f>(RelAbn_dwp13_incubtn_transposed!S7-RelAbn_dwp13_incubtn_transposed!I7)/RelAbn_dwp13_incubtn_transposed!I7</f>
        <v>-0.19965692660956519</v>
      </c>
      <c r="J7">
        <f>(RelAbn_dwp13_incubtn_transposed!T7-RelAbn_dwp13_incubtn_transposed!J7)/RelAbn_dwp13_incubtn_transposed!J7</f>
        <v>-0.22063017060854115</v>
      </c>
      <c r="K7">
        <f>(RelAbn_dwp13_incubtn_transposed!U7-RelAbn_dwp13_incubtn_transposed!K7)/RelAbn_dwp13_incubtn_transposed!K7</f>
        <v>-0.36598592564712018</v>
      </c>
      <c r="L7">
        <f>(RelAbn_dwp13_incubtn_transposed!V7-RelAbn_dwp13_incubtn_transposed!B7)/RelAbn_dwp13_incubtn_transposed!B7</f>
        <v>-0.17654955779686934</v>
      </c>
      <c r="M7">
        <f>(RelAbn_dwp13_incubtn_transposed!W7-RelAbn_dwp13_incubtn_transposed!C7)/RelAbn_dwp13_incubtn_transposed!C7</f>
        <v>0.47912134420907715</v>
      </c>
      <c r="N7">
        <f>(RelAbn_dwp13_incubtn_transposed!X7-RelAbn_dwp13_incubtn_transposed!D7)/RelAbn_dwp13_incubtn_transposed!D7</f>
        <v>-0.17782873976871516</v>
      </c>
      <c r="O7">
        <f>(RelAbn_dwp13_incubtn_transposed!Y7-RelAbn_dwp13_incubtn_transposed!E7)/RelAbn_dwp13_incubtn_transposed!E7</f>
        <v>0.38954121646500639</v>
      </c>
      <c r="P7">
        <f>(RelAbn_dwp13_incubtn_transposed!Z7-RelAbn_dwp13_incubtn_transposed!F7)/RelAbn_dwp13_incubtn_transposed!F7</f>
        <v>0.11117000846180314</v>
      </c>
      <c r="Q7">
        <f>(RelAbn_dwp13_incubtn_transposed!AA7-RelAbn_dwp13_incubtn_transposed!G7)/RelAbn_dwp13_incubtn_transposed!G7</f>
        <v>0.21159992859095242</v>
      </c>
      <c r="R7">
        <f>(RelAbn_dwp13_incubtn_transposed!AB7-RelAbn_dwp13_incubtn_transposed!H7)/RelAbn_dwp13_incubtn_transposed!H7</f>
        <v>0.19063972510554678</v>
      </c>
      <c r="S7">
        <f>(RelAbn_dwp13_incubtn_transposed!AC7-RelAbn_dwp13_incubtn_transposed!I7)/RelAbn_dwp13_incubtn_transposed!I7</f>
        <v>0.10950986712184223</v>
      </c>
      <c r="T7">
        <f>(RelAbn_dwp13_incubtn_transposed!AD7-RelAbn_dwp13_incubtn_transposed!J7)/RelAbn_dwp13_incubtn_transposed!J7</f>
        <v>5.5596373853908851E-2</v>
      </c>
      <c r="U7">
        <f>(RelAbn_dwp13_incubtn_transposed!AE7-RelAbn_dwp13_incubtn_transposed!K7)/RelAbn_dwp13_incubtn_transposed!K7</f>
        <v>3.977472698951974E-2</v>
      </c>
      <c r="V7">
        <f>(RelAbn_dwp13_incubtn_transposed!AF7-RelAbn_dwp13_incubtn_transposed!B7)/RelAbn_dwp13_incubtn_transposed!B7</f>
        <v>7.0330711771459222E-3</v>
      </c>
      <c r="W7">
        <f>(RelAbn_dwp13_incubtn_transposed!AG7-RelAbn_dwp13_incubtn_transposed!C7)/RelAbn_dwp13_incubtn_transposed!C7</f>
        <v>0.22358232495029906</v>
      </c>
      <c r="X7">
        <f>(RelAbn_dwp13_incubtn_transposed!AH7-RelAbn_dwp13_incubtn_transposed!D7)/RelAbn_dwp13_incubtn_transposed!D7</f>
        <v>-7.1224316851630734E-2</v>
      </c>
      <c r="Y7">
        <f>(RelAbn_dwp13_incubtn_transposed!AI7-RelAbn_dwp13_incubtn_transposed!E7)/RelAbn_dwp13_incubtn_transposed!E7</f>
        <v>0.3421908600789928</v>
      </c>
      <c r="Z7">
        <f>(RelAbn_dwp13_incubtn_transposed!AJ7-RelAbn_dwp13_incubtn_transposed!F7)/RelAbn_dwp13_incubtn_transposed!F7</f>
        <v>-0.14742147070659231</v>
      </c>
      <c r="AA7">
        <f>(RelAbn_dwp13_incubtn_transposed!AK7-RelAbn_dwp13_incubtn_transposed!G7)/RelAbn_dwp13_incubtn_transposed!G7</f>
        <v>-5.17239503681501E-3</v>
      </c>
      <c r="AB7">
        <f>(RelAbn_dwp13_incubtn_transposed!AL7-RelAbn_dwp13_incubtn_transposed!H7)/RelAbn_dwp13_incubtn_transposed!H7</f>
        <v>-3.3006946710839993E-2</v>
      </c>
      <c r="AC7">
        <f>(RelAbn_dwp13_incubtn_transposed!AM7-RelAbn_dwp13_incubtn_transposed!I7)/RelAbn_dwp13_incubtn_transposed!I7</f>
        <v>9.1892354235844936E-2</v>
      </c>
      <c r="AD7">
        <f>(RelAbn_dwp13_incubtn_transposed!AN7-RelAbn_dwp13_incubtn_transposed!J7)/RelAbn_dwp13_incubtn_transposed!J7</f>
        <v>3.7501560324251546E-2</v>
      </c>
      <c r="AE7">
        <f>(RelAbn_dwp13_incubtn_transposed!AO7-RelAbn_dwp13_incubtn_transposed!K7)/RelAbn_dwp13_incubtn_transposed!K7</f>
        <v>-4.5320372533979442E-2</v>
      </c>
      <c r="AF7">
        <f>(RelAbn_dwp13_incubtn_transposed!AP7-RelAbn_dwp13_incubtn_transposed!B7)/RelAbn_dwp13_incubtn_transposed!B7</f>
        <v>-0.115964083415973</v>
      </c>
      <c r="AG7">
        <f>(RelAbn_dwp13_incubtn_transposed!AQ7-RelAbn_dwp13_incubtn_transposed!C7)/RelAbn_dwp13_incubtn_transposed!C7</f>
        <v>-0.12208202300122745</v>
      </c>
      <c r="AH7">
        <f>(RelAbn_dwp13_incubtn_transposed!AR7-RelAbn_dwp13_incubtn_transposed!D7)/RelAbn_dwp13_incubtn_transposed!D7</f>
        <v>-5.0186449096394227E-2</v>
      </c>
      <c r="AI7">
        <f>(RelAbn_dwp13_incubtn_transposed!AS7-RelAbn_dwp13_incubtn_transposed!E7)/RelAbn_dwp13_incubtn_transposed!E7</f>
        <v>0.36324433449047278</v>
      </c>
      <c r="AJ7">
        <f>(RelAbn_dwp13_incubtn_transposed!AT7-RelAbn_dwp13_incubtn_transposed!F7)/RelAbn_dwp13_incubtn_transposed!F7</f>
        <v>-0.10450689747806148</v>
      </c>
      <c r="AK7">
        <f>(RelAbn_dwp13_incubtn_transposed!AU7-RelAbn_dwp13_incubtn_transposed!G7)/RelAbn_dwp13_incubtn_transposed!G7</f>
        <v>-9.1892807356815667E-2</v>
      </c>
      <c r="AL7">
        <f>(RelAbn_dwp13_incubtn_transposed!AV7-RelAbn_dwp13_incubtn_transposed!H7)/RelAbn_dwp13_incubtn_transposed!H7</f>
        <v>4.9703823682975337E-2</v>
      </c>
      <c r="AM7">
        <f>(RelAbn_dwp13_incubtn_transposed!AW7-RelAbn_dwp13_incubtn_transposed!I7)/RelAbn_dwp13_incubtn_transposed!I7</f>
        <v>-0.11558738233276725</v>
      </c>
      <c r="AN7">
        <f>(RelAbn_dwp13_incubtn_transposed!AX7-RelAbn_dwp13_incubtn_transposed!J7)/RelAbn_dwp13_incubtn_transposed!J7</f>
        <v>0.16884178044091083</v>
      </c>
      <c r="AO7">
        <f>(RelAbn_dwp13_incubtn_transposed!AY7-RelAbn_dwp13_incubtn_transposed!K7)/RelAbn_dwp13_incubtn_transposed!K7</f>
        <v>-0.132318273830519</v>
      </c>
    </row>
    <row r="8" spans="1:41" x14ac:dyDescent="0.25">
      <c r="A8" t="s">
        <v>3</v>
      </c>
      <c r="B8">
        <f>(RelAbn_dwp13_incubtn_transposed!L8-RelAbn_dwp13_incubtn_transposed!B8)/RelAbn_dwp13_incubtn_transposed!B8</f>
        <v>0.28659198230917893</v>
      </c>
      <c r="C8">
        <f>(RelAbn_dwp13_incubtn_transposed!M8-RelAbn_dwp13_incubtn_transposed!C8)/RelAbn_dwp13_incubtn_transposed!C8</f>
        <v>8.2827020031011014E-2</v>
      </c>
      <c r="D8">
        <f>(RelAbn_dwp13_incubtn_transposed!N8-RelAbn_dwp13_incubtn_transposed!D8)/RelAbn_dwp13_incubtn_transposed!D8</f>
        <v>0.15454878731830407</v>
      </c>
      <c r="E8">
        <f>(RelAbn_dwp13_incubtn_transposed!O8-RelAbn_dwp13_incubtn_transposed!E8)/RelAbn_dwp13_incubtn_transposed!E8</f>
        <v>2.0716014368133591E-2</v>
      </c>
      <c r="F8">
        <f>(RelAbn_dwp13_incubtn_transposed!P8-RelAbn_dwp13_incubtn_transposed!F8)/RelAbn_dwp13_incubtn_transposed!F8</f>
        <v>0.14749942397036425</v>
      </c>
      <c r="G8">
        <f>(RelAbn_dwp13_incubtn_transposed!Q8-RelAbn_dwp13_incubtn_transposed!G8)/RelAbn_dwp13_incubtn_transposed!G8</f>
        <v>4.4430179684045737E-2</v>
      </c>
      <c r="H8">
        <f>(RelAbn_dwp13_incubtn_transposed!R8-RelAbn_dwp13_incubtn_transposed!H8)/RelAbn_dwp13_incubtn_transposed!H8</f>
        <v>3.9360648244563833E-2</v>
      </c>
      <c r="I8">
        <f>(RelAbn_dwp13_incubtn_transposed!S8-RelAbn_dwp13_incubtn_transposed!I8)/RelAbn_dwp13_incubtn_transposed!I8</f>
        <v>-4.4964572114083168E-3</v>
      </c>
      <c r="J8">
        <f>(RelAbn_dwp13_incubtn_transposed!T8-RelAbn_dwp13_incubtn_transposed!J8)/RelAbn_dwp13_incubtn_transposed!J8</f>
        <v>0.35778084788185932</v>
      </c>
      <c r="K8">
        <f>(RelAbn_dwp13_incubtn_transposed!U8-RelAbn_dwp13_incubtn_transposed!K8)/RelAbn_dwp13_incubtn_transposed!K8</f>
        <v>3.306966132455226E-2</v>
      </c>
      <c r="L8">
        <f>(RelAbn_dwp13_incubtn_transposed!V8-RelAbn_dwp13_incubtn_transposed!B8)/RelAbn_dwp13_incubtn_transposed!B8</f>
        <v>0.43222975822093385</v>
      </c>
      <c r="M8">
        <f>(RelAbn_dwp13_incubtn_transposed!W8-RelAbn_dwp13_incubtn_transposed!C8)/RelAbn_dwp13_incubtn_transposed!C8</f>
        <v>-9.1087276559971675E-2</v>
      </c>
      <c r="N8">
        <f>(RelAbn_dwp13_incubtn_transposed!X8-RelAbn_dwp13_incubtn_transposed!D8)/RelAbn_dwp13_incubtn_transposed!D8</f>
        <v>0.33839565125046345</v>
      </c>
      <c r="O8">
        <f>(RelAbn_dwp13_incubtn_transposed!Y8-RelAbn_dwp13_incubtn_transposed!E8)/RelAbn_dwp13_incubtn_transposed!E8</f>
        <v>1.2076759872789528E-2</v>
      </c>
      <c r="P8">
        <f>(RelAbn_dwp13_incubtn_transposed!Z8-RelAbn_dwp13_incubtn_transposed!F8)/RelAbn_dwp13_incubtn_transposed!F8</f>
        <v>0.16755601168964937</v>
      </c>
      <c r="Q8">
        <f>(RelAbn_dwp13_incubtn_transposed!AA8-RelAbn_dwp13_incubtn_transposed!G8)/RelAbn_dwp13_incubtn_transposed!G8</f>
        <v>8.6656795086630586E-2</v>
      </c>
      <c r="R8">
        <f>(RelAbn_dwp13_incubtn_transposed!AB8-RelAbn_dwp13_incubtn_transposed!H8)/RelAbn_dwp13_incubtn_transposed!H8</f>
        <v>0.1403774630203545</v>
      </c>
      <c r="S8">
        <f>(RelAbn_dwp13_incubtn_transposed!AC8-RelAbn_dwp13_incubtn_transposed!I8)/RelAbn_dwp13_incubtn_transposed!I8</f>
        <v>-1.3214865328274289E-2</v>
      </c>
      <c r="T8">
        <f>(RelAbn_dwp13_incubtn_transposed!AD8-RelAbn_dwp13_incubtn_transposed!J8)/RelAbn_dwp13_incubtn_transposed!J8</f>
        <v>0.36126101466028815</v>
      </c>
      <c r="U8">
        <f>(RelAbn_dwp13_incubtn_transposed!AE8-RelAbn_dwp13_incubtn_transposed!K8)/RelAbn_dwp13_incubtn_transposed!K8</f>
        <v>-0.10569055369343741</v>
      </c>
      <c r="V8">
        <f>(RelAbn_dwp13_incubtn_transposed!AF8-RelAbn_dwp13_incubtn_transposed!B8)/RelAbn_dwp13_incubtn_transposed!B8</f>
        <v>0.25167835591127113</v>
      </c>
      <c r="W8">
        <f>(RelAbn_dwp13_incubtn_transposed!AG8-RelAbn_dwp13_incubtn_transposed!C8)/RelAbn_dwp13_incubtn_transposed!C8</f>
        <v>-0.13574424918395261</v>
      </c>
      <c r="X8">
        <f>(RelAbn_dwp13_incubtn_transposed!AH8-RelAbn_dwp13_incubtn_transposed!D8)/RelAbn_dwp13_incubtn_transposed!D8</f>
        <v>0.15954108047993953</v>
      </c>
      <c r="Y8">
        <f>(RelAbn_dwp13_incubtn_transposed!AI8-RelAbn_dwp13_incubtn_transposed!E8)/RelAbn_dwp13_incubtn_transposed!E8</f>
        <v>-6.5858318657089215E-2</v>
      </c>
      <c r="Z8">
        <f>(RelAbn_dwp13_incubtn_transposed!AJ8-RelAbn_dwp13_incubtn_transposed!F8)/RelAbn_dwp13_incubtn_transposed!F8</f>
        <v>0.18803535484641598</v>
      </c>
      <c r="AA8">
        <f>(RelAbn_dwp13_incubtn_transposed!AK8-RelAbn_dwp13_incubtn_transposed!G8)/RelAbn_dwp13_incubtn_transposed!G8</f>
        <v>0.10154597285802039</v>
      </c>
      <c r="AB8">
        <f>(RelAbn_dwp13_incubtn_transposed!AL8-RelAbn_dwp13_incubtn_transposed!H8)/RelAbn_dwp13_incubtn_transposed!H8</f>
        <v>-6.7439042911684507E-3</v>
      </c>
      <c r="AC8">
        <f>(RelAbn_dwp13_incubtn_transposed!AM8-RelAbn_dwp13_incubtn_transposed!I8)/RelAbn_dwp13_incubtn_transposed!I8</f>
        <v>-8.8054457372717804E-2</v>
      </c>
      <c r="AD8">
        <f>(RelAbn_dwp13_incubtn_transposed!AN8-RelAbn_dwp13_incubtn_transposed!J8)/RelAbn_dwp13_incubtn_transposed!J8</f>
        <v>0.34991146856350497</v>
      </c>
      <c r="AE8">
        <f>(RelAbn_dwp13_incubtn_transposed!AO8-RelAbn_dwp13_incubtn_transposed!K8)/RelAbn_dwp13_incubtn_transposed!K8</f>
        <v>-6.4023988639369034E-2</v>
      </c>
      <c r="AF8">
        <f>(RelAbn_dwp13_incubtn_transposed!AP8-RelAbn_dwp13_incubtn_transposed!B8)/RelAbn_dwp13_incubtn_transposed!B8</f>
        <v>0.30869222970790433</v>
      </c>
      <c r="AG8">
        <f>(RelAbn_dwp13_incubtn_transposed!AQ8-RelAbn_dwp13_incubtn_transposed!C8)/RelAbn_dwp13_incubtn_transposed!C8</f>
        <v>7.4221753204076119E-2</v>
      </c>
      <c r="AH8">
        <f>(RelAbn_dwp13_incubtn_transposed!AR8-RelAbn_dwp13_incubtn_transposed!D8)/RelAbn_dwp13_incubtn_transposed!D8</f>
        <v>0.17990984670974089</v>
      </c>
      <c r="AI8">
        <f>(RelAbn_dwp13_incubtn_transposed!AS8-RelAbn_dwp13_incubtn_transposed!E8)/RelAbn_dwp13_incubtn_transposed!E8</f>
        <v>-8.409292197428575E-2</v>
      </c>
      <c r="AJ8">
        <f>(RelAbn_dwp13_incubtn_transposed!AT8-RelAbn_dwp13_incubtn_transposed!F8)/RelAbn_dwp13_incubtn_transposed!F8</f>
        <v>0.33476803016179713</v>
      </c>
      <c r="AK8">
        <f>(RelAbn_dwp13_incubtn_transposed!AU8-RelAbn_dwp13_incubtn_transposed!G8)/RelAbn_dwp13_incubtn_transposed!G8</f>
        <v>9.0477038574797983E-2</v>
      </c>
      <c r="AL8">
        <f>(RelAbn_dwp13_incubtn_transposed!AV8-RelAbn_dwp13_incubtn_transposed!H8)/RelAbn_dwp13_incubtn_transposed!H8</f>
        <v>0.124248285306975</v>
      </c>
      <c r="AM8">
        <f>(RelAbn_dwp13_incubtn_transposed!AW8-RelAbn_dwp13_incubtn_transposed!I8)/RelAbn_dwp13_incubtn_transposed!I8</f>
        <v>-4.3216176443722542E-3</v>
      </c>
      <c r="AN8">
        <f>(RelAbn_dwp13_incubtn_transposed!AX8-RelAbn_dwp13_incubtn_transposed!J8)/RelAbn_dwp13_incubtn_transposed!J8</f>
        <v>0.29143951655118527</v>
      </c>
      <c r="AO8">
        <f>(RelAbn_dwp13_incubtn_transposed!AY8-RelAbn_dwp13_incubtn_transposed!K8)/RelAbn_dwp13_incubtn_transposed!K8</f>
        <v>0.1110176518120736</v>
      </c>
    </row>
    <row r="9" spans="1:41" x14ac:dyDescent="0.25">
      <c r="A9" t="s">
        <v>4</v>
      </c>
      <c r="B9">
        <f>(RelAbn_dwp13_incubtn_transposed!L9-RelAbn_dwp13_incubtn_transposed!B9)/RelAbn_dwp13_incubtn_transposed!B9</f>
        <v>-0.25111189524567057</v>
      </c>
      <c r="C9">
        <f>(RelAbn_dwp13_incubtn_transposed!M9-RelAbn_dwp13_incubtn_transposed!C9)/RelAbn_dwp13_incubtn_transposed!C9</f>
        <v>-0.11179499411759398</v>
      </c>
      <c r="D9">
        <f>(RelAbn_dwp13_incubtn_transposed!N9-RelAbn_dwp13_incubtn_transposed!D9)/RelAbn_dwp13_incubtn_transposed!D9</f>
        <v>-0.12977488057763273</v>
      </c>
      <c r="E9">
        <f>(RelAbn_dwp13_incubtn_transposed!O9-RelAbn_dwp13_incubtn_transposed!E9)/RelAbn_dwp13_incubtn_transposed!E9</f>
        <v>3.9666219695872744E-2</v>
      </c>
      <c r="F9">
        <f>(RelAbn_dwp13_incubtn_transposed!P9-RelAbn_dwp13_incubtn_transposed!F9)/RelAbn_dwp13_incubtn_transposed!F9</f>
        <v>-0.13620243183355754</v>
      </c>
      <c r="G9">
        <f>(RelAbn_dwp13_incubtn_transposed!Q9-RelAbn_dwp13_incubtn_transposed!G9)/RelAbn_dwp13_incubtn_transposed!G9</f>
        <v>-3.8355156659624877E-2</v>
      </c>
      <c r="H9">
        <f>(RelAbn_dwp13_incubtn_transposed!R9-RelAbn_dwp13_incubtn_transposed!H9)/RelAbn_dwp13_incubtn_transposed!H9</f>
        <v>-3.0922421948549481E-2</v>
      </c>
      <c r="I9">
        <f>(RelAbn_dwp13_incubtn_transposed!S9-RelAbn_dwp13_incubtn_transposed!I9)/RelAbn_dwp13_incubtn_transposed!I9</f>
        <v>2.3545251582380675E-2</v>
      </c>
      <c r="J9">
        <f>(RelAbn_dwp13_incubtn_transposed!T9-RelAbn_dwp13_incubtn_transposed!J9)/RelAbn_dwp13_incubtn_transposed!J9</f>
        <v>-0.14518972471289454</v>
      </c>
      <c r="K9">
        <f>(RelAbn_dwp13_incubtn_transposed!U9-RelAbn_dwp13_incubtn_transposed!K9)/RelAbn_dwp13_incubtn_transposed!K9</f>
        <v>-0.16241333599014646</v>
      </c>
      <c r="L9">
        <f>(RelAbn_dwp13_incubtn_transposed!V9-RelAbn_dwp13_incubtn_transposed!B9)/RelAbn_dwp13_incubtn_transposed!B9</f>
        <v>-0.2480083682033162</v>
      </c>
      <c r="M9">
        <f>(RelAbn_dwp13_incubtn_transposed!W9-RelAbn_dwp13_incubtn_transposed!C9)/RelAbn_dwp13_incubtn_transposed!C9</f>
        <v>0.1513326805131209</v>
      </c>
      <c r="N9">
        <f>(RelAbn_dwp13_incubtn_transposed!X9-RelAbn_dwp13_incubtn_transposed!D9)/RelAbn_dwp13_incubtn_transposed!D9</f>
        <v>-0.18746398748415885</v>
      </c>
      <c r="O9">
        <f>(RelAbn_dwp13_incubtn_transposed!Y9-RelAbn_dwp13_incubtn_transposed!E9)/RelAbn_dwp13_incubtn_transposed!E9</f>
        <v>5.2947469820967256E-2</v>
      </c>
      <c r="P9">
        <f>(RelAbn_dwp13_incubtn_transposed!Z9-RelAbn_dwp13_incubtn_transposed!F9)/RelAbn_dwp13_incubtn_transposed!F9</f>
        <v>-6.182794371058694E-2</v>
      </c>
      <c r="Q9">
        <f>(RelAbn_dwp13_incubtn_transposed!AA9-RelAbn_dwp13_incubtn_transposed!G9)/RelAbn_dwp13_incubtn_transposed!G9</f>
        <v>-2.2686705241349372E-2</v>
      </c>
      <c r="R9">
        <f>(RelAbn_dwp13_incubtn_transposed!AB9-RelAbn_dwp13_incubtn_transposed!H9)/RelAbn_dwp13_incubtn_transposed!H9</f>
        <v>-3.4892566115407961E-2</v>
      </c>
      <c r="S9">
        <f>(RelAbn_dwp13_incubtn_transposed!AC9-RelAbn_dwp13_incubtn_transposed!I9)/RelAbn_dwp13_incubtn_transposed!I9</f>
        <v>6.3401276547766103E-2</v>
      </c>
      <c r="T9">
        <f>(RelAbn_dwp13_incubtn_transposed!AD9-RelAbn_dwp13_incubtn_transposed!J9)/RelAbn_dwp13_incubtn_transposed!J9</f>
        <v>-0.10336129186522271</v>
      </c>
      <c r="U9">
        <f>(RelAbn_dwp13_incubtn_transposed!AE9-RelAbn_dwp13_incubtn_transposed!K9)/RelAbn_dwp13_incubtn_transposed!K9</f>
        <v>6.2680561648187777E-2</v>
      </c>
      <c r="V9">
        <f>(RelAbn_dwp13_incubtn_transposed!AF9-RelAbn_dwp13_incubtn_transposed!B9)/RelAbn_dwp13_incubtn_transposed!B9</f>
        <v>-0.14382618357135352</v>
      </c>
      <c r="W9">
        <f>(RelAbn_dwp13_incubtn_transposed!AG9-RelAbn_dwp13_incubtn_transposed!C9)/RelAbn_dwp13_incubtn_transposed!C9</f>
        <v>0.17512090520847781</v>
      </c>
      <c r="X9">
        <f>(RelAbn_dwp13_incubtn_transposed!AH9-RelAbn_dwp13_incubtn_transposed!D9)/RelAbn_dwp13_incubtn_transposed!D9</f>
        <v>-9.7240904593361335E-2</v>
      </c>
      <c r="Y9">
        <f>(RelAbn_dwp13_incubtn_transposed!AI9-RelAbn_dwp13_incubtn_transposed!E9)/RelAbn_dwp13_incubtn_transposed!E9</f>
        <v>0.10315773296165584</v>
      </c>
      <c r="Z9">
        <f>(RelAbn_dwp13_incubtn_transposed!AJ9-RelAbn_dwp13_incubtn_transposed!F9)/RelAbn_dwp13_incubtn_transposed!F9</f>
        <v>-0.13649119261308043</v>
      </c>
      <c r="AA9">
        <f>(RelAbn_dwp13_incubtn_transposed!AK9-RelAbn_dwp13_incubtn_transposed!G9)/RelAbn_dwp13_incubtn_transposed!G9</f>
        <v>-3.4886718957990857E-2</v>
      </c>
      <c r="AB9">
        <f>(RelAbn_dwp13_incubtn_transposed!AL9-RelAbn_dwp13_incubtn_transposed!H9)/RelAbn_dwp13_incubtn_transposed!H9</f>
        <v>6.1666706010621762E-2</v>
      </c>
      <c r="AC9">
        <f>(RelAbn_dwp13_incubtn_transposed!AM9-RelAbn_dwp13_incubtn_transposed!I9)/RelAbn_dwp13_incubtn_transposed!I9</f>
        <v>0.11919577054661443</v>
      </c>
      <c r="AD9">
        <f>(RelAbn_dwp13_incubtn_transposed!AN9-RelAbn_dwp13_incubtn_transposed!J9)/RelAbn_dwp13_incubtn_transposed!J9</f>
        <v>-9.2425652586444612E-2</v>
      </c>
      <c r="AE9">
        <f>(RelAbn_dwp13_incubtn_transposed!AO9-RelAbn_dwp13_incubtn_transposed!K9)/RelAbn_dwp13_incubtn_transposed!K9</f>
        <v>-5.6021928634466277E-2</v>
      </c>
      <c r="AF9">
        <f>(RelAbn_dwp13_incubtn_transposed!AP9-RelAbn_dwp13_incubtn_transposed!B9)/RelAbn_dwp13_incubtn_transposed!B9</f>
        <v>-6.0575710763797218E-2</v>
      </c>
      <c r="AG9">
        <f>(RelAbn_dwp13_incubtn_transposed!AQ9-RelAbn_dwp13_incubtn_transposed!C9)/RelAbn_dwp13_incubtn_transposed!C9</f>
        <v>-6.3569826493994633E-2</v>
      </c>
      <c r="AH9">
        <f>(RelAbn_dwp13_incubtn_transposed!AR9-RelAbn_dwp13_incubtn_transposed!D9)/RelAbn_dwp13_incubtn_transposed!D9</f>
        <v>-3.246417061612742E-2</v>
      </c>
      <c r="AI9">
        <f>(RelAbn_dwp13_incubtn_transposed!AS9-RelAbn_dwp13_incubtn_transposed!E9)/RelAbn_dwp13_incubtn_transposed!E9</f>
        <v>0.12303356869315452</v>
      </c>
      <c r="AJ9">
        <f>(RelAbn_dwp13_incubtn_transposed!AT9-RelAbn_dwp13_incubtn_transposed!F9)/RelAbn_dwp13_incubtn_transposed!F9</f>
        <v>-0.12281332269629608</v>
      </c>
      <c r="AK9">
        <f>(RelAbn_dwp13_incubtn_transposed!AU9-RelAbn_dwp13_incubtn_transposed!G9)/RelAbn_dwp13_incubtn_transposed!G9</f>
        <v>-2.7989308127250284E-2</v>
      </c>
      <c r="AL9">
        <f>(RelAbn_dwp13_incubtn_transposed!AV9-RelAbn_dwp13_incubtn_transposed!H9)/RelAbn_dwp13_incubtn_transposed!H9</f>
        <v>2.2282606719033281E-2</v>
      </c>
      <c r="AM9">
        <f>(RelAbn_dwp13_incubtn_transposed!AW9-RelAbn_dwp13_incubtn_transposed!I9)/RelAbn_dwp13_incubtn_transposed!I9</f>
        <v>3.3929270215922173E-2</v>
      </c>
      <c r="AN9">
        <f>(RelAbn_dwp13_incubtn_transposed!AX9-RelAbn_dwp13_incubtn_transposed!J9)/RelAbn_dwp13_incubtn_transposed!J9</f>
        <v>-1.1997409847354522E-2</v>
      </c>
      <c r="AO9">
        <f>(RelAbn_dwp13_incubtn_transposed!AY9-RelAbn_dwp13_incubtn_transposed!K9)/RelAbn_dwp13_incubtn_transposed!K9</f>
        <v>-8.6648396610577119E-2</v>
      </c>
    </row>
    <row r="10" spans="1:41" x14ac:dyDescent="0.25">
      <c r="A10" t="s">
        <v>164</v>
      </c>
      <c r="B10">
        <f>(RelAbn_dwp13_incubtn_transposed!L10-RelAbn_dwp13_incubtn_transposed!B10)/RelAbn_dwp13_incubtn_transposed!B10</f>
        <v>-0.49875835258636197</v>
      </c>
      <c r="C10">
        <f>(RelAbn_dwp13_incubtn_transposed!M10-RelAbn_dwp13_incubtn_transposed!C10)/RelAbn_dwp13_incubtn_transposed!C10</f>
        <v>-0.55079601725147764</v>
      </c>
      <c r="D10">
        <f>(RelAbn_dwp13_incubtn_transposed!N10-RelAbn_dwp13_incubtn_transposed!D10)/RelAbn_dwp13_incubtn_transposed!D10</f>
        <v>-0.53777804202918666</v>
      </c>
      <c r="E10">
        <f>(RelAbn_dwp13_incubtn_transposed!O10-RelAbn_dwp13_incubtn_transposed!E10)/RelAbn_dwp13_incubtn_transposed!E10</f>
        <v>0.13089186873492056</v>
      </c>
      <c r="F10">
        <f>(RelAbn_dwp13_incubtn_transposed!P10-RelAbn_dwp13_incubtn_transposed!F10)/RelAbn_dwp13_incubtn_transposed!F10</f>
        <v>-0.26692414999713354</v>
      </c>
      <c r="G10">
        <f>(RelAbn_dwp13_incubtn_transposed!Q10-RelAbn_dwp13_incubtn_transposed!G10)/RelAbn_dwp13_incubtn_transposed!G10</f>
        <v>-0.50194078101054851</v>
      </c>
      <c r="H10">
        <f>(RelAbn_dwp13_incubtn_transposed!R10-RelAbn_dwp13_incubtn_transposed!H10)/RelAbn_dwp13_incubtn_transposed!H10</f>
        <v>-0.51158616364442422</v>
      </c>
      <c r="I10">
        <f>(RelAbn_dwp13_incubtn_transposed!S10-RelAbn_dwp13_incubtn_transposed!I10)/RelAbn_dwp13_incubtn_transposed!I10</f>
        <v>-4.8818203522433053E-2</v>
      </c>
      <c r="J10">
        <f>(RelAbn_dwp13_incubtn_transposed!T10-RelAbn_dwp13_incubtn_transposed!J10)/RelAbn_dwp13_incubtn_transposed!J10</f>
        <v>-0.49764575543553524</v>
      </c>
      <c r="K10">
        <f>(RelAbn_dwp13_incubtn_transposed!U10-RelAbn_dwp13_incubtn_transposed!K10)/RelAbn_dwp13_incubtn_transposed!K10</f>
        <v>-0.39075890473648078</v>
      </c>
      <c r="L10">
        <f>(RelAbn_dwp13_incubtn_transposed!V10-RelAbn_dwp13_incubtn_transposed!B10)/RelAbn_dwp13_incubtn_transposed!B10</f>
        <v>-0.24462088513818203</v>
      </c>
      <c r="M10">
        <f>(RelAbn_dwp13_incubtn_transposed!W10-RelAbn_dwp13_incubtn_transposed!C10)/RelAbn_dwp13_incubtn_transposed!C10</f>
        <v>0.11008039579468143</v>
      </c>
      <c r="N10">
        <f>(RelAbn_dwp13_incubtn_transposed!X10-RelAbn_dwp13_incubtn_transposed!D10)/RelAbn_dwp13_incubtn_transposed!D10</f>
        <v>-0.22800230175611658</v>
      </c>
      <c r="O10">
        <f>(RelAbn_dwp13_incubtn_transposed!Y10-RelAbn_dwp13_incubtn_transposed!E10)/RelAbn_dwp13_incubtn_transposed!E10</f>
        <v>0.58325547385952803</v>
      </c>
      <c r="P10">
        <f>(RelAbn_dwp13_incubtn_transposed!Z10-RelAbn_dwp13_incubtn_transposed!F10)/RelAbn_dwp13_incubtn_transposed!F10</f>
        <v>0.12531578921945122</v>
      </c>
      <c r="Q10">
        <f>(RelAbn_dwp13_incubtn_transposed!AA10-RelAbn_dwp13_incubtn_transposed!G10)/RelAbn_dwp13_incubtn_transposed!G10</f>
        <v>-1.8598483333999716E-2</v>
      </c>
      <c r="R10">
        <f>(RelAbn_dwp13_incubtn_transposed!AB10-RelAbn_dwp13_incubtn_transposed!H10)/RelAbn_dwp13_incubtn_transposed!H10</f>
        <v>-9.4423780804054377E-2</v>
      </c>
      <c r="S10">
        <f>(RelAbn_dwp13_incubtn_transposed!AC10-RelAbn_dwp13_incubtn_transposed!I10)/RelAbn_dwp13_incubtn_transposed!I10</f>
        <v>0.29979289666470893</v>
      </c>
      <c r="T10">
        <f>(RelAbn_dwp13_incubtn_transposed!AD10-RelAbn_dwp13_incubtn_transposed!J10)/RelAbn_dwp13_incubtn_transposed!J10</f>
        <v>-0.17338561040179618</v>
      </c>
      <c r="U10">
        <f>(RelAbn_dwp13_incubtn_transposed!AE10-RelAbn_dwp13_incubtn_transposed!K10)/RelAbn_dwp13_incubtn_transposed!K10</f>
        <v>0.51795591182364731</v>
      </c>
      <c r="V10">
        <f>(RelAbn_dwp13_incubtn_transposed!AF10-RelAbn_dwp13_incubtn_transposed!B10)/RelAbn_dwp13_incubtn_transposed!B10</f>
        <v>1.6526123823181006E-2</v>
      </c>
      <c r="W10">
        <f>(RelAbn_dwp13_incubtn_transposed!AG10-RelAbn_dwp13_incubtn_transposed!C10)/RelAbn_dwp13_incubtn_transposed!C10</f>
        <v>-7.4392885645879524E-3</v>
      </c>
      <c r="X10">
        <f>(RelAbn_dwp13_incubtn_transposed!AH10-RelAbn_dwp13_incubtn_transposed!D10)/RelAbn_dwp13_incubtn_transposed!D10</f>
        <v>-9.507746592617447E-2</v>
      </c>
      <c r="Y10">
        <f>(RelAbn_dwp13_incubtn_transposed!AI10-RelAbn_dwp13_incubtn_transposed!E10)/RelAbn_dwp13_incubtn_transposed!E10</f>
        <v>0.45030060569957392</v>
      </c>
      <c r="Z10">
        <f>(RelAbn_dwp13_incubtn_transposed!AJ10-RelAbn_dwp13_incubtn_transposed!F10)/RelAbn_dwp13_incubtn_transposed!F10</f>
        <v>-4.645764918636984E-2</v>
      </c>
      <c r="AA10">
        <f>(RelAbn_dwp13_incubtn_transposed!AK10-RelAbn_dwp13_incubtn_transposed!G10)/RelAbn_dwp13_incubtn_transposed!G10</f>
        <v>7.8672209624590705E-2</v>
      </c>
      <c r="AB10">
        <f>(RelAbn_dwp13_incubtn_transposed!AL10-RelAbn_dwp13_incubtn_transposed!H10)/RelAbn_dwp13_incubtn_transposed!H10</f>
        <v>-9.800926182173765E-2</v>
      </c>
      <c r="AC10">
        <f>(RelAbn_dwp13_incubtn_transposed!AM10-RelAbn_dwp13_incubtn_transposed!I10)/RelAbn_dwp13_incubtn_transposed!I10</f>
        <v>0.39327310446362845</v>
      </c>
      <c r="AD10">
        <f>(RelAbn_dwp13_incubtn_transposed!AN10-RelAbn_dwp13_incubtn_transposed!J10)/RelAbn_dwp13_incubtn_transposed!J10</f>
        <v>-0.21774997457023701</v>
      </c>
      <c r="AE10">
        <f>(RelAbn_dwp13_incubtn_transposed!AO10-RelAbn_dwp13_incubtn_transposed!K10)/RelAbn_dwp13_incubtn_transposed!K10</f>
        <v>-9.7463030796363908E-3</v>
      </c>
      <c r="AF10">
        <f>(RelAbn_dwp13_incubtn_transposed!AP10-RelAbn_dwp13_incubtn_transposed!B10)/RelAbn_dwp13_incubtn_transposed!B10</f>
        <v>1.7335995642038309</v>
      </c>
      <c r="AG10">
        <f>(RelAbn_dwp13_incubtn_transposed!AQ10-RelAbn_dwp13_incubtn_transposed!C10)/RelAbn_dwp13_incubtn_transposed!C10</f>
        <v>-0.42316681273736489</v>
      </c>
      <c r="AH10">
        <f>(RelAbn_dwp13_incubtn_transposed!AR10-RelAbn_dwp13_incubtn_transposed!D10)/RelAbn_dwp13_incubtn_transposed!D10</f>
        <v>-0.17072174022381498</v>
      </c>
      <c r="AI10">
        <f>(RelAbn_dwp13_incubtn_transposed!AS10-RelAbn_dwp13_incubtn_transposed!E10)/RelAbn_dwp13_incubtn_transposed!E10</f>
        <v>0.52288893874039144</v>
      </c>
      <c r="AJ10">
        <f>(RelAbn_dwp13_incubtn_transposed!AT10-RelAbn_dwp13_incubtn_transposed!F10)/RelAbn_dwp13_incubtn_transposed!F10</f>
        <v>-0.26445740567631737</v>
      </c>
      <c r="AK10">
        <f>(RelAbn_dwp13_incubtn_transposed!AU10-RelAbn_dwp13_incubtn_transposed!G10)/RelAbn_dwp13_incubtn_transposed!G10</f>
        <v>-0.28183845264762136</v>
      </c>
      <c r="AL10">
        <f>(RelAbn_dwp13_incubtn_transposed!AV10-RelAbn_dwp13_incubtn_transposed!H10)/RelAbn_dwp13_incubtn_transposed!H10</f>
        <v>-0.25422904985863232</v>
      </c>
      <c r="AM10">
        <f>(RelAbn_dwp13_incubtn_transposed!AW10-RelAbn_dwp13_incubtn_transposed!I10)/RelAbn_dwp13_incubtn_transposed!I10</f>
        <v>0.16939755883287547</v>
      </c>
      <c r="AN10">
        <f>(RelAbn_dwp13_incubtn_transposed!AX10-RelAbn_dwp13_incubtn_transposed!J10)/RelAbn_dwp13_incubtn_transposed!J10</f>
        <v>-9.611365645848409E-2</v>
      </c>
      <c r="AO10">
        <f>(RelAbn_dwp13_incubtn_transposed!AY10-RelAbn_dwp13_incubtn_transposed!K10)/RelAbn_dwp13_incubtn_transposed!K10</f>
        <v>2.4535627106823239E-2</v>
      </c>
    </row>
    <row r="11" spans="1:41" x14ac:dyDescent="0.25">
      <c r="A11" t="s">
        <v>165</v>
      </c>
      <c r="B11">
        <f>(RelAbn_dwp13_incubtn_transposed!L11-RelAbn_dwp13_incubtn_transposed!B11)/RelAbn_dwp13_incubtn_transposed!B11</f>
        <v>-0.60812016656751933</v>
      </c>
      <c r="C11">
        <f>(RelAbn_dwp13_incubtn_transposed!M11-RelAbn_dwp13_incubtn_transposed!C11)/RelAbn_dwp13_incubtn_transposed!C11</f>
        <v>-0.5423466053033863</v>
      </c>
      <c r="D11">
        <f>(RelAbn_dwp13_incubtn_transposed!N11-RelAbn_dwp13_incubtn_transposed!D11)/RelAbn_dwp13_incubtn_transposed!D11</f>
        <v>-0.44724794327217654</v>
      </c>
      <c r="E11">
        <f>(RelAbn_dwp13_incubtn_transposed!O11-RelAbn_dwp13_incubtn_transposed!E11)/RelAbn_dwp13_incubtn_transposed!E11</f>
        <v>-0.20416118802691616</v>
      </c>
      <c r="F11">
        <f>(RelAbn_dwp13_incubtn_transposed!P11-RelAbn_dwp13_incubtn_transposed!F11)/RelAbn_dwp13_incubtn_transposed!F11</f>
        <v>-0.16873767799921705</v>
      </c>
      <c r="G11">
        <f>(RelAbn_dwp13_incubtn_transposed!Q11-RelAbn_dwp13_incubtn_transposed!G11)/RelAbn_dwp13_incubtn_transposed!G11</f>
        <v>-0.27514346118997285</v>
      </c>
      <c r="H11">
        <f>(RelAbn_dwp13_incubtn_transposed!R11-RelAbn_dwp13_incubtn_transposed!H11)/RelAbn_dwp13_incubtn_transposed!H11</f>
        <v>-0.31616642112923554</v>
      </c>
      <c r="I11">
        <f>(RelAbn_dwp13_incubtn_transposed!S11-RelAbn_dwp13_incubtn_transposed!I11)/RelAbn_dwp13_incubtn_transposed!I11</f>
        <v>-0.10344052450827361</v>
      </c>
      <c r="J11">
        <f>(RelAbn_dwp13_incubtn_transposed!T11-RelAbn_dwp13_incubtn_transposed!J11)/RelAbn_dwp13_incubtn_transposed!J11</f>
        <v>-0.41972095957462385</v>
      </c>
      <c r="K11">
        <f>(RelAbn_dwp13_incubtn_transposed!U11-RelAbn_dwp13_incubtn_transposed!K11)/RelAbn_dwp13_incubtn_transposed!K11</f>
        <v>-0.38306065282419965</v>
      </c>
      <c r="L11">
        <f>(RelAbn_dwp13_incubtn_transposed!V11-RelAbn_dwp13_incubtn_transposed!B11)/RelAbn_dwp13_incubtn_transposed!B11</f>
        <v>-0.49057883194829177</v>
      </c>
      <c r="M11">
        <f>(RelAbn_dwp13_incubtn_transposed!W11-RelAbn_dwp13_incubtn_transposed!C11)/RelAbn_dwp13_incubtn_transposed!C11</f>
        <v>7.1111389951969584E-2</v>
      </c>
      <c r="N11">
        <f>(RelAbn_dwp13_incubtn_transposed!X11-RelAbn_dwp13_incubtn_transposed!D11)/RelAbn_dwp13_incubtn_transposed!D11</f>
        <v>-0.2374622976566543</v>
      </c>
      <c r="O11">
        <f>(RelAbn_dwp13_incubtn_transposed!Y11-RelAbn_dwp13_incubtn_transposed!E11)/RelAbn_dwp13_incubtn_transposed!E11</f>
        <v>-0.18928272564255819</v>
      </c>
      <c r="P11">
        <f>(RelAbn_dwp13_incubtn_transposed!Z11-RelAbn_dwp13_incubtn_transposed!F11)/RelAbn_dwp13_incubtn_transposed!F11</f>
        <v>-0.21654154123900368</v>
      </c>
      <c r="Q11">
        <f>(RelAbn_dwp13_incubtn_transposed!AA11-RelAbn_dwp13_incubtn_transposed!G11)/RelAbn_dwp13_incubtn_transposed!G11</f>
        <v>-8.2403742353364534E-2</v>
      </c>
      <c r="R11">
        <f>(RelAbn_dwp13_incubtn_transposed!AB11-RelAbn_dwp13_incubtn_transposed!H11)/RelAbn_dwp13_incubtn_transposed!H11</f>
        <v>-0.19211309403150864</v>
      </c>
      <c r="S11">
        <f>(RelAbn_dwp13_incubtn_transposed!AC11-RelAbn_dwp13_incubtn_transposed!I11)/RelAbn_dwp13_incubtn_transposed!I11</f>
        <v>-2.9910667367314719E-2</v>
      </c>
      <c r="T11">
        <f>(RelAbn_dwp13_incubtn_transposed!AD11-RelAbn_dwp13_incubtn_transposed!J11)/RelAbn_dwp13_incubtn_transposed!J11</f>
        <v>-0.28130035424307959</v>
      </c>
      <c r="U11">
        <f>(RelAbn_dwp13_incubtn_transposed!AE11-RelAbn_dwp13_incubtn_transposed!K11)/RelAbn_dwp13_incubtn_transposed!K11</f>
        <v>-0.46439911787044408</v>
      </c>
      <c r="V11">
        <f>(RelAbn_dwp13_incubtn_transposed!AF11-RelAbn_dwp13_incubtn_transposed!B11)/RelAbn_dwp13_incubtn_transposed!B11</f>
        <v>-0.22733746648793557</v>
      </c>
      <c r="W11">
        <f>(RelAbn_dwp13_incubtn_transposed!AG11-RelAbn_dwp13_incubtn_transposed!C11)/RelAbn_dwp13_incubtn_transposed!C11</f>
        <v>0.17926830678834552</v>
      </c>
      <c r="X11">
        <f>(RelAbn_dwp13_incubtn_transposed!AH11-RelAbn_dwp13_incubtn_transposed!D11)/RelAbn_dwp13_incubtn_transposed!D11</f>
        <v>8.6154808916510828E-3</v>
      </c>
      <c r="Y11">
        <f>(RelAbn_dwp13_incubtn_transposed!AI11-RelAbn_dwp13_incubtn_transposed!E11)/RelAbn_dwp13_incubtn_transposed!E11</f>
        <v>4.3607600636388202E-2</v>
      </c>
      <c r="Z11">
        <f>(RelAbn_dwp13_incubtn_transposed!AJ11-RelAbn_dwp13_incubtn_transposed!F11)/RelAbn_dwp13_incubtn_transposed!F11</f>
        <v>-0.11271526684809033</v>
      </c>
      <c r="AA11">
        <f>(RelAbn_dwp13_incubtn_transposed!AK11-RelAbn_dwp13_incubtn_transposed!G11)/RelAbn_dwp13_incubtn_transposed!G11</f>
        <v>0.10544217687074829</v>
      </c>
      <c r="AB11">
        <f>(RelAbn_dwp13_incubtn_transposed!AL11-RelAbn_dwp13_incubtn_transposed!H11)/RelAbn_dwp13_incubtn_transposed!H11</f>
        <v>0.17484478633514031</v>
      </c>
      <c r="AC11">
        <f>(RelAbn_dwp13_incubtn_transposed!AM11-RelAbn_dwp13_incubtn_transposed!I11)/RelAbn_dwp13_incubtn_transposed!I11</f>
        <v>0.31846188850967005</v>
      </c>
      <c r="AD11">
        <f>(RelAbn_dwp13_incubtn_transposed!AN11-RelAbn_dwp13_incubtn_transposed!J11)/RelAbn_dwp13_incubtn_transposed!J11</f>
        <v>-0.17501903130649915</v>
      </c>
      <c r="AE11">
        <f>(RelAbn_dwp13_incubtn_transposed!AO11-RelAbn_dwp13_incubtn_transposed!K11)/RelAbn_dwp13_incubtn_transposed!K11</f>
        <v>-0.11912040831371114</v>
      </c>
      <c r="AF11">
        <f>(RelAbn_dwp13_incubtn_transposed!AP11-RelAbn_dwp13_incubtn_transposed!B11)/RelAbn_dwp13_incubtn_transposed!B11</f>
        <v>-0.19632348719715234</v>
      </c>
      <c r="AG11">
        <f>(RelAbn_dwp13_incubtn_transposed!AQ11-RelAbn_dwp13_incubtn_transposed!C11)/RelAbn_dwp13_incubtn_transposed!C11</f>
        <v>-0.32512797063343885</v>
      </c>
      <c r="AH11">
        <f>(RelAbn_dwp13_incubtn_transposed!AR11-RelAbn_dwp13_incubtn_transposed!D11)/RelAbn_dwp13_incubtn_transposed!D11</f>
        <v>-0.40508298755186722</v>
      </c>
      <c r="AI11">
        <f>(RelAbn_dwp13_incubtn_transposed!AS11-RelAbn_dwp13_incubtn_transposed!E11)/RelAbn_dwp13_incubtn_transposed!E11</f>
        <v>8.1327037981030442E-2</v>
      </c>
      <c r="AJ11">
        <f>(RelAbn_dwp13_incubtn_transposed!AT11-RelAbn_dwp13_incubtn_transposed!F11)/RelAbn_dwp13_incubtn_transposed!F11</f>
        <v>-0.41091572114275676</v>
      </c>
      <c r="AK11">
        <f>(RelAbn_dwp13_incubtn_transposed!AU11-RelAbn_dwp13_incubtn_transposed!G11)/RelAbn_dwp13_incubtn_transposed!G11</f>
        <v>-0.21292460646230321</v>
      </c>
      <c r="AL11">
        <f>(RelAbn_dwp13_incubtn_transposed!AV11-RelAbn_dwp13_incubtn_transposed!H11)/RelAbn_dwp13_incubtn_transposed!H11</f>
        <v>-0.35804668097587289</v>
      </c>
      <c r="AM11">
        <f>(RelAbn_dwp13_incubtn_transposed!AW11-RelAbn_dwp13_incubtn_transposed!I11)/RelAbn_dwp13_incubtn_transposed!I11</f>
        <v>0.18952653320622809</v>
      </c>
      <c r="AN11">
        <f>(RelAbn_dwp13_incubtn_transposed!AX11-RelAbn_dwp13_incubtn_transposed!J11)/RelAbn_dwp13_incubtn_transposed!J11</f>
        <v>-0.45447026092187376</v>
      </c>
      <c r="AO11">
        <f>(RelAbn_dwp13_incubtn_transposed!AY11-RelAbn_dwp13_incubtn_transposed!K11)/RelAbn_dwp13_incubtn_transposed!K11</f>
        <v>-0.50110904287927582</v>
      </c>
    </row>
    <row r="12" spans="1:41" x14ac:dyDescent="0.25">
      <c r="A12" t="s">
        <v>166</v>
      </c>
      <c r="B12">
        <f>(RelAbn_dwp13_incubtn_transposed!L12-RelAbn_dwp13_incubtn_transposed!B12)/RelAbn_dwp13_incubtn_transposed!B12</f>
        <v>-0.5959283495273977</v>
      </c>
      <c r="C12">
        <f>(RelAbn_dwp13_incubtn_transposed!M12-RelAbn_dwp13_incubtn_transposed!C12)/RelAbn_dwp13_incubtn_transposed!C12</f>
        <v>-0.41428561382288198</v>
      </c>
      <c r="D12">
        <f>(RelAbn_dwp13_incubtn_transposed!N12-RelAbn_dwp13_incubtn_transposed!D12)/RelAbn_dwp13_incubtn_transposed!D12</f>
        <v>-0.41058581706063713</v>
      </c>
      <c r="E12">
        <f>(RelAbn_dwp13_incubtn_transposed!O12-RelAbn_dwp13_incubtn_transposed!E12)/RelAbn_dwp13_incubtn_transposed!E12</f>
        <v>0.17415528125028365</v>
      </c>
      <c r="F12">
        <f>(RelAbn_dwp13_incubtn_transposed!P12-RelAbn_dwp13_incubtn_transposed!F12)/RelAbn_dwp13_incubtn_transposed!F12</f>
        <v>-0.39505687397791184</v>
      </c>
      <c r="G12">
        <f>(RelAbn_dwp13_incubtn_transposed!Q12-RelAbn_dwp13_incubtn_transposed!G12)/RelAbn_dwp13_incubtn_transposed!G12</f>
        <v>-0.54198400366794874</v>
      </c>
      <c r="H12">
        <f>(RelAbn_dwp13_incubtn_transposed!R12-RelAbn_dwp13_incubtn_transposed!H12)/RelAbn_dwp13_incubtn_transposed!H12</f>
        <v>-0.50009407337723422</v>
      </c>
      <c r="I12">
        <f>(RelAbn_dwp13_incubtn_transposed!S12-RelAbn_dwp13_incubtn_transposed!I12)/RelAbn_dwp13_incubtn_transposed!I12</f>
        <v>-0.26354043084608181</v>
      </c>
      <c r="J12">
        <f>(RelAbn_dwp13_incubtn_transposed!T12-RelAbn_dwp13_incubtn_transposed!J12)/RelAbn_dwp13_incubtn_transposed!J12</f>
        <v>0.47339323850586279</v>
      </c>
      <c r="K12">
        <f>(RelAbn_dwp13_incubtn_transposed!U12-RelAbn_dwp13_incubtn_transposed!K12)/RelAbn_dwp13_incubtn_transposed!K12</f>
        <v>-0.45216668024046741</v>
      </c>
      <c r="L12">
        <f>(RelAbn_dwp13_incubtn_transposed!V12-RelAbn_dwp13_incubtn_transposed!B12)/RelAbn_dwp13_incubtn_transposed!B12</f>
        <v>-0.15654047399199747</v>
      </c>
      <c r="M12">
        <f>(RelAbn_dwp13_incubtn_transposed!W12-RelAbn_dwp13_incubtn_transposed!C12)/RelAbn_dwp13_incubtn_transposed!C12</f>
        <v>0.20549611115648861</v>
      </c>
      <c r="N12">
        <f>(RelAbn_dwp13_incubtn_transposed!X12-RelAbn_dwp13_incubtn_transposed!D12)/RelAbn_dwp13_incubtn_transposed!D12</f>
        <v>0.31616346945695895</v>
      </c>
      <c r="O12">
        <f>(RelAbn_dwp13_incubtn_transposed!Y12-RelAbn_dwp13_incubtn_transposed!E12)/RelAbn_dwp13_incubtn_transposed!E12</f>
        <v>0.48680956499380562</v>
      </c>
      <c r="P12">
        <f>(RelAbn_dwp13_incubtn_transposed!Z12-RelAbn_dwp13_incubtn_transposed!F12)/RelAbn_dwp13_incubtn_transposed!F12</f>
        <v>-7.3540408002238628E-2</v>
      </c>
      <c r="Q12">
        <f>(RelAbn_dwp13_incubtn_transposed!AA12-RelAbn_dwp13_incubtn_transposed!G12)/RelAbn_dwp13_incubtn_transposed!G12</f>
        <v>-5.3383378783214912E-2</v>
      </c>
      <c r="R12">
        <f>(RelAbn_dwp13_incubtn_transposed!AB12-RelAbn_dwp13_incubtn_transposed!H12)/RelAbn_dwp13_incubtn_transposed!H12</f>
        <v>0.12151458721291115</v>
      </c>
      <c r="S12">
        <f>(RelAbn_dwp13_incubtn_transposed!AC12-RelAbn_dwp13_incubtn_transposed!I12)/RelAbn_dwp13_incubtn_transposed!I12</f>
        <v>5.7666841828691424E-2</v>
      </c>
      <c r="T12">
        <f>(RelAbn_dwp13_incubtn_transposed!AD12-RelAbn_dwp13_incubtn_transposed!J12)/RelAbn_dwp13_incubtn_transposed!J12</f>
        <v>1.3169141063018612</v>
      </c>
      <c r="U12">
        <f>(RelAbn_dwp13_incubtn_transposed!AE12-RelAbn_dwp13_incubtn_transposed!K12)/RelAbn_dwp13_incubtn_transposed!K12</f>
        <v>-0.26908902550864433</v>
      </c>
      <c r="V12">
        <f>(RelAbn_dwp13_incubtn_transposed!AF12-RelAbn_dwp13_incubtn_transposed!B12)/RelAbn_dwp13_incubtn_transposed!B12</f>
        <v>4.7065832588621074E-3</v>
      </c>
      <c r="W12">
        <f>(RelAbn_dwp13_incubtn_transposed!AG12-RelAbn_dwp13_incubtn_transposed!C12)/RelAbn_dwp13_incubtn_transposed!C12</f>
        <v>0.18389073770121525</v>
      </c>
      <c r="X12">
        <f>(RelAbn_dwp13_incubtn_transposed!AH12-RelAbn_dwp13_incubtn_transposed!D12)/RelAbn_dwp13_incubtn_transposed!D12</f>
        <v>0.40662522696655556</v>
      </c>
      <c r="Y12">
        <f>(RelAbn_dwp13_incubtn_transposed!AI12-RelAbn_dwp13_incubtn_transposed!E12)/RelAbn_dwp13_incubtn_transposed!E12</f>
        <v>0.72762457724910523</v>
      </c>
      <c r="Z12">
        <f>(RelAbn_dwp13_incubtn_transposed!AJ12-RelAbn_dwp13_incubtn_transposed!F12)/RelAbn_dwp13_incubtn_transposed!F12</f>
        <v>4.2395310554073695E-2</v>
      </c>
      <c r="AA12">
        <f>(RelAbn_dwp13_incubtn_transposed!AK12-RelAbn_dwp13_incubtn_transposed!G12)/RelAbn_dwp13_incubtn_transposed!G12</f>
        <v>6.2249927353197572E-2</v>
      </c>
      <c r="AB12">
        <f>(RelAbn_dwp13_incubtn_transposed!AL12-RelAbn_dwp13_incubtn_transposed!H12)/RelAbn_dwp13_incubtn_transposed!H12</f>
        <v>5.3891207419297295E-2</v>
      </c>
      <c r="AC12">
        <f>(RelAbn_dwp13_incubtn_transposed!AM12-RelAbn_dwp13_incubtn_transposed!I12)/RelAbn_dwp13_incubtn_transposed!I12</f>
        <v>0.14344482366325376</v>
      </c>
      <c r="AD12">
        <f>(RelAbn_dwp13_incubtn_transposed!AN12-RelAbn_dwp13_incubtn_transposed!J12)/RelAbn_dwp13_incubtn_transposed!J12</f>
        <v>1.5088767869298843</v>
      </c>
      <c r="AE12">
        <f>(RelAbn_dwp13_incubtn_transposed!AO12-RelAbn_dwp13_incubtn_transposed!K12)/RelAbn_dwp13_incubtn_transposed!K12</f>
        <v>-0.19642828399890552</v>
      </c>
      <c r="AF12">
        <f>(RelAbn_dwp13_incubtn_transposed!AP12-RelAbn_dwp13_incubtn_transposed!B12)/RelAbn_dwp13_incubtn_transposed!B12</f>
        <v>-0.14476212347380107</v>
      </c>
      <c r="AG12">
        <f>(RelAbn_dwp13_incubtn_transposed!AQ12-RelAbn_dwp13_incubtn_transposed!C12)/RelAbn_dwp13_incubtn_transposed!C12</f>
        <v>-0.12139301837183536</v>
      </c>
      <c r="AH12">
        <f>(RelAbn_dwp13_incubtn_transposed!AR12-RelAbn_dwp13_incubtn_transposed!D12)/RelAbn_dwp13_incubtn_transposed!D12</f>
        <v>4.1104771784232538E-2</v>
      </c>
      <c r="AI12">
        <f>(RelAbn_dwp13_incubtn_transposed!AS12-RelAbn_dwp13_incubtn_transposed!E12)/RelAbn_dwp13_incubtn_transposed!E12</f>
        <v>0.53352363803327119</v>
      </c>
      <c r="AJ12">
        <f>(RelAbn_dwp13_incubtn_transposed!AT12-RelAbn_dwp13_incubtn_transposed!F12)/RelAbn_dwp13_incubtn_transposed!F12</f>
        <v>-0.26653912999987495</v>
      </c>
      <c r="AK12">
        <f>(RelAbn_dwp13_incubtn_transposed!AU12-RelAbn_dwp13_incubtn_transposed!G12)/RelAbn_dwp13_incubtn_transposed!G12</f>
        <v>-0.19657919166308982</v>
      </c>
      <c r="AL12">
        <f>(RelAbn_dwp13_incubtn_transposed!AV12-RelAbn_dwp13_incubtn_transposed!H12)/RelAbn_dwp13_incubtn_transposed!H12</f>
        <v>-5.0506253722453862E-2</v>
      </c>
      <c r="AM12">
        <f>(RelAbn_dwp13_incubtn_transposed!AW12-RelAbn_dwp13_incubtn_transposed!I12)/RelAbn_dwp13_incubtn_transposed!I12</f>
        <v>-0.21784556720686374</v>
      </c>
      <c r="AN12">
        <f>(RelAbn_dwp13_incubtn_transposed!AX12-RelAbn_dwp13_incubtn_transposed!J12)/RelAbn_dwp13_incubtn_transposed!J12</f>
        <v>1.0683969876277568</v>
      </c>
      <c r="AO12">
        <f>(RelAbn_dwp13_incubtn_transposed!AY12-RelAbn_dwp13_incubtn_transposed!K12)/RelAbn_dwp13_incubtn_transposed!K12</f>
        <v>-0.20862581769202834</v>
      </c>
    </row>
    <row r="13" spans="1:41" x14ac:dyDescent="0.25">
      <c r="A13" t="s">
        <v>167</v>
      </c>
      <c r="B13">
        <f>(RelAbn_dwp13_incubtn_transposed!L13-RelAbn_dwp13_incubtn_transposed!B13)/RelAbn_dwp13_incubtn_transposed!B13</f>
        <v>0.33441839832611947</v>
      </c>
      <c r="C13">
        <f>(RelAbn_dwp13_incubtn_transposed!M13-RelAbn_dwp13_incubtn_transposed!C13)/RelAbn_dwp13_incubtn_transposed!C13</f>
        <v>0.28893784745298229</v>
      </c>
      <c r="D13">
        <f>(RelAbn_dwp13_incubtn_transposed!N13-RelAbn_dwp13_incubtn_transposed!D13)/RelAbn_dwp13_incubtn_transposed!D13</f>
        <v>0.23490791799682828</v>
      </c>
      <c r="E13">
        <f>(RelAbn_dwp13_incubtn_transposed!O13-RelAbn_dwp13_incubtn_transposed!E13)/RelAbn_dwp13_incubtn_transposed!E13</f>
        <v>7.1034746954587349E-2</v>
      </c>
      <c r="F13">
        <f>(RelAbn_dwp13_incubtn_transposed!P13-RelAbn_dwp13_incubtn_transposed!F13)/RelAbn_dwp13_incubtn_transposed!F13</f>
        <v>0.1157853660067083</v>
      </c>
      <c r="G13">
        <f>(RelAbn_dwp13_incubtn_transposed!Q13-RelAbn_dwp13_incubtn_transposed!G13)/RelAbn_dwp13_incubtn_transposed!G13</f>
        <v>0.24028050781767896</v>
      </c>
      <c r="H13">
        <f>(RelAbn_dwp13_incubtn_transposed!R13-RelAbn_dwp13_incubtn_transposed!H13)/RelAbn_dwp13_incubtn_transposed!H13</f>
        <v>0.23446157390519698</v>
      </c>
      <c r="I13">
        <f>(RelAbn_dwp13_incubtn_transposed!S13-RelAbn_dwp13_incubtn_transposed!I13)/RelAbn_dwp13_incubtn_transposed!I13</f>
        <v>8.0119749167026563E-2</v>
      </c>
      <c r="J13">
        <f>(RelAbn_dwp13_incubtn_transposed!T13-RelAbn_dwp13_incubtn_transposed!J13)/RelAbn_dwp13_incubtn_transposed!J13</f>
        <v>0.19373254886318308</v>
      </c>
      <c r="K13">
        <f>(RelAbn_dwp13_incubtn_transposed!U13-RelAbn_dwp13_incubtn_transposed!K13)/RelAbn_dwp13_incubtn_transposed!K13</f>
        <v>0.29932091013582623</v>
      </c>
      <c r="L13">
        <f>(RelAbn_dwp13_incubtn_transposed!V13-RelAbn_dwp13_incubtn_transposed!B13)/RelAbn_dwp13_incubtn_transposed!B13</f>
        <v>0.12184271932098846</v>
      </c>
      <c r="M13">
        <f>(RelAbn_dwp13_incubtn_transposed!W13-RelAbn_dwp13_incubtn_transposed!C13)/RelAbn_dwp13_incubtn_transposed!C13</f>
        <v>-1.8091289503970324E-2</v>
      </c>
      <c r="N13">
        <f>(RelAbn_dwp13_incubtn_transposed!X13-RelAbn_dwp13_incubtn_transposed!D13)/RelAbn_dwp13_incubtn_transposed!D13</f>
        <v>-3.1313215961006328E-2</v>
      </c>
      <c r="O13">
        <f>(RelAbn_dwp13_incubtn_transposed!Y13-RelAbn_dwp13_incubtn_transposed!E13)/RelAbn_dwp13_incubtn_transposed!E13</f>
        <v>-4.5553315458177507E-2</v>
      </c>
      <c r="P13">
        <f>(RelAbn_dwp13_incubtn_transposed!Z13-RelAbn_dwp13_incubtn_transposed!F13)/RelAbn_dwp13_incubtn_transposed!F13</f>
        <v>7.1682165372567441E-2</v>
      </c>
      <c r="Q13">
        <f>(RelAbn_dwp13_incubtn_transposed!AA13-RelAbn_dwp13_incubtn_transposed!G13)/RelAbn_dwp13_incubtn_transposed!G13</f>
        <v>2.5364413428583289E-2</v>
      </c>
      <c r="R13">
        <f>(RelAbn_dwp13_incubtn_transposed!AB13-RelAbn_dwp13_incubtn_transposed!H13)/RelAbn_dwp13_incubtn_transposed!H13</f>
        <v>2.197301045778989E-2</v>
      </c>
      <c r="S13">
        <f>(RelAbn_dwp13_incubtn_transposed!AC13-RelAbn_dwp13_incubtn_transposed!I13)/RelAbn_dwp13_incubtn_transposed!I13</f>
        <v>-2.8385956779073716E-2</v>
      </c>
      <c r="T13">
        <f>(RelAbn_dwp13_incubtn_transposed!AD13-RelAbn_dwp13_incubtn_transposed!J13)/RelAbn_dwp13_incubtn_transposed!J13</f>
        <v>-2.6832187658811912E-2</v>
      </c>
      <c r="U13">
        <f>(RelAbn_dwp13_incubtn_transposed!AE13-RelAbn_dwp13_incubtn_transposed!K13)/RelAbn_dwp13_incubtn_transposed!K13</f>
        <v>0.14096842615852453</v>
      </c>
      <c r="V13">
        <f>(RelAbn_dwp13_incubtn_transposed!AF13-RelAbn_dwp13_incubtn_transposed!B13)/RelAbn_dwp13_incubtn_transposed!B13</f>
        <v>-3.5939006392054891E-2</v>
      </c>
      <c r="W13">
        <f>(RelAbn_dwp13_incubtn_transposed!AG13-RelAbn_dwp13_incubtn_transposed!C13)/RelAbn_dwp13_incubtn_transposed!C13</f>
        <v>-5.2820061662909916E-2</v>
      </c>
      <c r="X13">
        <f>(RelAbn_dwp13_incubtn_transposed!AH13-RelAbn_dwp13_incubtn_transposed!D13)/RelAbn_dwp13_incubtn_transposed!D13</f>
        <v>-0.12549862838263762</v>
      </c>
      <c r="Y13">
        <f>(RelAbn_dwp13_incubtn_transposed!AI13-RelAbn_dwp13_incubtn_transposed!E13)/RelAbn_dwp13_incubtn_transposed!E13</f>
        <v>-0.11528242237578466</v>
      </c>
      <c r="Z13">
        <f>(RelAbn_dwp13_incubtn_transposed!AJ13-RelAbn_dwp13_incubtn_transposed!F13)/RelAbn_dwp13_incubtn_transposed!F13</f>
        <v>2.8184791183537288E-3</v>
      </c>
      <c r="AA13">
        <f>(RelAbn_dwp13_incubtn_transposed!AK13-RelAbn_dwp13_incubtn_transposed!G13)/RelAbn_dwp13_incubtn_transposed!G13</f>
        <v>-8.7067141809530499E-2</v>
      </c>
      <c r="AB13">
        <f>(RelAbn_dwp13_incubtn_transposed!AL13-RelAbn_dwp13_incubtn_transposed!H13)/RelAbn_dwp13_incubtn_transposed!H13</f>
        <v>-3.4130161122004371E-2</v>
      </c>
      <c r="AC13">
        <f>(RelAbn_dwp13_incubtn_transposed!AM13-RelAbn_dwp13_incubtn_transposed!I13)/RelAbn_dwp13_incubtn_transposed!I13</f>
        <v>-0.13973521243697559</v>
      </c>
      <c r="AD13">
        <f>(RelAbn_dwp13_incubtn_transposed!AN13-RelAbn_dwp13_incubtn_transposed!J13)/RelAbn_dwp13_incubtn_transposed!J13</f>
        <v>-8.1123650239506337E-2</v>
      </c>
      <c r="AE13">
        <f>(RelAbn_dwp13_incubtn_transposed!AO13-RelAbn_dwp13_incubtn_transposed!K13)/RelAbn_dwp13_incubtn_transposed!K13</f>
        <v>8.3079320777112359E-2</v>
      </c>
      <c r="AF13">
        <f>(RelAbn_dwp13_incubtn_transposed!AP13-RelAbn_dwp13_incubtn_transposed!B13)/RelAbn_dwp13_incubtn_transposed!B13</f>
        <v>-0.258875649277374</v>
      </c>
      <c r="AG13">
        <f>(RelAbn_dwp13_incubtn_transposed!AQ13-RelAbn_dwp13_incubtn_transposed!C13)/RelAbn_dwp13_incubtn_transposed!C13</f>
        <v>0.15074983500022909</v>
      </c>
      <c r="AH13">
        <f>(RelAbn_dwp13_incubtn_transposed!AR13-RelAbn_dwp13_incubtn_transposed!D13)/RelAbn_dwp13_incubtn_transposed!D13</f>
        <v>9.1819338172873063E-2</v>
      </c>
      <c r="AI13">
        <f>(RelAbn_dwp13_incubtn_transposed!AS13-RelAbn_dwp13_incubtn_transposed!E13)/RelAbn_dwp13_incubtn_transposed!E13</f>
        <v>-9.161727126107326E-2</v>
      </c>
      <c r="AJ13">
        <f>(RelAbn_dwp13_incubtn_transposed!AT13-RelAbn_dwp13_incubtn_transposed!F13)/RelAbn_dwp13_incubtn_transposed!F13</f>
        <v>0.22162303109646572</v>
      </c>
      <c r="AK13">
        <f>(RelAbn_dwp13_incubtn_transposed!AU13-RelAbn_dwp13_incubtn_transposed!G13)/RelAbn_dwp13_incubtn_transposed!G13</f>
        <v>9.5332755847920073E-2</v>
      </c>
      <c r="AL13">
        <f>(RelAbn_dwp13_incubtn_transposed!AV13-RelAbn_dwp13_incubtn_transposed!H13)/RelAbn_dwp13_incubtn_transposed!H13</f>
        <v>0.10359039897759488</v>
      </c>
      <c r="AM13">
        <f>(RelAbn_dwp13_incubtn_transposed!AW13-RelAbn_dwp13_incubtn_transposed!I13)/RelAbn_dwp13_incubtn_transposed!I13</f>
        <v>-4.0840978357627802E-2</v>
      </c>
      <c r="AN13">
        <f>(RelAbn_dwp13_incubtn_transposed!AX13-RelAbn_dwp13_incubtn_transposed!J13)/RelAbn_dwp13_incubtn_transposed!J13</f>
        <v>5.1630565535382075E-2</v>
      </c>
      <c r="AO13">
        <f>(RelAbn_dwp13_incubtn_transposed!AY13-RelAbn_dwp13_incubtn_transposed!K13)/RelAbn_dwp13_incubtn_transposed!K13</f>
        <v>0.19686985487647868</v>
      </c>
    </row>
    <row r="14" spans="1:41" x14ac:dyDescent="0.25">
      <c r="A14" t="s">
        <v>168</v>
      </c>
      <c r="B14">
        <f>(RelAbn_dwp13_incubtn_transposed!L14-RelAbn_dwp13_incubtn_transposed!B14)/RelAbn_dwp13_incubtn_transposed!B14</f>
        <v>-0.18773998161267641</v>
      </c>
      <c r="C14">
        <f>(RelAbn_dwp13_incubtn_transposed!M14-RelAbn_dwp13_incubtn_transposed!C14)/RelAbn_dwp13_incubtn_transposed!C14</f>
        <v>-0.20339085889623729</v>
      </c>
      <c r="D14">
        <f>(RelAbn_dwp13_incubtn_transposed!N14-RelAbn_dwp13_incubtn_transposed!D14)/RelAbn_dwp13_incubtn_transposed!D14</f>
        <v>-3.3122592834823182E-2</v>
      </c>
      <c r="E14">
        <f>(RelAbn_dwp13_incubtn_transposed!O14-RelAbn_dwp13_incubtn_transposed!E14)/RelAbn_dwp13_incubtn_transposed!E14</f>
        <v>-0.29911922809188646</v>
      </c>
      <c r="F14">
        <f>(RelAbn_dwp13_incubtn_transposed!P14-RelAbn_dwp13_incubtn_transposed!F14)/RelAbn_dwp13_incubtn_transposed!F14</f>
        <v>0.28049770452886574</v>
      </c>
      <c r="G14">
        <f>(RelAbn_dwp13_incubtn_transposed!Q14-RelAbn_dwp13_incubtn_transposed!G14)/RelAbn_dwp13_incubtn_transposed!G14</f>
        <v>-0.26915223300460916</v>
      </c>
      <c r="H14">
        <f>(RelAbn_dwp13_incubtn_transposed!R14-RelAbn_dwp13_incubtn_transposed!H14)/RelAbn_dwp13_incubtn_transposed!H14</f>
        <v>-0.17907605186947773</v>
      </c>
      <c r="I14">
        <f>(RelAbn_dwp13_incubtn_transposed!S14-RelAbn_dwp13_incubtn_transposed!I14)/RelAbn_dwp13_incubtn_transposed!I14</f>
        <v>0.47068518612637877</v>
      </c>
      <c r="J14">
        <f>(RelAbn_dwp13_incubtn_transposed!T14-RelAbn_dwp13_incubtn_transposed!J14)/RelAbn_dwp13_incubtn_transposed!J14</f>
        <v>-0.26417418053341957</v>
      </c>
      <c r="K14">
        <f>(RelAbn_dwp13_incubtn_transposed!U14-RelAbn_dwp13_incubtn_transposed!K14)/RelAbn_dwp13_incubtn_transposed!K14</f>
        <v>-4.6419514148424955E-2</v>
      </c>
      <c r="L14">
        <f>(RelAbn_dwp13_incubtn_transposed!V14-RelAbn_dwp13_incubtn_transposed!B14)/RelAbn_dwp13_incubtn_transposed!B14</f>
        <v>0.48637622765046584</v>
      </c>
      <c r="M14">
        <f>(RelAbn_dwp13_incubtn_transposed!W14-RelAbn_dwp13_incubtn_transposed!C14)/RelAbn_dwp13_incubtn_transposed!C14</f>
        <v>-0.10046198418291442</v>
      </c>
      <c r="N14">
        <f>(RelAbn_dwp13_incubtn_transposed!X14-RelAbn_dwp13_incubtn_transposed!D14)/RelAbn_dwp13_incubtn_transposed!D14</f>
        <v>0.64653554877359543</v>
      </c>
      <c r="O14">
        <f>(RelAbn_dwp13_incubtn_transposed!Y14-RelAbn_dwp13_incubtn_transposed!E14)/RelAbn_dwp13_incubtn_transposed!E14</f>
        <v>-0.14967872086072931</v>
      </c>
      <c r="P14">
        <f>(RelAbn_dwp13_incubtn_transposed!Z14-RelAbn_dwp13_incubtn_transposed!F14)/RelAbn_dwp13_incubtn_transposed!F14</f>
        <v>-0.16768316339990996</v>
      </c>
      <c r="Q14">
        <f>(RelAbn_dwp13_incubtn_transposed!AA14-RelAbn_dwp13_incubtn_transposed!G14)/RelAbn_dwp13_incubtn_transposed!G14</f>
        <v>-3.5467872397014807E-2</v>
      </c>
      <c r="R14">
        <f>(RelAbn_dwp13_incubtn_transposed!AB14-RelAbn_dwp13_incubtn_transposed!H14)/RelAbn_dwp13_incubtn_transposed!H14</f>
        <v>4.1065244318612665E-2</v>
      </c>
      <c r="S14">
        <f>(RelAbn_dwp13_incubtn_transposed!AC14-RelAbn_dwp13_incubtn_transposed!I14)/RelAbn_dwp13_incubtn_transposed!I14</f>
        <v>0.44134719964804664</v>
      </c>
      <c r="T14">
        <f>(RelAbn_dwp13_incubtn_transposed!AD14-RelAbn_dwp13_incubtn_transposed!J14)/RelAbn_dwp13_incubtn_transposed!J14</f>
        <v>-6.392903666025683E-2</v>
      </c>
      <c r="U14">
        <f>(RelAbn_dwp13_incubtn_transposed!AE14-RelAbn_dwp13_incubtn_transposed!K14)/RelAbn_dwp13_incubtn_transposed!K14</f>
        <v>0.12121743486973943</v>
      </c>
      <c r="V14">
        <f>(RelAbn_dwp13_incubtn_transposed!AF14-RelAbn_dwp13_incubtn_transposed!B14)/RelAbn_dwp13_incubtn_transposed!B14</f>
        <v>0.34864733122105779</v>
      </c>
      <c r="W14">
        <f>(RelAbn_dwp13_incubtn_transposed!AG14-RelAbn_dwp13_incubtn_transposed!C14)/RelAbn_dwp13_incubtn_transposed!C14</f>
        <v>-2.7190556617606131E-2</v>
      </c>
      <c r="X14">
        <f>(RelAbn_dwp13_incubtn_transposed!AH14-RelAbn_dwp13_incubtn_transposed!D14)/RelAbn_dwp13_incubtn_transposed!D14</f>
        <v>0.74001640016400161</v>
      </c>
      <c r="Y14">
        <f>(RelAbn_dwp13_incubtn_transposed!AI14-RelAbn_dwp13_incubtn_transposed!E14)/RelAbn_dwp13_incubtn_transposed!E14</f>
        <v>-0.11667742322816929</v>
      </c>
      <c r="Z14">
        <f>(RelAbn_dwp13_incubtn_transposed!AJ14-RelAbn_dwp13_incubtn_transposed!F14)/RelAbn_dwp13_incubtn_transposed!F14</f>
        <v>0.16985623107477699</v>
      </c>
      <c r="AA14">
        <f>(RelAbn_dwp13_incubtn_transposed!AK14-RelAbn_dwp13_incubtn_transposed!G14)/RelAbn_dwp13_incubtn_transposed!G14</f>
        <v>0.42742867898147413</v>
      </c>
      <c r="AB14">
        <f>(RelAbn_dwp13_incubtn_transposed!AL14-RelAbn_dwp13_incubtn_transposed!H14)/RelAbn_dwp13_incubtn_transposed!H14</f>
        <v>3.4935322443584342E-3</v>
      </c>
      <c r="AC14">
        <f>(RelAbn_dwp13_incubtn_transposed!AM14-RelAbn_dwp13_incubtn_transposed!I14)/RelAbn_dwp13_incubtn_transposed!I14</f>
        <v>0.57379686218482961</v>
      </c>
      <c r="AD14">
        <f>(RelAbn_dwp13_incubtn_transposed!AN14-RelAbn_dwp13_incubtn_transposed!J14)/RelAbn_dwp13_incubtn_transposed!J14</f>
        <v>2.4524571643758264E-2</v>
      </c>
      <c r="AE14">
        <f>(RelAbn_dwp13_incubtn_transposed!AO14-RelAbn_dwp13_incubtn_transposed!K14)/RelAbn_dwp13_incubtn_transposed!K14</f>
        <v>2.1783000949667716E-2</v>
      </c>
      <c r="AF14">
        <f>(RelAbn_dwp13_incubtn_transposed!AP14-RelAbn_dwp13_incubtn_transposed!B14)/RelAbn_dwp13_incubtn_transposed!B14</f>
        <v>1.9540913788244134</v>
      </c>
      <c r="AG14">
        <f>(RelAbn_dwp13_incubtn_transposed!AQ14-RelAbn_dwp13_incubtn_transposed!C14)/RelAbn_dwp13_incubtn_transposed!C14</f>
        <v>-8.292059868604304E-2</v>
      </c>
      <c r="AH14">
        <f>(RelAbn_dwp13_incubtn_transposed!AR14-RelAbn_dwp13_incubtn_transposed!D14)/RelAbn_dwp13_incubtn_transposed!D14</f>
        <v>5.7630244352235932E-2</v>
      </c>
      <c r="AI14">
        <f>(RelAbn_dwp13_incubtn_transposed!AS14-RelAbn_dwp13_incubtn_transposed!E14)/RelAbn_dwp13_incubtn_transposed!E14</f>
        <v>-0.10432248360005013</v>
      </c>
      <c r="AJ14">
        <f>(RelAbn_dwp13_incubtn_transposed!AT14-RelAbn_dwp13_incubtn_transposed!F14)/RelAbn_dwp13_incubtn_transposed!F14</f>
        <v>-0.29106213781142926</v>
      </c>
      <c r="AK14">
        <f>(RelAbn_dwp13_incubtn_transposed!AU14-RelAbn_dwp13_incubtn_transposed!G14)/RelAbn_dwp13_incubtn_transposed!G14</f>
        <v>-0.19806563164151147</v>
      </c>
      <c r="AL14">
        <f>(RelAbn_dwp13_incubtn_transposed!AV14-RelAbn_dwp13_incubtn_transposed!H14)/RelAbn_dwp13_incubtn_transposed!H14</f>
        <v>-9.2395683705286738E-2</v>
      </c>
      <c r="AM14">
        <f>(RelAbn_dwp13_incubtn_transposed!AW14-RelAbn_dwp13_incubtn_transposed!I14)/RelAbn_dwp13_incubtn_transposed!I14</f>
        <v>0.62948840165236752</v>
      </c>
      <c r="AN14">
        <f>(RelAbn_dwp13_incubtn_transposed!AX14-RelAbn_dwp13_incubtn_transposed!J14)/RelAbn_dwp13_incubtn_transposed!J14</f>
        <v>-0.16342434161583108</v>
      </c>
      <c r="AO14">
        <f>(RelAbn_dwp13_incubtn_transposed!AY14-RelAbn_dwp13_incubtn_transposed!K14)/RelAbn_dwp13_incubtn_transposed!K14</f>
        <v>1.5530919446704613E-2</v>
      </c>
    </row>
    <row r="15" spans="1:41" x14ac:dyDescent="0.25">
      <c r="A15" t="s">
        <v>169</v>
      </c>
      <c r="B15">
        <f>(RelAbn_dwp13_incubtn_transposed!L15-RelAbn_dwp13_incubtn_transposed!B15)/RelAbn_dwp13_incubtn_transposed!B15</f>
        <v>-0.52766801533303653</v>
      </c>
      <c r="C15">
        <f>(RelAbn_dwp13_incubtn_transposed!M15-RelAbn_dwp13_incubtn_transposed!C15)/RelAbn_dwp13_incubtn_transposed!C15</f>
        <v>-0.52786520962148664</v>
      </c>
      <c r="D15">
        <f>(RelAbn_dwp13_incubtn_transposed!N15-RelAbn_dwp13_incubtn_transposed!D15)/RelAbn_dwp13_incubtn_transposed!D15</f>
        <v>-0.44755400753393065</v>
      </c>
      <c r="E15">
        <f>(RelAbn_dwp13_incubtn_transposed!O15-RelAbn_dwp13_incubtn_transposed!E15)/RelAbn_dwp13_incubtn_transposed!E15</f>
        <v>-0.23322445466462785</v>
      </c>
      <c r="F15">
        <f>(RelAbn_dwp13_incubtn_transposed!P15-RelAbn_dwp13_incubtn_transposed!F15)/RelAbn_dwp13_incubtn_transposed!F15</f>
        <v>-8.8332074362962726E-2</v>
      </c>
      <c r="G15">
        <f>(RelAbn_dwp13_incubtn_transposed!Q15-RelAbn_dwp13_incubtn_transposed!G15)/RelAbn_dwp13_incubtn_transposed!G15</f>
        <v>-0.41259114639513317</v>
      </c>
      <c r="H15">
        <f>(RelAbn_dwp13_incubtn_transposed!R15-RelAbn_dwp13_incubtn_transposed!H15)/RelAbn_dwp13_incubtn_transposed!H15</f>
        <v>-0.43724040424045374</v>
      </c>
      <c r="I15">
        <f>(RelAbn_dwp13_incubtn_transposed!S15-RelAbn_dwp13_incubtn_transposed!I15)/RelAbn_dwp13_incubtn_transposed!I15</f>
        <v>-0.22724055109226191</v>
      </c>
      <c r="J15">
        <f>(RelAbn_dwp13_incubtn_transposed!T15-RelAbn_dwp13_incubtn_transposed!J15)/RelAbn_dwp13_incubtn_transposed!J15</f>
        <v>-0.36571403018527671</v>
      </c>
      <c r="K15">
        <f>(RelAbn_dwp13_incubtn_transposed!U15-RelAbn_dwp13_incubtn_transposed!K15)/RelAbn_dwp13_incubtn_transposed!K15</f>
        <v>-0.36926150071059555</v>
      </c>
      <c r="L15">
        <f>(RelAbn_dwp13_incubtn_transposed!V15-RelAbn_dwp13_incubtn_transposed!B15)/RelAbn_dwp13_incubtn_transposed!B15</f>
        <v>-0.16373759424703266</v>
      </c>
      <c r="M15">
        <f>(RelAbn_dwp13_incubtn_transposed!W15-RelAbn_dwp13_incubtn_transposed!C15)/RelAbn_dwp13_incubtn_transposed!C15</f>
        <v>-4.6653388858712161E-2</v>
      </c>
      <c r="N15">
        <f>(RelAbn_dwp13_incubtn_transposed!X15-RelAbn_dwp13_incubtn_transposed!D15)/RelAbn_dwp13_incubtn_transposed!D15</f>
        <v>3.568020692863947E-2</v>
      </c>
      <c r="O15">
        <f>(RelAbn_dwp13_incubtn_transposed!Y15-RelAbn_dwp13_incubtn_transposed!E15)/RelAbn_dwp13_incubtn_transposed!E15</f>
        <v>-2.0353426211166745E-2</v>
      </c>
      <c r="P15">
        <f>(RelAbn_dwp13_incubtn_transposed!Z15-RelAbn_dwp13_incubtn_transposed!F15)/RelAbn_dwp13_incubtn_transposed!F15</f>
        <v>-0.12572911232902695</v>
      </c>
      <c r="Q15">
        <f>(RelAbn_dwp13_incubtn_transposed!AA15-RelAbn_dwp13_incubtn_transposed!G15)/RelAbn_dwp13_incubtn_transposed!G15</f>
        <v>-3.8242816018094976E-2</v>
      </c>
      <c r="R15">
        <f>(RelAbn_dwp13_incubtn_transposed!AB15-RelAbn_dwp13_incubtn_transposed!H15)/RelAbn_dwp13_incubtn_transposed!H15</f>
        <v>-8.6048409592955219E-2</v>
      </c>
      <c r="S15">
        <f>(RelAbn_dwp13_incubtn_transposed!AC15-RelAbn_dwp13_incubtn_transposed!I15)/RelAbn_dwp13_incubtn_transposed!I15</f>
        <v>-9.5003720025181281E-3</v>
      </c>
      <c r="T15">
        <f>(RelAbn_dwp13_incubtn_transposed!AD15-RelAbn_dwp13_incubtn_transposed!J15)/RelAbn_dwp13_incubtn_transposed!J15</f>
        <v>-6.2549141109903394E-2</v>
      </c>
      <c r="U15">
        <f>(RelAbn_dwp13_incubtn_transposed!AE15-RelAbn_dwp13_incubtn_transposed!K15)/RelAbn_dwp13_incubtn_transposed!K15</f>
        <v>-0.24873242186378486</v>
      </c>
      <c r="V15">
        <f>(RelAbn_dwp13_incubtn_transposed!AF15-RelAbn_dwp13_incubtn_transposed!B15)/RelAbn_dwp13_incubtn_transposed!B15</f>
        <v>0.17739052725647905</v>
      </c>
      <c r="W15">
        <f>(RelAbn_dwp13_incubtn_transposed!AG15-RelAbn_dwp13_incubtn_transposed!C15)/RelAbn_dwp13_incubtn_transposed!C15</f>
        <v>6.5433833324735471E-2</v>
      </c>
      <c r="X15">
        <f>(RelAbn_dwp13_incubtn_transposed!AH15-RelAbn_dwp13_incubtn_transposed!D15)/RelAbn_dwp13_incubtn_transposed!D15</f>
        <v>0.23948371266658391</v>
      </c>
      <c r="Y15">
        <f>(RelAbn_dwp13_incubtn_transposed!AI15-RelAbn_dwp13_incubtn_transposed!E15)/RelAbn_dwp13_incubtn_transposed!E15</f>
        <v>0.11956524249022675</v>
      </c>
      <c r="Z15">
        <f>(RelAbn_dwp13_incubtn_transposed!AJ15-RelAbn_dwp13_incubtn_transposed!F15)/RelAbn_dwp13_incubtn_transposed!F15</f>
        <v>-1.1705080775214149E-2</v>
      </c>
      <c r="AA15">
        <f>(RelAbn_dwp13_incubtn_transposed!AK15-RelAbn_dwp13_incubtn_transposed!G15)/RelAbn_dwp13_incubtn_transposed!G15</f>
        <v>0.19333366463468496</v>
      </c>
      <c r="AB15">
        <f>(RelAbn_dwp13_incubtn_transposed!AL15-RelAbn_dwp13_incubtn_transposed!H15)/RelAbn_dwp13_incubtn_transposed!H15</f>
        <v>7.9305708090450955E-2</v>
      </c>
      <c r="AC15">
        <f>(RelAbn_dwp13_incubtn_transposed!AM15-RelAbn_dwp13_incubtn_transposed!I15)/RelAbn_dwp13_incubtn_transposed!I15</f>
        <v>0.30540781040561399</v>
      </c>
      <c r="AD15">
        <f>(RelAbn_dwp13_incubtn_transposed!AN15-RelAbn_dwp13_incubtn_transposed!J15)/RelAbn_dwp13_incubtn_transposed!J15</f>
        <v>2.3453640035768338E-2</v>
      </c>
      <c r="AE15">
        <f>(RelAbn_dwp13_incubtn_transposed!AO15-RelAbn_dwp13_incubtn_transposed!K15)/RelAbn_dwp13_incubtn_transposed!K15</f>
        <v>-9.1227955602358732E-2</v>
      </c>
      <c r="AF15">
        <f>(RelAbn_dwp13_incubtn_transposed!AP15-RelAbn_dwp13_incubtn_transposed!B15)/RelAbn_dwp13_incubtn_transposed!B15</f>
        <v>0.51681027239082078</v>
      </c>
      <c r="AG15">
        <f>(RelAbn_dwp13_incubtn_transposed!AQ15-RelAbn_dwp13_incubtn_transposed!C15)/RelAbn_dwp13_incubtn_transposed!C15</f>
        <v>-0.2774132490011097</v>
      </c>
      <c r="AH15">
        <f>(RelAbn_dwp13_incubtn_transposed!AR15-RelAbn_dwp13_incubtn_transposed!D15)/RelAbn_dwp13_incubtn_transposed!D15</f>
        <v>-0.21292632978438253</v>
      </c>
      <c r="AI15">
        <f>(RelAbn_dwp13_incubtn_transposed!AS15-RelAbn_dwp13_incubtn_transposed!E15)/RelAbn_dwp13_incubtn_transposed!E15</f>
        <v>6.8967105819986829E-2</v>
      </c>
      <c r="AJ15">
        <f>(RelAbn_dwp13_incubtn_transposed!AT15-RelAbn_dwp13_incubtn_transposed!F15)/RelAbn_dwp13_incubtn_transposed!F15</f>
        <v>-0.32259487450939361</v>
      </c>
      <c r="AK15">
        <f>(RelAbn_dwp13_incubtn_transposed!AU15-RelAbn_dwp13_incubtn_transposed!G15)/RelAbn_dwp13_incubtn_transposed!G15</f>
        <v>-0.11831281808498045</v>
      </c>
      <c r="AL15">
        <f>(RelAbn_dwp13_incubtn_transposed!AV15-RelAbn_dwp13_incubtn_transposed!H15)/RelAbn_dwp13_incubtn_transposed!H15</f>
        <v>-0.21916632707438627</v>
      </c>
      <c r="AM15">
        <f>(RelAbn_dwp13_incubtn_transposed!AW15-RelAbn_dwp13_incubtn_transposed!I15)/RelAbn_dwp13_incubtn_transposed!I15</f>
        <v>0.133381784317612</v>
      </c>
      <c r="AN15">
        <f>(RelAbn_dwp13_incubtn_transposed!AX15-RelAbn_dwp13_incubtn_transposed!J15)/RelAbn_dwp13_incubtn_transposed!J15</f>
        <v>-0.1956762749445676</v>
      </c>
      <c r="AO15">
        <f>(RelAbn_dwp13_incubtn_transposed!AY15-RelAbn_dwp13_incubtn_transposed!K15)/RelAbn_dwp13_incubtn_transposed!K15</f>
        <v>-0.28558639003452851</v>
      </c>
    </row>
    <row r="16" spans="1:41" x14ac:dyDescent="0.25">
      <c r="A16" t="s">
        <v>162</v>
      </c>
      <c r="B16">
        <f>(RelAbn_dwp13_incubtn_transposed!L16-RelAbn_dwp13_incubtn_transposed!B16)/RelAbn_dwp13_incubtn_transposed!B16</f>
        <v>1.7348290012718621</v>
      </c>
      <c r="C16">
        <f>(RelAbn_dwp13_incubtn_transposed!M16-RelAbn_dwp13_incubtn_transposed!C16)/RelAbn_dwp13_incubtn_transposed!C16</f>
        <v>1.1251205562408884</v>
      </c>
      <c r="D16">
        <f>(RelAbn_dwp13_incubtn_transposed!N16-RelAbn_dwp13_incubtn_transposed!D16)/RelAbn_dwp13_incubtn_transposed!D16</f>
        <v>0.99954519806529851</v>
      </c>
      <c r="E16">
        <f>(RelAbn_dwp13_incubtn_transposed!O16-RelAbn_dwp13_incubtn_transposed!E16)/RelAbn_dwp13_incubtn_transposed!E16</f>
        <v>-4.2433520294105791E-2</v>
      </c>
      <c r="F16">
        <f>(RelAbn_dwp13_incubtn_transposed!P16-RelAbn_dwp13_incubtn_transposed!F16)/RelAbn_dwp13_incubtn_transposed!F16</f>
        <v>0.53743409305376766</v>
      </c>
      <c r="G16">
        <f>(RelAbn_dwp13_incubtn_transposed!Q16-RelAbn_dwp13_incubtn_transposed!G16)/RelAbn_dwp13_incubtn_transposed!G16</f>
        <v>1.0713102266235006</v>
      </c>
      <c r="H16">
        <f>(RelAbn_dwp13_incubtn_transposed!R16-RelAbn_dwp13_incubtn_transposed!H16)/RelAbn_dwp13_incubtn_transposed!H16</f>
        <v>0.99410058454274597</v>
      </c>
      <c r="I16">
        <f>(RelAbn_dwp13_incubtn_transposed!S16-RelAbn_dwp13_incubtn_transposed!I16)/RelAbn_dwp13_incubtn_transposed!I16</f>
        <v>0.24882234010702137</v>
      </c>
      <c r="J16">
        <f>(RelAbn_dwp13_incubtn_transposed!T16-RelAbn_dwp13_incubtn_transposed!J16)/RelAbn_dwp13_incubtn_transposed!J16</f>
        <v>0.32068048754264022</v>
      </c>
      <c r="K16">
        <f>(RelAbn_dwp13_incubtn_transposed!U16-RelAbn_dwp13_incubtn_transposed!K16)/RelAbn_dwp13_incubtn_transposed!K16</f>
        <v>0.91592181176267973</v>
      </c>
      <c r="L16">
        <f>(RelAbn_dwp13_incubtn_transposed!V16-RelAbn_dwp13_incubtn_transposed!B16)/RelAbn_dwp13_incubtn_transposed!B16</f>
        <v>0.52743077000765193</v>
      </c>
      <c r="M16">
        <f>(RelAbn_dwp13_incubtn_transposed!W16-RelAbn_dwp13_incubtn_transposed!C16)/RelAbn_dwp13_incubtn_transposed!C16</f>
        <v>-0.14838478416719181</v>
      </c>
      <c r="N16">
        <f>(RelAbn_dwp13_incubtn_transposed!X16-RelAbn_dwp13_incubtn_transposed!D16)/RelAbn_dwp13_incubtn_transposed!D16</f>
        <v>-1.0830774502703918E-2</v>
      </c>
      <c r="O16">
        <f>(RelAbn_dwp13_incubtn_transposed!Y16-RelAbn_dwp13_incubtn_transposed!E16)/RelAbn_dwp13_incubtn_transposed!E16</f>
        <v>-0.25724363729742056</v>
      </c>
      <c r="P16">
        <f>(RelAbn_dwp13_incubtn_transposed!Z16-RelAbn_dwp13_incubtn_transposed!F16)/RelAbn_dwp13_incubtn_transposed!F16</f>
        <v>8.9321530049425821E-2</v>
      </c>
      <c r="Q16">
        <f>(RelAbn_dwp13_incubtn_transposed!AA16-RelAbn_dwp13_incubtn_transposed!G16)/RelAbn_dwp13_incubtn_transposed!G16</f>
        <v>6.8328810206203988E-2</v>
      </c>
      <c r="R16">
        <f>(RelAbn_dwp13_incubtn_transposed!AB16-RelAbn_dwp13_incubtn_transposed!H16)/RelAbn_dwp13_incubtn_transposed!H16</f>
        <v>3.5253017797816561E-3</v>
      </c>
      <c r="S16">
        <f>(RelAbn_dwp13_incubtn_transposed!AC16-RelAbn_dwp13_incubtn_transposed!I16)/RelAbn_dwp13_incubtn_transposed!I16</f>
        <v>-9.5546645928912127E-2</v>
      </c>
      <c r="T16">
        <f>(RelAbn_dwp13_incubtn_transposed!AD16-RelAbn_dwp13_incubtn_transposed!J16)/RelAbn_dwp13_incubtn_transposed!J16</f>
        <v>-0.18442630900080492</v>
      </c>
      <c r="U16">
        <f>(RelAbn_dwp13_incubtn_transposed!AE16-RelAbn_dwp13_incubtn_transposed!K16)/RelAbn_dwp13_incubtn_transposed!K16</f>
        <v>0.21167434715821787</v>
      </c>
      <c r="V16">
        <f>(RelAbn_dwp13_incubtn_transposed!AF16-RelAbn_dwp13_incubtn_transposed!B16)/RelAbn_dwp13_incubtn_transposed!B16</f>
        <v>0.11017312445517442</v>
      </c>
      <c r="W16">
        <f>(RelAbn_dwp13_incubtn_transposed!AG16-RelAbn_dwp13_incubtn_transposed!C16)/RelAbn_dwp13_incubtn_transposed!C16</f>
        <v>-0.14278570004892244</v>
      </c>
      <c r="X16">
        <f>(RelAbn_dwp13_incubtn_transposed!AH16-RelAbn_dwp13_incubtn_transposed!D16)/RelAbn_dwp13_incubtn_transposed!D16</f>
        <v>-0.16287548353371661</v>
      </c>
      <c r="Y16">
        <f>(RelAbn_dwp13_incubtn_transposed!AI16-RelAbn_dwp13_incubtn_transposed!E16)/RelAbn_dwp13_incubtn_transposed!E16</f>
        <v>-0.34946680769391503</v>
      </c>
      <c r="Z16">
        <f>(RelAbn_dwp13_incubtn_transposed!AJ16-RelAbn_dwp13_incubtn_transposed!F16)/RelAbn_dwp13_incubtn_transposed!F16</f>
        <v>2.7178135967092874E-2</v>
      </c>
      <c r="AA16">
        <f>(RelAbn_dwp13_incubtn_transposed!AK16-RelAbn_dwp13_incubtn_transposed!G16)/RelAbn_dwp13_incubtn_transposed!G16</f>
        <v>-8.4504544234382514E-2</v>
      </c>
      <c r="AB16">
        <f>(RelAbn_dwp13_incubtn_transposed!AL16-RelAbn_dwp13_incubtn_transposed!H16)/RelAbn_dwp13_incubtn_transposed!H16</f>
        <v>-5.9673303765869809E-2</v>
      </c>
      <c r="AC16">
        <f>(RelAbn_dwp13_incubtn_transposed!AM16-RelAbn_dwp13_incubtn_transposed!I16)/RelAbn_dwp13_incubtn_transposed!I16</f>
        <v>-0.23084318869241835</v>
      </c>
      <c r="AD16">
        <f>(RelAbn_dwp13_incubtn_transposed!AN16-RelAbn_dwp13_incubtn_transposed!J16)/RelAbn_dwp13_incubtn_transposed!J16</f>
        <v>-0.2456513055162147</v>
      </c>
      <c r="AE16">
        <f>(RelAbn_dwp13_incubtn_transposed!AO16-RelAbn_dwp13_incubtn_transposed!K16)/RelAbn_dwp13_incubtn_transposed!K16</f>
        <v>0.19109834888729349</v>
      </c>
      <c r="AF16">
        <f>(RelAbn_dwp13_incubtn_transposed!AP16-RelAbn_dwp13_incubtn_transposed!B16)/RelAbn_dwp13_incubtn_transposed!B16</f>
        <v>-0.16744035615083153</v>
      </c>
      <c r="AG16">
        <f>(RelAbn_dwp13_incubtn_transposed!AQ16-RelAbn_dwp13_incubtn_transposed!C16)/RelAbn_dwp13_incubtn_transposed!C16</f>
        <v>0.40877036737172362</v>
      </c>
      <c r="AH16">
        <f>(RelAbn_dwp13_incubtn_transposed!AR16-RelAbn_dwp13_incubtn_transposed!D16)/RelAbn_dwp13_incubtn_transposed!D16</f>
        <v>0.20738383414807879</v>
      </c>
      <c r="AI16">
        <f>(RelAbn_dwp13_incubtn_transposed!AS16-RelAbn_dwp13_incubtn_transposed!E16)/RelAbn_dwp13_incubtn_transposed!E16</f>
        <v>-0.31901663857195256</v>
      </c>
      <c r="AJ16">
        <f>(RelAbn_dwp13_incubtn_transposed!AT16-RelAbn_dwp13_incubtn_transposed!F16)/RelAbn_dwp13_incubtn_transposed!F16</f>
        <v>0.54765854885817122</v>
      </c>
      <c r="AK16">
        <f>(RelAbn_dwp13_incubtn_transposed!AU16-RelAbn_dwp13_incubtn_transposed!G16)/RelAbn_dwp13_incubtn_transposed!G16</f>
        <v>0.33214749541629474</v>
      </c>
      <c r="AL16">
        <f>(RelAbn_dwp13_incubtn_transposed!AV16-RelAbn_dwp13_incubtn_transposed!H16)/RelAbn_dwp13_incubtn_transposed!H16</f>
        <v>0.24460324549650123</v>
      </c>
      <c r="AM16">
        <f>(RelAbn_dwp13_incubtn_transposed!AW16-RelAbn_dwp13_incubtn_transposed!I16)/RelAbn_dwp13_incubtn_transposed!I16</f>
        <v>3.207993295688092E-2</v>
      </c>
      <c r="AN16">
        <f>(RelAbn_dwp13_incubtn_transposed!AX16-RelAbn_dwp13_incubtn_transposed!J16)/RelAbn_dwp13_incubtn_transposed!J16</f>
        <v>-8.5820895522388321E-2</v>
      </c>
      <c r="AO16">
        <f>(RelAbn_dwp13_incubtn_transposed!AY16-RelAbn_dwp13_incubtn_transposed!K16)/RelAbn_dwp13_incubtn_transposed!K16</f>
        <v>0.40279481250628291</v>
      </c>
    </row>
    <row r="17" spans="1:41" x14ac:dyDescent="0.25">
      <c r="A17" t="s">
        <v>170</v>
      </c>
      <c r="B17">
        <f>(RelAbn_dwp13_incubtn_transposed!L17-RelAbn_dwp13_incubtn_transposed!B17)/RelAbn_dwp13_incubtn_transposed!B17</f>
        <v>-0.60984842165924824</v>
      </c>
      <c r="C17">
        <f>(RelAbn_dwp13_incubtn_transposed!M17-RelAbn_dwp13_incubtn_transposed!C17)/RelAbn_dwp13_incubtn_transposed!C17</f>
        <v>-0.59756267589269585</v>
      </c>
      <c r="D17">
        <f>(RelAbn_dwp13_incubtn_transposed!N17-RelAbn_dwp13_incubtn_transposed!D17)/RelAbn_dwp13_incubtn_transposed!D17</f>
        <v>-0.54257291151754816</v>
      </c>
      <c r="E17">
        <f>(RelAbn_dwp13_incubtn_transposed!O17-RelAbn_dwp13_incubtn_transposed!E17)/RelAbn_dwp13_incubtn_transposed!E17</f>
        <v>0.13945741335630538</v>
      </c>
      <c r="F17">
        <f>(RelAbn_dwp13_incubtn_transposed!P17-RelAbn_dwp13_incubtn_transposed!F17)/RelAbn_dwp13_incubtn_transposed!F17</f>
        <v>-0.45915487078883249</v>
      </c>
      <c r="G17">
        <f>(RelAbn_dwp13_incubtn_transposed!Q17-RelAbn_dwp13_incubtn_transposed!G17)/RelAbn_dwp13_incubtn_transposed!G17</f>
        <v>-0.52331901503875644</v>
      </c>
      <c r="H17">
        <f>(RelAbn_dwp13_incubtn_transposed!R17-RelAbn_dwp13_incubtn_transposed!H17)/RelAbn_dwp13_incubtn_transposed!H17</f>
        <v>-0.49773415935717358</v>
      </c>
      <c r="I17">
        <f>(RelAbn_dwp13_incubtn_transposed!S17-RelAbn_dwp13_incubtn_transposed!I17)/RelAbn_dwp13_incubtn_transposed!I17</f>
        <v>-8.1232670522063025E-2</v>
      </c>
      <c r="J17">
        <f>(RelAbn_dwp13_incubtn_transposed!T17-RelAbn_dwp13_incubtn_transposed!J17)/RelAbn_dwp13_incubtn_transposed!J17</f>
        <v>-0.52461162989420107</v>
      </c>
      <c r="K17">
        <f>(RelAbn_dwp13_incubtn_transposed!U17-RelAbn_dwp13_incubtn_transposed!K17)/RelAbn_dwp13_incubtn_transposed!K17</f>
        <v>-0.44108043839458566</v>
      </c>
      <c r="L17">
        <f>(RelAbn_dwp13_incubtn_transposed!V17-RelAbn_dwp13_incubtn_transposed!B17)/RelAbn_dwp13_incubtn_transposed!B17</f>
        <v>-0.49535464940541579</v>
      </c>
      <c r="M17">
        <f>(RelAbn_dwp13_incubtn_transposed!W17-RelAbn_dwp13_incubtn_transposed!C17)/RelAbn_dwp13_incubtn_transposed!C17</f>
        <v>0.4250269067948626</v>
      </c>
      <c r="N17">
        <f>(RelAbn_dwp13_incubtn_transposed!X17-RelAbn_dwp13_incubtn_transposed!D17)/RelAbn_dwp13_incubtn_transposed!D17</f>
        <v>-0.27782655350697488</v>
      </c>
      <c r="O17">
        <f>(RelAbn_dwp13_incubtn_transposed!Y17-RelAbn_dwp13_incubtn_transposed!E17)/RelAbn_dwp13_incubtn_transposed!E17</f>
        <v>0.49777719401054804</v>
      </c>
      <c r="P17">
        <f>(RelAbn_dwp13_incubtn_transposed!Z17-RelAbn_dwp13_incubtn_transposed!F17)/RelAbn_dwp13_incubtn_transposed!F17</f>
        <v>-0.25950142532837556</v>
      </c>
      <c r="Q17">
        <f>(RelAbn_dwp13_incubtn_transposed!AA17-RelAbn_dwp13_incubtn_transposed!G17)/RelAbn_dwp13_incubtn_transposed!G17</f>
        <v>-0.12041550382880999</v>
      </c>
      <c r="R17">
        <f>(RelAbn_dwp13_incubtn_transposed!AB17-RelAbn_dwp13_incubtn_transposed!H17)/RelAbn_dwp13_incubtn_transposed!H17</f>
        <v>-0.1303705072530722</v>
      </c>
      <c r="S17">
        <f>(RelAbn_dwp13_incubtn_transposed!AC17-RelAbn_dwp13_incubtn_transposed!I17)/RelAbn_dwp13_incubtn_transposed!I17</f>
        <v>7.6955052073817393E-2</v>
      </c>
      <c r="T17">
        <f>(RelAbn_dwp13_incubtn_transposed!AD17-RelAbn_dwp13_incubtn_transposed!J17)/RelAbn_dwp13_incubtn_transposed!J17</f>
        <v>-0.2571178776434504</v>
      </c>
      <c r="U17">
        <f>(RelAbn_dwp13_incubtn_transposed!AE17-RelAbn_dwp13_incubtn_transposed!K17)/RelAbn_dwp13_incubtn_transposed!K17</f>
        <v>-0.15613740948168237</v>
      </c>
      <c r="V17">
        <f>(RelAbn_dwp13_incubtn_transposed!AF17-RelAbn_dwp13_incubtn_transposed!B17)/RelAbn_dwp13_incubtn_transposed!B17</f>
        <v>-0.15814395848260676</v>
      </c>
      <c r="W17">
        <f>(RelAbn_dwp13_incubtn_transposed!AG17-RelAbn_dwp13_incubtn_transposed!C17)/RelAbn_dwp13_incubtn_transposed!C17</f>
        <v>0.2373954812310976</v>
      </c>
      <c r="X17">
        <f>(RelAbn_dwp13_incubtn_transposed!AH17-RelAbn_dwp13_incubtn_transposed!D17)/RelAbn_dwp13_incubtn_transposed!D17</f>
        <v>3.1280178024101816E-3</v>
      </c>
      <c r="Y17">
        <f>(RelAbn_dwp13_incubtn_transposed!AI17-RelAbn_dwp13_incubtn_transposed!E17)/RelAbn_dwp13_incubtn_transposed!E17</f>
        <v>0.70269413252934398</v>
      </c>
      <c r="Z17">
        <f>(RelAbn_dwp13_incubtn_transposed!AJ17-RelAbn_dwp13_incubtn_transposed!F17)/RelAbn_dwp13_incubtn_transposed!F17</f>
        <v>-0.16943761167242224</v>
      </c>
      <c r="AA17">
        <f>(RelAbn_dwp13_incubtn_transposed!AK17-RelAbn_dwp13_incubtn_transposed!G17)/RelAbn_dwp13_incubtn_transposed!G17</f>
        <v>-6.4015178132246567E-2</v>
      </c>
      <c r="AB17">
        <f>(RelAbn_dwp13_incubtn_transposed!AL17-RelAbn_dwp13_incubtn_transposed!H17)/RelAbn_dwp13_incubtn_transposed!H17</f>
        <v>0.10241871509420913</v>
      </c>
      <c r="AC17">
        <f>(RelAbn_dwp13_incubtn_transposed!AM17-RelAbn_dwp13_incubtn_transposed!I17)/RelAbn_dwp13_incubtn_transposed!I17</f>
        <v>0.49381835760468962</v>
      </c>
      <c r="AD17">
        <f>(RelAbn_dwp13_incubtn_transposed!AN17-RelAbn_dwp13_incubtn_transposed!J17)/RelAbn_dwp13_incubtn_transposed!J17</f>
        <v>-0.16041686102985969</v>
      </c>
      <c r="AE17">
        <f>(RelAbn_dwp13_incubtn_transposed!AO17-RelAbn_dwp13_incubtn_transposed!K17)/RelAbn_dwp13_incubtn_transposed!K17</f>
        <v>-0.15202693720349897</v>
      </c>
      <c r="AF17">
        <f>(RelAbn_dwp13_incubtn_transposed!AP17-RelAbn_dwp13_incubtn_transposed!B17)/RelAbn_dwp13_incubtn_transposed!B17</f>
        <v>-0.26083694849872591</v>
      </c>
      <c r="AG17">
        <f>(RelAbn_dwp13_incubtn_transposed!AQ17-RelAbn_dwp13_incubtn_transposed!C17)/RelAbn_dwp13_incubtn_transposed!C17</f>
        <v>-0.40390359160378381</v>
      </c>
      <c r="AH17">
        <f>(RelAbn_dwp13_incubtn_transposed!AR17-RelAbn_dwp13_incubtn_transposed!D17)/RelAbn_dwp13_incubtn_transposed!D17</f>
        <v>-0.40980841878035612</v>
      </c>
      <c r="AI17">
        <f>(RelAbn_dwp13_incubtn_transposed!AS17-RelAbn_dwp13_incubtn_transposed!E17)/RelAbn_dwp13_incubtn_transposed!E17</f>
        <v>0.7311848278534</v>
      </c>
      <c r="AJ17">
        <f>(RelAbn_dwp13_incubtn_transposed!AT17-RelAbn_dwp13_incubtn_transposed!F17)/RelAbn_dwp13_incubtn_transposed!F17</f>
        <v>-0.51559389515593901</v>
      </c>
      <c r="AK17">
        <f>(RelAbn_dwp13_incubtn_transposed!AU17-RelAbn_dwp13_incubtn_transposed!G17)/RelAbn_dwp13_incubtn_transposed!G17</f>
        <v>-0.4049264343099313</v>
      </c>
      <c r="AL17">
        <f>(RelAbn_dwp13_incubtn_transposed!AV17-RelAbn_dwp13_incubtn_transposed!H17)/RelAbn_dwp13_incubtn_transposed!H17</f>
        <v>-0.36681354905984059</v>
      </c>
      <c r="AM17">
        <f>(RelAbn_dwp13_incubtn_transposed!AW17-RelAbn_dwp13_incubtn_transposed!I17)/RelAbn_dwp13_incubtn_transposed!I17</f>
        <v>-9.9785484447622086E-2</v>
      </c>
      <c r="AN17">
        <f>(RelAbn_dwp13_incubtn_transposed!AX17-RelAbn_dwp13_incubtn_transposed!J17)/RelAbn_dwp13_incubtn_transposed!J17</f>
        <v>-0.31520026884543489</v>
      </c>
      <c r="AO17">
        <f>(RelAbn_dwp13_incubtn_transposed!AY17-RelAbn_dwp13_incubtn_transposed!K17)/RelAbn_dwp13_incubtn_transposed!K17</f>
        <v>-0.38816080574770095</v>
      </c>
    </row>
    <row r="18" spans="1:41" x14ac:dyDescent="0.25">
      <c r="A18" t="s">
        <v>171</v>
      </c>
      <c r="B18">
        <f>(RelAbn_dwp13_incubtn_transposed!L18-RelAbn_dwp13_incubtn_transposed!B18)/RelAbn_dwp13_incubtn_transposed!B18</f>
        <v>-0.55819144757338102</v>
      </c>
      <c r="C18">
        <f>(RelAbn_dwp13_incubtn_transposed!M18-RelAbn_dwp13_incubtn_transposed!C18)/RelAbn_dwp13_incubtn_transposed!C18</f>
        <v>-0.45652685826786843</v>
      </c>
      <c r="D18">
        <f>(RelAbn_dwp13_incubtn_transposed!N18-RelAbn_dwp13_incubtn_transposed!D18)/RelAbn_dwp13_incubtn_transposed!D18</f>
        <v>-0.45373376623376621</v>
      </c>
      <c r="E18">
        <f>(RelAbn_dwp13_incubtn_transposed!O18-RelAbn_dwp13_incubtn_transposed!E18)/RelAbn_dwp13_incubtn_transposed!E18</f>
        <v>-0.24402725838753703</v>
      </c>
      <c r="F18">
        <f>(RelAbn_dwp13_incubtn_transposed!P18-RelAbn_dwp13_incubtn_transposed!F18)/RelAbn_dwp13_incubtn_transposed!F18</f>
        <v>-0.16511794138670474</v>
      </c>
      <c r="G18">
        <f>(RelAbn_dwp13_incubtn_transposed!Q18-RelAbn_dwp13_incubtn_transposed!G18)/RelAbn_dwp13_incubtn_transposed!G18</f>
        <v>-0.54880311385014591</v>
      </c>
      <c r="H18">
        <f>(RelAbn_dwp13_incubtn_transposed!R18-RelAbn_dwp13_incubtn_transposed!H18)/RelAbn_dwp13_incubtn_transposed!H18</f>
        <v>-0.56671099744245523</v>
      </c>
      <c r="I18">
        <f>(RelAbn_dwp13_incubtn_transposed!S18-RelAbn_dwp13_incubtn_transposed!I18)/RelAbn_dwp13_incubtn_transposed!I18</f>
        <v>-0.39827056716861048</v>
      </c>
      <c r="J18">
        <f>(RelAbn_dwp13_incubtn_transposed!T18-RelAbn_dwp13_incubtn_transposed!J18)/RelAbn_dwp13_incubtn_transposed!J18</f>
        <v>-0.41313875742173345</v>
      </c>
      <c r="K18">
        <f>(RelAbn_dwp13_incubtn_transposed!U18-RelAbn_dwp13_incubtn_transposed!K18)/RelAbn_dwp13_incubtn_transposed!K18</f>
        <v>-0.25135449896197282</v>
      </c>
      <c r="L18">
        <f>(RelAbn_dwp13_incubtn_transposed!V18-RelAbn_dwp13_incubtn_transposed!B18)/RelAbn_dwp13_incubtn_transposed!B18</f>
        <v>-0.17114034741153392</v>
      </c>
      <c r="M18">
        <f>(RelAbn_dwp13_incubtn_transposed!W18-RelAbn_dwp13_incubtn_transposed!C18)/RelAbn_dwp13_incubtn_transposed!C18</f>
        <v>0.51031486348763633</v>
      </c>
      <c r="N18">
        <f>(RelAbn_dwp13_incubtn_transposed!X18-RelAbn_dwp13_incubtn_transposed!D18)/RelAbn_dwp13_incubtn_transposed!D18</f>
        <v>1.3877803495889534E-2</v>
      </c>
      <c r="O18">
        <f>(RelAbn_dwp13_incubtn_transposed!Y18-RelAbn_dwp13_incubtn_transposed!E18)/RelAbn_dwp13_incubtn_transposed!E18</f>
        <v>4.257039975244039E-2</v>
      </c>
      <c r="P18">
        <f>(RelAbn_dwp13_incubtn_transposed!Z18-RelAbn_dwp13_incubtn_transposed!F18)/RelAbn_dwp13_incubtn_transposed!F18</f>
        <v>-0.25944894491911458</v>
      </c>
      <c r="Q18">
        <f>(RelAbn_dwp13_incubtn_transposed!AA18-RelAbn_dwp13_incubtn_transposed!G18)/RelAbn_dwp13_incubtn_transposed!G18</f>
        <v>-5.6794141578519038E-2</v>
      </c>
      <c r="R18">
        <f>(RelAbn_dwp13_incubtn_transposed!AB18-RelAbn_dwp13_incubtn_transposed!H18)/RelAbn_dwp13_incubtn_transposed!H18</f>
        <v>-7.3582828838745118E-2</v>
      </c>
      <c r="S18">
        <f>(RelAbn_dwp13_incubtn_transposed!AC18-RelAbn_dwp13_incubtn_transposed!I18)/RelAbn_dwp13_incubtn_transposed!I18</f>
        <v>-8.1578609488348178E-2</v>
      </c>
      <c r="T18">
        <f>(RelAbn_dwp13_incubtn_transposed!AD18-RelAbn_dwp13_incubtn_transposed!J18)/RelAbn_dwp13_incubtn_transposed!J18</f>
        <v>-4.2244033415718286E-2</v>
      </c>
      <c r="U18">
        <f>(RelAbn_dwp13_incubtn_transposed!AE18-RelAbn_dwp13_incubtn_transposed!K18)/RelAbn_dwp13_incubtn_transposed!K18</f>
        <v>-8.8967887190425449E-2</v>
      </c>
      <c r="V18">
        <f>(RelAbn_dwp13_incubtn_transposed!AF18-RelAbn_dwp13_incubtn_transposed!B18)/RelAbn_dwp13_incubtn_transposed!B18</f>
        <v>0.19554350921643138</v>
      </c>
      <c r="W18">
        <f>(RelAbn_dwp13_incubtn_transposed!AG18-RelAbn_dwp13_incubtn_transposed!C18)/RelAbn_dwp13_incubtn_transposed!C18</f>
        <v>0.53802367336081947</v>
      </c>
      <c r="X18">
        <f>(RelAbn_dwp13_incubtn_transposed!AH18-RelAbn_dwp13_incubtn_transposed!D18)/RelAbn_dwp13_incubtn_transposed!D18</f>
        <v>0.5066186490169361</v>
      </c>
      <c r="Y18">
        <f>(RelAbn_dwp13_incubtn_transposed!AI18-RelAbn_dwp13_incubtn_transposed!E18)/RelAbn_dwp13_incubtn_transposed!E18</f>
        <v>0.28260045891701252</v>
      </c>
      <c r="Z18">
        <f>(RelAbn_dwp13_incubtn_transposed!AJ18-RelAbn_dwp13_incubtn_transposed!F18)/RelAbn_dwp13_incubtn_transposed!F18</f>
        <v>9.8275973397042665E-2</v>
      </c>
      <c r="AA18">
        <f>(RelAbn_dwp13_incubtn_transposed!AK18-RelAbn_dwp13_incubtn_transposed!G18)/RelAbn_dwp13_incubtn_transposed!G18</f>
        <v>0.14045112781954897</v>
      </c>
      <c r="AB18">
        <f>(RelAbn_dwp13_incubtn_transposed!AL18-RelAbn_dwp13_incubtn_transposed!H18)/RelAbn_dwp13_incubtn_transposed!H18</f>
        <v>7.4531443249928622E-2</v>
      </c>
      <c r="AC18">
        <f>(RelAbn_dwp13_incubtn_transposed!AM18-RelAbn_dwp13_incubtn_transposed!I18)/RelAbn_dwp13_incubtn_transposed!I18</f>
        <v>0.14474568834348875</v>
      </c>
      <c r="AD18">
        <f>(RelAbn_dwp13_incubtn_transposed!AN18-RelAbn_dwp13_incubtn_transposed!J18)/RelAbn_dwp13_incubtn_transposed!J18</f>
        <v>8.8782890793302524E-2</v>
      </c>
      <c r="AE18">
        <f>(RelAbn_dwp13_incubtn_transposed!AO18-RelAbn_dwp13_incubtn_transposed!K18)/RelAbn_dwp13_incubtn_transposed!K18</f>
        <v>0.16404103107611945</v>
      </c>
      <c r="AF18">
        <f>(RelAbn_dwp13_incubtn_transposed!AP18-RelAbn_dwp13_incubtn_transposed!B18)/RelAbn_dwp13_incubtn_transposed!B18</f>
        <v>0.24611360803037982</v>
      </c>
      <c r="AG18">
        <f>(RelAbn_dwp13_incubtn_transposed!AQ18-RelAbn_dwp13_incubtn_transposed!C18)/RelAbn_dwp13_incubtn_transposed!C18</f>
        <v>-0.15565700353893125</v>
      </c>
      <c r="AH18">
        <f>(RelAbn_dwp13_incubtn_transposed!AR18-RelAbn_dwp13_incubtn_transposed!D18)/RelAbn_dwp13_incubtn_transposed!D18</f>
        <v>-0.28960331526271887</v>
      </c>
      <c r="AI18">
        <f>(RelAbn_dwp13_incubtn_transposed!AS18-RelAbn_dwp13_incubtn_transposed!E18)/RelAbn_dwp13_incubtn_transposed!E18</f>
        <v>0.20044102847445588</v>
      </c>
      <c r="AJ18">
        <f>(RelAbn_dwp13_incubtn_transposed!AT18-RelAbn_dwp13_incubtn_transposed!F18)/RelAbn_dwp13_incubtn_transposed!F18</f>
        <v>-0.57184750733137835</v>
      </c>
      <c r="AK18">
        <f>(RelAbn_dwp13_incubtn_transposed!AU18-RelAbn_dwp13_incubtn_transposed!G18)/RelAbn_dwp13_incubtn_transposed!G18</f>
        <v>-0.25561184009765026</v>
      </c>
      <c r="AL18">
        <f>(RelAbn_dwp13_incubtn_transposed!AV18-RelAbn_dwp13_incubtn_transposed!H18)/RelAbn_dwp13_incubtn_transposed!H18</f>
        <v>-0.19180238715402004</v>
      </c>
      <c r="AM18">
        <f>(RelAbn_dwp13_incubtn_transposed!AW18-RelAbn_dwp13_incubtn_transposed!I18)/RelAbn_dwp13_incubtn_transposed!I18</f>
        <v>-0.28484186725159205</v>
      </c>
      <c r="AN18">
        <f>(RelAbn_dwp13_incubtn_transposed!AX18-RelAbn_dwp13_incubtn_transposed!J18)/RelAbn_dwp13_incubtn_transposed!J18</f>
        <v>-0.19797561280814202</v>
      </c>
      <c r="AO18">
        <f>(RelAbn_dwp13_incubtn_transposed!AY18-RelAbn_dwp13_incubtn_transposed!K18)/RelAbn_dwp13_incubtn_transposed!K18</f>
        <v>-5.6720489801098247E-3</v>
      </c>
    </row>
    <row r="19" spans="1:41" x14ac:dyDescent="0.25">
      <c r="A19" t="s">
        <v>172</v>
      </c>
      <c r="B19">
        <f>(RelAbn_dwp13_incubtn_transposed!L19-RelAbn_dwp13_incubtn_transposed!B19)/RelAbn_dwp13_incubtn_transposed!B19</f>
        <v>6.0978426203919772E-2</v>
      </c>
      <c r="C19">
        <f>(RelAbn_dwp13_incubtn_transposed!M19-RelAbn_dwp13_incubtn_transposed!C19)/RelAbn_dwp13_incubtn_transposed!C19</f>
        <v>-0.28493789736826569</v>
      </c>
      <c r="D19">
        <f>(RelAbn_dwp13_incubtn_transposed!N19-RelAbn_dwp13_incubtn_transposed!D19)/RelAbn_dwp13_incubtn_transposed!D19</f>
        <v>-0.18144626271561248</v>
      </c>
      <c r="E19">
        <f>(RelAbn_dwp13_incubtn_transposed!O19-RelAbn_dwp13_incubtn_transposed!E19)/RelAbn_dwp13_incubtn_transposed!E19</f>
        <v>-0.15945951009027948</v>
      </c>
      <c r="F19">
        <f>(RelAbn_dwp13_incubtn_transposed!P19-RelAbn_dwp13_incubtn_transposed!F19)/RelAbn_dwp13_incubtn_transposed!F19</f>
        <v>0.2394787485566614</v>
      </c>
      <c r="G19">
        <f>(RelAbn_dwp13_incubtn_transposed!Q19-RelAbn_dwp13_incubtn_transposed!G19)/RelAbn_dwp13_incubtn_transposed!G19</f>
        <v>-0.44225448856156158</v>
      </c>
      <c r="H19">
        <f>(RelAbn_dwp13_incubtn_transposed!R19-RelAbn_dwp13_incubtn_transposed!H19)/RelAbn_dwp13_incubtn_transposed!H19</f>
        <v>-0.42594198969910546</v>
      </c>
      <c r="I19">
        <f>(RelAbn_dwp13_incubtn_transposed!S19-RelAbn_dwp13_incubtn_transposed!I19)/RelAbn_dwp13_incubtn_transposed!I19</f>
        <v>-0.204450812698697</v>
      </c>
      <c r="J19">
        <f>(RelAbn_dwp13_incubtn_transposed!T19-RelAbn_dwp13_incubtn_transposed!J19)/RelAbn_dwp13_incubtn_transposed!J19</f>
        <v>0.737503611672927</v>
      </c>
      <c r="K19">
        <f>(RelAbn_dwp13_incubtn_transposed!U19-RelAbn_dwp13_incubtn_transposed!K19)/RelAbn_dwp13_incubtn_transposed!K19</f>
        <v>0.21029893489079807</v>
      </c>
      <c r="L19">
        <f>(RelAbn_dwp13_incubtn_transposed!V19-RelAbn_dwp13_incubtn_transposed!B19)/RelAbn_dwp13_incubtn_transposed!B19</f>
        <v>0.79632368313059909</v>
      </c>
      <c r="M19">
        <f>(RelAbn_dwp13_incubtn_transposed!W19-RelAbn_dwp13_incubtn_transposed!C19)/RelAbn_dwp13_incubtn_transposed!C19</f>
        <v>-0.33990481921120291</v>
      </c>
      <c r="N19">
        <f>(RelAbn_dwp13_incubtn_transposed!X19-RelAbn_dwp13_incubtn_transposed!D19)/RelAbn_dwp13_incubtn_transposed!D19</f>
        <v>0.74868572119161281</v>
      </c>
      <c r="O19">
        <f>(RelAbn_dwp13_incubtn_transposed!Y19-RelAbn_dwp13_incubtn_transposed!E19)/RelAbn_dwp13_incubtn_transposed!E19</f>
        <v>4.6545396877315334E-2</v>
      </c>
      <c r="P19">
        <f>(RelAbn_dwp13_incubtn_transposed!Z19-RelAbn_dwp13_incubtn_transposed!F19)/RelAbn_dwp13_incubtn_transposed!F19</f>
        <v>0.12448723315194631</v>
      </c>
      <c r="Q19">
        <f>(RelAbn_dwp13_incubtn_transposed!AA19-RelAbn_dwp13_incubtn_transposed!G19)/RelAbn_dwp13_incubtn_transposed!G19</f>
        <v>-3.9469504792818876E-2</v>
      </c>
      <c r="R19">
        <f>(RelAbn_dwp13_incubtn_transposed!AB19-RelAbn_dwp13_incubtn_transposed!H19)/RelAbn_dwp13_incubtn_transposed!H19</f>
        <v>-4.885375955200319E-3</v>
      </c>
      <c r="S19">
        <f>(RelAbn_dwp13_incubtn_transposed!AC19-RelAbn_dwp13_incubtn_transposed!I19)/RelAbn_dwp13_incubtn_transposed!I19</f>
        <v>-4.5982650005163661E-2</v>
      </c>
      <c r="T19">
        <f>(RelAbn_dwp13_incubtn_transposed!AD19-RelAbn_dwp13_incubtn_transposed!J19)/RelAbn_dwp13_incubtn_transposed!J19</f>
        <v>1.2222128662849447</v>
      </c>
      <c r="U19">
        <f>(RelAbn_dwp13_incubtn_transposed!AE19-RelAbn_dwp13_incubtn_transposed!K19)/RelAbn_dwp13_incubtn_transposed!K19</f>
        <v>-0.46357025495897536</v>
      </c>
      <c r="V19">
        <f>(RelAbn_dwp13_incubtn_transposed!AF19-RelAbn_dwp13_incubtn_transposed!B19)/RelAbn_dwp13_incubtn_transposed!B19</f>
        <v>0.53843903546841831</v>
      </c>
      <c r="W19">
        <f>(RelAbn_dwp13_incubtn_transposed!AG19-RelAbn_dwp13_incubtn_transposed!C19)/RelAbn_dwp13_incubtn_transposed!C19</f>
        <v>-0.36635697816356977</v>
      </c>
      <c r="X19">
        <f>(RelAbn_dwp13_incubtn_transposed!AH19-RelAbn_dwp13_incubtn_transposed!D19)/RelAbn_dwp13_incubtn_transposed!D19</f>
        <v>0.58989241345828758</v>
      </c>
      <c r="Y19">
        <f>(RelAbn_dwp13_incubtn_transposed!AI19-RelAbn_dwp13_incubtn_transposed!E19)/RelAbn_dwp13_incubtn_transposed!E19</f>
        <v>3.6405420140755859E-2</v>
      </c>
      <c r="Z19">
        <f>(RelAbn_dwp13_incubtn_transposed!AJ19-RelAbn_dwp13_incubtn_transposed!F19)/RelAbn_dwp13_incubtn_transposed!F19</f>
        <v>0.61496242506121768</v>
      </c>
      <c r="AA19">
        <f>(RelAbn_dwp13_incubtn_transposed!AK19-RelAbn_dwp13_incubtn_transposed!G19)/RelAbn_dwp13_incubtn_transposed!G19</f>
        <v>0.21008403361344533</v>
      </c>
      <c r="AB19">
        <f>(RelAbn_dwp13_incubtn_transposed!AL19-RelAbn_dwp13_incubtn_transposed!H19)/RelAbn_dwp13_incubtn_transposed!H19</f>
        <v>-0.10627649097332162</v>
      </c>
      <c r="AC19">
        <f>(RelAbn_dwp13_incubtn_transposed!AM19-RelAbn_dwp13_incubtn_transposed!I19)/RelAbn_dwp13_incubtn_transposed!I19</f>
        <v>-6.7437412479934358E-2</v>
      </c>
      <c r="AD19">
        <f>(RelAbn_dwp13_incubtn_transposed!AN19-RelAbn_dwp13_incubtn_transposed!J19)/RelAbn_dwp13_incubtn_transposed!J19</f>
        <v>1.2751483105493941</v>
      </c>
      <c r="AE19">
        <f>(RelAbn_dwp13_incubtn_transposed!AO19-RelAbn_dwp13_incubtn_transposed!K19)/RelAbn_dwp13_incubtn_transposed!K19</f>
        <v>0.10888785134927065</v>
      </c>
      <c r="AF19">
        <f>(RelAbn_dwp13_incubtn_transposed!AP19-RelAbn_dwp13_incubtn_transposed!B19)/RelAbn_dwp13_incubtn_transposed!B19</f>
        <v>0.35368519774154517</v>
      </c>
      <c r="AG19">
        <f>(RelAbn_dwp13_incubtn_transposed!AQ19-RelAbn_dwp13_incubtn_transposed!C19)/RelAbn_dwp13_incubtn_transposed!C19</f>
        <v>-6.9175319197518695E-2</v>
      </c>
      <c r="AH19">
        <f>(RelAbn_dwp13_incubtn_transposed!AR19-RelAbn_dwp13_incubtn_transposed!D19)/RelAbn_dwp13_incubtn_transposed!D19</f>
        <v>-0.10010028600081707</v>
      </c>
      <c r="AI19">
        <f>(RelAbn_dwp13_incubtn_transposed!AS19-RelAbn_dwp13_incubtn_transposed!E19)/RelAbn_dwp13_incubtn_transposed!E19</f>
        <v>-0.12735494053009302</v>
      </c>
      <c r="AJ19">
        <f>(RelAbn_dwp13_incubtn_transposed!AT19-RelAbn_dwp13_incubtn_transposed!F19)/RelAbn_dwp13_incubtn_transposed!F19</f>
        <v>-4.4890593277690037E-2</v>
      </c>
      <c r="AK19">
        <f>(RelAbn_dwp13_incubtn_transposed!AU19-RelAbn_dwp13_incubtn_transposed!G19)/RelAbn_dwp13_incubtn_transposed!G19</f>
        <v>-0.16274014807465415</v>
      </c>
      <c r="AL19">
        <f>(RelAbn_dwp13_incubtn_transposed!AV19-RelAbn_dwp13_incubtn_transposed!H19)/RelAbn_dwp13_incubtn_transposed!H19</f>
        <v>-0.28972341129108109</v>
      </c>
      <c r="AM19">
        <f>(RelAbn_dwp13_incubtn_transposed!AW19-RelAbn_dwp13_incubtn_transposed!I19)/RelAbn_dwp13_incubtn_transposed!I19</f>
        <v>-1.896441839859471E-2</v>
      </c>
      <c r="AN19">
        <f>(RelAbn_dwp13_incubtn_transposed!AX19-RelAbn_dwp13_incubtn_transposed!J19)/RelAbn_dwp13_incubtn_transposed!J19</f>
        <v>0.25197433366238903</v>
      </c>
      <c r="AO19">
        <f>(RelAbn_dwp13_incubtn_transposed!AY19-RelAbn_dwp13_incubtn_transposed!K19)/RelAbn_dwp13_incubtn_transposed!K19</f>
        <v>-0.10142906500934529</v>
      </c>
    </row>
    <row r="20" spans="1:41" x14ac:dyDescent="0.25">
      <c r="A20" t="s">
        <v>173</v>
      </c>
      <c r="B20">
        <f>(RelAbn_dwp13_incubtn_transposed!L20-RelAbn_dwp13_incubtn_transposed!B20)/RelAbn_dwp13_incubtn_transposed!B20</f>
        <v>-0.83821095263250578</v>
      </c>
      <c r="C20">
        <f>(RelAbn_dwp13_incubtn_transposed!M20-RelAbn_dwp13_incubtn_transposed!C20)/RelAbn_dwp13_incubtn_transposed!C20</f>
        <v>-0.69748875170032443</v>
      </c>
      <c r="D20">
        <f>(RelAbn_dwp13_incubtn_transposed!N20-RelAbn_dwp13_incubtn_transposed!D20)/RelAbn_dwp13_incubtn_transposed!D20</f>
        <v>-0.57155589508530691</v>
      </c>
      <c r="E20">
        <f>(RelAbn_dwp13_incubtn_transposed!O20-RelAbn_dwp13_incubtn_transposed!E20)/RelAbn_dwp13_incubtn_transposed!E20</f>
        <v>-9.4852309374755972E-2</v>
      </c>
      <c r="F20">
        <f>(RelAbn_dwp13_incubtn_transposed!P20-RelAbn_dwp13_incubtn_transposed!F20)/RelAbn_dwp13_incubtn_transposed!F20</f>
        <v>-3.9411267788680267E-2</v>
      </c>
      <c r="G20">
        <f>(RelAbn_dwp13_incubtn_transposed!Q20-RelAbn_dwp13_incubtn_transposed!G20)/RelAbn_dwp13_incubtn_transposed!G20</f>
        <v>-0.65462577606410433</v>
      </c>
      <c r="H20">
        <f>(RelAbn_dwp13_incubtn_transposed!R20-RelAbn_dwp13_incubtn_transposed!H20)/RelAbn_dwp13_incubtn_transposed!H20</f>
        <v>-0.68363025210084039</v>
      </c>
      <c r="I20">
        <f>(RelAbn_dwp13_incubtn_transposed!S20-RelAbn_dwp13_incubtn_transposed!I20)/RelAbn_dwp13_incubtn_transposed!I20</f>
        <v>-0.29392976014567379</v>
      </c>
      <c r="J20">
        <f>(RelAbn_dwp13_incubtn_transposed!T20-RelAbn_dwp13_incubtn_transposed!J20)/RelAbn_dwp13_incubtn_transposed!J20</f>
        <v>-0.41584654665102094</v>
      </c>
      <c r="K20">
        <f>(RelAbn_dwp13_incubtn_transposed!U20-RelAbn_dwp13_incubtn_transposed!K20)/RelAbn_dwp13_incubtn_transposed!K20</f>
        <v>-0.54293222041888867</v>
      </c>
      <c r="L20">
        <f>(RelAbn_dwp13_incubtn_transposed!V20-RelAbn_dwp13_incubtn_transposed!B20)/RelAbn_dwp13_incubtn_transposed!B20</f>
        <v>-0.62819567010630184</v>
      </c>
      <c r="M20">
        <f>(RelAbn_dwp13_incubtn_transposed!W20-RelAbn_dwp13_incubtn_transposed!C20)/RelAbn_dwp13_incubtn_transposed!C20</f>
        <v>-0.23242221576039543</v>
      </c>
      <c r="N20">
        <f>(RelAbn_dwp13_incubtn_transposed!X20-RelAbn_dwp13_incubtn_transposed!D20)/RelAbn_dwp13_incubtn_transposed!D20</f>
        <v>-0.39122568973315247</v>
      </c>
      <c r="O20">
        <f>(RelAbn_dwp13_incubtn_transposed!Y20-RelAbn_dwp13_incubtn_transposed!E20)/RelAbn_dwp13_incubtn_transposed!E20</f>
        <v>8.9926846980888042E-2</v>
      </c>
      <c r="P20">
        <f>(RelAbn_dwp13_incubtn_transposed!Z20-RelAbn_dwp13_incubtn_transposed!F20)/RelAbn_dwp13_incubtn_transposed!F20</f>
        <v>0.3750523231477606</v>
      </c>
      <c r="Q20">
        <f>(RelAbn_dwp13_incubtn_transposed!AA20-RelAbn_dwp13_incubtn_transposed!G20)/RelAbn_dwp13_incubtn_transposed!G20</f>
        <v>-0.27223552871337053</v>
      </c>
      <c r="R20">
        <f>(RelAbn_dwp13_incubtn_transposed!AB20-RelAbn_dwp13_incubtn_transposed!H20)/RelAbn_dwp13_incubtn_transposed!H20</f>
        <v>-0.40812236286919834</v>
      </c>
      <c r="S20">
        <f>(RelAbn_dwp13_incubtn_transposed!AC20-RelAbn_dwp13_incubtn_transposed!I20)/RelAbn_dwp13_incubtn_transposed!I20</f>
        <v>-0.17262212124341633</v>
      </c>
      <c r="T20">
        <f>(RelAbn_dwp13_incubtn_transposed!AD20-RelAbn_dwp13_incubtn_transposed!J20)/RelAbn_dwp13_incubtn_transposed!J20</f>
        <v>-7.7693994404767597E-2</v>
      </c>
      <c r="U20">
        <f>(RelAbn_dwp13_incubtn_transposed!AE20-RelAbn_dwp13_incubtn_transposed!K20)/RelAbn_dwp13_incubtn_transposed!K20</f>
        <v>0.17150263976091434</v>
      </c>
      <c r="V20">
        <f>(RelAbn_dwp13_incubtn_transposed!AF20-RelAbn_dwp13_incubtn_transposed!B20)/RelAbn_dwp13_incubtn_transposed!B20</f>
        <v>-0.502369539903052</v>
      </c>
      <c r="W20">
        <f>(RelAbn_dwp13_incubtn_transposed!AG20-RelAbn_dwp13_incubtn_transposed!C20)/RelAbn_dwp13_incubtn_transposed!C20</f>
        <v>-1.8204758471521313E-2</v>
      </c>
      <c r="X20">
        <f>(RelAbn_dwp13_incubtn_transposed!AH20-RelAbn_dwp13_incubtn_transposed!D20)/RelAbn_dwp13_incubtn_transposed!D20</f>
        <v>-0.20302056972292523</v>
      </c>
      <c r="Y20">
        <f>(RelAbn_dwp13_incubtn_transposed!AI20-RelAbn_dwp13_incubtn_transposed!E20)/RelAbn_dwp13_incubtn_transposed!E20</f>
        <v>0.40518084502352908</v>
      </c>
      <c r="Z20">
        <f>(RelAbn_dwp13_incubtn_transposed!AJ20-RelAbn_dwp13_incubtn_transposed!F20)/RelAbn_dwp13_incubtn_transposed!F20</f>
        <v>-0.18047101087715803</v>
      </c>
      <c r="AA20">
        <f>(RelAbn_dwp13_incubtn_transposed!AK20-RelAbn_dwp13_incubtn_transposed!G20)/RelAbn_dwp13_incubtn_transposed!G20</f>
        <v>-0.17653288149952343</v>
      </c>
      <c r="AB20">
        <f>(RelAbn_dwp13_incubtn_transposed!AL20-RelAbn_dwp13_incubtn_transposed!H20)/RelAbn_dwp13_incubtn_transposed!H20</f>
        <v>-0.25628495015803554</v>
      </c>
      <c r="AC20">
        <f>(RelAbn_dwp13_incubtn_transposed!AM20-RelAbn_dwp13_incubtn_transposed!I20)/RelAbn_dwp13_incubtn_transposed!I20</f>
        <v>0.20742967086762967</v>
      </c>
      <c r="AD20">
        <f>(RelAbn_dwp13_incubtn_transposed!AN20-RelAbn_dwp13_incubtn_transposed!J20)/RelAbn_dwp13_incubtn_transposed!J20</f>
        <v>-1.6460233822701193E-2</v>
      </c>
      <c r="AE20">
        <f>(RelAbn_dwp13_incubtn_transposed!AO20-RelAbn_dwp13_incubtn_transposed!K20)/RelAbn_dwp13_incubtn_transposed!K20</f>
        <v>-0.1458200935929285</v>
      </c>
      <c r="AF20">
        <f>(RelAbn_dwp13_incubtn_transposed!AP20-RelAbn_dwp13_incubtn_transposed!B20)/RelAbn_dwp13_incubtn_transposed!B20</f>
        <v>-0.18076095125275451</v>
      </c>
      <c r="AG20">
        <f>(RelAbn_dwp13_incubtn_transposed!AQ20-RelAbn_dwp13_incubtn_transposed!C20)/RelAbn_dwp13_incubtn_transposed!C20</f>
        <v>-0.53380086988772379</v>
      </c>
      <c r="AH20">
        <f>(RelAbn_dwp13_incubtn_transposed!AR20-RelAbn_dwp13_incubtn_transposed!D20)/RelAbn_dwp13_incubtn_transposed!D20</f>
        <v>-1.8244370308601138E-4</v>
      </c>
      <c r="AI20">
        <f>(RelAbn_dwp13_incubtn_transposed!AS20-RelAbn_dwp13_incubtn_transposed!E20)/RelAbn_dwp13_incubtn_transposed!E20</f>
        <v>0.28578528209524512</v>
      </c>
      <c r="AJ20">
        <f>(RelAbn_dwp13_incubtn_transposed!AT20-RelAbn_dwp13_incubtn_transposed!F20)/RelAbn_dwp13_incubtn_transposed!F20</f>
        <v>-0.27019461476939483</v>
      </c>
      <c r="AK20">
        <f>(RelAbn_dwp13_incubtn_transposed!AU20-RelAbn_dwp13_incubtn_transposed!G20)/RelAbn_dwp13_incubtn_transposed!G20</f>
        <v>-0.38913554565108072</v>
      </c>
      <c r="AL20">
        <f>(RelAbn_dwp13_incubtn_transposed!AV20-RelAbn_dwp13_incubtn_transposed!H20)/RelAbn_dwp13_incubtn_transposed!H20</f>
        <v>-0.40619925389510647</v>
      </c>
      <c r="AM20">
        <f>(RelAbn_dwp13_incubtn_transposed!AW20-RelAbn_dwp13_incubtn_transposed!I20)/RelAbn_dwp13_incubtn_transposed!I20</f>
        <v>4.3726974553481165E-2</v>
      </c>
      <c r="AN20">
        <f>(RelAbn_dwp13_incubtn_transposed!AX20-RelAbn_dwp13_incubtn_transposed!J20)/RelAbn_dwp13_incubtn_transposed!J20</f>
        <v>-0.11578056691580882</v>
      </c>
      <c r="AO20">
        <f>(RelAbn_dwp13_incubtn_transposed!AY20-RelAbn_dwp13_incubtn_transposed!K20)/RelAbn_dwp13_incubtn_transposed!K20</f>
        <v>-0.22276251807070568</v>
      </c>
    </row>
    <row r="21" spans="1:41" x14ac:dyDescent="0.25">
      <c r="A21" t="s">
        <v>174</v>
      </c>
      <c r="B21">
        <f>(RelAbn_dwp13_incubtn_transposed!L21-RelAbn_dwp13_incubtn_transposed!B21)/RelAbn_dwp13_incubtn_transposed!B21</f>
        <v>-0.80144071459443889</v>
      </c>
      <c r="C21">
        <f>(RelAbn_dwp13_incubtn_transposed!M21-RelAbn_dwp13_incubtn_transposed!C21)/RelAbn_dwp13_incubtn_transposed!C21</f>
        <v>-0.4668787276341948</v>
      </c>
      <c r="D21">
        <f>(RelAbn_dwp13_incubtn_transposed!N21-RelAbn_dwp13_incubtn_transposed!D21)/RelAbn_dwp13_incubtn_transposed!D21</f>
        <v>2.1125116713352127E-2</v>
      </c>
      <c r="E21">
        <f>(RelAbn_dwp13_incubtn_transposed!O21-RelAbn_dwp13_incubtn_transposed!E21)/RelAbn_dwp13_incubtn_transposed!E21</f>
        <v>-0.38200261122828155</v>
      </c>
      <c r="F21">
        <f>(RelAbn_dwp13_incubtn_transposed!P21-RelAbn_dwp13_incubtn_transposed!F21)/RelAbn_dwp13_incubtn_transposed!F21</f>
        <v>-5.1270387939437251E-2</v>
      </c>
      <c r="G21">
        <f>(RelAbn_dwp13_incubtn_transposed!Q21-RelAbn_dwp13_incubtn_transposed!G21)/RelAbn_dwp13_incubtn_transposed!G21</f>
        <v>-0.42302188471885671</v>
      </c>
      <c r="H21">
        <f>(RelAbn_dwp13_incubtn_transposed!R21-RelAbn_dwp13_incubtn_transposed!H21)/RelAbn_dwp13_incubtn_transposed!H21</f>
        <v>-0.41721362229102171</v>
      </c>
      <c r="I21">
        <f>(RelAbn_dwp13_incubtn_transposed!S21-RelAbn_dwp13_incubtn_transposed!I21)/RelAbn_dwp13_incubtn_transposed!I21</f>
        <v>0.24416409200137312</v>
      </c>
      <c r="J21">
        <f>(RelAbn_dwp13_incubtn_transposed!T21-RelAbn_dwp13_incubtn_transposed!J21)/RelAbn_dwp13_incubtn_transposed!J21</f>
        <v>7.3334296446113836</v>
      </c>
      <c r="K21">
        <f>(RelAbn_dwp13_incubtn_transposed!U21-RelAbn_dwp13_incubtn_transposed!K21)/RelAbn_dwp13_incubtn_transposed!K21</f>
        <v>-0.59607963664925057</v>
      </c>
      <c r="L21">
        <f>(RelAbn_dwp13_incubtn_transposed!V21-RelAbn_dwp13_incubtn_transposed!B21)/RelAbn_dwp13_incubtn_transposed!B21</f>
        <v>2.9611990474856447E-2</v>
      </c>
      <c r="M21">
        <f>(RelAbn_dwp13_incubtn_transposed!W21-RelAbn_dwp13_incubtn_transposed!C21)/RelAbn_dwp13_incubtn_transposed!C21</f>
        <v>-7.4033149171270726E-2</v>
      </c>
      <c r="N21">
        <f>(RelAbn_dwp13_incubtn_transposed!X21-RelAbn_dwp13_incubtn_transposed!D21)/RelAbn_dwp13_incubtn_transposed!D21</f>
        <v>0.37869476148668435</v>
      </c>
      <c r="O21">
        <f>(RelAbn_dwp13_incubtn_transposed!Y21-RelAbn_dwp13_incubtn_transposed!E21)/RelAbn_dwp13_incubtn_transposed!E21</f>
        <v>-0.28659333652160046</v>
      </c>
      <c r="P21">
        <f>(RelAbn_dwp13_incubtn_transposed!Z21-RelAbn_dwp13_incubtn_transposed!F21)/RelAbn_dwp13_incubtn_transposed!F21</f>
        <v>-0.22219262529015568</v>
      </c>
      <c r="Q21">
        <f>(RelAbn_dwp13_incubtn_transposed!AA21-RelAbn_dwp13_incubtn_transposed!G21)/RelAbn_dwp13_incubtn_transposed!G21</f>
        <v>8.5531039104006237E-2</v>
      </c>
      <c r="R21">
        <f>(RelAbn_dwp13_incubtn_transposed!AB21-RelAbn_dwp13_incubtn_transposed!H21)/RelAbn_dwp13_incubtn_transposed!H21</f>
        <v>-9.5602931379080588E-2</v>
      </c>
      <c r="S21">
        <f>(RelAbn_dwp13_incubtn_transposed!AC21-RelAbn_dwp13_incubtn_transposed!I21)/RelAbn_dwp13_incubtn_transposed!I21</f>
        <v>1.1521674584323038</v>
      </c>
      <c r="T21">
        <f>(RelAbn_dwp13_incubtn_transposed!AD21-RelAbn_dwp13_incubtn_transposed!J21)/RelAbn_dwp13_incubtn_transposed!J21</f>
        <v>15.472212866284945</v>
      </c>
      <c r="U21">
        <f>(RelAbn_dwp13_incubtn_transposed!AE21-RelAbn_dwp13_incubtn_transposed!K21)/RelAbn_dwp13_incubtn_transposed!K21</f>
        <v>-0.36982871147340102</v>
      </c>
      <c r="V21">
        <f>(RelAbn_dwp13_incubtn_transposed!AF21-RelAbn_dwp13_incubtn_transposed!B21)/RelAbn_dwp13_incubtn_transposed!B21</f>
        <v>0.67950280282719966</v>
      </c>
      <c r="W21">
        <f>(RelAbn_dwp13_incubtn_transposed!AG21-RelAbn_dwp13_incubtn_transposed!C21)/RelAbn_dwp13_incubtn_transposed!C21</f>
        <v>0.68365296803652964</v>
      </c>
      <c r="X21">
        <f>(RelAbn_dwp13_incubtn_transposed!AH21-RelAbn_dwp13_incubtn_transposed!D21)/RelAbn_dwp13_incubtn_transposed!D21</f>
        <v>1.5619795384249346</v>
      </c>
      <c r="Y21">
        <f>(RelAbn_dwp13_incubtn_transposed!AI21-RelAbn_dwp13_incubtn_transposed!E21)/RelAbn_dwp13_incubtn_transposed!E21</f>
        <v>-0.14691387751825991</v>
      </c>
      <c r="Z21">
        <f>(RelAbn_dwp13_incubtn_transposed!AJ21-RelAbn_dwp13_incubtn_transposed!F21)/RelAbn_dwp13_incubtn_transposed!F21</f>
        <v>-0.10155340451718055</v>
      </c>
      <c r="AA21">
        <f>(RelAbn_dwp13_incubtn_transposed!AK21-RelAbn_dwp13_incubtn_transposed!G21)/RelAbn_dwp13_incubtn_transposed!G21</f>
        <v>0.33746130030959753</v>
      </c>
      <c r="AB21">
        <f>(RelAbn_dwp13_incubtn_transposed!AL21-RelAbn_dwp13_incubtn_transposed!H21)/RelAbn_dwp13_incubtn_transposed!H21</f>
        <v>8.3957157664401677E-2</v>
      </c>
      <c r="AC21">
        <f>(RelAbn_dwp13_incubtn_transposed!AM21-RelAbn_dwp13_incubtn_transposed!I21)/RelAbn_dwp13_incubtn_transposed!I21</f>
        <v>1.0478528410578685</v>
      </c>
      <c r="AD21">
        <f>(RelAbn_dwp13_incubtn_transposed!AN21-RelAbn_dwp13_incubtn_transposed!J21)/RelAbn_dwp13_incubtn_transposed!J21</f>
        <v>14.201960278565901</v>
      </c>
      <c r="AE21">
        <f>(RelAbn_dwp13_incubtn_transposed!AO21-RelAbn_dwp13_incubtn_transposed!K21)/RelAbn_dwp13_incubtn_transposed!K21</f>
        <v>-0.35837183774538595</v>
      </c>
      <c r="AF21">
        <f>(RelAbn_dwp13_incubtn_transposed!AP21-RelAbn_dwp13_incubtn_transposed!B21)/RelAbn_dwp13_incubtn_transposed!B21</f>
        <v>6.6364782758225367</v>
      </c>
      <c r="AG21">
        <f>(RelAbn_dwp13_incubtn_transposed!AQ21-RelAbn_dwp13_incubtn_transposed!C21)/RelAbn_dwp13_incubtn_transposed!C21</f>
        <v>-0.35579756566303644</v>
      </c>
      <c r="AH21">
        <f>(RelAbn_dwp13_incubtn_transposed!AR21-RelAbn_dwp13_incubtn_transposed!D21)/RelAbn_dwp13_incubtn_transposed!D21</f>
        <v>0.67220948012232429</v>
      </c>
      <c r="AI21">
        <f>(RelAbn_dwp13_incubtn_transposed!AS21-RelAbn_dwp13_incubtn_transposed!E21)/RelAbn_dwp13_incubtn_transposed!E21</f>
        <v>-0.21810354467181031</v>
      </c>
      <c r="AJ21">
        <f>(RelAbn_dwp13_incubtn_transposed!AT21-RelAbn_dwp13_incubtn_transposed!F21)/RelAbn_dwp13_incubtn_transposed!F21</f>
        <v>-0.48102728161379188</v>
      </c>
      <c r="AK21">
        <f>(RelAbn_dwp13_incubtn_transposed!AU21-RelAbn_dwp13_incubtn_transposed!G21)/RelAbn_dwp13_incubtn_transposed!G21</f>
        <v>-0.24005097919546209</v>
      </c>
      <c r="AL21">
        <f>(RelAbn_dwp13_incubtn_transposed!AV21-RelAbn_dwp13_incubtn_transposed!H21)/RelAbn_dwp13_incubtn_transposed!H21</f>
        <v>-0.91847129344097578</v>
      </c>
      <c r="AM21">
        <f>(RelAbn_dwp13_incubtn_transposed!AW21-RelAbn_dwp13_incubtn_transposed!I21)/RelAbn_dwp13_incubtn_transposed!I21</f>
        <v>2.478101537361459</v>
      </c>
      <c r="AN21">
        <f>(RelAbn_dwp13_incubtn_transposed!AX21-RelAbn_dwp13_incubtn_transposed!J21)/RelAbn_dwp13_incubtn_transposed!J21</f>
        <v>3.9516288252714702</v>
      </c>
      <c r="AO21">
        <f>(RelAbn_dwp13_incubtn_transposed!AY21-RelAbn_dwp13_incubtn_transposed!K21)/RelAbn_dwp13_incubtn_transposed!K21</f>
        <v>-0.43062835626109841</v>
      </c>
    </row>
    <row r="22" spans="1:41" x14ac:dyDescent="0.25">
      <c r="A22" t="s">
        <v>175</v>
      </c>
      <c r="B22">
        <f>(RelAbn_dwp13_incubtn_transposed!L22-RelAbn_dwp13_incubtn_transposed!B22)/RelAbn_dwp13_incubtn_transposed!B22</f>
        <v>-0.29275073579352495</v>
      </c>
      <c r="C22">
        <f>(RelAbn_dwp13_incubtn_transposed!M22-RelAbn_dwp13_incubtn_transposed!C22)/RelAbn_dwp13_incubtn_transposed!C22</f>
        <v>-0.38913187541418154</v>
      </c>
      <c r="D22">
        <f>(RelAbn_dwp13_incubtn_transposed!N22-RelAbn_dwp13_incubtn_transposed!D22)/RelAbn_dwp13_incubtn_transposed!D22</f>
        <v>-0.3158715098942802</v>
      </c>
      <c r="E22">
        <f>(RelAbn_dwp13_incubtn_transposed!O22-RelAbn_dwp13_incubtn_transposed!E22)/RelAbn_dwp13_incubtn_transposed!E22</f>
        <v>-0.27351404141255675</v>
      </c>
      <c r="F22">
        <f>(RelAbn_dwp13_incubtn_transposed!P22-RelAbn_dwp13_incubtn_transposed!F22)/RelAbn_dwp13_incubtn_transposed!F22</f>
        <v>0.23528467856048774</v>
      </c>
      <c r="G22">
        <f>(RelAbn_dwp13_incubtn_transposed!Q22-RelAbn_dwp13_incubtn_transposed!G22)/RelAbn_dwp13_incubtn_transposed!G22</f>
        <v>1.5893610120013113E-2</v>
      </c>
      <c r="H22">
        <f>(RelAbn_dwp13_incubtn_transposed!R22-RelAbn_dwp13_incubtn_transposed!H22)/RelAbn_dwp13_incubtn_transposed!H22</f>
        <v>-0.31892623716153123</v>
      </c>
      <c r="I22">
        <f>(RelAbn_dwp13_incubtn_transposed!S22-RelAbn_dwp13_incubtn_transposed!I22)/RelAbn_dwp13_incubtn_transposed!I22</f>
        <v>0.14845916184742144</v>
      </c>
      <c r="J22">
        <f>(RelAbn_dwp13_incubtn_transposed!T22-RelAbn_dwp13_incubtn_transposed!J22)/RelAbn_dwp13_incubtn_transposed!J22</f>
        <v>0.15943368968506211</v>
      </c>
      <c r="K22">
        <f>(RelAbn_dwp13_incubtn_transposed!U22-RelAbn_dwp13_incubtn_transposed!K22)/RelAbn_dwp13_incubtn_transposed!K22</f>
        <v>-0.57868306654453994</v>
      </c>
      <c r="L22">
        <f>(RelAbn_dwp13_incubtn_transposed!V22-RelAbn_dwp13_incubtn_transposed!B22)/RelAbn_dwp13_incubtn_transposed!B22</f>
        <v>0.41571648690292773</v>
      </c>
      <c r="M22">
        <f>(RelAbn_dwp13_incubtn_transposed!W22-RelAbn_dwp13_incubtn_transposed!C22)/RelAbn_dwp13_incubtn_transposed!C22</f>
        <v>0.26034376918354829</v>
      </c>
      <c r="N22">
        <f>(RelAbn_dwp13_incubtn_transposed!X22-RelAbn_dwp13_incubtn_transposed!D22)/RelAbn_dwp13_incubtn_transposed!D22</f>
        <v>0.50576340309836021</v>
      </c>
      <c r="O22">
        <f>(RelAbn_dwp13_incubtn_transposed!Y22-RelAbn_dwp13_incubtn_transposed!E22)/RelAbn_dwp13_incubtn_transposed!E22</f>
        <v>-0.10055409884727654</v>
      </c>
      <c r="P22">
        <f>(RelAbn_dwp13_incubtn_transposed!Z22-RelAbn_dwp13_incubtn_transposed!F22)/RelAbn_dwp13_incubtn_transposed!F22</f>
        <v>2.2714653044139301E-2</v>
      </c>
      <c r="Q22">
        <f>(RelAbn_dwp13_incubtn_transposed!AA22-RelAbn_dwp13_incubtn_transposed!G22)/RelAbn_dwp13_incubtn_transposed!G22</f>
        <v>0.58177379983726607</v>
      </c>
      <c r="R22">
        <f>(RelAbn_dwp13_incubtn_transposed!AB22-RelAbn_dwp13_incubtn_transposed!H22)/RelAbn_dwp13_incubtn_transposed!H22</f>
        <v>0.30467651195499296</v>
      </c>
      <c r="S22">
        <f>(RelAbn_dwp13_incubtn_transposed!AC22-RelAbn_dwp13_incubtn_transposed!I22)/RelAbn_dwp13_incubtn_transposed!I22</f>
        <v>0.62066051525671484</v>
      </c>
      <c r="T22">
        <f>(RelAbn_dwp13_incubtn_transposed!AD22-RelAbn_dwp13_incubtn_transposed!J22)/RelAbn_dwp13_incubtn_transposed!J22</f>
        <v>1.1399797911754799</v>
      </c>
      <c r="U22">
        <f>(RelAbn_dwp13_incubtn_transposed!AE22-RelAbn_dwp13_incubtn_transposed!K22)/RelAbn_dwp13_incubtn_transposed!K22</f>
        <v>-0.42988216347407937</v>
      </c>
      <c r="V22">
        <f>(RelAbn_dwp13_incubtn_transposed!AF22-RelAbn_dwp13_incubtn_transposed!B22)/RelAbn_dwp13_incubtn_transposed!B22</f>
        <v>0.40758330141708171</v>
      </c>
      <c r="W22">
        <f>(RelAbn_dwp13_incubtn_transposed!AG22-RelAbn_dwp13_incubtn_transposed!C22)/RelAbn_dwp13_incubtn_transposed!C22</f>
        <v>6.2912227295788964E-2</v>
      </c>
      <c r="X22">
        <f>(RelAbn_dwp13_incubtn_transposed!AH22-RelAbn_dwp13_incubtn_transposed!D22)/RelAbn_dwp13_incubtn_transposed!D22</f>
        <v>0.81301374594183873</v>
      </c>
      <c r="Y22">
        <f>(RelAbn_dwp13_incubtn_transposed!AI22-RelAbn_dwp13_incubtn_transposed!E22)/RelAbn_dwp13_incubtn_transposed!E22</f>
        <v>-7.1049594393749388E-2</v>
      </c>
      <c r="Z22">
        <f>(RelAbn_dwp13_incubtn_transposed!AJ22-RelAbn_dwp13_incubtn_transposed!F22)/RelAbn_dwp13_incubtn_transposed!F22</f>
        <v>0.60263446761800221</v>
      </c>
      <c r="AA22">
        <f>(RelAbn_dwp13_incubtn_transposed!AK22-RelAbn_dwp13_incubtn_transposed!G22)/RelAbn_dwp13_incubtn_transposed!G22</f>
        <v>1.1267454350161117</v>
      </c>
      <c r="AB22">
        <f>(RelAbn_dwp13_incubtn_transposed!AL22-RelAbn_dwp13_incubtn_transposed!H22)/RelAbn_dwp13_incubtn_transposed!H22</f>
        <v>0.12033997892860036</v>
      </c>
      <c r="AC22">
        <f>(RelAbn_dwp13_incubtn_transposed!AM22-RelAbn_dwp13_incubtn_transposed!I22)/RelAbn_dwp13_incubtn_transposed!I22</f>
        <v>0.68285092754849264</v>
      </c>
      <c r="AD22">
        <f>(RelAbn_dwp13_incubtn_transposed!AN22-RelAbn_dwp13_incubtn_transposed!J22)/RelAbn_dwp13_incubtn_transposed!J22</f>
        <v>1.1563064224916171</v>
      </c>
      <c r="AE22">
        <f>(RelAbn_dwp13_incubtn_transposed!AO22-RelAbn_dwp13_incubtn_transposed!K22)/RelAbn_dwp13_incubtn_transposed!K22</f>
        <v>-0.30904457075784414</v>
      </c>
      <c r="AF22">
        <f>(RelAbn_dwp13_incubtn_transposed!AP22-RelAbn_dwp13_incubtn_transposed!B22)/RelAbn_dwp13_incubtn_transposed!B22</f>
        <v>3.6897255749714768</v>
      </c>
      <c r="AG22">
        <f>(RelAbn_dwp13_incubtn_transposed!AQ22-RelAbn_dwp13_incubtn_transposed!C22)/RelAbn_dwp13_incubtn_transposed!C22</f>
        <v>-9.0362303366787591E-2</v>
      </c>
      <c r="AH22">
        <f>(RelAbn_dwp13_incubtn_transposed!AR22-RelAbn_dwp13_incubtn_transposed!D22)/RelAbn_dwp13_incubtn_transposed!D22</f>
        <v>0.19502811482687199</v>
      </c>
      <c r="AI22">
        <f>(RelAbn_dwp13_incubtn_transposed!AS22-RelAbn_dwp13_incubtn_transposed!E22)/RelAbn_dwp13_incubtn_transposed!E22</f>
        <v>-7.7901421647445374E-2</v>
      </c>
      <c r="AJ22">
        <f>(RelAbn_dwp13_incubtn_transposed!AT22-RelAbn_dwp13_incubtn_transposed!F22)/RelAbn_dwp13_incubtn_transposed!F22</f>
        <v>0.5291160452450776</v>
      </c>
      <c r="AK22">
        <f>(RelAbn_dwp13_incubtn_transposed!AU22-RelAbn_dwp13_incubtn_transposed!G22)/RelAbn_dwp13_incubtn_transposed!G22</f>
        <v>0.51602075068660369</v>
      </c>
      <c r="AL22">
        <f>(RelAbn_dwp13_incubtn_transposed!AV22-RelAbn_dwp13_incubtn_transposed!H22)/RelAbn_dwp13_incubtn_transposed!H22</f>
        <v>0.54904542462146166</v>
      </c>
      <c r="AM22">
        <f>(RelAbn_dwp13_incubtn_transposed!AW22-RelAbn_dwp13_incubtn_transposed!I22)/RelAbn_dwp13_incubtn_transposed!I22</f>
        <v>0.88856192073925366</v>
      </c>
      <c r="AN22">
        <f>(RelAbn_dwp13_incubtn_transposed!AX22-RelAbn_dwp13_incubtn_transposed!J22)/RelAbn_dwp13_incubtn_transposed!J22</f>
        <v>1.5583415597235935</v>
      </c>
      <c r="AO22">
        <f>(RelAbn_dwp13_incubtn_transposed!AY22-RelAbn_dwp13_incubtn_transposed!K22)/RelAbn_dwp13_incubtn_transposed!K22</f>
        <v>-0.27278275205625441</v>
      </c>
    </row>
    <row r="23" spans="1:41" x14ac:dyDescent="0.25">
      <c r="A23" t="s">
        <v>176</v>
      </c>
      <c r="B23">
        <f>(RelAbn_dwp13_incubtn_transposed!L23-RelAbn_dwp13_incubtn_transposed!B23)/RelAbn_dwp13_incubtn_transposed!B23</f>
        <v>-0.41195903937583805</v>
      </c>
      <c r="C23">
        <f>(RelAbn_dwp13_incubtn_transposed!M23-RelAbn_dwp13_incubtn_transposed!C23)/RelAbn_dwp13_incubtn_transposed!C23</f>
        <v>-0.43849495618879325</v>
      </c>
      <c r="D23">
        <f>(RelAbn_dwp13_incubtn_transposed!N23-RelAbn_dwp13_incubtn_transposed!D23)/RelAbn_dwp13_incubtn_transposed!D23</f>
        <v>-0.25379318394024281</v>
      </c>
      <c r="E23">
        <f>(RelAbn_dwp13_incubtn_transposed!O23-RelAbn_dwp13_incubtn_transposed!E23)/RelAbn_dwp13_incubtn_transposed!E23</f>
        <v>-0.40257614785832602</v>
      </c>
      <c r="F23">
        <f>(RelAbn_dwp13_incubtn_transposed!P23-RelAbn_dwp13_incubtn_transposed!F23)/RelAbn_dwp13_incubtn_transposed!F23</f>
        <v>0.16927199308406535</v>
      </c>
      <c r="G23">
        <f>(RelAbn_dwp13_incubtn_transposed!Q23-RelAbn_dwp13_incubtn_transposed!G23)/RelAbn_dwp13_incubtn_transposed!G23</f>
        <v>-0.24333441453130064</v>
      </c>
      <c r="H23">
        <f>(RelAbn_dwp13_incubtn_transposed!R23-RelAbn_dwp13_incubtn_transposed!H23)/RelAbn_dwp13_incubtn_transposed!H23</f>
        <v>-0.23084419088736413</v>
      </c>
      <c r="I23">
        <f>(RelAbn_dwp13_incubtn_transposed!S23-RelAbn_dwp13_incubtn_transposed!I23)/RelAbn_dwp13_incubtn_transposed!I23</f>
        <v>0.31672558243104076</v>
      </c>
      <c r="J23">
        <f>(RelAbn_dwp13_incubtn_transposed!T23-RelAbn_dwp13_incubtn_transposed!J23)/RelAbn_dwp13_incubtn_transposed!J23</f>
        <v>-0.28488876047385148</v>
      </c>
      <c r="K23">
        <f>(RelAbn_dwp13_incubtn_transposed!U23-RelAbn_dwp13_incubtn_transposed!K23)/RelAbn_dwp13_incubtn_transposed!K23</f>
        <v>-0.3832897061014281</v>
      </c>
      <c r="L23">
        <f>(RelAbn_dwp13_incubtn_transposed!V23-RelAbn_dwp13_incubtn_transposed!B23)/RelAbn_dwp13_incubtn_transposed!B23</f>
        <v>7.5400023705108399E-2</v>
      </c>
      <c r="M23">
        <f>(RelAbn_dwp13_incubtn_transposed!W23-RelAbn_dwp13_incubtn_transposed!C23)/RelAbn_dwp13_incubtn_transposed!C23</f>
        <v>-0.39126253325148358</v>
      </c>
      <c r="N23">
        <f>(RelAbn_dwp13_incubtn_transposed!X23-RelAbn_dwp13_incubtn_transposed!D23)/RelAbn_dwp13_incubtn_transposed!D23</f>
        <v>0.1751731538386499</v>
      </c>
      <c r="O23">
        <f>(RelAbn_dwp13_incubtn_transposed!Y23-RelAbn_dwp13_incubtn_transposed!E23)/RelAbn_dwp13_incubtn_transposed!E23</f>
        <v>-0.24640141181859207</v>
      </c>
      <c r="P23">
        <f>(RelAbn_dwp13_incubtn_transposed!Z23-RelAbn_dwp13_incubtn_transposed!F23)/RelAbn_dwp13_incubtn_transposed!F23</f>
        <v>-0.3408707886714632</v>
      </c>
      <c r="Q23">
        <f>(RelAbn_dwp13_incubtn_transposed!AA23-RelAbn_dwp13_incubtn_transposed!G23)/RelAbn_dwp13_incubtn_transposed!G23</f>
        <v>-9.4873881204231014E-2</v>
      </c>
      <c r="R23">
        <f>(RelAbn_dwp13_incubtn_transposed!AB23-RelAbn_dwp13_incubtn_transposed!H23)/RelAbn_dwp13_incubtn_transposed!H23</f>
        <v>-1.207757519451862E-2</v>
      </c>
      <c r="S23">
        <f>(RelAbn_dwp13_incubtn_transposed!AC23-RelAbn_dwp13_incubtn_transposed!I23)/RelAbn_dwp13_incubtn_transposed!I23</f>
        <v>0.50621108043910901</v>
      </c>
      <c r="T23">
        <f>(RelAbn_dwp13_incubtn_transposed!AD23-RelAbn_dwp13_incubtn_transposed!J23)/RelAbn_dwp13_incubtn_transposed!J23</f>
        <v>3.3681374200067227E-2</v>
      </c>
      <c r="U23">
        <f>(RelAbn_dwp13_incubtn_transposed!AE23-RelAbn_dwp13_incubtn_transposed!K23)/RelAbn_dwp13_incubtn_transposed!K23</f>
        <v>-0.49274255579350462</v>
      </c>
      <c r="V23">
        <f>(RelAbn_dwp13_incubtn_transposed!AF23-RelAbn_dwp13_incubtn_transposed!B23)/RelAbn_dwp13_incubtn_transposed!B23</f>
        <v>0.48879003034499002</v>
      </c>
      <c r="W23">
        <f>(RelAbn_dwp13_incubtn_transposed!AG23-RelAbn_dwp13_incubtn_transposed!C23)/RelAbn_dwp13_incubtn_transposed!C23</f>
        <v>4.87400642651784E-2</v>
      </c>
      <c r="X23">
        <f>(RelAbn_dwp13_incubtn_transposed!AH23-RelAbn_dwp13_incubtn_transposed!D23)/RelAbn_dwp13_incubtn_transposed!D23</f>
        <v>0.55320009517011659</v>
      </c>
      <c r="Y23">
        <f>(RelAbn_dwp13_incubtn_transposed!AI23-RelAbn_dwp13_incubtn_transposed!E23)/RelAbn_dwp13_incubtn_transposed!E23</f>
        <v>-9.8852687519288496E-2</v>
      </c>
      <c r="Z23">
        <f>(RelAbn_dwp13_incubtn_transposed!AJ23-RelAbn_dwp13_incubtn_transposed!F23)/RelAbn_dwp13_incubtn_transposed!F23</f>
        <v>-0.13994747156625534</v>
      </c>
      <c r="AA23">
        <f>(RelAbn_dwp13_incubtn_transposed!AK23-RelAbn_dwp13_incubtn_transposed!G23)/RelAbn_dwp13_incubtn_transposed!G23</f>
        <v>0.44618689581095611</v>
      </c>
      <c r="AB23">
        <f>(RelAbn_dwp13_incubtn_transposed!AL23-RelAbn_dwp13_incubtn_transposed!H23)/RelAbn_dwp13_incubtn_transposed!H23</f>
        <v>0.31475384605089696</v>
      </c>
      <c r="AC23">
        <f>(RelAbn_dwp13_incubtn_transposed!AM23-RelAbn_dwp13_incubtn_transposed!I23)/RelAbn_dwp13_incubtn_transposed!I23</f>
        <v>1.2354939385575676</v>
      </c>
      <c r="AD23">
        <f>(RelAbn_dwp13_incubtn_transposed!AN23-RelAbn_dwp13_incubtn_transposed!J23)/RelAbn_dwp13_incubtn_transposed!J23</f>
        <v>0.15334021150374005</v>
      </c>
      <c r="AE23">
        <f>(RelAbn_dwp13_incubtn_transposed!AO23-RelAbn_dwp13_incubtn_transposed!K23)/RelAbn_dwp13_incubtn_transposed!K23</f>
        <v>-0.17676864092651814</v>
      </c>
      <c r="AF23">
        <f>(RelAbn_dwp13_incubtn_transposed!AP23-RelAbn_dwp13_incubtn_transposed!B23)/RelAbn_dwp13_incubtn_transposed!B23</f>
        <v>1.7294839460665437</v>
      </c>
      <c r="AG23">
        <f>(RelAbn_dwp13_incubtn_transposed!AQ23-RelAbn_dwp13_incubtn_transposed!C23)/RelAbn_dwp13_incubtn_transposed!C23</f>
        <v>-0.27427812181175415</v>
      </c>
      <c r="AH23">
        <f>(RelAbn_dwp13_incubtn_transposed!AR23-RelAbn_dwp13_incubtn_transposed!D23)/RelAbn_dwp13_incubtn_transposed!D23</f>
        <v>1.6188837920489248E-2</v>
      </c>
      <c r="AI23">
        <f>(RelAbn_dwp13_incubtn_transposed!AS23-RelAbn_dwp13_incubtn_transposed!E23)/RelAbn_dwp13_incubtn_transposed!E23</f>
        <v>-0.13220506084702324</v>
      </c>
      <c r="AJ23">
        <f>(RelAbn_dwp13_incubtn_transposed!AT23-RelAbn_dwp13_incubtn_transposed!F23)/RelAbn_dwp13_incubtn_transposed!F23</f>
        <v>-0.20421918901905381</v>
      </c>
      <c r="AK23">
        <f>(RelAbn_dwp13_incubtn_transposed!AU23-RelAbn_dwp13_incubtn_transposed!G23)/RelAbn_dwp13_incubtn_transposed!G23</f>
        <v>2.1666158071406816E-2</v>
      </c>
      <c r="AL23">
        <f>(RelAbn_dwp13_incubtn_transposed!AV23-RelAbn_dwp13_incubtn_transposed!H23)/RelAbn_dwp13_incubtn_transposed!H23</f>
        <v>-9.046874150666491E-2</v>
      </c>
      <c r="AM23">
        <f>(RelAbn_dwp13_incubtn_transposed!AW23-RelAbn_dwp13_incubtn_transposed!I23)/RelAbn_dwp13_incubtn_transposed!I23</f>
        <v>1.3777164722820785</v>
      </c>
      <c r="AN23">
        <f>(RelAbn_dwp13_incubtn_transposed!AX23-RelAbn_dwp13_incubtn_transposed!J23)/RelAbn_dwp13_incubtn_transposed!J23</f>
        <v>9.1312931885488557E-2</v>
      </c>
      <c r="AO23">
        <f>(RelAbn_dwp13_incubtn_transposed!AY23-RelAbn_dwp13_incubtn_transposed!K23)/RelAbn_dwp13_incubtn_transposed!K23</f>
        <v>-0.42176535160815798</v>
      </c>
    </row>
    <row r="24" spans="1:41" x14ac:dyDescent="0.25">
      <c r="A24" t="s">
        <v>177</v>
      </c>
      <c r="B24">
        <f>(RelAbn_dwp13_incubtn_transposed!L24-RelAbn_dwp13_incubtn_transposed!B24)/RelAbn_dwp13_incubtn_transposed!B24</f>
        <v>0.60171156893819344</v>
      </c>
      <c r="C24">
        <f>(RelAbn_dwp13_incubtn_transposed!M24-RelAbn_dwp13_incubtn_transposed!C24)/RelAbn_dwp13_incubtn_transposed!C24</f>
        <v>-0.49172760049870273</v>
      </c>
      <c r="D24">
        <f>(RelAbn_dwp13_incubtn_transposed!N24-RelAbn_dwp13_incubtn_transposed!D24)/RelAbn_dwp13_incubtn_transposed!D24</f>
        <v>6.0399159663865686E-2</v>
      </c>
      <c r="E24">
        <f>(RelAbn_dwp13_incubtn_transposed!O24-RelAbn_dwp13_incubtn_transposed!E24)/RelAbn_dwp13_incubtn_transposed!E24</f>
        <v>-0.19167317424107341</v>
      </c>
      <c r="F24">
        <f>(RelAbn_dwp13_incubtn_transposed!P24-RelAbn_dwp13_incubtn_transposed!F24)/RelAbn_dwp13_incubtn_transposed!F24</f>
        <v>0.68322995688164367</v>
      </c>
      <c r="G24">
        <f>(RelAbn_dwp13_incubtn_transposed!Q24-RelAbn_dwp13_incubtn_transposed!G24)/RelAbn_dwp13_incubtn_transposed!G24</f>
        <v>6.260136230943894E-2</v>
      </c>
      <c r="H24">
        <f>(RelAbn_dwp13_incubtn_transposed!R24-RelAbn_dwp13_incubtn_transposed!H24)/RelAbn_dwp13_incubtn_transposed!H24</f>
        <v>0.18638655462184875</v>
      </c>
      <c r="I24">
        <f>(RelAbn_dwp13_incubtn_transposed!S24-RelAbn_dwp13_incubtn_transposed!I24)/RelAbn_dwp13_incubtn_transposed!I24</f>
        <v>0.57157569515962936</v>
      </c>
      <c r="J24">
        <f>(RelAbn_dwp13_incubtn_transposed!T24-RelAbn_dwp13_incubtn_transposed!J24)/RelAbn_dwp13_incubtn_transposed!J24</f>
        <v>1.6570355388616009</v>
      </c>
      <c r="K24">
        <f>(RelAbn_dwp13_incubtn_transposed!U24-RelAbn_dwp13_incubtn_transposed!K24)/RelAbn_dwp13_incubtn_transposed!K24</f>
        <v>-0.25865835750868515</v>
      </c>
      <c r="L24">
        <f>(RelAbn_dwp13_incubtn_transposed!V24-RelAbn_dwp13_incubtn_transposed!B24)/RelAbn_dwp13_incubtn_transposed!B24</f>
        <v>1.5010991268618388</v>
      </c>
      <c r="M24">
        <f>(RelAbn_dwp13_incubtn_transposed!W24-RelAbn_dwp13_incubtn_transposed!C24)/RelAbn_dwp13_incubtn_transposed!C24</f>
        <v>-0.67041857851858788</v>
      </c>
      <c r="N24">
        <f>(RelAbn_dwp13_incubtn_transposed!X24-RelAbn_dwp13_incubtn_transposed!D24)/RelAbn_dwp13_incubtn_transposed!D24</f>
        <v>1.1271290605794557</v>
      </c>
      <c r="O24">
        <f>(RelAbn_dwp13_incubtn_transposed!Y24-RelAbn_dwp13_incubtn_transposed!E24)/RelAbn_dwp13_incubtn_transposed!E24</f>
        <v>-0.50862296137967389</v>
      </c>
      <c r="P24">
        <f>(RelAbn_dwp13_incubtn_transposed!Z24-RelAbn_dwp13_incubtn_transposed!F24)/RelAbn_dwp13_incubtn_transposed!F24</f>
        <v>-0.17201150434113341</v>
      </c>
      <c r="Q24">
        <f>(RelAbn_dwp13_incubtn_transposed!AA24-RelAbn_dwp13_incubtn_transposed!G24)/RelAbn_dwp13_incubtn_transposed!G24</f>
        <v>-7.7298616761594705E-2</v>
      </c>
      <c r="R24">
        <f>(RelAbn_dwp13_incubtn_transposed!AB24-RelAbn_dwp13_incubtn_transposed!H24)/RelAbn_dwp13_incubtn_transposed!H24</f>
        <v>0.45799769850402761</v>
      </c>
      <c r="S24">
        <f>(RelAbn_dwp13_incubtn_transposed!AC24-RelAbn_dwp13_incubtn_transposed!I24)/RelAbn_dwp13_incubtn_transposed!I24</f>
        <v>0.10440172209026123</v>
      </c>
      <c r="T24">
        <f>(RelAbn_dwp13_incubtn_transposed!AD24-RelAbn_dwp13_incubtn_transposed!J24)/RelAbn_dwp13_incubtn_transposed!J24</f>
        <v>1.5341865948130684</v>
      </c>
      <c r="U24">
        <f>(RelAbn_dwp13_incubtn_transposed!AE24-RelAbn_dwp13_incubtn_transposed!K24)/RelAbn_dwp13_incubtn_transposed!K24</f>
        <v>-0.91738608107730568</v>
      </c>
      <c r="V24">
        <f>(RelAbn_dwp13_incubtn_transposed!AF24-RelAbn_dwp13_incubtn_transposed!B24)/RelAbn_dwp13_incubtn_transposed!B24</f>
        <v>0.70082982254564019</v>
      </c>
      <c r="W24">
        <f>(RelAbn_dwp13_incubtn_transposed!AG24-RelAbn_dwp13_incubtn_transposed!C24)/RelAbn_dwp13_incubtn_transposed!C24</f>
        <v>-0.61086603204086376</v>
      </c>
      <c r="X24">
        <f>(RelAbn_dwp13_incubtn_transposed!AH24-RelAbn_dwp13_incubtn_transposed!D24)/RelAbn_dwp13_incubtn_transposed!D24</f>
        <v>0.65728051391862963</v>
      </c>
      <c r="Y24">
        <f>(RelAbn_dwp13_incubtn_transposed!AI24-RelAbn_dwp13_incubtn_transposed!E24)/RelAbn_dwp13_incubtn_transposed!E24</f>
        <v>-0.46395769962210748</v>
      </c>
      <c r="Z24">
        <f>(RelAbn_dwp13_incubtn_transposed!AJ24-RelAbn_dwp13_incubtn_transposed!F24)/RelAbn_dwp13_incubtn_transposed!F24</f>
        <v>0.4733897524875183</v>
      </c>
      <c r="AA24">
        <f>(RelAbn_dwp13_incubtn_transposed!AK24-RelAbn_dwp13_incubtn_transposed!G24)/RelAbn_dwp13_incubtn_transposed!G24</f>
        <v>0.86466165413533835</v>
      </c>
      <c r="AB24">
        <f>(RelAbn_dwp13_incubtn_transposed!AL24-RelAbn_dwp13_incubtn_transposed!H24)/RelAbn_dwp13_incubtn_transposed!H24</f>
        <v>-6.3855182017107659E-2</v>
      </c>
      <c r="AC24">
        <f>(RelAbn_dwp13_incubtn_transposed!AM24-RelAbn_dwp13_incubtn_transposed!I24)/RelAbn_dwp13_incubtn_transposed!I24</f>
        <v>0.72319324430479182</v>
      </c>
      <c r="AD24">
        <f>(RelAbn_dwp13_incubtn_transposed!AN24-RelAbn_dwp13_incubtn_transposed!J24)/RelAbn_dwp13_incubtn_transposed!J24</f>
        <v>1.6953830281145217</v>
      </c>
      <c r="AE24">
        <f>(RelAbn_dwp13_incubtn_transposed!AO24-RelAbn_dwp13_incubtn_transposed!K24)/RelAbn_dwp13_incubtn_transposed!K24</f>
        <v>-0.68332842494176849</v>
      </c>
      <c r="AF24">
        <f>(RelAbn_dwp13_incubtn_transposed!AP24-RelAbn_dwp13_incubtn_transposed!B24)/RelAbn_dwp13_incubtn_transposed!B24</f>
        <v>1.7034888608659104</v>
      </c>
      <c r="AG24">
        <f>(RelAbn_dwp13_incubtn_transposed!AQ24-RelAbn_dwp13_incubtn_transposed!C24)/RelAbn_dwp13_incubtn_transposed!C24</f>
        <v>-0.44041737695306143</v>
      </c>
      <c r="AH24">
        <f>(RelAbn_dwp13_incubtn_transposed!AR24-RelAbn_dwp13_incubtn_transposed!D24)/RelAbn_dwp13_incubtn_transposed!D24</f>
        <v>0.27345183486238545</v>
      </c>
      <c r="AI24">
        <f>(RelAbn_dwp13_incubtn_transposed!AS24-RelAbn_dwp13_incubtn_transposed!E24)/RelAbn_dwp13_incubtn_transposed!E24</f>
        <v>-0.42554546139153421</v>
      </c>
      <c r="AJ24">
        <f>(RelAbn_dwp13_incubtn_transposed!AT24-RelAbn_dwp13_incubtn_transposed!F24)/RelAbn_dwp13_incubtn_transposed!F24</f>
        <v>0.17396651215589817</v>
      </c>
      <c r="AK24">
        <f>(RelAbn_dwp13_incubtn_transposed!AU24-RelAbn_dwp13_incubtn_transposed!G24)/RelAbn_dwp13_incubtn_transposed!G24</f>
        <v>-0.12847116264876407</v>
      </c>
      <c r="AL24">
        <f>(RelAbn_dwp13_incubtn_transposed!AV24-RelAbn_dwp13_incubtn_transposed!H24)/RelAbn_dwp13_incubtn_transposed!H24</f>
        <v>5.6167334969178348E-2</v>
      </c>
      <c r="AM24">
        <f>(RelAbn_dwp13_incubtn_transposed!AW24-RelAbn_dwp13_incubtn_transposed!I24)/RelAbn_dwp13_incubtn_transposed!I24</f>
        <v>1.2505362888809437</v>
      </c>
      <c r="AN24">
        <f>(RelAbn_dwp13_incubtn_transposed!AX24-RelAbn_dwp13_incubtn_transposed!J24)/RelAbn_dwp13_incubtn_transposed!J24</f>
        <v>0.44422507403751244</v>
      </c>
      <c r="AO24">
        <f>(RelAbn_dwp13_incubtn_transposed!AY24-RelAbn_dwp13_incubtn_transposed!K24)/RelAbn_dwp13_incubtn_transposed!K24</f>
        <v>-0.33650458859694393</v>
      </c>
    </row>
    <row r="25" spans="1:41" x14ac:dyDescent="0.25">
      <c r="A25" t="s">
        <v>178</v>
      </c>
      <c r="B25">
        <f>(RelAbn_dwp13_incubtn_transposed!L25-RelAbn_dwp13_incubtn_transposed!B25)/RelAbn_dwp13_incubtn_transposed!B25</f>
        <v>0.20987737875545959</v>
      </c>
      <c r="C25">
        <f>(RelAbn_dwp13_incubtn_transposed!M25-RelAbn_dwp13_incubtn_transposed!C25)/RelAbn_dwp13_incubtn_transposed!C25</f>
        <v>0.29269360300871289</v>
      </c>
      <c r="D25">
        <f>(RelAbn_dwp13_incubtn_transposed!N25-RelAbn_dwp13_incubtn_transposed!D25)/RelAbn_dwp13_incubtn_transposed!D25</f>
        <v>0.18001326005687449</v>
      </c>
      <c r="E25">
        <f>(RelAbn_dwp13_incubtn_transposed!O25-RelAbn_dwp13_incubtn_transposed!E25)/RelAbn_dwp13_incubtn_transposed!E25</f>
        <v>0.12049574628009713</v>
      </c>
      <c r="F25">
        <f>(RelAbn_dwp13_incubtn_transposed!P25-RelAbn_dwp13_incubtn_transposed!F25)/RelAbn_dwp13_incubtn_transposed!F25</f>
        <v>9.1915731247976043E-3</v>
      </c>
      <c r="G25">
        <f>(RelAbn_dwp13_incubtn_transposed!Q25-RelAbn_dwp13_incubtn_transposed!G25)/RelAbn_dwp13_incubtn_transposed!G25</f>
        <v>0.29189455142640053</v>
      </c>
      <c r="H25">
        <f>(RelAbn_dwp13_incubtn_transposed!R25-RelAbn_dwp13_incubtn_transposed!H25)/RelAbn_dwp13_incubtn_transposed!H25</f>
        <v>0.28128634705113575</v>
      </c>
      <c r="I25">
        <f>(RelAbn_dwp13_incubtn_transposed!S25-RelAbn_dwp13_incubtn_transposed!I25)/RelAbn_dwp13_incubtn_transposed!I25</f>
        <v>6.6389655806484857E-2</v>
      </c>
      <c r="J25">
        <f>(RelAbn_dwp13_incubtn_transposed!T25-RelAbn_dwp13_incubtn_transposed!J25)/RelAbn_dwp13_incubtn_transposed!J25</f>
        <v>7.5295727538616797E-2</v>
      </c>
      <c r="K25">
        <f>(RelAbn_dwp13_incubtn_transposed!U25-RelAbn_dwp13_incubtn_transposed!K25)/RelAbn_dwp13_incubtn_transposed!K25</f>
        <v>0.20465781973445965</v>
      </c>
      <c r="L25">
        <f>(RelAbn_dwp13_incubtn_transposed!V25-RelAbn_dwp13_incubtn_transposed!B25)/RelAbn_dwp13_incubtn_transposed!B25</f>
        <v>-1.1908751680814903E-2</v>
      </c>
      <c r="M25">
        <f>(RelAbn_dwp13_incubtn_transposed!W25-RelAbn_dwp13_incubtn_transposed!C25)/RelAbn_dwp13_incubtn_transposed!C25</f>
        <v>8.5380108267972585E-2</v>
      </c>
      <c r="N25">
        <f>(RelAbn_dwp13_incubtn_transposed!X25-RelAbn_dwp13_incubtn_transposed!D25)/RelAbn_dwp13_incubtn_transposed!D25</f>
        <v>-0.13324208748251579</v>
      </c>
      <c r="O25">
        <f>(RelAbn_dwp13_incubtn_transposed!Y25-RelAbn_dwp13_incubtn_transposed!E25)/RelAbn_dwp13_incubtn_transposed!E25</f>
        <v>-5.8099706593250956E-3</v>
      </c>
      <c r="P25">
        <f>(RelAbn_dwp13_incubtn_transposed!Z25-RelAbn_dwp13_incubtn_transposed!F25)/RelAbn_dwp13_incubtn_transposed!F25</f>
        <v>6.7313684975028959E-2</v>
      </c>
      <c r="Q25">
        <f>(RelAbn_dwp13_incubtn_transposed!AA25-RelAbn_dwp13_incubtn_transposed!G25)/RelAbn_dwp13_incubtn_transposed!G25</f>
        <v>4.0996432371534081E-2</v>
      </c>
      <c r="R25">
        <f>(RelAbn_dwp13_incubtn_transposed!AB25-RelAbn_dwp13_incubtn_transposed!H25)/RelAbn_dwp13_incubtn_transposed!H25</f>
        <v>2.4643903829537062E-2</v>
      </c>
      <c r="S25">
        <f>(RelAbn_dwp13_incubtn_transposed!AC25-RelAbn_dwp13_incubtn_transposed!I25)/RelAbn_dwp13_incubtn_transposed!I25</f>
        <v>-2.8335396895180883E-2</v>
      </c>
      <c r="T25">
        <f>(RelAbn_dwp13_incubtn_transposed!AD25-RelAbn_dwp13_incubtn_transposed!J25)/RelAbn_dwp13_incubtn_transposed!J25</f>
        <v>-0.13485947103965262</v>
      </c>
      <c r="U25">
        <f>(RelAbn_dwp13_incubtn_transposed!AE25-RelAbn_dwp13_incubtn_transposed!K25)/RelAbn_dwp13_incubtn_transposed!K25</f>
        <v>0.18941727727530272</v>
      </c>
      <c r="V25">
        <f>(RelAbn_dwp13_incubtn_transposed!AF25-RelAbn_dwp13_incubtn_transposed!B25)/RelAbn_dwp13_incubtn_transposed!B25</f>
        <v>-8.6424299561028803E-2</v>
      </c>
      <c r="W25">
        <f>(RelAbn_dwp13_incubtn_transposed!AG25-RelAbn_dwp13_incubtn_transposed!C25)/RelAbn_dwp13_incubtn_transposed!C25</f>
        <v>4.8358835938867493E-2</v>
      </c>
      <c r="X25">
        <f>(RelAbn_dwp13_incubtn_transposed!AH25-RelAbn_dwp13_incubtn_transposed!D25)/RelAbn_dwp13_incubtn_transposed!D25</f>
        <v>-0.21259312332581565</v>
      </c>
      <c r="Y25">
        <f>(RelAbn_dwp13_incubtn_transposed!AI25-RelAbn_dwp13_incubtn_transposed!E25)/RelAbn_dwp13_incubtn_transposed!E25</f>
        <v>-7.8008535446322802E-2</v>
      </c>
      <c r="Z25">
        <f>(RelAbn_dwp13_incubtn_transposed!AJ25-RelAbn_dwp13_incubtn_transposed!F25)/RelAbn_dwp13_incubtn_transposed!F25</f>
        <v>-9.5727851557210225E-2</v>
      </c>
      <c r="AA25">
        <f>(RelAbn_dwp13_incubtn_transposed!AK25-RelAbn_dwp13_incubtn_transposed!G25)/RelAbn_dwp13_incubtn_transposed!G25</f>
        <v>-0.13479326428966706</v>
      </c>
      <c r="AB25">
        <f>(RelAbn_dwp13_incubtn_transposed!AL25-RelAbn_dwp13_incubtn_transposed!H25)/RelAbn_dwp13_incubtn_transposed!H25</f>
        <v>4.7736592562020175E-5</v>
      </c>
      <c r="AC25">
        <f>(RelAbn_dwp13_incubtn_transposed!AM25-RelAbn_dwp13_incubtn_transposed!I25)/RelAbn_dwp13_incubtn_transposed!I25</f>
        <v>-0.13485085672802904</v>
      </c>
      <c r="AD25">
        <f>(RelAbn_dwp13_incubtn_transposed!AN25-RelAbn_dwp13_incubtn_transposed!J25)/RelAbn_dwp13_incubtn_transposed!J25</f>
        <v>-0.1839702832355144</v>
      </c>
      <c r="AE25">
        <f>(RelAbn_dwp13_incubtn_transposed!AO25-RelAbn_dwp13_incubtn_transposed!K25)/RelAbn_dwp13_incubtn_transposed!K25</f>
        <v>7.1305997416679895E-2</v>
      </c>
      <c r="AF25">
        <f>(RelAbn_dwp13_incubtn_transposed!AP25-RelAbn_dwp13_incubtn_transposed!B25)/RelAbn_dwp13_incubtn_transposed!B25</f>
        <v>-0.28801638563781451</v>
      </c>
      <c r="AG25">
        <f>(RelAbn_dwp13_incubtn_transposed!AQ25-RelAbn_dwp13_incubtn_transposed!C25)/RelAbn_dwp13_incubtn_transposed!C25</f>
        <v>0.15291441047696303</v>
      </c>
      <c r="AH25">
        <f>(RelAbn_dwp13_incubtn_transposed!AR25-RelAbn_dwp13_incubtn_transposed!D25)/RelAbn_dwp13_incubtn_transposed!D25</f>
        <v>7.1407454564481818E-2</v>
      </c>
      <c r="AI25">
        <f>(RelAbn_dwp13_incubtn_transposed!AS25-RelAbn_dwp13_incubtn_transposed!E25)/RelAbn_dwp13_incubtn_transposed!E25</f>
        <v>-2.644243940569951E-2</v>
      </c>
      <c r="AJ25">
        <f>(RelAbn_dwp13_incubtn_transposed!AT25-RelAbn_dwp13_incubtn_transposed!F25)/RelAbn_dwp13_incubtn_transposed!F25</f>
        <v>0.17078652060038127</v>
      </c>
      <c r="AK25">
        <f>(RelAbn_dwp13_incubtn_transposed!AU25-RelAbn_dwp13_incubtn_transposed!G25)/RelAbn_dwp13_incubtn_transposed!G25</f>
        <v>0.13013052856698243</v>
      </c>
      <c r="AL25">
        <f>(RelAbn_dwp13_incubtn_transposed!AV25-RelAbn_dwp13_incubtn_transposed!H25)/RelAbn_dwp13_incubtn_transposed!H25</f>
        <v>0.16096648643339651</v>
      </c>
      <c r="AM25">
        <f>(RelAbn_dwp13_incubtn_transposed!AW25-RelAbn_dwp13_incubtn_transposed!I25)/RelAbn_dwp13_incubtn_transposed!I25</f>
        <v>-8.3139624745096202E-2</v>
      </c>
      <c r="AN25">
        <f>(RelAbn_dwp13_incubtn_transposed!AX25-RelAbn_dwp13_incubtn_transposed!J25)/RelAbn_dwp13_incubtn_transposed!J25</f>
        <v>6.2789682088243426E-3</v>
      </c>
      <c r="AO25">
        <f>(RelAbn_dwp13_incubtn_transposed!AY25-RelAbn_dwp13_incubtn_transposed!K25)/RelAbn_dwp13_incubtn_transposed!K25</f>
        <v>0.17569744030722731</v>
      </c>
    </row>
    <row r="26" spans="1:41" x14ac:dyDescent="0.25">
      <c r="A26" t="s">
        <v>179</v>
      </c>
      <c r="B26">
        <f>(RelAbn_dwp13_incubtn_transposed!L26-RelAbn_dwp13_incubtn_transposed!B26)/RelAbn_dwp13_incubtn_transposed!B26</f>
        <v>-0.34851556682713924</v>
      </c>
      <c r="C26">
        <f>(RelAbn_dwp13_incubtn_transposed!M26-RelAbn_dwp13_incubtn_transposed!C26)/RelAbn_dwp13_incubtn_transposed!C26</f>
        <v>-0.30157511407511406</v>
      </c>
      <c r="D26">
        <f>(RelAbn_dwp13_incubtn_transposed!N26-RelAbn_dwp13_incubtn_transposed!D26)/RelAbn_dwp13_incubtn_transposed!D26</f>
        <v>-0.31084809112752515</v>
      </c>
      <c r="E26">
        <f>(RelAbn_dwp13_incubtn_transposed!O26-RelAbn_dwp13_incubtn_transposed!E26)/RelAbn_dwp13_incubtn_transposed!E26</f>
        <v>0.40204865556978231</v>
      </c>
      <c r="F26">
        <f>(RelAbn_dwp13_incubtn_transposed!P26-RelAbn_dwp13_incubtn_transposed!F26)/RelAbn_dwp13_incubtn_transposed!F26</f>
        <v>-0.45151674440577821</v>
      </c>
      <c r="G26">
        <f>(RelAbn_dwp13_incubtn_transposed!Q26-RelAbn_dwp13_incubtn_transposed!G26)/RelAbn_dwp13_incubtn_transposed!G26</f>
        <v>-0.15869238643463929</v>
      </c>
      <c r="H26">
        <f>(RelAbn_dwp13_incubtn_transposed!R26-RelAbn_dwp13_incubtn_transposed!H26)/RelAbn_dwp13_incubtn_transposed!H26</f>
        <v>-0.1205735295712627</v>
      </c>
      <c r="I26">
        <f>(RelAbn_dwp13_incubtn_transposed!S26-RelAbn_dwp13_incubtn_transposed!I26)/RelAbn_dwp13_incubtn_transposed!I26</f>
        <v>6.040022030475483E-2</v>
      </c>
      <c r="J26">
        <f>(RelAbn_dwp13_incubtn_transposed!T26-RelAbn_dwp13_incubtn_transposed!J26)/RelAbn_dwp13_incubtn_transposed!J26</f>
        <v>-0.44982236238074325</v>
      </c>
      <c r="K26">
        <f>(RelAbn_dwp13_incubtn_transposed!U26-RelAbn_dwp13_incubtn_transposed!K26)/RelAbn_dwp13_incubtn_transposed!K26</f>
        <v>-0.19207833321063089</v>
      </c>
      <c r="L26">
        <f>(RelAbn_dwp13_incubtn_transposed!V26-RelAbn_dwp13_incubtn_transposed!B26)/RelAbn_dwp13_incubtn_transposed!B26</f>
        <v>-0.50658524301183583</v>
      </c>
      <c r="M26">
        <f>(RelAbn_dwp13_incubtn_transposed!W26-RelAbn_dwp13_incubtn_transposed!C26)/RelAbn_dwp13_incubtn_transposed!C26</f>
        <v>0.62604216770883436</v>
      </c>
      <c r="N26">
        <f>(RelAbn_dwp13_incubtn_transposed!X26-RelAbn_dwp13_incubtn_transposed!D26)/RelAbn_dwp13_incubtn_transposed!D26</f>
        <v>-0.42174432497013137</v>
      </c>
      <c r="O26">
        <f>(RelAbn_dwp13_incubtn_transposed!Y26-RelAbn_dwp13_incubtn_transposed!E26)/RelAbn_dwp13_incubtn_transposed!E26</f>
        <v>0.48437233570917032</v>
      </c>
      <c r="P26">
        <f>(RelAbn_dwp13_incubtn_transposed!Z26-RelAbn_dwp13_incubtn_transposed!F26)/RelAbn_dwp13_incubtn_transposed!F26</f>
        <v>-0.17540496829566754</v>
      </c>
      <c r="Q26">
        <f>(RelAbn_dwp13_incubtn_transposed!AA26-RelAbn_dwp13_incubtn_transposed!G26)/RelAbn_dwp13_incubtn_transposed!G26</f>
        <v>-6.3403519008480708E-2</v>
      </c>
      <c r="R26">
        <f>(RelAbn_dwp13_incubtn_transposed!AB26-RelAbn_dwp13_incubtn_transposed!H26)/RelAbn_dwp13_incubtn_transposed!H26</f>
        <v>-9.6419349125113019E-2</v>
      </c>
      <c r="S26">
        <f>(RelAbn_dwp13_incubtn_transposed!AC26-RelAbn_dwp13_incubtn_transposed!I26)/RelAbn_dwp13_incubtn_transposed!I26</f>
        <v>1.8872836131719434E-2</v>
      </c>
      <c r="T26">
        <f>(RelAbn_dwp13_incubtn_transposed!AD26-RelAbn_dwp13_incubtn_transposed!J26)/RelAbn_dwp13_incubtn_transposed!J26</f>
        <v>-0.40257388605057232</v>
      </c>
      <c r="U26">
        <f>(RelAbn_dwp13_incubtn_transposed!AE26-RelAbn_dwp13_incubtn_transposed!K26)/RelAbn_dwp13_incubtn_transposed!K26</f>
        <v>0.18063951306957932</v>
      </c>
      <c r="V26">
        <f>(RelAbn_dwp13_incubtn_transposed!AF26-RelAbn_dwp13_incubtn_transposed!B26)/RelAbn_dwp13_incubtn_transposed!B26</f>
        <v>-0.27748906847370713</v>
      </c>
      <c r="W26">
        <f>(RelAbn_dwp13_incubtn_transposed!AG26-RelAbn_dwp13_incubtn_transposed!C26)/RelAbn_dwp13_incubtn_transposed!C26</f>
        <v>0.33056006493506501</v>
      </c>
      <c r="X26">
        <f>(RelAbn_dwp13_incubtn_transposed!AH26-RelAbn_dwp13_incubtn_transposed!D26)/RelAbn_dwp13_incubtn_transposed!D26</f>
        <v>-0.2819938231702937</v>
      </c>
      <c r="Y26">
        <f>(RelAbn_dwp13_incubtn_transposed!AI26-RelAbn_dwp13_incubtn_transposed!E26)/RelAbn_dwp13_incubtn_transposed!E26</f>
        <v>0.51856558991910873</v>
      </c>
      <c r="Z26">
        <f>(RelAbn_dwp13_incubtn_transposed!AJ26-RelAbn_dwp13_incubtn_transposed!F26)/RelAbn_dwp13_incubtn_transposed!F26</f>
        <v>-0.27463998627262043</v>
      </c>
      <c r="AA26">
        <f>(RelAbn_dwp13_incubtn_transposed!AK26-RelAbn_dwp13_incubtn_transposed!G26)/RelAbn_dwp13_incubtn_transposed!G26</f>
        <v>-0.22010419625475439</v>
      </c>
      <c r="AB26">
        <f>(RelAbn_dwp13_incubtn_transposed!AL26-RelAbn_dwp13_incubtn_transposed!H26)/RelAbn_dwp13_incubtn_transposed!H26</f>
        <v>0.10249895820731005</v>
      </c>
      <c r="AC26">
        <f>(RelAbn_dwp13_incubtn_transposed!AM26-RelAbn_dwp13_incubtn_transposed!I26)/RelAbn_dwp13_incubtn_transposed!I26</f>
        <v>0.17503340332124454</v>
      </c>
      <c r="AD26">
        <f>(RelAbn_dwp13_incubtn_transposed!AN26-RelAbn_dwp13_incubtn_transposed!J26)/RelAbn_dwp13_incubtn_transposed!J26</f>
        <v>-0.36974585967385898</v>
      </c>
      <c r="AE26">
        <f>(RelAbn_dwp13_incubtn_transposed!AO26-RelAbn_dwp13_incubtn_transposed!K26)/RelAbn_dwp13_incubtn_transposed!K26</f>
        <v>-5.001572821642021E-2</v>
      </c>
      <c r="AF26">
        <f>(RelAbn_dwp13_incubtn_transposed!AP26-RelAbn_dwp13_incubtn_transposed!B26)/RelAbn_dwp13_incubtn_transposed!B26</f>
        <v>-0.52326824091872071</v>
      </c>
      <c r="AG26">
        <f>(RelAbn_dwp13_incubtn_transposed!AQ26-RelAbn_dwp13_incubtn_transposed!C26)/RelAbn_dwp13_incubtn_transposed!C26</f>
        <v>-0.23439400478675401</v>
      </c>
      <c r="AH26">
        <f>(RelAbn_dwp13_incubtn_transposed!AR26-RelAbn_dwp13_incubtn_transposed!D26)/RelAbn_dwp13_incubtn_transposed!D26</f>
        <v>-0.31897161141496444</v>
      </c>
      <c r="AI26">
        <f>(RelAbn_dwp13_incubtn_transposed!AS26-RelAbn_dwp13_incubtn_transposed!E26)/RelAbn_dwp13_incubtn_transposed!E26</f>
        <v>0.66284124500086949</v>
      </c>
      <c r="AJ26">
        <f>(RelAbn_dwp13_incubtn_transposed!AT26-RelAbn_dwp13_incubtn_transposed!F26)/RelAbn_dwp13_incubtn_transposed!F26</f>
        <v>-0.34649743980825803</v>
      </c>
      <c r="AK26">
        <f>(RelAbn_dwp13_incubtn_transposed!AU26-RelAbn_dwp13_incubtn_transposed!G26)/RelAbn_dwp13_incubtn_transposed!G26</f>
        <v>-0.26241128522240181</v>
      </c>
      <c r="AL26">
        <f>(RelAbn_dwp13_incubtn_transposed!AV26-RelAbn_dwp13_incubtn_transposed!H26)/RelAbn_dwp13_incubtn_transposed!H26</f>
        <v>-0.16087333997877745</v>
      </c>
      <c r="AM26">
        <f>(RelAbn_dwp13_incubtn_transposed!AW26-RelAbn_dwp13_incubtn_transposed!I26)/RelAbn_dwp13_incubtn_transposed!I26</f>
        <v>-0.22878228782287832</v>
      </c>
      <c r="AN26">
        <f>(RelAbn_dwp13_incubtn_transposed!AX26-RelAbn_dwp13_incubtn_transposed!J26)/RelAbn_dwp13_incubtn_transposed!J26</f>
        <v>-0.30734847130341497</v>
      </c>
      <c r="AO26">
        <f>(RelAbn_dwp13_incubtn_transposed!AY26-RelAbn_dwp13_incubtn_transposed!K26)/RelAbn_dwp13_incubtn_transposed!K26</f>
        <v>-0.16803158659739015</v>
      </c>
    </row>
    <row r="27" spans="1:41" x14ac:dyDescent="0.25">
      <c r="A27" t="s">
        <v>180</v>
      </c>
      <c r="B27">
        <f>(RelAbn_dwp13_incubtn_transposed!L27-RelAbn_dwp13_incubtn_transposed!B27)/RelAbn_dwp13_incubtn_transposed!B27</f>
        <v>-0.26225751649480461</v>
      </c>
      <c r="C27">
        <f>(RelAbn_dwp13_incubtn_transposed!M27-RelAbn_dwp13_incubtn_transposed!C27)/RelAbn_dwp13_incubtn_transposed!C27</f>
        <v>-5.6809236420886818E-2</v>
      </c>
      <c r="D27">
        <f>(RelAbn_dwp13_incubtn_transposed!N27-RelAbn_dwp13_incubtn_transposed!D27)/RelAbn_dwp13_incubtn_transposed!D27</f>
        <v>-0.17700453857791221</v>
      </c>
      <c r="E27">
        <f>(RelAbn_dwp13_incubtn_transposed!O27-RelAbn_dwp13_incubtn_transposed!E27)/RelAbn_dwp13_incubtn_transposed!E27</f>
        <v>-6.9811163101604318E-2</v>
      </c>
      <c r="F27">
        <f>(RelAbn_dwp13_incubtn_transposed!P27-RelAbn_dwp13_incubtn_transposed!F27)/RelAbn_dwp13_incubtn_transposed!F27</f>
        <v>-0.15332725615314494</v>
      </c>
      <c r="G27">
        <f>(RelAbn_dwp13_incubtn_transposed!Q27-RelAbn_dwp13_incubtn_transposed!G27)/RelAbn_dwp13_incubtn_transposed!G27</f>
        <v>-0.20366998577524889</v>
      </c>
      <c r="H27">
        <f>(RelAbn_dwp13_incubtn_transposed!R27-RelAbn_dwp13_incubtn_transposed!H27)/RelAbn_dwp13_incubtn_transposed!H27</f>
        <v>-0.24134634020285545</v>
      </c>
      <c r="I27">
        <f>(RelAbn_dwp13_incubtn_transposed!S27-RelAbn_dwp13_incubtn_transposed!I27)/RelAbn_dwp13_incubtn_transposed!I27</f>
        <v>-0.3055107613580168</v>
      </c>
      <c r="J27">
        <f>(RelAbn_dwp13_incubtn_transposed!T27-RelAbn_dwp13_incubtn_transposed!J27)/RelAbn_dwp13_incubtn_transposed!J27</f>
        <v>-0.32081230346431311</v>
      </c>
      <c r="K27">
        <f>(RelAbn_dwp13_incubtn_transposed!U27-RelAbn_dwp13_incubtn_transposed!K27)/RelAbn_dwp13_incubtn_transposed!K27</f>
        <v>8.2171680117388041E-2</v>
      </c>
      <c r="L27">
        <f>(RelAbn_dwp13_incubtn_transposed!V27-RelAbn_dwp13_incubtn_transposed!B27)/RelAbn_dwp13_incubtn_transposed!B27</f>
        <v>-0.1895861448493027</v>
      </c>
      <c r="M27">
        <f>(RelAbn_dwp13_incubtn_transposed!W27-RelAbn_dwp13_incubtn_transposed!C27)/RelAbn_dwp13_incubtn_transposed!C27</f>
        <v>0.72336090135442888</v>
      </c>
      <c r="N27">
        <f>(RelAbn_dwp13_incubtn_transposed!X27-RelAbn_dwp13_incubtn_transposed!D27)/RelAbn_dwp13_incubtn_transposed!D27</f>
        <v>-0.18817204301075274</v>
      </c>
      <c r="O27">
        <f>(RelAbn_dwp13_incubtn_transposed!Y27-RelAbn_dwp13_incubtn_transposed!E27)/RelAbn_dwp13_incubtn_transposed!E27</f>
        <v>3.3239567013246041E-2</v>
      </c>
      <c r="P27">
        <f>(RelAbn_dwp13_incubtn_transposed!Z27-RelAbn_dwp13_incubtn_transposed!F27)/RelAbn_dwp13_incubtn_transposed!F27</f>
        <v>-0.17534652782566723</v>
      </c>
      <c r="Q27">
        <f>(RelAbn_dwp13_incubtn_transposed!AA27-RelAbn_dwp13_incubtn_transposed!G27)/RelAbn_dwp13_incubtn_transposed!G27</f>
        <v>4.3415859346967352E-3</v>
      </c>
      <c r="R27">
        <f>(RelAbn_dwp13_incubtn_transposed!AB27-RelAbn_dwp13_incubtn_transposed!H27)/RelAbn_dwp13_incubtn_transposed!H27</f>
        <v>-3.7414626020323111E-2</v>
      </c>
      <c r="S27">
        <f>(RelAbn_dwp13_incubtn_transposed!AC27-RelAbn_dwp13_incubtn_transposed!I27)/RelAbn_dwp13_incubtn_transposed!I27</f>
        <v>-0.1311108062377099</v>
      </c>
      <c r="T27">
        <f>(RelAbn_dwp13_incubtn_transposed!AD27-RelAbn_dwp13_incubtn_transposed!J27)/RelAbn_dwp13_incubtn_transposed!J27</f>
        <v>-0.22977225052442321</v>
      </c>
      <c r="U27">
        <f>(RelAbn_dwp13_incubtn_transposed!AE27-RelAbn_dwp13_incubtn_transposed!K27)/RelAbn_dwp13_incubtn_transposed!K27</f>
        <v>0.27461570419609471</v>
      </c>
      <c r="V27">
        <f>(RelAbn_dwp13_incubtn_transposed!AF27-RelAbn_dwp13_incubtn_transposed!B27)/RelAbn_dwp13_incubtn_transposed!B27</f>
        <v>2.6058152373941986E-2</v>
      </c>
      <c r="W27">
        <f>(RelAbn_dwp13_incubtn_transposed!AG27-RelAbn_dwp13_incubtn_transposed!C27)/RelAbn_dwp13_incubtn_transposed!C27</f>
        <v>0.65382281553398058</v>
      </c>
      <c r="X27">
        <f>(RelAbn_dwp13_incubtn_transposed!AH27-RelAbn_dwp13_incubtn_transposed!D27)/RelAbn_dwp13_incubtn_transposed!D27</f>
        <v>7.8388278388278332E-2</v>
      </c>
      <c r="Y27">
        <f>(RelAbn_dwp13_incubtn_transposed!AI27-RelAbn_dwp13_incubtn_transposed!E27)/RelAbn_dwp13_incubtn_transposed!E27</f>
        <v>0.14390064857539275</v>
      </c>
      <c r="Z27">
        <f>(RelAbn_dwp13_incubtn_transposed!AJ27-RelAbn_dwp13_incubtn_transposed!F27)/RelAbn_dwp13_incubtn_transposed!F27</f>
        <v>-4.0836081267950235E-2</v>
      </c>
      <c r="AA27">
        <f>(RelAbn_dwp13_incubtn_transposed!AK27-RelAbn_dwp13_incubtn_transposed!G27)/RelAbn_dwp13_incubtn_transposed!G27</f>
        <v>-4.9735606622189343E-2</v>
      </c>
      <c r="AB27">
        <f>(RelAbn_dwp13_incubtn_transposed!AL27-RelAbn_dwp13_incubtn_transposed!H27)/RelAbn_dwp13_incubtn_transposed!H27</f>
        <v>7.4609656497717988E-2</v>
      </c>
      <c r="AC27">
        <f>(RelAbn_dwp13_incubtn_transposed!AM27-RelAbn_dwp13_incubtn_transposed!I27)/RelAbn_dwp13_incubtn_transposed!I27</f>
        <v>-9.9546196320389982E-2</v>
      </c>
      <c r="AD27">
        <f>(RelAbn_dwp13_incubtn_transposed!AN27-RelAbn_dwp13_incubtn_transposed!J27)/RelAbn_dwp13_incubtn_transposed!J27</f>
        <v>-0.18267781594510024</v>
      </c>
      <c r="AE27">
        <f>(RelAbn_dwp13_incubtn_transposed!AO27-RelAbn_dwp13_incubtn_transposed!K27)/RelAbn_dwp13_incubtn_transposed!K27</f>
        <v>0.30407523510971779</v>
      </c>
      <c r="AF27">
        <f>(RelAbn_dwp13_incubtn_transposed!AP27-RelAbn_dwp13_incubtn_transposed!B27)/RelAbn_dwp13_incubtn_transposed!B27</f>
        <v>-0.19630461619411887</v>
      </c>
      <c r="AG27">
        <f>(RelAbn_dwp13_incubtn_transposed!AQ27-RelAbn_dwp13_incubtn_transposed!C27)/RelAbn_dwp13_incubtn_transposed!C27</f>
        <v>8.444548734344294E-2</v>
      </c>
      <c r="AH27">
        <f>(RelAbn_dwp13_incubtn_transposed!AR27-RelAbn_dwp13_incubtn_transposed!D27)/RelAbn_dwp13_incubtn_transposed!D27</f>
        <v>-0.18026565464895639</v>
      </c>
      <c r="AI27">
        <f>(RelAbn_dwp13_incubtn_transposed!AS27-RelAbn_dwp13_incubtn_transposed!E27)/RelAbn_dwp13_incubtn_transposed!E27</f>
        <v>0.1530501089324619</v>
      </c>
      <c r="AJ27">
        <f>(RelAbn_dwp13_incubtn_transposed!AT27-RelAbn_dwp13_incubtn_transposed!F27)/RelAbn_dwp13_incubtn_transposed!F27</f>
        <v>-0.42238805970149251</v>
      </c>
      <c r="AK27">
        <f>(RelAbn_dwp13_incubtn_transposed!AU27-RelAbn_dwp13_incubtn_transposed!G27)/RelAbn_dwp13_incubtn_transposed!G27</f>
        <v>-7.7337092731829579E-2</v>
      </c>
      <c r="AL27">
        <f>(RelAbn_dwp13_incubtn_transposed!AV27-RelAbn_dwp13_incubtn_transposed!H27)/RelAbn_dwp13_incubtn_transposed!H27</f>
        <v>7.1059184064355532E-2</v>
      </c>
      <c r="AM27">
        <f>(RelAbn_dwp13_incubtn_transposed!AW27-RelAbn_dwp13_incubtn_transposed!I27)/RelAbn_dwp13_incubtn_transposed!I27</f>
        <v>-0.38732090023602944</v>
      </c>
      <c r="AN27">
        <f>(RelAbn_dwp13_incubtn_transposed!AX27-RelAbn_dwp13_incubtn_transposed!J27)/RelAbn_dwp13_incubtn_transposed!J27</f>
        <v>-0.18877973724701164</v>
      </c>
      <c r="AO27">
        <f>(RelAbn_dwp13_incubtn_transposed!AY27-RelAbn_dwp13_incubtn_transposed!K27)/RelAbn_dwp13_incubtn_transposed!K27</f>
        <v>0.35207004648146145</v>
      </c>
    </row>
    <row r="28" spans="1:41" x14ac:dyDescent="0.25">
      <c r="A28" t="s">
        <v>181</v>
      </c>
      <c r="B28">
        <f>(RelAbn_dwp13_incubtn_transposed!L28-RelAbn_dwp13_incubtn_transposed!B28)/RelAbn_dwp13_incubtn_transposed!B28</f>
        <v>0.77164714171783444</v>
      </c>
      <c r="C28">
        <f>(RelAbn_dwp13_incubtn_transposed!M28-RelAbn_dwp13_incubtn_transposed!C28)/RelAbn_dwp13_incubtn_transposed!C28</f>
        <v>0.24098123494781898</v>
      </c>
      <c r="D28">
        <f>(RelAbn_dwp13_incubtn_transposed!N28-RelAbn_dwp13_incubtn_transposed!D28)/RelAbn_dwp13_incubtn_transposed!D28</f>
        <v>0.23321920535074459</v>
      </c>
      <c r="E28">
        <f>(RelAbn_dwp13_incubtn_transposed!O28-RelAbn_dwp13_incubtn_transposed!E28)/RelAbn_dwp13_incubtn_transposed!E28</f>
        <v>3.424546632124343E-2</v>
      </c>
      <c r="F28">
        <f>(RelAbn_dwp13_incubtn_transposed!P28-RelAbn_dwp13_incubtn_transposed!F28)/RelAbn_dwp13_incubtn_transposed!F28</f>
        <v>0.2569833812495616</v>
      </c>
      <c r="G28">
        <f>(RelAbn_dwp13_incubtn_transposed!Q28-RelAbn_dwp13_incubtn_transposed!G28)/RelAbn_dwp13_incubtn_transposed!G28</f>
        <v>-1.5619334504783425E-2</v>
      </c>
      <c r="H28">
        <f>(RelAbn_dwp13_incubtn_transposed!R28-RelAbn_dwp13_incubtn_transposed!H28)/RelAbn_dwp13_incubtn_transposed!H28</f>
        <v>5.1286967358482169E-3</v>
      </c>
      <c r="I28">
        <f>(RelAbn_dwp13_incubtn_transposed!S28-RelAbn_dwp13_incubtn_transposed!I28)/RelAbn_dwp13_incubtn_transposed!I28</f>
        <v>-8.1812656576587164E-2</v>
      </c>
      <c r="J28">
        <f>(RelAbn_dwp13_incubtn_transposed!T28-RelAbn_dwp13_incubtn_transposed!J28)/RelAbn_dwp13_incubtn_transposed!J28</f>
        <v>1.0108519529251236</v>
      </c>
      <c r="K28">
        <f>(RelAbn_dwp13_incubtn_transposed!U28-RelAbn_dwp13_incubtn_transposed!K28)/RelAbn_dwp13_incubtn_transposed!K28</f>
        <v>0.74949456050832763</v>
      </c>
      <c r="L28">
        <f>(RelAbn_dwp13_incubtn_transposed!V28-RelAbn_dwp13_incubtn_transposed!B28)/RelAbn_dwp13_incubtn_transposed!B28</f>
        <v>0.75634752710923048</v>
      </c>
      <c r="M28">
        <f>(RelAbn_dwp13_incubtn_transposed!W28-RelAbn_dwp13_incubtn_transposed!C28)/RelAbn_dwp13_incubtn_transposed!C28</f>
        <v>-0.24679134580124687</v>
      </c>
      <c r="N28">
        <f>(RelAbn_dwp13_incubtn_transposed!X28-RelAbn_dwp13_incubtn_transposed!D28)/RelAbn_dwp13_incubtn_transposed!D28</f>
        <v>0.40020025249227298</v>
      </c>
      <c r="O28">
        <f>(RelAbn_dwp13_incubtn_transposed!Y28-RelAbn_dwp13_incubtn_transposed!E28)/RelAbn_dwp13_incubtn_transposed!E28</f>
        <v>3.7178988570926663E-2</v>
      </c>
      <c r="P28">
        <f>(RelAbn_dwp13_incubtn_transposed!Z28-RelAbn_dwp13_incubtn_transposed!F28)/RelAbn_dwp13_incubtn_transposed!F28</f>
        <v>0.25219226260257915</v>
      </c>
      <c r="Q28">
        <f>(RelAbn_dwp13_incubtn_transposed!AA28-RelAbn_dwp13_incubtn_transposed!G28)/RelAbn_dwp13_incubtn_transposed!G28</f>
        <v>2.2789152846773322E-2</v>
      </c>
      <c r="R28">
        <f>(RelAbn_dwp13_incubtn_transposed!AB28-RelAbn_dwp13_incubtn_transposed!H28)/RelAbn_dwp13_incubtn_transposed!H28</f>
        <v>3.3964840416453326E-2</v>
      </c>
      <c r="S28">
        <f>(RelAbn_dwp13_incubtn_transposed!AC28-RelAbn_dwp13_incubtn_transposed!I28)/RelAbn_dwp13_incubtn_transposed!I28</f>
        <v>-9.7434603945307952E-2</v>
      </c>
      <c r="T28">
        <f>(RelAbn_dwp13_incubtn_transposed!AD28-RelAbn_dwp13_incubtn_transposed!J28)/RelAbn_dwp13_incubtn_transposed!J28</f>
        <v>0.78710451782260271</v>
      </c>
      <c r="U28">
        <f>(RelAbn_dwp13_incubtn_transposed!AE28-RelAbn_dwp13_incubtn_transposed!K28)/RelAbn_dwp13_incubtn_transposed!K28</f>
        <v>-0.24948663432008575</v>
      </c>
      <c r="V28">
        <f>(RelAbn_dwp13_incubtn_transposed!AF28-RelAbn_dwp13_incubtn_transposed!B28)/RelAbn_dwp13_incubtn_transposed!B28</f>
        <v>0.32034334351181765</v>
      </c>
      <c r="W28">
        <f>(RelAbn_dwp13_incubtn_transposed!AG28-RelAbn_dwp13_incubtn_transposed!C28)/RelAbn_dwp13_incubtn_transposed!C28</f>
        <v>-0.31864944306930698</v>
      </c>
      <c r="X28">
        <f>(RelAbn_dwp13_incubtn_transposed!AH28-RelAbn_dwp13_incubtn_transposed!D28)/RelAbn_dwp13_incubtn_transposed!D28</f>
        <v>0.13799291127226362</v>
      </c>
      <c r="Y28">
        <f>(RelAbn_dwp13_incubtn_transposed!AI28-RelAbn_dwp13_incubtn_transposed!E28)/RelAbn_dwp13_incubtn_transposed!E28</f>
        <v>-7.5670974508226824E-2</v>
      </c>
      <c r="Z28">
        <f>(RelAbn_dwp13_incubtn_transposed!AJ28-RelAbn_dwp13_incubtn_transposed!F28)/RelAbn_dwp13_incubtn_transposed!F28</f>
        <v>0.41040478508832939</v>
      </c>
      <c r="AA28">
        <f>(RelAbn_dwp13_incubtn_transposed!AK28-RelAbn_dwp13_incubtn_transposed!G28)/RelAbn_dwp13_incubtn_transposed!G28</f>
        <v>8.2850041425020435E-3</v>
      </c>
      <c r="AB28">
        <f>(RelAbn_dwp13_incubtn_transposed!AL28-RelAbn_dwp13_incubtn_transposed!H28)/RelAbn_dwp13_incubtn_transposed!H28</f>
        <v>-0.10621143841603649</v>
      </c>
      <c r="AC28">
        <f>(RelAbn_dwp13_incubtn_transposed!AM28-RelAbn_dwp13_incubtn_transposed!I28)/RelAbn_dwp13_incubtn_transposed!I28</f>
        <v>-0.26644883867885261</v>
      </c>
      <c r="AD28">
        <f>(RelAbn_dwp13_incubtn_transposed!AN28-RelAbn_dwp13_incubtn_transposed!J28)/RelAbn_dwp13_incubtn_transposed!J28</f>
        <v>0.70789714088193167</v>
      </c>
      <c r="AE28">
        <f>(RelAbn_dwp13_incubtn_transposed!AO28-RelAbn_dwp13_incubtn_transposed!K28)/RelAbn_dwp13_incubtn_transposed!K28</f>
        <v>0.24228712464006594</v>
      </c>
      <c r="AF28">
        <f>(RelAbn_dwp13_incubtn_transposed!AP28-RelAbn_dwp13_incubtn_transposed!B28)/RelAbn_dwp13_incubtn_transposed!B28</f>
        <v>-0.12692507525789956</v>
      </c>
      <c r="AG28">
        <f>(RelAbn_dwp13_incubtn_transposed!AQ28-RelAbn_dwp13_incubtn_transposed!C28)/RelAbn_dwp13_incubtn_transposed!C28</f>
        <v>0.19551962749144994</v>
      </c>
      <c r="AH28">
        <f>(RelAbn_dwp13_incubtn_transposed!AR28-RelAbn_dwp13_incubtn_transposed!D28)/RelAbn_dwp13_incubtn_transposed!D28</f>
        <v>3.8403921056472778E-2</v>
      </c>
      <c r="AI28">
        <f>(RelAbn_dwp13_incubtn_transposed!AS28-RelAbn_dwp13_incubtn_transposed!E28)/RelAbn_dwp13_incubtn_transposed!E28</f>
        <v>-0.16180515576025084</v>
      </c>
      <c r="AJ28">
        <f>(RelAbn_dwp13_incubtn_transposed!AT28-RelAbn_dwp13_incubtn_transposed!F28)/RelAbn_dwp13_incubtn_transposed!F28</f>
        <v>0.28851894374282439</v>
      </c>
      <c r="AK28">
        <f>(RelAbn_dwp13_incubtn_transposed!AU28-RelAbn_dwp13_incubtn_transposed!G28)/RelAbn_dwp13_incubtn_transposed!G28</f>
        <v>3.7776593891144926E-2</v>
      </c>
      <c r="AL28">
        <f>(RelAbn_dwp13_incubtn_transposed!AV28-RelAbn_dwp13_incubtn_transposed!H28)/RelAbn_dwp13_incubtn_transposed!H28</f>
        <v>-5.8710083436529267E-2</v>
      </c>
      <c r="AM28">
        <f>(RelAbn_dwp13_incubtn_transposed!AW28-RelAbn_dwp13_incubtn_transposed!I28)/RelAbn_dwp13_incubtn_transposed!I28</f>
        <v>-0.15954252710228961</v>
      </c>
      <c r="AN28">
        <f>(RelAbn_dwp13_incubtn_transposed!AX28-RelAbn_dwp13_incubtn_transposed!J28)/RelAbn_dwp13_incubtn_transposed!J28</f>
        <v>0.26632925897631782</v>
      </c>
      <c r="AO28">
        <f>(RelAbn_dwp13_incubtn_transposed!AY28-RelAbn_dwp13_incubtn_transposed!K28)/RelAbn_dwp13_incubtn_transposed!K28</f>
        <v>0.22186130299720572</v>
      </c>
    </row>
    <row r="29" spans="1:41" x14ac:dyDescent="0.25">
      <c r="A29" t="s">
        <v>182</v>
      </c>
      <c r="B29">
        <f>(RelAbn_dwp13_incubtn_transposed!L29-RelAbn_dwp13_incubtn_transposed!B29)/RelAbn_dwp13_incubtn_transposed!B29</f>
        <v>-0.72984078068823832</v>
      </c>
      <c r="C29">
        <f>(RelAbn_dwp13_incubtn_transposed!M29-RelAbn_dwp13_incubtn_transposed!C29)/RelAbn_dwp13_incubtn_transposed!C29</f>
        <v>-0.47499555476529159</v>
      </c>
      <c r="D29">
        <f>(RelAbn_dwp13_incubtn_transposed!N29-RelAbn_dwp13_incubtn_transposed!D29)/RelAbn_dwp13_incubtn_transposed!D29</f>
        <v>-0.35451336359051938</v>
      </c>
      <c r="E29">
        <f>(RelAbn_dwp13_incubtn_transposed!O29-RelAbn_dwp13_incubtn_transposed!E29)/RelAbn_dwp13_incubtn_transposed!E29</f>
        <v>0.11374158249158242</v>
      </c>
      <c r="F29">
        <f>(RelAbn_dwp13_incubtn_transposed!P29-RelAbn_dwp13_incubtn_transposed!F29)/RelAbn_dwp13_incubtn_transposed!F29</f>
        <v>-2.5845280517112768E-2</v>
      </c>
      <c r="G29">
        <f>(RelAbn_dwp13_incubtn_transposed!Q29-RelAbn_dwp13_incubtn_transposed!G29)/RelAbn_dwp13_incubtn_transposed!G29</f>
        <v>-0.39043936449421995</v>
      </c>
      <c r="H29">
        <f>(RelAbn_dwp13_incubtn_transposed!R29-RelAbn_dwp13_incubtn_transposed!H29)/RelAbn_dwp13_incubtn_transposed!H29</f>
        <v>-0.44606240713224365</v>
      </c>
      <c r="I29">
        <f>(RelAbn_dwp13_incubtn_transposed!S29-RelAbn_dwp13_incubtn_transposed!I29)/RelAbn_dwp13_incubtn_transposed!I29</f>
        <v>-0.18508526166511025</v>
      </c>
      <c r="J29">
        <f>(RelAbn_dwp13_incubtn_transposed!T29-RelAbn_dwp13_incubtn_transposed!J29)/RelAbn_dwp13_incubtn_transposed!J29</f>
        <v>-0.32394608875445119</v>
      </c>
      <c r="K29">
        <f>(RelAbn_dwp13_incubtn_transposed!U29-RelAbn_dwp13_incubtn_transposed!K29)/RelAbn_dwp13_incubtn_transposed!K29</f>
        <v>-0.33930571108622626</v>
      </c>
      <c r="L29">
        <f>(RelAbn_dwp13_incubtn_transposed!V29-RelAbn_dwp13_incubtn_transposed!B29)/RelAbn_dwp13_incubtn_transposed!B29</f>
        <v>-0.63646996278575219</v>
      </c>
      <c r="M29">
        <f>(RelAbn_dwp13_incubtn_transposed!W29-RelAbn_dwp13_incubtn_transposed!C29)/RelAbn_dwp13_incubtn_transposed!C29</f>
        <v>-0.12414717348927878</v>
      </c>
      <c r="N29">
        <f>(RelAbn_dwp13_incubtn_transposed!X29-RelAbn_dwp13_incubtn_transposed!D29)/RelAbn_dwp13_incubtn_transposed!D29</f>
        <v>-0.51254480286738346</v>
      </c>
      <c r="O29">
        <f>(RelAbn_dwp13_incubtn_transposed!Y29-RelAbn_dwp13_incubtn_transposed!E29)/RelAbn_dwp13_incubtn_transposed!E29</f>
        <v>8.0172181867097111E-2</v>
      </c>
      <c r="P29">
        <f>(RelAbn_dwp13_incubtn_transposed!Z29-RelAbn_dwp13_incubtn_transposed!F29)/RelAbn_dwp13_incubtn_transposed!F29</f>
        <v>0.53121336459554525</v>
      </c>
      <c r="Q29">
        <f>(RelAbn_dwp13_incubtn_transposed!AA29-RelAbn_dwp13_incubtn_transposed!G29)/RelAbn_dwp13_incubtn_transposed!G29</f>
        <v>-0.22506405494322232</v>
      </c>
      <c r="R29">
        <f>(RelAbn_dwp13_incubtn_transposed!AB29-RelAbn_dwp13_incubtn_transposed!H29)/RelAbn_dwp13_incubtn_transposed!H29</f>
        <v>-0.3850148999574286</v>
      </c>
      <c r="S29">
        <f>(RelAbn_dwp13_incubtn_transposed!AC29-RelAbn_dwp13_incubtn_transposed!I29)/RelAbn_dwp13_incubtn_transposed!I29</f>
        <v>-0.21724416979327593</v>
      </c>
      <c r="T29">
        <f>(RelAbn_dwp13_incubtn_transposed!AD29-RelAbn_dwp13_incubtn_transposed!J29)/RelAbn_dwp13_incubtn_transposed!J29</f>
        <v>-0.25828112399975184</v>
      </c>
      <c r="U29">
        <f>(RelAbn_dwp13_incubtn_transposed!AE29-RelAbn_dwp13_incubtn_transposed!K29)/RelAbn_dwp13_incubtn_transposed!K29</f>
        <v>0.63903735241718751</v>
      </c>
      <c r="V29">
        <f>(RelAbn_dwp13_incubtn_transposed!AF29-RelAbn_dwp13_incubtn_transposed!B29)/RelAbn_dwp13_incubtn_transposed!B29</f>
        <v>-0.57291576047556902</v>
      </c>
      <c r="W29">
        <f>(RelAbn_dwp13_incubtn_transposed!AG29-RelAbn_dwp13_incubtn_transposed!C29)/RelAbn_dwp13_incubtn_transposed!C29</f>
        <v>5.5715460526315812E-2</v>
      </c>
      <c r="X29">
        <f>(RelAbn_dwp13_incubtn_transposed!AH29-RelAbn_dwp13_incubtn_transposed!D29)/RelAbn_dwp13_incubtn_transposed!D29</f>
        <v>-0.42954822954822958</v>
      </c>
      <c r="Y29">
        <f>(RelAbn_dwp13_incubtn_transposed!AI29-RelAbn_dwp13_incubtn_transposed!E29)/RelAbn_dwp13_incubtn_transposed!E29</f>
        <v>0.25322524938542479</v>
      </c>
      <c r="Z29">
        <f>(RelAbn_dwp13_incubtn_transposed!AJ29-RelAbn_dwp13_incubtn_transposed!F29)/RelAbn_dwp13_incubtn_transposed!F29</f>
        <v>-0.28427585073154693</v>
      </c>
      <c r="AA29">
        <f>(RelAbn_dwp13_incubtn_transposed!AK29-RelAbn_dwp13_incubtn_transposed!G29)/RelAbn_dwp13_incubtn_transposed!G29</f>
        <v>-0.31385794380814175</v>
      </c>
      <c r="AB29">
        <f>(RelAbn_dwp13_incubtn_transposed!AL29-RelAbn_dwp13_incubtn_transposed!H29)/RelAbn_dwp13_incubtn_transposed!H29</f>
        <v>-0.25623081645181084</v>
      </c>
      <c r="AC29">
        <f>(RelAbn_dwp13_incubtn_transposed!AM29-RelAbn_dwp13_incubtn_transposed!I29)/RelAbn_dwp13_incubtn_transposed!I29</f>
        <v>-5.0239148415866616E-2</v>
      </c>
      <c r="AD29">
        <f>(RelAbn_dwp13_incubtn_transposed!AN29-RelAbn_dwp13_incubtn_transposed!J29)/RelAbn_dwp13_incubtn_transposed!J29</f>
        <v>-0.26168120697491387</v>
      </c>
      <c r="AE29">
        <f>(RelAbn_dwp13_incubtn_transposed!AO29-RelAbn_dwp13_incubtn_transposed!K29)/RelAbn_dwp13_incubtn_transposed!K29</f>
        <v>-4.3062200956937802E-2</v>
      </c>
      <c r="AF29">
        <f>(RelAbn_dwp13_incubtn_transposed!AP29-RelAbn_dwp13_incubtn_transposed!B29)/RelAbn_dwp13_incubtn_transposed!B29</f>
        <v>-0.47162230035158209</v>
      </c>
      <c r="AG29">
        <f>(RelAbn_dwp13_incubtn_transposed!AQ29-RelAbn_dwp13_incubtn_transposed!C29)/RelAbn_dwp13_incubtn_transposed!C29</f>
        <v>-0.40122966025335233</v>
      </c>
      <c r="AH29">
        <f>(RelAbn_dwp13_incubtn_transposed!AR29-RelAbn_dwp13_incubtn_transposed!D29)/RelAbn_dwp13_incubtn_transposed!D29</f>
        <v>0.15370018975332064</v>
      </c>
      <c r="AI29">
        <f>(RelAbn_dwp13_incubtn_transposed!AS29-RelAbn_dwp13_incubtn_transposed!E29)/RelAbn_dwp13_incubtn_transposed!E29</f>
        <v>0.23502514860539547</v>
      </c>
      <c r="AJ29">
        <f>(RelAbn_dwp13_incubtn_transposed!AT29-RelAbn_dwp13_incubtn_transposed!F29)/RelAbn_dwp13_incubtn_transposed!F29</f>
        <v>-1.5434192672998696E-2</v>
      </c>
      <c r="AK29">
        <f>(RelAbn_dwp13_incubtn_transposed!AU29-RelAbn_dwp13_incubtn_transposed!G29)/RelAbn_dwp13_incubtn_transposed!G29</f>
        <v>-0.24283861061103471</v>
      </c>
      <c r="AL29">
        <f>(RelAbn_dwp13_incubtn_transposed!AV29-RelAbn_dwp13_incubtn_transposed!H29)/RelAbn_dwp13_incubtn_transposed!H29</f>
        <v>-0.21306901615271659</v>
      </c>
      <c r="AM29">
        <f>(RelAbn_dwp13_incubtn_transposed!AW29-RelAbn_dwp13_incubtn_transposed!I29)/RelAbn_dwp13_incubtn_transposed!I29</f>
        <v>-0.10583453660623571</v>
      </c>
      <c r="AN29">
        <f>(RelAbn_dwp13_incubtn_transposed!AX29-RelAbn_dwp13_incubtn_transposed!J29)/RelAbn_dwp13_incubtn_transposed!J29</f>
        <v>-0.10564225690276115</v>
      </c>
      <c r="AO29">
        <f>(RelAbn_dwp13_incubtn_transposed!AY29-RelAbn_dwp13_incubtn_transposed!K29)/RelAbn_dwp13_incubtn_transposed!K29</f>
        <v>5.6874160322436161E-2</v>
      </c>
    </row>
    <row r="30" spans="1:41" x14ac:dyDescent="0.25">
      <c r="A30" t="s">
        <v>183</v>
      </c>
      <c r="B30">
        <f>(RelAbn_dwp13_incubtn_transposed!L30-RelAbn_dwp13_incubtn_transposed!B30)/RelAbn_dwp13_incubtn_transposed!B30</f>
        <v>-0.66844095811738347</v>
      </c>
      <c r="C30">
        <f>(RelAbn_dwp13_incubtn_transposed!M30-RelAbn_dwp13_incubtn_transposed!C30)/RelAbn_dwp13_incubtn_transposed!C30</f>
        <v>-7.4774774774774747E-2</v>
      </c>
      <c r="D30">
        <f>(RelAbn_dwp13_incubtn_transposed!N30-RelAbn_dwp13_incubtn_transposed!D30)/RelAbn_dwp13_incubtn_transposed!D30</f>
        <v>0.5384098167759287</v>
      </c>
      <c r="E30">
        <f>(RelAbn_dwp13_incubtn_transposed!O30-RelAbn_dwp13_incubtn_transposed!E30)/RelAbn_dwp13_incubtn_transposed!E30</f>
        <v>-0.23958333333333334</v>
      </c>
      <c r="F30">
        <f>(RelAbn_dwp13_incubtn_transposed!P30-RelAbn_dwp13_incubtn_transposed!F30)/RelAbn_dwp13_incubtn_transposed!F30</f>
        <v>-3.787188199221013E-2</v>
      </c>
      <c r="G30">
        <f>(RelAbn_dwp13_incubtn_transposed!Q30-RelAbn_dwp13_incubtn_transposed!G30)/RelAbn_dwp13_incubtn_transposed!G30</f>
        <v>1.8324826374361947E-2</v>
      </c>
      <c r="H30">
        <f>(RelAbn_dwp13_incubtn_transposed!R30-RelAbn_dwp13_incubtn_transposed!H30)/RelAbn_dwp13_incubtn_transposed!H30</f>
        <v>2.0411355282708998E-2</v>
      </c>
      <c r="I30">
        <f>(RelAbn_dwp13_incubtn_transposed!S30-RelAbn_dwp13_incubtn_transposed!I30)/RelAbn_dwp13_incubtn_transposed!I30</f>
        <v>0.43595863166268883</v>
      </c>
      <c r="J30">
        <f>(RelAbn_dwp13_incubtn_transposed!T30-RelAbn_dwp13_incubtn_transposed!J30)/RelAbn_dwp13_incubtn_transposed!J30</f>
        <v>8.644465290806755</v>
      </c>
      <c r="K30">
        <f>(RelAbn_dwp13_incubtn_transposed!U30-RelAbn_dwp13_incubtn_transposed!K30)/RelAbn_dwp13_incubtn_transposed!K30</f>
        <v>-0.41613062840178133</v>
      </c>
      <c r="L30">
        <f>(RelAbn_dwp13_incubtn_transposed!V30-RelAbn_dwp13_incubtn_transposed!B30)/RelAbn_dwp13_incubtn_transposed!B30</f>
        <v>6.6985645933014077E-3</v>
      </c>
      <c r="M30">
        <f>(RelAbn_dwp13_incubtn_transposed!W30-RelAbn_dwp13_incubtn_transposed!C30)/RelAbn_dwp13_incubtn_transposed!C30</f>
        <v>5.6584362139917611E-2</v>
      </c>
      <c r="N30">
        <f>(RelAbn_dwp13_incubtn_transposed!X30-RelAbn_dwp13_incubtn_transposed!D30)/RelAbn_dwp13_incubtn_transposed!D30</f>
        <v>0.103942652329749</v>
      </c>
      <c r="O30">
        <f>(RelAbn_dwp13_incubtn_transposed!Y30-RelAbn_dwp13_incubtn_transposed!E30)/RelAbn_dwp13_incubtn_transposed!E30</f>
        <v>-0.29297820823244547</v>
      </c>
      <c r="P30">
        <f>(RelAbn_dwp13_incubtn_transposed!Z30-RelAbn_dwp13_incubtn_transposed!F30)/RelAbn_dwp13_incubtn_transposed!F30</f>
        <v>-0.13385910689544928</v>
      </c>
      <c r="Q30">
        <f>(RelAbn_dwp13_incubtn_transposed!AA30-RelAbn_dwp13_incubtn_transposed!G30)/RelAbn_dwp13_incubtn_transposed!G30</f>
        <v>0.15589185081998344</v>
      </c>
      <c r="R30">
        <f>(RelAbn_dwp13_incubtn_transposed!AB30-RelAbn_dwp13_incubtn_transposed!H30)/RelAbn_dwp13_incubtn_transposed!H30</f>
        <v>-6.0294414196410594E-2</v>
      </c>
      <c r="S30">
        <f>(RelAbn_dwp13_incubtn_transposed!AC30-RelAbn_dwp13_incubtn_transposed!I30)/RelAbn_dwp13_incubtn_transposed!I30</f>
        <v>1.0360970107162999</v>
      </c>
      <c r="T30">
        <f>(RelAbn_dwp13_incubtn_transposed!AD30-RelAbn_dwp13_incubtn_transposed!J30)/RelAbn_dwp13_incubtn_transposed!J30</f>
        <v>12.246960486322189</v>
      </c>
      <c r="U30">
        <f>(RelAbn_dwp13_incubtn_transposed!AE30-RelAbn_dwp13_incubtn_transposed!K30)/RelAbn_dwp13_incubtn_transposed!K30</f>
        <v>-0.11833380031754938</v>
      </c>
      <c r="V30">
        <f>(RelAbn_dwp13_incubtn_transposed!AF30-RelAbn_dwp13_incubtn_transposed!B30)/RelAbn_dwp13_incubtn_transposed!B30</f>
        <v>0.44140930839495424</v>
      </c>
      <c r="W30">
        <f>(RelAbn_dwp13_incubtn_transposed!AG30-RelAbn_dwp13_incubtn_transposed!C30)/RelAbn_dwp13_incubtn_transposed!C30</f>
        <v>0.81041666666666656</v>
      </c>
      <c r="X30">
        <f>(RelAbn_dwp13_incubtn_transposed!AH30-RelAbn_dwp13_incubtn_transposed!D30)/RelAbn_dwp13_incubtn_transposed!D30</f>
        <v>0.83378103378103363</v>
      </c>
      <c r="Y30">
        <f>(RelAbn_dwp13_incubtn_transposed!AI30-RelAbn_dwp13_incubtn_transposed!E30)/RelAbn_dwp13_incubtn_transposed!E30</f>
        <v>-0.23916620954470647</v>
      </c>
      <c r="Z30">
        <f>(RelAbn_dwp13_incubtn_transposed!AJ30-RelAbn_dwp13_incubtn_transposed!F30)/RelAbn_dwp13_incubtn_transposed!F30</f>
        <v>-0.21535426598717736</v>
      </c>
      <c r="AA30">
        <f>(RelAbn_dwp13_incubtn_transposed!AK30-RelAbn_dwp13_incubtn_transposed!G30)/RelAbn_dwp13_incubtn_transposed!G30</f>
        <v>0.11442026773644963</v>
      </c>
      <c r="AB30">
        <f>(RelAbn_dwp13_incubtn_transposed!AL30-RelAbn_dwp13_incubtn_transposed!H30)/RelAbn_dwp13_incubtn_transposed!H30</f>
        <v>8.4036056993312014E-2</v>
      </c>
      <c r="AC30">
        <f>(RelAbn_dwp13_incubtn_transposed!AM30-RelAbn_dwp13_incubtn_transposed!I30)/RelAbn_dwp13_incubtn_transposed!I30</f>
        <v>0.61083540115798174</v>
      </c>
      <c r="AD30">
        <f>(RelAbn_dwp13_incubtn_transposed!AN30-RelAbn_dwp13_incubtn_transposed!J30)/RelAbn_dwp13_incubtn_transposed!J30</f>
        <v>10.411732753938077</v>
      </c>
      <c r="AE30">
        <f>(RelAbn_dwp13_incubtn_transposed!AO30-RelAbn_dwp13_incubtn_transposed!K30)/RelAbn_dwp13_incubtn_transposed!K30</f>
        <v>-0.28118393234672312</v>
      </c>
      <c r="AF30">
        <f>(RelAbn_dwp13_incubtn_transposed!AP30-RelAbn_dwp13_incubtn_transposed!B30)/RelAbn_dwp13_incubtn_transposed!B30</f>
        <v>3.925234986008467</v>
      </c>
      <c r="AG30">
        <f>(RelAbn_dwp13_incubtn_transposed!AQ30-RelAbn_dwp13_incubtn_transposed!C30)/RelAbn_dwp13_incubtn_transposed!C30</f>
        <v>-0.17260825780463243</v>
      </c>
      <c r="AH30">
        <f>(RelAbn_dwp13_incubtn_transposed!AR30-RelAbn_dwp13_incubtn_transposed!D30)/RelAbn_dwp13_incubtn_transposed!D30</f>
        <v>0.92958043432426729</v>
      </c>
      <c r="AI30">
        <f>(RelAbn_dwp13_incubtn_transposed!AS30-RelAbn_dwp13_incubtn_transposed!E30)/RelAbn_dwp13_incubtn_transposed!E30</f>
        <v>-0.24897119341563781</v>
      </c>
      <c r="AJ30">
        <f>(RelAbn_dwp13_incubtn_transposed!AT30-RelAbn_dwp13_incubtn_transposed!F30)/RelAbn_dwp13_incubtn_transposed!F30</f>
        <v>-0.29986431478968795</v>
      </c>
      <c r="AK30">
        <f>(RelAbn_dwp13_incubtn_transposed!AU30-RelAbn_dwp13_incubtn_transposed!G30)/RelAbn_dwp13_incubtn_transposed!G30</f>
        <v>-5.8049535603715265E-2</v>
      </c>
      <c r="AL30">
        <f>(RelAbn_dwp13_incubtn_transposed!AV30-RelAbn_dwp13_incubtn_transposed!H30)/RelAbn_dwp13_incubtn_transposed!H30</f>
        <v>-0.89195455599350804</v>
      </c>
      <c r="AM30">
        <f>(RelAbn_dwp13_incubtn_transposed!AW30-RelAbn_dwp13_incubtn_transposed!I30)/RelAbn_dwp13_incubtn_transposed!I30</f>
        <v>1.9797047970479704</v>
      </c>
      <c r="AN30">
        <f>(RelAbn_dwp13_incubtn_transposed!AX30-RelAbn_dwp13_incubtn_transposed!J30)/RelAbn_dwp13_incubtn_transposed!J30</f>
        <v>4.0084033613445378</v>
      </c>
      <c r="AO30">
        <f>(RelAbn_dwp13_incubtn_transposed!AY30-RelAbn_dwp13_incubtn_transposed!K30)/RelAbn_dwp13_incubtn_transposed!K30</f>
        <v>-0.22577823139170372</v>
      </c>
    </row>
    <row r="31" spans="1:41" x14ac:dyDescent="0.25">
      <c r="A31" t="s">
        <v>184</v>
      </c>
      <c r="B31">
        <f>(RelAbn_dwp13_incubtn_transposed!L31-RelAbn_dwp13_incubtn_transposed!B31)/RelAbn_dwp13_incubtn_transposed!B31</f>
        <v>0.18098173013427241</v>
      </c>
      <c r="C31">
        <f>(RelAbn_dwp13_incubtn_transposed!M31-RelAbn_dwp13_incubtn_transposed!C31)/RelAbn_dwp13_incubtn_transposed!C31</f>
        <v>6.0153903903903835E-2</v>
      </c>
      <c r="D31">
        <f>(RelAbn_dwp13_incubtn_transposed!N31-RelAbn_dwp13_incubtn_transposed!D31)/RelAbn_dwp13_incubtn_transposed!D31</f>
        <v>3.0696403299009248E-2</v>
      </c>
      <c r="E31">
        <f>(RelAbn_dwp13_incubtn_transposed!O31-RelAbn_dwp13_incubtn_transposed!E31)/RelAbn_dwp13_incubtn_transposed!E31</f>
        <v>-0.10609326018808778</v>
      </c>
      <c r="F31">
        <f>(RelAbn_dwp13_incubtn_transposed!P31-RelAbn_dwp13_incubtn_transposed!F31)/RelAbn_dwp13_incubtn_transposed!F31</f>
        <v>0.25273008018157123</v>
      </c>
      <c r="G31">
        <f>(RelAbn_dwp13_incubtn_transposed!Q31-RelAbn_dwp13_incubtn_transposed!G31)/RelAbn_dwp13_incubtn_transposed!G31</f>
        <v>0.79297906929485862</v>
      </c>
      <c r="H31">
        <f>(RelAbn_dwp13_incubtn_transposed!R31-RelAbn_dwp13_incubtn_transposed!H31)/RelAbn_dwp13_incubtn_transposed!H31</f>
        <v>0.19250454020141983</v>
      </c>
      <c r="I31">
        <f>(RelAbn_dwp13_incubtn_transposed!S31-RelAbn_dwp13_incubtn_transposed!I31)/RelAbn_dwp13_incubtn_transposed!I31</f>
        <v>0.3255002753809435</v>
      </c>
      <c r="J31">
        <f>(RelAbn_dwp13_incubtn_transposed!T31-RelAbn_dwp13_incubtn_transposed!J31)/RelAbn_dwp13_incubtn_transposed!J31</f>
        <v>0.34183864915572232</v>
      </c>
      <c r="K31">
        <f>(RelAbn_dwp13_incubtn_transposed!U31-RelAbn_dwp13_incubtn_transposed!K31)/RelAbn_dwp13_incubtn_transposed!K31</f>
        <v>-0.39098377922898669</v>
      </c>
      <c r="L31">
        <f>(RelAbn_dwp13_incubtn_transposed!V31-RelAbn_dwp13_incubtn_transposed!B31)/RelAbn_dwp13_incubtn_transposed!B31</f>
        <v>0.38421052631578934</v>
      </c>
      <c r="M31">
        <f>(RelAbn_dwp13_incubtn_transposed!W31-RelAbn_dwp13_incubtn_transposed!C31)/RelAbn_dwp13_incubtn_transposed!C31</f>
        <v>0.43812871513488794</v>
      </c>
      <c r="N31">
        <f>(RelAbn_dwp13_incubtn_transposed!X31-RelAbn_dwp13_incubtn_transposed!D31)/RelAbn_dwp13_incubtn_transposed!D31</f>
        <v>0.20568851890391948</v>
      </c>
      <c r="O31">
        <f>(RelAbn_dwp13_incubtn_transposed!Y31-RelAbn_dwp13_incubtn_transposed!E31)/RelAbn_dwp13_incubtn_transposed!E31</f>
        <v>-0.10860399098271686</v>
      </c>
      <c r="P31">
        <f>(RelAbn_dwp13_incubtn_transposed!Z31-RelAbn_dwp13_incubtn_transposed!F31)/RelAbn_dwp13_incubtn_transposed!F31</f>
        <v>0.13886164078761623</v>
      </c>
      <c r="Q31">
        <f>(RelAbn_dwp13_incubtn_transposed!AA31-RelAbn_dwp13_incubtn_transposed!G31)/RelAbn_dwp13_incubtn_transposed!G31</f>
        <v>0.68429955405197596</v>
      </c>
      <c r="R31">
        <f>(RelAbn_dwp13_incubtn_transposed!AB31-RelAbn_dwp13_incubtn_transposed!H31)/RelAbn_dwp13_incubtn_transposed!H31</f>
        <v>0.35561231729814102</v>
      </c>
      <c r="S31">
        <f>(RelAbn_dwp13_incubtn_transposed!AC31-RelAbn_dwp13_incubtn_transposed!I31)/RelAbn_dwp13_incubtn_transposed!I31</f>
        <v>0.53325523883899517</v>
      </c>
      <c r="T31">
        <f>(RelAbn_dwp13_incubtn_transposed!AD31-RelAbn_dwp13_incubtn_transposed!J31)/RelAbn_dwp13_incubtn_transposed!J31</f>
        <v>0.72097264437689967</v>
      </c>
      <c r="U31">
        <f>(RelAbn_dwp13_incubtn_transposed!AE31-RelAbn_dwp13_incubtn_transposed!K31)/RelAbn_dwp13_incubtn_transposed!K31</f>
        <v>-0.20235397033679264</v>
      </c>
      <c r="V31">
        <f>(RelAbn_dwp13_incubtn_transposed!AF31-RelAbn_dwp13_incubtn_transposed!B31)/RelAbn_dwp13_incubtn_transposed!B31</f>
        <v>0.20803827751196169</v>
      </c>
      <c r="W31">
        <f>(RelAbn_dwp13_incubtn_transposed!AG31-RelAbn_dwp13_incubtn_transposed!C31)/RelAbn_dwp13_incubtn_transposed!C31</f>
        <v>0.14293981481481477</v>
      </c>
      <c r="X31">
        <f>(RelAbn_dwp13_incubtn_transposed!AH31-RelAbn_dwp13_incubtn_transposed!D31)/RelAbn_dwp13_incubtn_transposed!D31</f>
        <v>0.2976958525345621</v>
      </c>
      <c r="Y31">
        <f>(RelAbn_dwp13_incubtn_transposed!AI31-RelAbn_dwp13_incubtn_transposed!E31)/RelAbn_dwp13_incubtn_transposed!E31</f>
        <v>-0.171505854313655</v>
      </c>
      <c r="Z31">
        <f>(RelAbn_dwp13_incubtn_transposed!AJ31-RelAbn_dwp13_incubtn_transposed!F31)/RelAbn_dwp13_incubtn_transposed!F31</f>
        <v>0.39963833634719703</v>
      </c>
      <c r="AA31">
        <f>(RelAbn_dwp13_incubtn_transposed!AK31-RelAbn_dwp13_incubtn_transposed!G31)/RelAbn_dwp13_incubtn_transposed!G31</f>
        <v>0.77207984750608905</v>
      </c>
      <c r="AB31">
        <f>(RelAbn_dwp13_incubtn_transposed!AL31-RelAbn_dwp13_incubtn_transposed!H31)/RelAbn_dwp13_incubtn_transposed!H31</f>
        <v>0.12042152649887448</v>
      </c>
      <c r="AC31">
        <f>(RelAbn_dwp13_incubtn_transposed!AM31-RelAbn_dwp13_incubtn_transposed!I31)/RelAbn_dwp13_incubtn_transposed!I31</f>
        <v>0.32372590188967343</v>
      </c>
      <c r="AD31">
        <f>(RelAbn_dwp13_incubtn_transposed!AN31-RelAbn_dwp13_incubtn_transposed!J31)/RelAbn_dwp13_incubtn_transposed!J31</f>
        <v>0.61868549701249331</v>
      </c>
      <c r="AE31">
        <f>(RelAbn_dwp13_incubtn_transposed!AO31-RelAbn_dwp13_incubtn_transposed!K31)/RelAbn_dwp13_incubtn_transposed!K31</f>
        <v>-0.22592259225922584</v>
      </c>
      <c r="AF31">
        <f>(RelAbn_dwp13_incubtn_transposed!AP31-RelAbn_dwp13_incubtn_transposed!B31)/RelAbn_dwp13_incubtn_transposed!B31</f>
        <v>2.0246927500281879</v>
      </c>
      <c r="AG31">
        <f>(RelAbn_dwp13_incubtn_transposed!AQ31-RelAbn_dwp13_incubtn_transposed!C31)/RelAbn_dwp13_incubtn_transposed!C31</f>
        <v>0.16830778411845873</v>
      </c>
      <c r="AH31">
        <f>(RelAbn_dwp13_incubtn_transposed!AR31-RelAbn_dwp13_incubtn_transposed!D31)/RelAbn_dwp13_incubtn_transposed!D31</f>
        <v>0.37895574462875675</v>
      </c>
      <c r="AI31">
        <f>(RelAbn_dwp13_incubtn_transposed!AS31-RelAbn_dwp13_incubtn_transposed!E31)/RelAbn_dwp13_incubtn_transposed!E31</f>
        <v>-0.11430395913154529</v>
      </c>
      <c r="AJ31">
        <f>(RelAbn_dwp13_incubtn_transposed!AT31-RelAbn_dwp13_incubtn_transposed!F31)/RelAbn_dwp13_incubtn_transposed!F31</f>
        <v>1.0628997867803838</v>
      </c>
      <c r="AK31">
        <f>(RelAbn_dwp13_incubtn_transposed!AU31-RelAbn_dwp13_incubtn_transposed!G31)/RelAbn_dwp13_incubtn_transposed!G31</f>
        <v>0.87909505907626195</v>
      </c>
      <c r="AL31">
        <f>(RelAbn_dwp13_incubtn_transposed!AV31-RelAbn_dwp13_incubtn_transposed!H31)/RelAbn_dwp13_incubtn_transposed!H31</f>
        <v>1.052863436123348</v>
      </c>
      <c r="AM31">
        <f>(RelAbn_dwp13_incubtn_transposed!AW31-RelAbn_dwp13_incubtn_transposed!I31)/RelAbn_dwp13_incubtn_transposed!I31</f>
        <v>0.61793925631563995</v>
      </c>
      <c r="AN31">
        <f>(RelAbn_dwp13_incubtn_transposed!AX31-RelAbn_dwp13_incubtn_transposed!J31)/RelAbn_dwp13_incubtn_transposed!J31</f>
        <v>1.5876750700280111</v>
      </c>
      <c r="AO31">
        <f>(RelAbn_dwp13_incubtn_transposed!AY31-RelAbn_dwp13_incubtn_transposed!K31)/RelAbn_dwp13_incubtn_transposed!K31</f>
        <v>-1.1142493559700789E-2</v>
      </c>
    </row>
    <row r="32" spans="1:41" x14ac:dyDescent="0.25">
      <c r="A32" t="s">
        <v>185</v>
      </c>
      <c r="B32">
        <f>(RelAbn_dwp13_incubtn_transposed!L32-RelAbn_dwp13_incubtn_transposed!B32)/RelAbn_dwp13_incubtn_transposed!B32</f>
        <v>-1.8075145193789367E-2</v>
      </c>
      <c r="C32">
        <f>(RelAbn_dwp13_incubtn_transposed!M32-RelAbn_dwp13_incubtn_transposed!C32)/RelAbn_dwp13_incubtn_transposed!C32</f>
        <v>-2.5515098431764954E-2</v>
      </c>
      <c r="D32">
        <f>(RelAbn_dwp13_incubtn_transposed!N32-RelAbn_dwp13_incubtn_transposed!D32)/RelAbn_dwp13_incubtn_transposed!D32</f>
        <v>0.12422255841317861</v>
      </c>
      <c r="E32">
        <f>(RelAbn_dwp13_incubtn_transposed!O32-RelAbn_dwp13_incubtn_transposed!E32)/RelAbn_dwp13_incubtn_transposed!E32</f>
        <v>-0.26489810072556547</v>
      </c>
      <c r="F32">
        <f>(RelAbn_dwp13_incubtn_transposed!P32-RelAbn_dwp13_incubtn_transposed!F32)/RelAbn_dwp13_incubtn_transposed!F32</f>
        <v>0.18578512554467913</v>
      </c>
      <c r="G32">
        <f>(RelAbn_dwp13_incubtn_transposed!Q32-RelAbn_dwp13_incubtn_transposed!G32)/RelAbn_dwp13_incubtn_transposed!G32</f>
        <v>0.33546027230237763</v>
      </c>
      <c r="H32">
        <f>(RelAbn_dwp13_incubtn_transposed!R32-RelAbn_dwp13_incubtn_transposed!H32)/RelAbn_dwp13_incubtn_transposed!H32</f>
        <v>0.34672901018307717</v>
      </c>
      <c r="I32">
        <f>(RelAbn_dwp13_incubtn_transposed!S32-RelAbn_dwp13_incubtn_transposed!I32)/RelAbn_dwp13_incubtn_transposed!I32</f>
        <v>0.519705863381281</v>
      </c>
      <c r="J32">
        <f>(RelAbn_dwp13_incubtn_transposed!T32-RelAbn_dwp13_incubtn_transposed!J32)/RelAbn_dwp13_incubtn_transposed!J32</f>
        <v>-0.17238570158980948</v>
      </c>
      <c r="K32">
        <f>(RelAbn_dwp13_incubtn_transposed!U32-RelAbn_dwp13_incubtn_transposed!K32)/RelAbn_dwp13_incubtn_transposed!K32</f>
        <v>-0.10854147394387915</v>
      </c>
      <c r="L32">
        <f>(RelAbn_dwp13_incubtn_transposed!V32-RelAbn_dwp13_incubtn_transposed!B32)/RelAbn_dwp13_incubtn_transposed!B32</f>
        <v>5.1467611336032226E-2</v>
      </c>
      <c r="M32">
        <f>(RelAbn_dwp13_incubtn_transposed!W32-RelAbn_dwp13_incubtn_transposed!C32)/RelAbn_dwp13_incubtn_transposed!C32</f>
        <v>-0.30539361377838736</v>
      </c>
      <c r="N32">
        <f>(RelAbn_dwp13_incubtn_transposed!X32-RelAbn_dwp13_incubtn_transposed!D32)/RelAbn_dwp13_incubtn_transposed!D32</f>
        <v>-5.9020310633213807E-2</v>
      </c>
      <c r="O32">
        <f>(RelAbn_dwp13_incubtn_transposed!Y32-RelAbn_dwp13_incubtn_transposed!E32)/RelAbn_dwp13_incubtn_transposed!E32</f>
        <v>-0.25314599461173831</v>
      </c>
      <c r="P32">
        <f>(RelAbn_dwp13_incubtn_transposed!Z32-RelAbn_dwp13_incubtn_transposed!F32)/RelAbn_dwp13_incubtn_transposed!F32</f>
        <v>-0.26601523419038442</v>
      </c>
      <c r="Q32">
        <f>(RelAbn_dwp13_incubtn_transposed!AA32-RelAbn_dwp13_incubtn_transposed!G32)/RelAbn_dwp13_incubtn_transposed!G32</f>
        <v>-3.6206366292480321E-2</v>
      </c>
      <c r="R32">
        <f>(RelAbn_dwp13_incubtn_transposed!AB32-RelAbn_dwp13_incubtn_transposed!H32)/RelAbn_dwp13_incubtn_transposed!H32</f>
        <v>2.6491850914501899E-2</v>
      </c>
      <c r="S32">
        <f>(RelAbn_dwp13_incubtn_transposed!AC32-RelAbn_dwp13_incubtn_transposed!I32)/RelAbn_dwp13_incubtn_transposed!I32</f>
        <v>0.4249782777701559</v>
      </c>
      <c r="T32">
        <f>(RelAbn_dwp13_incubtn_transposed!AD32-RelAbn_dwp13_incubtn_transposed!J32)/RelAbn_dwp13_incubtn_transposed!J32</f>
        <v>-0.16871300591905297</v>
      </c>
      <c r="U32">
        <f>(RelAbn_dwp13_incubtn_transposed!AE32-RelAbn_dwp13_incubtn_transposed!K32)/RelAbn_dwp13_incubtn_transposed!K32</f>
        <v>-0.29030130182566022</v>
      </c>
      <c r="V32">
        <f>(RelAbn_dwp13_incubtn_transposed!AF32-RelAbn_dwp13_incubtn_transposed!B32)/RelAbn_dwp13_incubtn_transposed!B32</f>
        <v>0.2777327935222671</v>
      </c>
      <c r="W32">
        <f>(RelAbn_dwp13_incubtn_transposed!AG32-RelAbn_dwp13_incubtn_transposed!C32)/RelAbn_dwp13_incubtn_transposed!C32</f>
        <v>0.12770061728395074</v>
      </c>
      <c r="X32">
        <f>(RelAbn_dwp13_incubtn_transposed!AH32-RelAbn_dwp13_incubtn_transposed!D32)/RelAbn_dwp13_incubtn_transposed!D32</f>
        <v>0.11172975172975171</v>
      </c>
      <c r="Y32">
        <f>(RelAbn_dwp13_incubtn_transposed!AI32-RelAbn_dwp13_incubtn_transposed!E32)/RelAbn_dwp13_incubtn_transposed!E32</f>
        <v>-0.19630233402609848</v>
      </c>
      <c r="Z32">
        <f>(RelAbn_dwp13_incubtn_transposed!AJ32-RelAbn_dwp13_incubtn_transposed!F32)/RelAbn_dwp13_incubtn_transposed!F32</f>
        <v>-0.24888518599168741</v>
      </c>
      <c r="AA32">
        <f>(RelAbn_dwp13_incubtn_transposed!AK32-RelAbn_dwp13_incubtn_transposed!G32)/RelAbn_dwp13_incubtn_transposed!G32</f>
        <v>0.20501429630414078</v>
      </c>
      <c r="AB32">
        <f>(RelAbn_dwp13_incubtn_transposed!AL32-RelAbn_dwp13_incubtn_transposed!H32)/RelAbn_dwp13_incubtn_transposed!H32</f>
        <v>0.31484954466352399</v>
      </c>
      <c r="AC32">
        <f>(RelAbn_dwp13_incubtn_transposed!AM32-RelAbn_dwp13_incubtn_transposed!I32)/RelAbn_dwp13_incubtn_transposed!I32</f>
        <v>0.75843337133659727</v>
      </c>
      <c r="AD32">
        <f>(RelAbn_dwp13_incubtn_transposed!AN32-RelAbn_dwp13_incubtn_transposed!J32)/RelAbn_dwp13_incubtn_transposed!J32</f>
        <v>-0.13421624403213356</v>
      </c>
      <c r="AE32">
        <f>(RelAbn_dwp13_incubtn_transposed!AO32-RelAbn_dwp13_incubtn_transposed!K32)/RelAbn_dwp13_incubtn_transposed!K32</f>
        <v>-7.7733860342556013E-2</v>
      </c>
      <c r="AF32">
        <f>(RelAbn_dwp13_incubtn_transposed!AP32-RelAbn_dwp13_incubtn_transposed!B32)/RelAbn_dwp13_incubtn_transposed!B32</f>
        <v>0.76041223969400751</v>
      </c>
      <c r="AG32">
        <f>(RelAbn_dwp13_incubtn_transposed!AQ32-RelAbn_dwp13_incubtn_transposed!C32)/RelAbn_dwp13_incubtn_transposed!C32</f>
        <v>-6.7907450921885312E-2</v>
      </c>
      <c r="AH32">
        <f>(RelAbn_dwp13_incubtn_transposed!AR32-RelAbn_dwp13_incubtn_transposed!D32)/RelAbn_dwp13_incubtn_transposed!D32</f>
        <v>0.17259118701243939</v>
      </c>
      <c r="AI32">
        <f>(RelAbn_dwp13_incubtn_transposed!AS32-RelAbn_dwp13_incubtn_transposed!E32)/RelAbn_dwp13_incubtn_transposed!E32</f>
        <v>-0.16646380339651073</v>
      </c>
      <c r="AJ32">
        <f>(RelAbn_dwp13_incubtn_transposed!AT32-RelAbn_dwp13_incubtn_transposed!F32)/RelAbn_dwp13_incubtn_transposed!F32</f>
        <v>7.3571930921309689E-2</v>
      </c>
      <c r="AK32">
        <f>(RelAbn_dwp13_incubtn_transposed!AU32-RelAbn_dwp13_incubtn_transposed!G32)/RelAbn_dwp13_incubtn_transposed!G32</f>
        <v>0.26634667024704634</v>
      </c>
      <c r="AL32">
        <f>(RelAbn_dwp13_incubtn_transposed!AV32-RelAbn_dwp13_incubtn_transposed!H32)/RelAbn_dwp13_incubtn_transposed!H32</f>
        <v>0.20535100836600259</v>
      </c>
      <c r="AM32">
        <f>(RelAbn_dwp13_incubtn_transposed!AW32-RelAbn_dwp13_incubtn_transposed!I32)/RelAbn_dwp13_incubtn_transposed!I32</f>
        <v>1.0370000997307272</v>
      </c>
      <c r="AN32">
        <f>(RelAbn_dwp13_incubtn_transposed!AX32-RelAbn_dwp13_incubtn_transposed!J32)/RelAbn_dwp13_incubtn_transposed!J32</f>
        <v>0.10382574082264476</v>
      </c>
      <c r="AO32">
        <f>(RelAbn_dwp13_incubtn_transposed!AY32-RelAbn_dwp13_incubtn_transposed!K32)/RelAbn_dwp13_incubtn_transposed!K32</f>
        <v>-0.21372647009828424</v>
      </c>
    </row>
    <row r="33" spans="1:41" x14ac:dyDescent="0.25">
      <c r="A33" t="s">
        <v>186</v>
      </c>
      <c r="B33">
        <f>(RelAbn_dwp13_incubtn_transposed!L33-RelAbn_dwp13_incubtn_transposed!B33)/RelAbn_dwp13_incubtn_transposed!B33</f>
        <v>1.6745762711864411</v>
      </c>
      <c r="C33">
        <f>(RelAbn_dwp13_incubtn_transposed!M33-RelAbn_dwp13_incubtn_transposed!C33)/RelAbn_dwp13_incubtn_transposed!C33</f>
        <v>-0.11789967934035725</v>
      </c>
      <c r="D33">
        <f>(RelAbn_dwp13_incubtn_transposed!N33-RelAbn_dwp13_incubtn_transposed!D33)/RelAbn_dwp13_incubtn_transposed!D33</f>
        <v>0.59757942511346451</v>
      </c>
      <c r="E33">
        <f>(RelAbn_dwp13_incubtn_transposed!O33-RelAbn_dwp13_incubtn_transposed!E33)/RelAbn_dwp13_incubtn_transposed!E33</f>
        <v>-5.3919294990722845E-3</v>
      </c>
      <c r="F33">
        <f>(RelAbn_dwp13_incubtn_transposed!P33-RelAbn_dwp13_incubtn_transposed!F33)/RelAbn_dwp13_incubtn_transposed!F33</f>
        <v>0.70700149969123993</v>
      </c>
      <c r="G33">
        <f>(RelAbn_dwp13_incubtn_transposed!Q33-RelAbn_dwp13_incubtn_transposed!G33)/RelAbn_dwp13_incubtn_transposed!G33</f>
        <v>0.87541488857278338</v>
      </c>
      <c r="H33">
        <f>(RelAbn_dwp13_incubtn_transposed!R33-RelAbn_dwp13_incubtn_transposed!H33)/RelAbn_dwp13_incubtn_transposed!H33</f>
        <v>1.0772659732540859</v>
      </c>
      <c r="I33">
        <f>(RelAbn_dwp13_incubtn_transposed!S33-RelAbn_dwp13_incubtn_transposed!I33)/RelAbn_dwp13_incubtn_transposed!I33</f>
        <v>0.8138424821002388</v>
      </c>
      <c r="J33">
        <f>(RelAbn_dwp13_incubtn_transposed!T33-RelAbn_dwp13_incubtn_transposed!J33)/RelAbn_dwp13_incubtn_transposed!J33</f>
        <v>2.0750469043151969</v>
      </c>
      <c r="K33">
        <f>(RelAbn_dwp13_incubtn_transposed!U33-RelAbn_dwp13_incubtn_transposed!K33)/RelAbn_dwp13_incubtn_transposed!K33</f>
        <v>7.1613907628437917E-2</v>
      </c>
      <c r="L33">
        <f>(RelAbn_dwp13_incubtn_transposed!V33-RelAbn_dwp13_incubtn_transposed!B33)/RelAbn_dwp13_incubtn_transposed!B33</f>
        <v>1.445438596491228</v>
      </c>
      <c r="M33">
        <f>(RelAbn_dwp13_incubtn_transposed!W33-RelAbn_dwp13_incubtn_transposed!C33)/RelAbn_dwp13_incubtn_transposed!C33</f>
        <v>-0.62392759991630053</v>
      </c>
      <c r="N33">
        <f>(RelAbn_dwp13_incubtn_transposed!X33-RelAbn_dwp13_incubtn_transposed!D33)/RelAbn_dwp13_incubtn_transposed!D33</f>
        <v>0.70322580645161292</v>
      </c>
      <c r="O33">
        <f>(RelAbn_dwp13_incubtn_transposed!Y33-RelAbn_dwp13_incubtn_transposed!E33)/RelAbn_dwp13_incubtn_transposed!E33</f>
        <v>-0.51302070464989868</v>
      </c>
      <c r="P33">
        <f>(RelAbn_dwp13_incubtn_transposed!Z33-RelAbn_dwp13_incubtn_transposed!F33)/RelAbn_dwp13_incubtn_transposed!F33</f>
        <v>-7.7979049275800807E-2</v>
      </c>
      <c r="Q33">
        <f>(RelAbn_dwp13_incubtn_transposed!AA33-RelAbn_dwp13_incubtn_transposed!G33)/RelAbn_dwp13_incubtn_transposed!G33</f>
        <v>-1.7491926803014063E-2</v>
      </c>
      <c r="R33">
        <f>(RelAbn_dwp13_incubtn_transposed!AB33-RelAbn_dwp13_incubtn_transposed!H33)/RelAbn_dwp13_incubtn_transposed!H33</f>
        <v>0.51491930802275609</v>
      </c>
      <c r="S33">
        <f>(RelAbn_dwp13_incubtn_transposed!AC33-RelAbn_dwp13_incubtn_transposed!I33)/RelAbn_dwp13_incubtn_transposed!I33</f>
        <v>4.4839255499154053E-2</v>
      </c>
      <c r="T33">
        <f>(RelAbn_dwp13_incubtn_transposed!AD33-RelAbn_dwp13_incubtn_transposed!J33)/RelAbn_dwp13_incubtn_transposed!J33</f>
        <v>1.0379939209726445</v>
      </c>
      <c r="U33">
        <f>(RelAbn_dwp13_incubtn_transposed!AE33-RelAbn_dwp13_incubtn_transposed!K33)/RelAbn_dwp13_incubtn_transposed!K33</f>
        <v>-0.88441571162699573</v>
      </c>
      <c r="V33">
        <f>(RelAbn_dwp13_incubtn_transposed!AF33-RelAbn_dwp13_incubtn_transposed!B33)/RelAbn_dwp13_incubtn_transposed!B33</f>
        <v>0.45971291866028713</v>
      </c>
      <c r="W33">
        <f>(RelAbn_dwp13_incubtn_transposed!AG33-RelAbn_dwp13_incubtn_transposed!C33)/RelAbn_dwp13_incubtn_transposed!C33</f>
        <v>-0.58156779661016944</v>
      </c>
      <c r="X33">
        <f>(RelAbn_dwp13_incubtn_transposed!AH33-RelAbn_dwp13_incubtn_transposed!D33)/RelAbn_dwp13_incubtn_transposed!D33</f>
        <v>0.1862271062271062</v>
      </c>
      <c r="Y33">
        <f>(RelAbn_dwp13_incubtn_transposed!AI33-RelAbn_dwp13_incubtn_transposed!E33)/RelAbn_dwp13_incubtn_transposed!E33</f>
        <v>-0.52192506185139986</v>
      </c>
      <c r="Z33">
        <f>(RelAbn_dwp13_incubtn_transposed!AJ33-RelAbn_dwp13_incubtn_transposed!F33)/RelAbn_dwp13_incubtn_transposed!F33</f>
        <v>0.28676427696435874</v>
      </c>
      <c r="AA33">
        <f>(RelAbn_dwp13_incubtn_transposed!AK33-RelAbn_dwp13_incubtn_transposed!G33)/RelAbn_dwp13_incubtn_transposed!G33</f>
        <v>0.55370233094473287</v>
      </c>
      <c r="AB33">
        <f>(RelAbn_dwp13_incubtn_transposed!AL33-RelAbn_dwp13_incubtn_transposed!H33)/RelAbn_dwp13_incubtn_transposed!H33</f>
        <v>-6.3787041687594276E-2</v>
      </c>
      <c r="AC33">
        <f>(RelAbn_dwp13_incubtn_transposed!AM33-RelAbn_dwp13_incubtn_transposed!I33)/RelAbn_dwp13_incubtn_transposed!I33</f>
        <v>0.35545905707196024</v>
      </c>
      <c r="AD33">
        <f>(RelAbn_dwp13_incubtn_transposed!AN33-RelAbn_dwp13_incubtn_transposed!J33)/RelAbn_dwp13_incubtn_transposed!J33</f>
        <v>1.0233568712656167</v>
      </c>
      <c r="AE33">
        <f>(RelAbn_dwp13_incubtn_transposed!AO33-RelAbn_dwp13_incubtn_transposed!K33)/RelAbn_dwp13_incubtn_transposed!K33</f>
        <v>-0.64523281596452331</v>
      </c>
      <c r="AF33">
        <f>(RelAbn_dwp13_incubtn_transposed!AP33-RelAbn_dwp13_incubtn_transposed!B33)/RelAbn_dwp13_incubtn_transposed!B33</f>
        <v>0.74364640883977895</v>
      </c>
      <c r="AG33">
        <f>(RelAbn_dwp13_incubtn_transposed!AQ33-RelAbn_dwp13_incubtn_transposed!C33)/RelAbn_dwp13_incubtn_transposed!C33</f>
        <v>-0.28129107139809173</v>
      </c>
      <c r="AH33">
        <f>(RelAbn_dwp13_incubtn_transposed!AR33-RelAbn_dwp13_incubtn_transposed!D33)/RelAbn_dwp13_incubtn_transposed!D33</f>
        <v>0.46944971537001912</v>
      </c>
      <c r="AI33">
        <f>(RelAbn_dwp13_incubtn_transposed!AS33-RelAbn_dwp13_incubtn_transposed!E33)/RelAbn_dwp13_incubtn_transposed!E33</f>
        <v>-0.44822373393801968</v>
      </c>
      <c r="AJ33">
        <f>(RelAbn_dwp13_incubtn_transposed!AT33-RelAbn_dwp13_incubtn_transposed!F33)/RelAbn_dwp13_incubtn_transposed!F33</f>
        <v>0.58377467501203673</v>
      </c>
      <c r="AK33">
        <f>(RelAbn_dwp13_incubtn_transposed!AU33-RelAbn_dwp13_incubtn_transposed!G33)/RelAbn_dwp13_incubtn_transposed!G33</f>
        <v>8.0252715121136103E-2</v>
      </c>
      <c r="AL33">
        <f>(RelAbn_dwp13_incubtn_transposed!AV33-RelAbn_dwp13_incubtn_transposed!H33)/RelAbn_dwp13_incubtn_transposed!H33</f>
        <v>0.39967961553864628</v>
      </c>
      <c r="AM33">
        <f>(RelAbn_dwp13_incubtn_transposed!AW33-RelAbn_dwp13_incubtn_transposed!I33)/RelAbn_dwp13_incubtn_transposed!I33</f>
        <v>0.9280442804428044</v>
      </c>
      <c r="AN33">
        <f>(RelAbn_dwp13_incubtn_transposed!AX33-RelAbn_dwp13_incubtn_transposed!J33)/RelAbn_dwp13_incubtn_transposed!J33</f>
        <v>0.46078431372549022</v>
      </c>
      <c r="AO33">
        <f>(RelAbn_dwp13_incubtn_transposed!AY33-RelAbn_dwp13_incubtn_transposed!K33)/RelAbn_dwp13_incubtn_transposed!K33</f>
        <v>-9.7790350944261889E-2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>
      <selection activeCell="L1" sqref="L1:T1"/>
    </sheetView>
  </sheetViews>
  <sheetFormatPr defaultRowHeight="15" x14ac:dyDescent="0.25"/>
  <sheetData>
    <row r="1" spans="1:28" x14ac:dyDescent="0.25">
      <c r="A1" t="s">
        <v>161</v>
      </c>
      <c r="B1" t="s">
        <v>149</v>
      </c>
      <c r="C1" t="s">
        <v>156</v>
      </c>
      <c r="D1" t="s">
        <v>157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162</v>
      </c>
      <c r="L1" t="s">
        <v>195</v>
      </c>
      <c r="M1" t="s">
        <v>196</v>
      </c>
      <c r="N1" t="s">
        <v>197</v>
      </c>
      <c r="O1" t="s">
        <v>198</v>
      </c>
      <c r="P1" t="s">
        <v>199</v>
      </c>
      <c r="Q1" t="s">
        <v>200</v>
      </c>
      <c r="R1" t="s">
        <v>201</v>
      </c>
      <c r="S1" t="s">
        <v>202</v>
      </c>
      <c r="T1" t="s">
        <v>203</v>
      </c>
      <c r="U1" t="s">
        <v>204</v>
      </c>
      <c r="V1" t="s">
        <v>205</v>
      </c>
      <c r="W1" t="s">
        <v>206</v>
      </c>
      <c r="X1" t="s">
        <v>207</v>
      </c>
      <c r="Y1" t="s">
        <v>208</v>
      </c>
      <c r="Z1" t="s">
        <v>209</v>
      </c>
      <c r="AA1" t="s">
        <v>210</v>
      </c>
      <c r="AB1" t="s">
        <v>211</v>
      </c>
    </row>
    <row r="2" spans="1:28" x14ac:dyDescent="0.25">
      <c r="A2" t="s">
        <v>113</v>
      </c>
      <c r="B2" t="s">
        <v>153</v>
      </c>
      <c r="C2">
        <v>11</v>
      </c>
      <c r="D2" t="s">
        <v>187</v>
      </c>
      <c r="E2">
        <f>LOG(1+'relative change ratio_dwp13 inc'!J2)</f>
        <v>-0.29995285130421062</v>
      </c>
      <c r="F2">
        <f>LOG(1+'relative change ratio_dwp13 inc'!K2)</f>
        <v>-0.40684708521886798</v>
      </c>
      <c r="G2">
        <f>LOG(1+'relative change ratio_dwp13 inc'!L2)</f>
        <v>-0.39354161843933078</v>
      </c>
      <c r="H2">
        <f>LOG(1+'relative change ratio_dwp13 inc'!M2)</f>
        <v>0.12529202118067378</v>
      </c>
      <c r="I2">
        <f>LOG(1+'relative change ratio_dwp13 inc'!N2)</f>
        <v>-9.0304923376639173E-2</v>
      </c>
      <c r="J2">
        <f>LOG(1+'relative change ratio_dwp13 inc'!O2)</f>
        <v>-0.32575264452696262</v>
      </c>
      <c r="K2">
        <f>LOG(1+'relative change ratio_dwp13 inc'!P2)</f>
        <v>0.43693017669295425</v>
      </c>
      <c r="L2">
        <f>LOG(1+'relative change ratio_dwp13 inc'!Q2)</f>
        <v>-0.40876663182599943</v>
      </c>
      <c r="M2">
        <f>LOG(1+'relative change ratio_dwp13 inc'!R2)</f>
        <v>-0.35476588141221338</v>
      </c>
      <c r="N2">
        <f>LOG(1+'relative change ratio_dwp13 inc'!S2)</f>
        <v>2.5706553104122367E-2</v>
      </c>
      <c r="O2">
        <f>LOG(1+'relative change ratio_dwp13 inc'!T2)</f>
        <v>-0.79105088216047093</v>
      </c>
      <c r="P2">
        <f>LOG(1+'relative change ratio_dwp13 inc'!U2)</f>
        <v>-0.70210979882368973</v>
      </c>
      <c r="Q2">
        <f>LOG(1+'relative change ratio_dwp13 inc'!V2)</f>
        <v>-0.15042749569314751</v>
      </c>
      <c r="R2">
        <f>LOG(1+'relative change ratio_dwp13 inc'!W2)</f>
        <v>-0.23059242162202573</v>
      </c>
      <c r="S2">
        <f>LOG(1+'relative change ratio_dwp13 inc'!X2)</f>
        <v>0.2045843124370792</v>
      </c>
      <c r="T2">
        <f>LOG(1+'relative change ratio_dwp13 inc'!Y2)</f>
        <v>8.27413567392489E-2</v>
      </c>
      <c r="U2">
        <f>LOG(1+'relative change ratio_dwp13 inc'!Z2)</f>
        <v>-0.18609595703182127</v>
      </c>
      <c r="V2">
        <f>LOG(1+'relative change ratio_dwp13 inc'!AA2)</f>
        <v>-0.13209520661803531</v>
      </c>
      <c r="W2">
        <f>LOG(1+'relative change ratio_dwp13 inc'!AB2)</f>
        <v>0.24837722789830061</v>
      </c>
      <c r="X2">
        <f>LOG(1+'relative change ratio_dwp13 inc'!AC2)</f>
        <v>-0.56838020736629258</v>
      </c>
      <c r="Y2">
        <f>LOG(1+'relative change ratio_dwp13 inc'!AD2)</f>
        <v>-0.47943912402951161</v>
      </c>
      <c r="Z2">
        <f>LOG(1+'relative change ratio_dwp13 inc'!AE2)</f>
        <v>7.2243179101030536E-2</v>
      </c>
      <c r="AA2">
        <f>LOG(1+'relative change ratio_dwp13 inc'!AF2)</f>
        <v>-7.9217468278476779E-3</v>
      </c>
      <c r="AB2">
        <f>LOG(1+'relative change ratio_dwp13 inc'!AG2)</f>
        <v>0.42725498723125743</v>
      </c>
    </row>
    <row r="3" spans="1:28" x14ac:dyDescent="0.25">
      <c r="A3" t="s">
        <v>115</v>
      </c>
      <c r="B3" t="s">
        <v>153</v>
      </c>
      <c r="C3">
        <v>13</v>
      </c>
      <c r="D3" t="s">
        <v>187</v>
      </c>
      <c r="E3">
        <f>LOG(1+'relative change ratio_dwp13 inc'!J3)</f>
        <v>-0.3475564018361405</v>
      </c>
      <c r="F3">
        <f>LOG(1+'relative change ratio_dwp13 inc'!K3)</f>
        <v>-0.33946331186076856</v>
      </c>
      <c r="G3">
        <f>LOG(1+'relative change ratio_dwp13 inc'!L3)</f>
        <v>-0.2323141088035092</v>
      </c>
      <c r="H3">
        <f>LOG(1+'relative change ratio_dwp13 inc'!M3)</f>
        <v>0.11023197619049799</v>
      </c>
      <c r="I3">
        <f>LOG(1+'relative change ratio_dwp13 inc'!N3)</f>
        <v>-9.8754714361356827E-2</v>
      </c>
      <c r="J3">
        <f>LOG(1+'relative change ratio_dwp13 inc'!O3)</f>
        <v>-0.32593399636451564</v>
      </c>
      <c r="K3">
        <f>LOG(1+'relative change ratio_dwp13 inc'!P3)</f>
        <v>0.32738357223342107</v>
      </c>
      <c r="L3">
        <f>LOG(1+'relative change ratio_dwp13 inc'!Q3)</f>
        <v>-0.39530174738021651</v>
      </c>
      <c r="M3">
        <f>LOG(1+'relative change ratio_dwp13 inc'!R3)</f>
        <v>-0.26482191374097896</v>
      </c>
      <c r="N3">
        <f>LOG(1+'relative change ratio_dwp13 inc'!S3)</f>
        <v>-0.1456562383960644</v>
      </c>
      <c r="O3">
        <f>LOG(1+'relative change ratio_dwp13 inc'!T3)</f>
        <v>-0.51925847230520583</v>
      </c>
      <c r="P3">
        <f>LOG(1+'relative change ratio_dwp13 inc'!U3)</f>
        <v>-0.27317398810574489</v>
      </c>
      <c r="Q3">
        <f>LOG(1+'relative change ratio_dwp13 inc'!V3)</f>
        <v>-0.21405253598708823</v>
      </c>
      <c r="R3">
        <f>LOG(1+'relative change ratio_dwp13 inc'!W3)</f>
        <v>-0.2506463382635446</v>
      </c>
      <c r="S3">
        <f>LOG(1+'relative change ratio_dwp13 inc'!X3)</f>
        <v>-0.2939034729644891</v>
      </c>
      <c r="T3">
        <f>LOG(1+'relative change ratio_dwp13 inc'!Y3)</f>
        <v>0.11149559967451832</v>
      </c>
      <c r="U3">
        <f>LOG(1+'relative change ratio_dwp13 inc'!Z3)</f>
        <v>-0.15588029446385077</v>
      </c>
      <c r="V3">
        <f>LOG(1+'relative change ratio_dwp13 inc'!AA3)</f>
        <v>-2.540046082461335E-2</v>
      </c>
      <c r="W3">
        <f>LOG(1+'relative change ratio_dwp13 inc'!AB3)</f>
        <v>9.3765214520301302E-2</v>
      </c>
      <c r="X3">
        <f>LOG(1+'relative change ratio_dwp13 inc'!AC3)</f>
        <v>-0.27983701938883998</v>
      </c>
      <c r="Y3">
        <f>LOG(1+'relative change ratio_dwp13 inc'!AD3)</f>
        <v>-3.3752535189379242E-2</v>
      </c>
      <c r="Z3">
        <f>LOG(1+'relative change ratio_dwp13 inc'!AE3)</f>
        <v>2.5368916929277369E-2</v>
      </c>
      <c r="AA3">
        <f>LOG(1+'relative change ratio_dwp13 inc'!AF3)</f>
        <v>-1.1224885347178843E-2</v>
      </c>
      <c r="AB3">
        <f>LOG(1+'relative change ratio_dwp13 inc'!AG3)</f>
        <v>-5.4482020048123317E-2</v>
      </c>
    </row>
    <row r="4" spans="1:28" x14ac:dyDescent="0.25">
      <c r="A4" t="s">
        <v>117</v>
      </c>
      <c r="B4" t="s">
        <v>153</v>
      </c>
      <c r="C4">
        <v>26</v>
      </c>
      <c r="D4" t="s">
        <v>187</v>
      </c>
      <c r="E4">
        <f>LOG(1+'relative change ratio_dwp13 inc'!J4)</f>
        <v>-0.33514942709783541</v>
      </c>
      <c r="F4">
        <f>LOG(1+'relative change ratio_dwp13 inc'!K4)</f>
        <v>-0.25746963278564339</v>
      </c>
      <c r="G4">
        <f>LOG(1+'relative change ratio_dwp13 inc'!L4)</f>
        <v>-0.22957941803106538</v>
      </c>
      <c r="H4">
        <f>LOG(1+'relative change ratio_dwp13 inc'!M4)</f>
        <v>9.1634575250102171E-2</v>
      </c>
      <c r="I4">
        <f>LOG(1+'relative change ratio_dwp13 inc'!N4)</f>
        <v>-1.4628587723458916E-2</v>
      </c>
      <c r="J4">
        <f>LOG(1+'relative change ratio_dwp13 inc'!O4)</f>
        <v>-0.25771017252145367</v>
      </c>
      <c r="K4">
        <f>LOG(1+'relative change ratio_dwp13 inc'!P4)</f>
        <v>0.3009312254480343</v>
      </c>
      <c r="L4">
        <f>LOG(1+'relative change ratio_dwp13 inc'!Q4)</f>
        <v>-0.33967812038054634</v>
      </c>
      <c r="M4">
        <f>LOG(1+'relative change ratio_dwp13 inc'!R4)</f>
        <v>-0.26259564360442972</v>
      </c>
      <c r="N4">
        <f>LOG(1+'relative change ratio_dwp13 inc'!S4)</f>
        <v>-8.6952804291120178E-2</v>
      </c>
      <c r="O4">
        <f>LOG(1+'relative change ratio_dwp13 inc'!T4)</f>
        <v>-0.36810582837440387</v>
      </c>
      <c r="P4">
        <f>LOG(1+'relative change ratio_dwp13 inc'!U4)</f>
        <v>9.078958707014459E-3</v>
      </c>
      <c r="Q4">
        <f>LOG(1+'relative change ratio_dwp13 inc'!V4)</f>
        <v>-0.16486232327510764</v>
      </c>
      <c r="R4">
        <f>LOG(1+'relative change ratio_dwp13 inc'!W4)</f>
        <v>-0.12714078831097461</v>
      </c>
      <c r="S4">
        <f>LOG(1+'relative change ratio_dwp13 inc'!X4)</f>
        <v>2.5469374895183836E-2</v>
      </c>
      <c r="T4">
        <f>LOG(1+'relative change ratio_dwp13 inc'!Y4)</f>
        <v>7.1886887591865997E-2</v>
      </c>
      <c r="U4">
        <f>LOG(1+'relative change ratio_dwp13 inc'!Z4)</f>
        <v>-0.16168503656357688</v>
      </c>
      <c r="V4">
        <f>LOG(1+'relative change ratio_dwp13 inc'!AA4)</f>
        <v>-8.4602559787460313E-2</v>
      </c>
      <c r="W4">
        <f>LOG(1+'relative change ratio_dwp13 inc'!AB4)</f>
        <v>9.1040279525849241E-2</v>
      </c>
      <c r="X4">
        <f>LOG(1+'relative change ratio_dwp13 inc'!AC4)</f>
        <v>-0.19011274455743424</v>
      </c>
      <c r="Y4">
        <f>LOG(1+'relative change ratio_dwp13 inc'!AD4)</f>
        <v>0.18707204252398391</v>
      </c>
      <c r="Z4">
        <f>LOG(1+'relative change ratio_dwp13 inc'!AE4)</f>
        <v>1.3130760541861748E-2</v>
      </c>
      <c r="AA4">
        <f>LOG(1+'relative change ratio_dwp13 inc'!AF4)</f>
        <v>5.0852295505994849E-2</v>
      </c>
      <c r="AB4">
        <f>LOG(1+'relative change ratio_dwp13 inc'!AG4)</f>
        <v>0.20346245871215324</v>
      </c>
    </row>
    <row r="5" spans="1:28" x14ac:dyDescent="0.25">
      <c r="A5" t="s">
        <v>119</v>
      </c>
      <c r="B5" t="s">
        <v>153</v>
      </c>
      <c r="C5">
        <v>34</v>
      </c>
      <c r="D5" t="s">
        <v>187</v>
      </c>
      <c r="E5">
        <f>LOG(1+'relative change ratio_dwp13 inc'!J5)</f>
        <v>5.3421081444664613E-2</v>
      </c>
      <c r="F5">
        <f>LOG(1+'relative change ratio_dwp13 inc'!K5)</f>
        <v>-9.9174884723787854E-2</v>
      </c>
      <c r="G5">
        <f>LOG(1+'relative change ratio_dwp13 inc'!L5)</f>
        <v>6.9725535864443453E-2</v>
      </c>
      <c r="H5">
        <f>LOG(1+'relative change ratio_dwp13 inc'!M5)</f>
        <v>2.9803560622567948E-2</v>
      </c>
      <c r="I5">
        <f>LOG(1+'relative change ratio_dwp13 inc'!N5)</f>
        <v>-0.15435585436764618</v>
      </c>
      <c r="J5">
        <f>LOG(1+'relative change ratio_dwp13 inc'!O5)</f>
        <v>-0.11533174646593944</v>
      </c>
      <c r="K5">
        <f>LOG(1+'relative change ratio_dwp13 inc'!P5)</f>
        <v>-1.883106512207167E-2</v>
      </c>
      <c r="L5">
        <f>LOG(1+'relative change ratio_dwp13 inc'!Q5)</f>
        <v>5.6698098283416418E-2</v>
      </c>
      <c r="M5">
        <f>LOG(1+'relative change ratio_dwp13 inc'!R5)</f>
        <v>-0.12149386373254602</v>
      </c>
      <c r="N5">
        <f>LOG(1+'relative change ratio_dwp13 inc'!S5)</f>
        <v>-7.5441361200331028E-2</v>
      </c>
      <c r="O5">
        <f>LOG(1+'relative change ratio_dwp13 inc'!T5)</f>
        <v>-4.328055229710797E-2</v>
      </c>
      <c r="P5">
        <f>LOG(1+'relative change ratio_dwp13 inc'!U5)</f>
        <v>-0.20901335993453282</v>
      </c>
      <c r="Q5">
        <f>LOG(1+'relative change ratio_dwp13 inc'!V5)</f>
        <v>-0.1387727752639952</v>
      </c>
      <c r="R5">
        <f>LOG(1+'relative change ratio_dwp13 inc'!W5)</f>
        <v>-0.22371744218264503</v>
      </c>
      <c r="S5">
        <f>LOG(1+'relative change ratio_dwp13 inc'!X5)</f>
        <v>-9.2413008129872951E-2</v>
      </c>
      <c r="T5">
        <f>LOG(1+'relative change ratio_dwp13 inc'!Y5)</f>
        <v>4.9410212169082729E-2</v>
      </c>
      <c r="U5">
        <f>LOG(1+'relative change ratio_dwp13 inc'!Z5)</f>
        <v>0.14676308529883678</v>
      </c>
      <c r="V5">
        <f>LOG(1+'relative change ratio_dwp13 inc'!AA5)</f>
        <v>-3.1428876717125603E-2</v>
      </c>
      <c r="W5">
        <f>LOG(1+'relative change ratio_dwp13 inc'!AB5)</f>
        <v>1.4623625815089391E-2</v>
      </c>
      <c r="X5">
        <f>LOG(1+'relative change ratio_dwp13 inc'!AC5)</f>
        <v>4.6784434718312423E-2</v>
      </c>
      <c r="Y5">
        <f>LOG(1+'relative change ratio_dwp13 inc'!AD5)</f>
        <v>-0.11894837291911253</v>
      </c>
      <c r="Z5">
        <f>LOG(1+'relative change ratio_dwp13 inc'!AE5)</f>
        <v>-4.8707788248574767E-2</v>
      </c>
      <c r="AA5">
        <f>LOG(1+'relative change ratio_dwp13 inc'!AF5)</f>
        <v>-0.1336524551672246</v>
      </c>
      <c r="AB5">
        <f>LOG(1+'relative change ratio_dwp13 inc'!AG5)</f>
        <v>-2.348021114452484E-3</v>
      </c>
    </row>
    <row r="6" spans="1:28" x14ac:dyDescent="0.25">
      <c r="A6" t="s">
        <v>121</v>
      </c>
      <c r="B6" t="s">
        <v>153</v>
      </c>
      <c r="C6">
        <v>52</v>
      </c>
      <c r="D6" t="s">
        <v>187</v>
      </c>
      <c r="E6">
        <f>LOG(1+'relative change ratio_dwp13 inc'!J6)</f>
        <v>-0.13485108738690207</v>
      </c>
      <c r="F6">
        <f>LOG(1+'relative change ratio_dwp13 inc'!K6)</f>
        <v>-8.0261903989851335E-2</v>
      </c>
      <c r="G6">
        <f>LOG(1+'relative change ratio_dwp13 inc'!L6)</f>
        <v>-0.21828545380344444</v>
      </c>
      <c r="H6">
        <f>LOG(1+'relative change ratio_dwp13 inc'!M6)</f>
        <v>4.75806611573295E-2</v>
      </c>
      <c r="I6">
        <f>LOG(1+'relative change ratio_dwp13 inc'!N6)</f>
        <v>0.1073788042715781</v>
      </c>
      <c r="J6">
        <f>LOG(1+'relative change ratio_dwp13 inc'!O6)</f>
        <v>-4.0163324309619851E-2</v>
      </c>
      <c r="K6">
        <f>LOG(1+'relative change ratio_dwp13 inc'!P6)</f>
        <v>0.18679650744806117</v>
      </c>
      <c r="L6">
        <f>LOG(1+'relative change ratio_dwp13 inc'!Q6)</f>
        <v>-0.26692707714472197</v>
      </c>
      <c r="M6">
        <f>LOG(1+'relative change ratio_dwp13 inc'!R6)</f>
        <v>-7.8374871715446937E-2</v>
      </c>
      <c r="N6">
        <f>LOG(1+'relative change ratio_dwp13 inc'!S6)</f>
        <v>9.3239084985490064E-2</v>
      </c>
      <c r="O6">
        <f>LOG(1+'relative change ratio_dwp13 inc'!T6)</f>
        <v>-1.746251197890945E-2</v>
      </c>
      <c r="P6">
        <f>LOG(1+'relative change ratio_dwp13 inc'!U6)</f>
        <v>-2.285754386561558E-2</v>
      </c>
      <c r="Q6">
        <f>LOG(1+'relative change ratio_dwp13 inc'!V6)</f>
        <v>9.1767054827033095E-2</v>
      </c>
      <c r="R6">
        <f>LOG(1+'relative change ratio_dwp13 inc'!W6)</f>
        <v>6.7915547394072795E-2</v>
      </c>
      <c r="S6">
        <f>LOG(1+'relative change ratio_dwp13 inc'!X6)</f>
        <v>0.2261434517943556</v>
      </c>
      <c r="T6">
        <f>LOG(1+'relative change ratio_dwp13 inc'!Y6)</f>
        <v>3.973615447717219E-3</v>
      </c>
      <c r="U6">
        <f>LOG(1+'relative change ratio_dwp13 inc'!Z6)</f>
        <v>-0.26083662627346876</v>
      </c>
      <c r="V6">
        <f>LOG(1+'relative change ratio_dwp13 inc'!AA6)</f>
        <v>-7.2284420844193689E-2</v>
      </c>
      <c r="W6">
        <f>LOG(1+'relative change ratio_dwp13 inc'!AB6)</f>
        <v>9.9329535856743256E-2</v>
      </c>
      <c r="X6">
        <f>LOG(1+'relative change ratio_dwp13 inc'!AC6)</f>
        <v>-1.1372061107656163E-2</v>
      </c>
      <c r="Y6">
        <f>LOG(1+'relative change ratio_dwp13 inc'!AD6)</f>
        <v>-1.6767092994362326E-2</v>
      </c>
      <c r="Z6">
        <f>LOG(1+'relative change ratio_dwp13 inc'!AE6)</f>
        <v>9.7857505698286329E-2</v>
      </c>
      <c r="AA6">
        <f>LOG(1+'relative change ratio_dwp13 inc'!AF6)</f>
        <v>7.4005998265326001E-2</v>
      </c>
      <c r="AB6">
        <f>LOG(1+'relative change ratio_dwp13 inc'!AG6)</f>
        <v>0.23223390266560881</v>
      </c>
    </row>
    <row r="7" spans="1:28" x14ac:dyDescent="0.25">
      <c r="A7" t="s">
        <v>114</v>
      </c>
      <c r="B7" t="s">
        <v>153</v>
      </c>
      <c r="C7">
        <v>11</v>
      </c>
      <c r="D7" t="s">
        <v>159</v>
      </c>
      <c r="E7">
        <f>LOG(1+'relative change ratio_dwp13 inc'!J7)</f>
        <v>-0.30271901677577462</v>
      </c>
      <c r="F7">
        <f>LOG(1+'relative change ratio_dwp13 inc'!K7)</f>
        <v>-0.13974793904046237</v>
      </c>
      <c r="G7">
        <f>LOG(1+'relative change ratio_dwp13 inc'!L7)</f>
        <v>-0.33911935387948422</v>
      </c>
      <c r="H7">
        <f>LOG(1+'relative change ratio_dwp13 inc'!M7)</f>
        <v>9.3519918404389793E-2</v>
      </c>
      <c r="I7">
        <f>LOG(1+'relative change ratio_dwp13 inc'!N7)</f>
        <v>-0.13617307562632378</v>
      </c>
      <c r="J7">
        <f>LOG(1+'relative change ratio_dwp13 inc'!O7)</f>
        <v>-0.23105951194539182</v>
      </c>
      <c r="K7">
        <f>LOG(1+'relative change ratio_dwp13 inc'!P7)</f>
        <v>0.3162451494104862</v>
      </c>
      <c r="L7">
        <f>LOG(1+'relative change ratio_dwp13 inc'!Q7)</f>
        <v>-0.32177217194774987</v>
      </c>
      <c r="M7">
        <f>LOG(1+'relative change ratio_dwp13 inc'!R7)</f>
        <v>-0.34563390621576523</v>
      </c>
      <c r="N7">
        <f>LOG(1+'relative change ratio_dwp13 inc'!S7)</f>
        <v>-0.25356391609631967</v>
      </c>
      <c r="O7">
        <f>LOG(1+'relative change ratio_dwp13 inc'!T7)</f>
        <v>-0.46171007794437696</v>
      </c>
      <c r="P7">
        <f>LOG(1+'relative change ratio_dwp13 inc'!U7)</f>
        <v>-0.23884065927561324</v>
      </c>
      <c r="Q7">
        <f>LOG(1+'relative change ratio_dwp13 inc'!V7)</f>
        <v>6.8482286593975943E-3</v>
      </c>
      <c r="R7">
        <f>LOG(1+'relative change ratio_dwp13 inc'!W7)</f>
        <v>-0.12109601808862765</v>
      </c>
      <c r="S7">
        <f>LOG(1+'relative change ratio_dwp13 inc'!X7)</f>
        <v>2.6370368361872679E-2</v>
      </c>
      <c r="T7">
        <f>LOG(1+'relative change ratio_dwp13 inc'!Y7)</f>
        <v>0.11122706659824083</v>
      </c>
      <c r="U7">
        <f>LOG(1+'relative change ratio_dwp13 inc'!Z7)</f>
        <v>-7.5045180840169437E-2</v>
      </c>
      <c r="V7">
        <f>LOG(1+'relative change ratio_dwp13 inc'!AA7)</f>
        <v>-9.8906915108184862E-2</v>
      </c>
      <c r="W7">
        <f>LOG(1+'relative change ratio_dwp13 inc'!AB7)</f>
        <v>-6.836924988739273E-3</v>
      </c>
      <c r="X7">
        <f>LOG(1+'relative change ratio_dwp13 inc'!AC7)</f>
        <v>-0.21498308683679662</v>
      </c>
      <c r="Y7">
        <f>LOG(1+'relative change ratio_dwp13 inc'!AD7)</f>
        <v>7.8863318319671357E-3</v>
      </c>
      <c r="Z7">
        <f>LOG(1+'relative change ratio_dwp13 inc'!AE7)</f>
        <v>0.25357521976697783</v>
      </c>
      <c r="AA7">
        <f>LOG(1+'relative change ratio_dwp13 inc'!AF7)</f>
        <v>0.12563097301895274</v>
      </c>
      <c r="AB7">
        <f>LOG(1+'relative change ratio_dwp13 inc'!AG7)</f>
        <v>0.27309735946945302</v>
      </c>
    </row>
    <row r="8" spans="1:28" x14ac:dyDescent="0.25">
      <c r="A8" t="s">
        <v>116</v>
      </c>
      <c r="B8" t="s">
        <v>153</v>
      </c>
      <c r="C8">
        <v>13</v>
      </c>
      <c r="D8" t="s">
        <v>159</v>
      </c>
      <c r="E8">
        <f>LOG(1+'relative change ratio_dwp13 inc'!J8)</f>
        <v>-0.31121204135336378</v>
      </c>
      <c r="F8">
        <f>LOG(1+'relative change ratio_dwp13 inc'!K8)</f>
        <v>-0.16504957747883342</v>
      </c>
      <c r="G8">
        <f>LOG(1+'relative change ratio_dwp13 inc'!L8)</f>
        <v>-0.301111714449038</v>
      </c>
      <c r="H8">
        <f>LOG(1+'relative change ratio_dwp13 inc'!M8)</f>
        <v>9.1477575838898331E-2</v>
      </c>
      <c r="I8">
        <f>LOG(1+'relative change ratio_dwp13 inc'!N8)</f>
        <v>-8.5697074838091525E-2</v>
      </c>
      <c r="J8">
        <f>LOG(1+'relative change ratio_dwp13 inc'!O8)</f>
        <v>-0.2496770909966724</v>
      </c>
      <c r="K8">
        <f>LOG(1+'relative change ratio_dwp13 inc'!P8)</f>
        <v>0.29974706080118585</v>
      </c>
      <c r="L8">
        <f>LOG(1+'relative change ratio_dwp13 inc'!Q8)</f>
        <v>-0.29906635742633536</v>
      </c>
      <c r="M8">
        <f>LOG(1+'relative change ratio_dwp13 inc'!R8)</f>
        <v>-0.36322233378857705</v>
      </c>
      <c r="N8">
        <f>LOG(1+'relative change ratio_dwp13 inc'!S8)</f>
        <v>-0.24104421861145731</v>
      </c>
      <c r="O8">
        <f>LOG(1+'relative change ratio_dwp13 inc'!T8)</f>
        <v>-0.49980505156058475</v>
      </c>
      <c r="P8">
        <f>LOG(1+'relative change ratio_dwp13 inc'!U8)</f>
        <v>-0.23449060816313802</v>
      </c>
      <c r="Q8">
        <f>LOG(1+'relative change ratio_dwp13 inc'!V8)</f>
        <v>-0.16680584982156166</v>
      </c>
      <c r="R8">
        <f>LOG(1+'relative change ratio_dwp13 inc'!W8)</f>
        <v>-0.11398567556440052</v>
      </c>
      <c r="S8">
        <f>LOG(1+'relative change ratio_dwp13 inc'!X8)</f>
        <v>7.4226216167134193E-2</v>
      </c>
      <c r="T8">
        <f>LOG(1+'relative change ratio_dwp13 inc'!Y8)</f>
        <v>0.10764619847775617</v>
      </c>
      <c r="U8">
        <f>LOG(1+'relative change ratio_dwp13 inc'!Z8)</f>
        <v>-5.5800466407783668E-2</v>
      </c>
      <c r="V8">
        <f>LOG(1+'relative change ratio_dwp13 inc'!AA8)</f>
        <v>-0.11995644277002547</v>
      </c>
      <c r="W8">
        <f>LOG(1+'relative change ratio_dwp13 inc'!AB8)</f>
        <v>2.2216724070943188E-3</v>
      </c>
      <c r="X8">
        <f>LOG(1+'relative change ratio_dwp13 inc'!AC8)</f>
        <v>-0.25653916054203307</v>
      </c>
      <c r="Y8">
        <f>LOG(1+'relative change ratio_dwp13 inc'!AD8)</f>
        <v>8.7752828554135739E-3</v>
      </c>
      <c r="Z8">
        <f>LOG(1+'relative change ratio_dwp13 inc'!AE8)</f>
        <v>7.6460041196989931E-2</v>
      </c>
      <c r="AA8">
        <f>LOG(1+'relative change ratio_dwp13 inc'!AF8)</f>
        <v>0.12928021545415108</v>
      </c>
      <c r="AB8">
        <f>LOG(1+'relative change ratio_dwp13 inc'!AG8)</f>
        <v>0.31749210718568571</v>
      </c>
    </row>
    <row r="9" spans="1:28" x14ac:dyDescent="0.25">
      <c r="A9" t="s">
        <v>118</v>
      </c>
      <c r="B9" t="s">
        <v>153</v>
      </c>
      <c r="C9">
        <v>26</v>
      </c>
      <c r="D9" t="s">
        <v>159</v>
      </c>
      <c r="E9">
        <f>LOG(1+'relative change ratio_dwp13 inc'!J9)</f>
        <v>-2.1736469748692127E-2</v>
      </c>
      <c r="F9">
        <f>LOG(1+'relative change ratio_dwp13 inc'!K9)</f>
        <v>-4.7420895146860376E-2</v>
      </c>
      <c r="G9">
        <f>LOG(1+'relative change ratio_dwp13 inc'!L9)</f>
        <v>-0.13285109047148669</v>
      </c>
      <c r="H9">
        <f>LOG(1+'relative change ratio_dwp13 inc'!M9)</f>
        <v>3.347190689385706E-2</v>
      </c>
      <c r="I9">
        <f>LOG(1+'relative change ratio_dwp13 inc'!N9)</f>
        <v>0.16751971789381301</v>
      </c>
      <c r="J9">
        <f>LOG(1+'relative change ratio_dwp13 inc'!O9)</f>
        <v>-0.11195567590114773</v>
      </c>
      <c r="K9">
        <f>LOG(1+'relative change ratio_dwp13 inc'!P9)</f>
        <v>9.6500659191471161E-2</v>
      </c>
      <c r="L9">
        <f>LOG(1+'relative change ratio_dwp13 inc'!Q9)</f>
        <v>-3.6794456315188594E-2</v>
      </c>
      <c r="M9">
        <f>LOG(1+'relative change ratio_dwp13 inc'!R9)</f>
        <v>-0.2205987450254891</v>
      </c>
      <c r="N9">
        <f>LOG(1+'relative change ratio_dwp13 inc'!S9)</f>
        <v>-9.9332963581016315E-2</v>
      </c>
      <c r="O9">
        <f>LOG(1+'relative change ratio_dwp13 inc'!T9)</f>
        <v>-0.15115209319212586</v>
      </c>
      <c r="P9">
        <f>LOG(1+'relative change ratio_dwp13 inc'!U9)</f>
        <v>9.4877662952079764E-2</v>
      </c>
      <c r="Q9">
        <f>LOG(1+'relative change ratio_dwp13 inc'!V9)</f>
        <v>6.0115556692867791E-2</v>
      </c>
      <c r="R9">
        <f>LOG(1+'relative change ratio_dwp13 inc'!W9)</f>
        <v>0.11949527347813446</v>
      </c>
      <c r="S9">
        <f>LOG(1+'relative change ratio_dwp13 inc'!X9)</f>
        <v>0.19633530371085683</v>
      </c>
      <c r="T9">
        <f>LOG(1+'relative change ratio_dwp13 inc'!Y9)</f>
        <v>2.7915923682667022E-2</v>
      </c>
      <c r="U9">
        <f>LOG(1+'relative change ratio_dwp13 inc'!Z9)</f>
        <v>2.5469809288450617E-2</v>
      </c>
      <c r="V9">
        <f>LOG(1+'relative change ratio_dwp13 inc'!AA9)</f>
        <v>-0.15833447942184989</v>
      </c>
      <c r="W9">
        <f>LOG(1+'relative change ratio_dwp13 inc'!AB9)</f>
        <v>-3.7068697977377031E-2</v>
      </c>
      <c r="X9">
        <f>LOG(1+'relative change ratio_dwp13 inc'!AC9)</f>
        <v>-8.8887827588486609E-2</v>
      </c>
      <c r="Y9">
        <f>LOG(1+'relative change ratio_dwp13 inc'!AD9)</f>
        <v>0.15714192855571896</v>
      </c>
      <c r="Z9">
        <f>LOG(1+'relative change ratio_dwp13 inc'!AE9)</f>
        <v>0.122379822296507</v>
      </c>
      <c r="AA9">
        <f>LOG(1+'relative change ratio_dwp13 inc'!AF9)</f>
        <v>0.18175953908177372</v>
      </c>
      <c r="AB9">
        <f>LOG(1+'relative change ratio_dwp13 inc'!AG9)</f>
        <v>0.25859956931449607</v>
      </c>
    </row>
    <row r="10" spans="1:28" x14ac:dyDescent="0.25">
      <c r="A10" t="s">
        <v>120</v>
      </c>
      <c r="B10" t="s">
        <v>153</v>
      </c>
      <c r="C10">
        <v>34</v>
      </c>
      <c r="D10" t="s">
        <v>159</v>
      </c>
      <c r="E10">
        <f>LOG(1+'relative change ratio_dwp13 inc'!J10)</f>
        <v>-0.29898992388491896</v>
      </c>
      <c r="F10">
        <f>LOG(1+'relative change ratio_dwp13 inc'!K10)</f>
        <v>-0.23636311579079072</v>
      </c>
      <c r="G10">
        <f>LOG(1+'relative change ratio_dwp13 inc'!L10)</f>
        <v>0.16831867251877639</v>
      </c>
      <c r="H10">
        <f>LOG(1+'relative change ratio_dwp13 inc'!M10)</f>
        <v>7.6907035701482079E-2</v>
      </c>
      <c r="I10">
        <f>LOG(1+'relative change ratio_dwp13 inc'!N10)</f>
        <v>-0.133224977234536</v>
      </c>
      <c r="J10">
        <f>LOG(1+'relative change ratio_dwp13 inc'!O10)</f>
        <v>-0.19771489493934116</v>
      </c>
      <c r="K10">
        <f>LOG(1+'relative change ratio_dwp13 inc'!P10)</f>
        <v>0.12079776138349423</v>
      </c>
      <c r="L10">
        <f>LOG(1+'relative change ratio_dwp13 inc'!Q10)</f>
        <v>-0.32295144705179618</v>
      </c>
      <c r="M10">
        <f>LOG(1+'relative change ratio_dwp13 inc'!R10)</f>
        <v>-0.23146457116489361</v>
      </c>
      <c r="N10">
        <f>LOG(1+'relative change ratio_dwp13 inc'!S10)</f>
        <v>0.23992571601207519</v>
      </c>
      <c r="O10">
        <f>LOG(1+'relative change ratio_dwp13 inc'!T10)</f>
        <v>-0.23347305153750225</v>
      </c>
      <c r="P10">
        <f>LOG(1+'relative change ratio_dwp13 inc'!U10)</f>
        <v>0.92082377321816278</v>
      </c>
      <c r="Q10">
        <f>LOG(1+'relative change ratio_dwp13 inc'!V10)</f>
        <v>6.4245915520475899E-2</v>
      </c>
      <c r="R10">
        <f>LOG(1+'relative change ratio_dwp13 inc'!W10)</f>
        <v>-0.14562639602454017</v>
      </c>
      <c r="S10">
        <f>LOG(1+'relative change ratio_dwp13 inc'!X10)</f>
        <v>0.42439736330311378</v>
      </c>
      <c r="T10">
        <f>LOG(1+'relative change ratio_dwp13 inc'!Y10)</f>
        <v>3.1527920229081574E-2</v>
      </c>
      <c r="U10">
        <f>LOG(1+'relative change ratio_dwp13 inc'!Z10)</f>
        <v>-0.25949706581098303</v>
      </c>
      <c r="V10">
        <f>LOG(1+'relative change ratio_dwp13 inc'!AA10)</f>
        <v>-0.16801018992408059</v>
      </c>
      <c r="W10">
        <f>LOG(1+'relative change ratio_dwp13 inc'!AB10)</f>
        <v>0.30338009725288823</v>
      </c>
      <c r="X10">
        <f>LOG(1+'relative change ratio_dwp13 inc'!AC10)</f>
        <v>-0.17001867029668927</v>
      </c>
      <c r="Y10">
        <f>LOG(1+'relative change ratio_dwp13 inc'!AD10)</f>
        <v>0.98427815445897593</v>
      </c>
      <c r="Z10">
        <f>LOG(1+'relative change ratio_dwp13 inc'!AE10)</f>
        <v>0.12770029676128899</v>
      </c>
      <c r="AA10">
        <f>LOG(1+'relative change ratio_dwp13 inc'!AF10)</f>
        <v>-8.2172014783727126E-2</v>
      </c>
      <c r="AB10">
        <f>LOG(1+'relative change ratio_dwp13 inc'!AG10)</f>
        <v>0.48785174454392682</v>
      </c>
    </row>
    <row r="11" spans="1:28" x14ac:dyDescent="0.25">
      <c r="A11" t="s">
        <v>123</v>
      </c>
      <c r="B11" t="s">
        <v>153</v>
      </c>
      <c r="C11">
        <v>52</v>
      </c>
      <c r="D11" t="s">
        <v>159</v>
      </c>
      <c r="E11">
        <f>LOG(1+'relative change ratio_dwp13 inc'!J11)</f>
        <v>-0.21521080979392099</v>
      </c>
      <c r="F11">
        <f>LOG(1+'relative change ratio_dwp13 inc'!K11)</f>
        <v>-0.20975753042648726</v>
      </c>
      <c r="G11">
        <f>LOG(1+'relative change ratio_dwp13 inc'!L11)</f>
        <v>-0.26135155706264013</v>
      </c>
      <c r="H11">
        <f>LOG(1+'relative change ratio_dwp13 inc'!M11)</f>
        <v>0.11371642766179808</v>
      </c>
      <c r="I11">
        <f>LOG(1+'relative change ratio_dwp13 inc'!N11)</f>
        <v>-2.06426449504147E-2</v>
      </c>
      <c r="J11">
        <f>LOG(1+'relative change ratio_dwp13 inc'!O11)</f>
        <v>-0.20015065954314284</v>
      </c>
      <c r="K11">
        <f>LOG(1+'relative change ratio_dwp13 inc'!P11)</f>
        <v>0.28237778166690419</v>
      </c>
      <c r="L11">
        <f>LOG(1+'relative change ratio_dwp13 inc'!Q11)</f>
        <v>-0.25265069026131792</v>
      </c>
      <c r="M11">
        <f>LOG(1+'relative change ratio_dwp13 inc'!R11)</f>
        <v>-0.12572378094960485</v>
      </c>
      <c r="N11">
        <f>LOG(1+'relative change ratio_dwp13 inc'!S11)</f>
        <v>8.2892651092647207E-2</v>
      </c>
      <c r="O11">
        <f>LOG(1+'relative change ratio_dwp13 inc'!T11)</f>
        <v>-0.34001939267551534</v>
      </c>
      <c r="P11">
        <f>LOG(1+'relative change ratio_dwp13 inc'!U11)</f>
        <v>-0.39370425163829181</v>
      </c>
      <c r="Q11">
        <f>LOG(1+'relative change ratio_dwp13 inc'!V11)</f>
        <v>-0.37539108547681527</v>
      </c>
      <c r="R11">
        <f>LOG(1+'relative change ratio_dwp13 inc'!W11)</f>
        <v>-0.20991880243142805</v>
      </c>
      <c r="S11">
        <f>LOG(1+'relative change ratio_dwp13 inc'!X11)</f>
        <v>-0.12998160409214615</v>
      </c>
      <c r="T11">
        <f>LOG(1+'relative change ratio_dwp13 inc'!Y11)</f>
        <v>8.0863704085260946E-2</v>
      </c>
      <c r="U11">
        <f>LOG(1+'relative change ratio_dwp13 inc'!Z11)</f>
        <v>-9.2630744832204764E-2</v>
      </c>
      <c r="V11">
        <f>LOG(1+'relative change ratio_dwp13 inc'!AA11)</f>
        <v>3.4296164479508187E-2</v>
      </c>
      <c r="W11">
        <f>LOG(1+'relative change ratio_dwp13 inc'!AB11)</f>
        <v>0.24291259652176028</v>
      </c>
      <c r="X11">
        <f>LOG(1+'relative change ratio_dwp13 inc'!AC11)</f>
        <v>-0.17999944724640229</v>
      </c>
      <c r="Y11">
        <f>LOG(1+'relative change ratio_dwp13 inc'!AD11)</f>
        <v>-0.23368430620917868</v>
      </c>
      <c r="Z11">
        <f>LOG(1+'relative change ratio_dwp13 inc'!AE11)</f>
        <v>-0.21537114004770219</v>
      </c>
      <c r="AA11">
        <f>LOG(1+'relative change ratio_dwp13 inc'!AF11)</f>
        <v>-4.9898857002314938E-2</v>
      </c>
      <c r="AB11">
        <f>LOG(1+'relative change ratio_dwp13 inc'!AG11)</f>
        <v>3.0038341336966829E-2</v>
      </c>
    </row>
    <row r="12" spans="1:28" x14ac:dyDescent="0.25">
      <c r="A12" t="s">
        <v>91</v>
      </c>
      <c r="B12" t="s">
        <v>188</v>
      </c>
      <c r="C12">
        <v>11</v>
      </c>
      <c r="D12" t="s">
        <v>187</v>
      </c>
      <c r="E12">
        <f>LOG(1+'relative change ratio_dwp13 inc'!J12)</f>
        <v>-0.12183502695574744</v>
      </c>
      <c r="F12">
        <f>LOG(1+'relative change ratio_dwp13 inc'!K12)</f>
        <v>-0.29292301269583448</v>
      </c>
      <c r="G12">
        <f>LOG(1+'relative change ratio_dwp13 inc'!L12)</f>
        <v>-7.3935752497636981E-2</v>
      </c>
      <c r="H12">
        <f>LOG(1+'relative change ratio_dwp13 inc'!M12)</f>
        <v>4.993197374813739E-2</v>
      </c>
      <c r="I12">
        <f>LOG(1+'relative change ratio_dwp13 inc'!N12)</f>
        <v>0.17212875081884527</v>
      </c>
      <c r="J12">
        <f>LOG(1+'relative change ratio_dwp13 inc'!O12)</f>
        <v>-7.7657426521466538E-2</v>
      </c>
      <c r="K12">
        <f>LOG(1+'relative change ratio_dwp13 inc'!P12)</f>
        <v>0.18396153519281372</v>
      </c>
      <c r="L12">
        <f>LOG(1+'relative change ratio_dwp13 inc'!Q12)</f>
        <v>-0.29701372364014189</v>
      </c>
      <c r="M12">
        <f>LOG(1+'relative change ratio_dwp13 inc'!R12)</f>
        <v>-8.1519000531116881E-2</v>
      </c>
      <c r="N12">
        <f>LOG(1+'relative change ratio_dwp13 inc'!S12)</f>
        <v>0.25438459576759276</v>
      </c>
      <c r="O12">
        <f>LOG(1+'relative change ratio_dwp13 inc'!T12)</f>
        <v>-0.4296855569041127</v>
      </c>
      <c r="P12">
        <f>LOG(1+'relative change ratio_dwp13 inc'!U12)</f>
        <v>1.2673591556337772E-2</v>
      </c>
      <c r="Q12">
        <f>LOG(1+'relative change ratio_dwp13 inc'!V12)</f>
        <v>0.15097628972261928</v>
      </c>
      <c r="R12">
        <f>LOG(1+'relative change ratio_dwp13 inc'!W12)</f>
        <v>3.1570041714280309E-2</v>
      </c>
      <c r="S12">
        <f>LOG(1+'relative change ratio_dwp13 inc'!X12)</f>
        <v>0.39813090460374584</v>
      </c>
      <c r="T12">
        <f>LOG(1+'relative change ratio_dwp13 inc'!Y12)</f>
        <v>-5.2029473034301641E-3</v>
      </c>
      <c r="U12">
        <f>LOG(1+'relative change ratio_dwp13 inc'!Z12)</f>
        <v>-0.30678786582583228</v>
      </c>
      <c r="V12">
        <f>LOG(1+'relative change ratio_dwp13 inc'!AA12)</f>
        <v>-9.1293142716807135E-2</v>
      </c>
      <c r="W12">
        <f>LOG(1+'relative change ratio_dwp13 inc'!AB12)</f>
        <v>0.24461045358190245</v>
      </c>
      <c r="X12">
        <f>LOG(1+'relative change ratio_dwp13 inc'!AC12)</f>
        <v>-0.43945969908980298</v>
      </c>
      <c r="Y12">
        <f>LOG(1+'relative change ratio_dwp13 inc'!AD12)</f>
        <v>2.8994493706474005E-3</v>
      </c>
      <c r="Z12">
        <f>LOG(1+'relative change ratio_dwp13 inc'!AE12)</f>
        <v>0.14120214753692886</v>
      </c>
      <c r="AA12">
        <f>LOG(1+'relative change ratio_dwp13 inc'!AF12)</f>
        <v>2.1795899528589891E-2</v>
      </c>
      <c r="AB12">
        <f>LOG(1+'relative change ratio_dwp13 inc'!AG12)</f>
        <v>0.38835676241805556</v>
      </c>
    </row>
    <row r="13" spans="1:28" x14ac:dyDescent="0.25">
      <c r="A13" t="s">
        <v>93</v>
      </c>
      <c r="B13" t="s">
        <v>188</v>
      </c>
      <c r="C13">
        <v>13</v>
      </c>
      <c r="D13" t="s">
        <v>187</v>
      </c>
      <c r="E13">
        <f>LOG(1+'relative change ratio_dwp13 inc'!J13)</f>
        <v>4.5354433007936783E-2</v>
      </c>
      <c r="F13">
        <f>LOG(1+'relative change ratio_dwp13 inc'!K13)</f>
        <v>2.9834637522766626E-2</v>
      </c>
      <c r="G13">
        <f>LOG(1+'relative change ratio_dwp13 inc'!L13)</f>
        <v>8.1165813713055937E-2</v>
      </c>
      <c r="H13">
        <f>LOG(1+'relative change ratio_dwp13 inc'!M13)</f>
        <v>-7.9288873360350825E-3</v>
      </c>
      <c r="I13">
        <f>LOG(1+'relative change ratio_dwp13 inc'!N13)</f>
        <v>-4.598047799857375E-2</v>
      </c>
      <c r="J13">
        <f>LOG(1+'relative change ratio_dwp13 inc'!O13)</f>
        <v>-2.0749172878833051E-2</v>
      </c>
      <c r="K13">
        <f>LOG(1+'relative change ratio_dwp13 inc'!P13)</f>
        <v>-6.975658761277588E-2</v>
      </c>
      <c r="L13">
        <f>LOG(1+'relative change ratio_dwp13 inc'!Q13)</f>
        <v>0.153823064598714</v>
      </c>
      <c r="M13">
        <f>LOG(1+'relative change ratio_dwp13 inc'!R13)</f>
        <v>0.17906749644576386</v>
      </c>
      <c r="N13">
        <f>LOG(1+'relative change ratio_dwp13 inc'!S13)</f>
        <v>-0.18039343792630091</v>
      </c>
      <c r="O13">
        <f>LOG(1+'relative change ratio_dwp13 inc'!T13)</f>
        <v>-0.11487760340213646</v>
      </c>
      <c r="P13">
        <f>LOG(1+'relative change ratio_dwp13 inc'!U13)</f>
        <v>-3.3404560574926793E-2</v>
      </c>
      <c r="Q13">
        <f>LOG(1+'relative change ratio_dwp13 inc'!V13)</f>
        <v>0.10048901868629959</v>
      </c>
      <c r="R13">
        <f>LOG(1+'relative change ratio_dwp13 inc'!W13)</f>
        <v>-0.21556996734280132</v>
      </c>
      <c r="S13">
        <f>LOG(1+'relative change ratio_dwp13 inc'!X13)</f>
        <v>-0.48203727748315173</v>
      </c>
      <c r="T13">
        <f>LOG(1+'relative change ratio_dwp13 inc'!Y13)</f>
        <v>3.5581858013112179E-2</v>
      </c>
      <c r="U13">
        <f>LOG(1+'relative change ratio_dwp13 inc'!Z13)</f>
        <v>0.21113180384464442</v>
      </c>
      <c r="V13">
        <f>LOG(1+'relative change ratio_dwp13 inc'!AA13)</f>
        <v>0.23637623569169428</v>
      </c>
      <c r="W13">
        <f>LOG(1+'relative change ratio_dwp13 inc'!AB13)</f>
        <v>-0.12308469868037052</v>
      </c>
      <c r="X13">
        <f>LOG(1+'relative change ratio_dwp13 inc'!AC13)</f>
        <v>-5.7568864156206018E-2</v>
      </c>
      <c r="Y13">
        <f>LOG(1+'relative change ratio_dwp13 inc'!AD13)</f>
        <v>2.390417867100357E-2</v>
      </c>
      <c r="Z13">
        <f>LOG(1+'relative change ratio_dwp13 inc'!AE13)</f>
        <v>0.15779775793223003</v>
      </c>
      <c r="AA13">
        <f>LOG(1+'relative change ratio_dwp13 inc'!AF13)</f>
        <v>-0.15826122809687074</v>
      </c>
      <c r="AB13">
        <f>LOG(1+'relative change ratio_dwp13 inc'!AG13)</f>
        <v>-0.42472853823722134</v>
      </c>
    </row>
    <row r="14" spans="1:28" x14ac:dyDescent="0.25">
      <c r="A14" t="s">
        <v>95</v>
      </c>
      <c r="B14" t="s">
        <v>188</v>
      </c>
      <c r="C14">
        <v>26</v>
      </c>
      <c r="D14" t="s">
        <v>187</v>
      </c>
      <c r="E14">
        <f>LOG(1+'relative change ratio_dwp13 inc'!J14)</f>
        <v>-0.11238399453663478</v>
      </c>
      <c r="F14">
        <f>LOG(1+'relative change ratio_dwp13 inc'!K14)</f>
        <v>-0.11773867851904765</v>
      </c>
      <c r="G14">
        <f>LOG(1+'relative change ratio_dwp13 inc'!L14)</f>
        <v>0.11930983264736043</v>
      </c>
      <c r="H14">
        <f>LOG(1+'relative change ratio_dwp13 inc'!M14)</f>
        <v>-1.3816625377340505E-2</v>
      </c>
      <c r="I14">
        <f>LOG(1+'relative change ratio_dwp13 inc'!N14)</f>
        <v>0.21657111158576403</v>
      </c>
      <c r="J14">
        <f>LOG(1+'relative change ratio_dwp13 inc'!O14)</f>
        <v>1.5225676445789848E-2</v>
      </c>
      <c r="K14">
        <f>LOG(1+'relative change ratio_dwp13 inc'!P14)</f>
        <v>-4.7294036376821624E-3</v>
      </c>
      <c r="L14">
        <f>LOG(1+'relative change ratio_dwp13 inc'!Q14)</f>
        <v>-0.14135848413622329</v>
      </c>
      <c r="M14">
        <f>LOG(1+'relative change ratio_dwp13 inc'!R14)</f>
        <v>5.9856152878772868E-3</v>
      </c>
      <c r="N14">
        <f>LOG(1+'relative change ratio_dwp13 inc'!S14)</f>
        <v>0.24271176384307119</v>
      </c>
      <c r="O14">
        <f>LOG(1+'relative change ratio_dwp13 inc'!T14)</f>
        <v>-0.21554368269075594</v>
      </c>
      <c r="P14">
        <f>LOG(1+'relative change ratio_dwp13 inc'!U14)</f>
        <v>0.13946812543947087</v>
      </c>
      <c r="Q14">
        <f>LOG(1+'relative change ratio_dwp13 inc'!V14)</f>
        <v>0.17775673760104524</v>
      </c>
      <c r="R14">
        <f>LOG(1+'relative change ratio_dwp13 inc'!W14)</f>
        <v>7.0101861685444758E-2</v>
      </c>
      <c r="S14">
        <f>LOG(1+'relative change ratio_dwp13 inc'!X14)</f>
        <v>0.32779384091216374</v>
      </c>
      <c r="T14">
        <f>LOG(1+'relative change ratio_dwp13 inc'!Y14)</f>
        <v>-6.2102185037015638E-2</v>
      </c>
      <c r="U14">
        <f>LOG(1+'relative change ratio_dwp13 inc'!Z14)</f>
        <v>-0.23788009634884749</v>
      </c>
      <c r="V14">
        <f>LOG(1+'relative change ratio_dwp13 inc'!AA14)</f>
        <v>-9.0535996924746912E-2</v>
      </c>
      <c r="W14">
        <f>LOG(1+'relative change ratio_dwp13 inc'!AB14)</f>
        <v>0.14619015163044707</v>
      </c>
      <c r="X14">
        <f>LOG(1+'relative change ratio_dwp13 inc'!AC14)</f>
        <v>-0.31206529490337998</v>
      </c>
      <c r="Y14">
        <f>LOG(1+'relative change ratio_dwp13 inc'!AD14)</f>
        <v>4.29465132268467E-2</v>
      </c>
      <c r="Z14">
        <f>LOG(1+'relative change ratio_dwp13 inc'!AE14)</f>
        <v>8.1235125388421051E-2</v>
      </c>
      <c r="AA14">
        <f>LOG(1+'relative change ratio_dwp13 inc'!AF14)</f>
        <v>-2.6419750527179355E-2</v>
      </c>
      <c r="AB14">
        <f>LOG(1+'relative change ratio_dwp13 inc'!AG14)</f>
        <v>0.23127222869953956</v>
      </c>
    </row>
    <row r="15" spans="1:28" x14ac:dyDescent="0.25">
      <c r="A15" t="s">
        <v>97</v>
      </c>
      <c r="B15" t="s">
        <v>188</v>
      </c>
      <c r="C15">
        <v>34</v>
      </c>
      <c r="D15" t="s">
        <v>187</v>
      </c>
      <c r="E15">
        <f>LOG(1+'relative change ratio_dwp13 inc'!J15)</f>
        <v>0.19955099820756939</v>
      </c>
      <c r="F15">
        <f>LOG(1+'relative change ratio_dwp13 inc'!K15)</f>
        <v>-9.113057315493428E-2</v>
      </c>
      <c r="G15">
        <f>LOG(1+'relative change ratio_dwp13 inc'!L15)</f>
        <v>0.17225534635069076</v>
      </c>
      <c r="H15">
        <f>LOG(1+'relative change ratio_dwp13 inc'!M15)</f>
        <v>-2.0248326312727872E-2</v>
      </c>
      <c r="I15">
        <f>LOG(1+'relative change ratio_dwp13 inc'!N15)</f>
        <v>-7.0416952645040554E-2</v>
      </c>
      <c r="J15">
        <f>LOG(1+'relative change ratio_dwp13 inc'!O15)</f>
        <v>-8.9305760803165303E-3</v>
      </c>
      <c r="K15">
        <f>LOG(1+'relative change ratio_dwp13 inc'!P15)</f>
        <v>-0.12915361919473306</v>
      </c>
      <c r="L15">
        <f>LOG(1+'relative change ratio_dwp13 inc'!Q15)</f>
        <v>0.17544721349125031</v>
      </c>
      <c r="M15">
        <f>LOG(1+'relative change ratio_dwp13 inc'!R15)</f>
        <v>1.8105390448408126E-2</v>
      </c>
      <c r="N15">
        <f>LOG(1+'relative change ratio_dwp13 inc'!S15)</f>
        <v>1.9758071839251046E-2</v>
      </c>
      <c r="O15">
        <f>LOG(1+'relative change ratio_dwp13 inc'!T15)</f>
        <v>3.7397350217074278E-2</v>
      </c>
      <c r="P15">
        <f>LOG(1+'relative change ratio_dwp13 inc'!U15)</f>
        <v>-0.14666283850988224</v>
      </c>
      <c r="Q15">
        <f>LOG(1+'relative change ratio_dwp13 inc'!V15)</f>
        <v>-4.6024952982582697E-2</v>
      </c>
      <c r="R15">
        <f>LOG(1+'relative change ratio_dwp13 inc'!W15)</f>
        <v>-0.12285992383725752</v>
      </c>
      <c r="S15">
        <f>LOG(1+'relative change ratio_dwp13 inc'!X15)</f>
        <v>-0.30858514137135229</v>
      </c>
      <c r="T15">
        <f>LOG(1+'relative change ratio_dwp13 inc'!Y15)</f>
        <v>-2.5305966828769919E-3</v>
      </c>
      <c r="U15">
        <f>LOG(1+'relative change ratio_dwp13 inc'!Z15)</f>
        <v>0.17154285179314993</v>
      </c>
      <c r="V15">
        <f>LOG(1+'relative change ratio_dwp13 inc'!AA15)</f>
        <v>1.4201028750307727E-2</v>
      </c>
      <c r="W15">
        <f>LOG(1+'relative change ratio_dwp13 inc'!AB15)</f>
        <v>1.5853710141150546E-2</v>
      </c>
      <c r="X15">
        <f>LOG(1+'relative change ratio_dwp13 inc'!AC15)</f>
        <v>3.3492988518973831E-2</v>
      </c>
      <c r="Y15">
        <f>LOG(1+'relative change ratio_dwp13 inc'!AD15)</f>
        <v>-0.1505672002079827</v>
      </c>
      <c r="Z15">
        <f>LOG(1+'relative change ratio_dwp13 inc'!AE15)</f>
        <v>-4.9929314680683158E-2</v>
      </c>
      <c r="AA15">
        <f>LOG(1+'relative change ratio_dwp13 inc'!AF15)</f>
        <v>-0.12676428553535798</v>
      </c>
      <c r="AB15">
        <f>LOG(1+'relative change ratio_dwp13 inc'!AG15)</f>
        <v>-0.31248950306945267</v>
      </c>
    </row>
    <row r="16" spans="1:28" x14ac:dyDescent="0.25">
      <c r="A16" t="s">
        <v>99</v>
      </c>
      <c r="B16" t="s">
        <v>188</v>
      </c>
      <c r="C16">
        <v>52</v>
      </c>
      <c r="D16" t="s">
        <v>187</v>
      </c>
      <c r="E16">
        <f>LOG(1+'relative change ratio_dwp13 inc'!J16)</f>
        <v>5.1274412465670695E-2</v>
      </c>
      <c r="F16">
        <f>LOG(1+'relative change ratio_dwp13 inc'!K16)</f>
        <v>-0.10598402613752102</v>
      </c>
      <c r="G16">
        <f>LOG(1+'relative change ratio_dwp13 inc'!L16)</f>
        <v>-3.3173517904819233E-2</v>
      </c>
      <c r="H16">
        <f>LOG(1+'relative change ratio_dwp13 inc'!M16)</f>
        <v>3.0066003368364239E-2</v>
      </c>
      <c r="I16">
        <f>LOG(1+'relative change ratio_dwp13 inc'!N16)</f>
        <v>-7.9711320111066436E-2</v>
      </c>
      <c r="J16">
        <f>LOG(1+'relative change ratio_dwp13 inc'!O16)</f>
        <v>-5.8353982934213532E-2</v>
      </c>
      <c r="K16">
        <f>LOG(1+'relative change ratio_dwp13 inc'!P16)</f>
        <v>3.7156087392085362E-2</v>
      </c>
      <c r="L16">
        <f>LOG(1+'relative change ratio_dwp13 inc'!Q16)</f>
        <v>-0.13047577308179253</v>
      </c>
      <c r="M16">
        <f>LOG(1+'relative change ratio_dwp13 inc'!R16)</f>
        <v>-0.13044499497456136</v>
      </c>
      <c r="N16">
        <f>LOG(1+'relative change ratio_dwp13 inc'!S16)</f>
        <v>5.0954529044095594E-2</v>
      </c>
      <c r="O16">
        <f>LOG(1+'relative change ratio_dwp13 inc'!T16)</f>
        <v>0.13831922414592174</v>
      </c>
      <c r="P16">
        <f>LOG(1+'relative change ratio_dwp13 inc'!U16)</f>
        <v>-0.10912794344542784</v>
      </c>
      <c r="Q16">
        <f>LOG(1+'relative change ratio_dwp13 inc'!V16)</f>
        <v>9.7544783897622177E-3</v>
      </c>
      <c r="R16">
        <f>LOG(1+'relative change ratio_dwp13 inc'!W16)</f>
        <v>-0.18102944084401495</v>
      </c>
      <c r="S16">
        <f>LOG(1+'relative change ratio_dwp13 inc'!X16)</f>
        <v>-8.1975697401813014E-2</v>
      </c>
      <c r="T16">
        <f>LOG(1+'relative change ratio_dwp13 inc'!Y16)</f>
        <v>2.8292077936572343E-2</v>
      </c>
      <c r="U16">
        <f>LOG(1+'relative change ratio_dwp13 inc'!Z16)</f>
        <v>-8.375928620928208E-2</v>
      </c>
      <c r="V16">
        <f>LOG(1+'relative change ratio_dwp13 inc'!AA16)</f>
        <v>-8.3728508102050903E-2</v>
      </c>
      <c r="W16">
        <f>LOG(1+'relative change ratio_dwp13 inc'!AB16)</f>
        <v>9.767101591660611E-2</v>
      </c>
      <c r="X16">
        <f>LOG(1+'relative change ratio_dwp13 inc'!AC16)</f>
        <v>0.18503571101843214</v>
      </c>
      <c r="Y16">
        <f>LOG(1+'relative change ratio_dwp13 inc'!AD16)</f>
        <v>-6.2411456572917461E-2</v>
      </c>
      <c r="Z16">
        <f>LOG(1+'relative change ratio_dwp13 inc'!AE16)</f>
        <v>5.6470965262272591E-2</v>
      </c>
      <c r="AA16">
        <f>LOG(1+'relative change ratio_dwp13 inc'!AF16)</f>
        <v>-0.13431295397150453</v>
      </c>
      <c r="AB16">
        <f>LOG(1+'relative change ratio_dwp13 inc'!AG16)</f>
        <v>-3.5259210529302608E-2</v>
      </c>
    </row>
    <row r="17" spans="1:28" x14ac:dyDescent="0.25">
      <c r="A17" t="s">
        <v>92</v>
      </c>
      <c r="B17" t="s">
        <v>188</v>
      </c>
      <c r="C17">
        <v>11</v>
      </c>
      <c r="D17" t="s">
        <v>159</v>
      </c>
      <c r="E17">
        <f>LOG(1+'relative change ratio_dwp13 inc'!J17)</f>
        <v>-8.1532751923095031E-3</v>
      </c>
      <c r="F17">
        <f>LOG(1+'relative change ratio_dwp13 inc'!K17)</f>
        <v>-3.7348366343416747E-2</v>
      </c>
      <c r="G17">
        <f>LOG(1+'relative change ratio_dwp13 inc'!L17)</f>
        <v>-2.3825874219008624E-2</v>
      </c>
      <c r="H17">
        <f>LOG(1+'relative change ratio_dwp13 inc'!M17)</f>
        <v>1.0878240625556011E-2</v>
      </c>
      <c r="I17">
        <f>LOG(1+'relative change ratio_dwp13 inc'!N17)</f>
        <v>-1.5683301863214278E-2</v>
      </c>
      <c r="J17">
        <f>LOG(1+'relative change ratio_dwp13 inc'!O17)</f>
        <v>-1.6934560984706134E-2</v>
      </c>
      <c r="K17">
        <f>LOG(1+'relative change ratio_dwp13 inc'!P17)</f>
        <v>2.8704940408205065E-2</v>
      </c>
      <c r="L17">
        <f>LOG(1+'relative change ratio_dwp13 inc'!Q17)</f>
        <v>-5.5722434252858367E-2</v>
      </c>
      <c r="M17">
        <f>LOG(1+'relative change ratio_dwp13 inc'!R17)</f>
        <v>-2.5393510423335874E-2</v>
      </c>
      <c r="N17">
        <f>LOG(1+'relative change ratio_dwp13 inc'!S17)</f>
        <v>-1.7488842473328246E-2</v>
      </c>
      <c r="O17">
        <f>LOG(1+'relative change ratio_dwp13 inc'!T17)</f>
        <v>-0.13800915004244119</v>
      </c>
      <c r="P17">
        <f>LOG(1+'relative change ratio_dwp13 inc'!U17)</f>
        <v>3.5642245956141017E-2</v>
      </c>
      <c r="Q17">
        <f>LOG(1+'relative change ratio_dwp13 inc'!V17)</f>
        <v>0.19914437770380169</v>
      </c>
      <c r="R17">
        <f>LOG(1+'relative change ratio_dwp13 inc'!W17)</f>
        <v>-4.3290902694332146E-2</v>
      </c>
      <c r="S17">
        <f>LOG(1+'relative change ratio_dwp13 inc'!X17)</f>
        <v>-3.4938828329566247E-2</v>
      </c>
      <c r="T17">
        <f>LOG(1+'relative change ratio_dwp13 inc'!Y17)</f>
        <v>1.7449241130121949E-2</v>
      </c>
      <c r="U17">
        <f>LOG(1+'relative change ratio_dwp13 inc'!Z17)</f>
        <v>-2.8447478295168856E-2</v>
      </c>
      <c r="V17">
        <f>LOG(1+'relative change ratio_dwp13 inc'!AA17)</f>
        <v>1.8814455343536169E-3</v>
      </c>
      <c r="W17">
        <f>LOG(1+'relative change ratio_dwp13 inc'!AB17)</f>
        <v>9.7861134843613938E-3</v>
      </c>
      <c r="X17">
        <f>LOG(1+'relative change ratio_dwp13 inc'!AC17)</f>
        <v>-0.11073419408475162</v>
      </c>
      <c r="Y17">
        <f>LOG(1+'relative change ratio_dwp13 inc'!AD17)</f>
        <v>6.2917201913830476E-2</v>
      </c>
      <c r="Z17">
        <f>LOG(1+'relative change ratio_dwp13 inc'!AE17)</f>
        <v>0.22641933366149128</v>
      </c>
      <c r="AA17">
        <f>LOG(1+'relative change ratio_dwp13 inc'!AF17)</f>
        <v>-1.6015946736642556E-2</v>
      </c>
      <c r="AB17">
        <f>LOG(1+'relative change ratio_dwp13 inc'!AG17)</f>
        <v>-7.6638723718767459E-3</v>
      </c>
    </row>
    <row r="18" spans="1:28" x14ac:dyDescent="0.25">
      <c r="A18" t="s">
        <v>94</v>
      </c>
      <c r="B18" t="s">
        <v>188</v>
      </c>
      <c r="C18">
        <v>13</v>
      </c>
      <c r="D18" t="s">
        <v>159</v>
      </c>
      <c r="E18">
        <f>LOG(1+'relative change ratio_dwp13 inc'!J18)</f>
        <v>-4.3074990757815623E-2</v>
      </c>
      <c r="F18">
        <f>LOG(1+'relative change ratio_dwp13 inc'!K18)</f>
        <v>-9.2649430749522602E-2</v>
      </c>
      <c r="G18">
        <f>LOG(1+'relative change ratio_dwp13 inc'!L18)</f>
        <v>4.9804926697295734E-2</v>
      </c>
      <c r="H18">
        <f>LOG(1+'relative change ratio_dwp13 inc'!M18)</f>
        <v>9.4394265579636309E-3</v>
      </c>
      <c r="I18">
        <f>LOG(1+'relative change ratio_dwp13 inc'!N18)</f>
        <v>1.7477947915565083E-2</v>
      </c>
      <c r="J18">
        <f>LOG(1+'relative change ratio_dwp13 inc'!O18)</f>
        <v>-3.9076807084412662E-2</v>
      </c>
      <c r="K18">
        <f>LOG(1+'relative change ratio_dwp13 inc'!P18)</f>
        <v>1.5283267834598371E-3</v>
      </c>
      <c r="L18">
        <f>LOG(1+'relative change ratio_dwp13 inc'!Q18)</f>
        <v>-6.0665739942864547E-2</v>
      </c>
      <c r="M18">
        <f>LOG(1+'relative change ratio_dwp13 inc'!R18)</f>
        <v>-3.3193403884914652E-2</v>
      </c>
      <c r="N18">
        <f>LOG(1+'relative change ratio_dwp13 inc'!S18)</f>
        <v>-2.1268913919559444E-3</v>
      </c>
      <c r="O18">
        <f>LOG(1+'relative change ratio_dwp13 inc'!T18)</f>
        <v>-0.22776806863460908</v>
      </c>
      <c r="P18">
        <f>LOG(1+'relative change ratio_dwp13 inc'!U18)</f>
        <v>-4.3640853982385826E-2</v>
      </c>
      <c r="Q18">
        <f>LOG(1+'relative change ratio_dwp13 inc'!V18)</f>
        <v>0.11550284386721013</v>
      </c>
      <c r="R18">
        <f>LOG(1+'relative change ratio_dwp13 inc'!W18)</f>
        <v>-5.2771564261630604E-3</v>
      </c>
      <c r="S18">
        <f>LOG(1+'relative change ratio_dwp13 inc'!X18)</f>
        <v>0.1637568384347749</v>
      </c>
      <c r="T18">
        <f>LOG(1+'relative change ratio_dwp13 inc'!Y18)</f>
        <v>1.0572960541300275E-2</v>
      </c>
      <c r="U18">
        <f>LOG(1+'relative change ratio_dwp13 inc'!Z18)</f>
        <v>-4.4033077561588474E-2</v>
      </c>
      <c r="V18">
        <f>LOG(1+'relative change ratio_dwp13 inc'!AA18)</f>
        <v>-1.6560741503638562E-2</v>
      </c>
      <c r="W18">
        <f>LOG(1+'relative change ratio_dwp13 inc'!AB18)</f>
        <v>1.4505770989320158E-2</v>
      </c>
      <c r="X18">
        <f>LOG(1+'relative change ratio_dwp13 inc'!AC18)</f>
        <v>-0.21113540625333288</v>
      </c>
      <c r="Y18">
        <f>LOG(1+'relative change ratio_dwp13 inc'!AD18)</f>
        <v>-2.700819160110976E-2</v>
      </c>
      <c r="Z18">
        <f>LOG(1+'relative change ratio_dwp13 inc'!AE18)</f>
        <v>0.13213550624848613</v>
      </c>
      <c r="AA18">
        <f>LOG(1+'relative change ratio_dwp13 inc'!AF18)</f>
        <v>1.1355505955112911E-2</v>
      </c>
      <c r="AB18">
        <f>LOG(1+'relative change ratio_dwp13 inc'!AG18)</f>
        <v>0.1803895008160509</v>
      </c>
    </row>
    <row r="19" spans="1:28" x14ac:dyDescent="0.25">
      <c r="A19" t="s">
        <v>96</v>
      </c>
      <c r="B19" t="s">
        <v>188</v>
      </c>
      <c r="C19">
        <v>26</v>
      </c>
      <c r="D19" t="s">
        <v>159</v>
      </c>
      <c r="E19">
        <f>LOG(1+'relative change ratio_dwp13 inc'!J19)</f>
        <v>0.11387415922918331</v>
      </c>
      <c r="F19">
        <f>LOG(1+'relative change ratio_dwp13 inc'!K19)</f>
        <v>-1.3188271008972168E-2</v>
      </c>
      <c r="G19">
        <f>LOG(1+'relative change ratio_dwp13 inc'!L19)</f>
        <v>2.4348889305011848E-2</v>
      </c>
      <c r="H19">
        <f>LOG(1+'relative change ratio_dwp13 inc'!M19)</f>
        <v>-1.2506216747432955E-2</v>
      </c>
      <c r="I19">
        <f>LOG(1+'relative change ratio_dwp13 inc'!N19)</f>
        <v>0.15876860866174694</v>
      </c>
      <c r="J19">
        <f>LOG(1+'relative change ratio_dwp13 inc'!O19)</f>
        <v>-4.1456832336332133E-3</v>
      </c>
      <c r="K19">
        <f>LOG(1+'relative change ratio_dwp13 inc'!P19)</f>
        <v>-4.3613826362942192E-2</v>
      </c>
      <c r="L19">
        <f>LOG(1+'relative change ratio_dwp13 inc'!Q19)</f>
        <v>3.2197577909247641E-2</v>
      </c>
      <c r="M19">
        <f>LOG(1+'relative change ratio_dwp13 inc'!R19)</f>
        <v>-3.6958009884045163E-2</v>
      </c>
      <c r="N19">
        <f>LOG(1+'relative change ratio_dwp13 inc'!S19)</f>
        <v>-2.0443727037517768E-2</v>
      </c>
      <c r="O19">
        <f>LOG(1+'relative change ratio_dwp13 inc'!T19)</f>
        <v>-8.2296094828442676E-2</v>
      </c>
      <c r="P19">
        <f>LOG(1+'relative change ratio_dwp13 inc'!U19)</f>
        <v>0.33287606041611634</v>
      </c>
      <c r="Q19">
        <f>LOG(1+'relative change ratio_dwp13 inc'!V19)</f>
        <v>0.20969205137436694</v>
      </c>
      <c r="R19">
        <f>LOG(1+'relative change ratio_dwp13 inc'!W19)</f>
        <v>0.17788583816365275</v>
      </c>
      <c r="S19">
        <f>LOG(1+'relative change ratio_dwp13 inc'!X19)</f>
        <v>4.3127075161824215E-2</v>
      </c>
      <c r="T19">
        <f>LOG(1+'relative change ratio_dwp13 inc'!Y19)</f>
        <v>-1.2483617951705094E-2</v>
      </c>
      <c r="U19">
        <f>LOG(1+'relative change ratio_dwp13 inc'!Z19)</f>
        <v>8.1199837978714381E-3</v>
      </c>
      <c r="V19">
        <f>LOG(1+'relative change ratio_dwp13 inc'!AA19)</f>
        <v>-6.103560399542144E-2</v>
      </c>
      <c r="W19">
        <f>LOG(1+'relative change ratio_dwp13 inc'!AB19)</f>
        <v>-4.4521321148894011E-2</v>
      </c>
      <c r="X19">
        <f>LOG(1+'relative change ratio_dwp13 inc'!AC19)</f>
        <v>-0.10637368893981883</v>
      </c>
      <c r="Y19">
        <f>LOG(1+'relative change ratio_dwp13 inc'!AD19)</f>
        <v>0.30879846630474006</v>
      </c>
      <c r="Z19">
        <f>LOG(1+'relative change ratio_dwp13 inc'!AE19)</f>
        <v>0.18561445726299072</v>
      </c>
      <c r="AA19">
        <f>LOG(1+'relative change ratio_dwp13 inc'!AF19)</f>
        <v>0.15380824405227644</v>
      </c>
      <c r="AB19">
        <f>LOG(1+'relative change ratio_dwp13 inc'!AG19)</f>
        <v>1.9049481050448038E-2</v>
      </c>
    </row>
    <row r="20" spans="1:28" x14ac:dyDescent="0.25">
      <c r="A20" t="s">
        <v>98</v>
      </c>
      <c r="B20" t="s">
        <v>188</v>
      </c>
      <c r="C20">
        <v>34</v>
      </c>
      <c r="D20" t="s">
        <v>159</v>
      </c>
      <c r="E20">
        <f>LOG(1+'relative change ratio_dwp13 inc'!J20)</f>
        <v>-8.2697038845379184E-2</v>
      </c>
      <c r="F20">
        <f>LOG(1+'relative change ratio_dwp13 inc'!K20)</f>
        <v>-0.14345256920454708</v>
      </c>
      <c r="G20">
        <f>LOG(1+'relative change ratio_dwp13 inc'!L20)</f>
        <v>0.36490993372498493</v>
      </c>
      <c r="H20">
        <f>LOG(1+'relative change ratio_dwp13 inc'!M20)</f>
        <v>-1.1812263853202531E-2</v>
      </c>
      <c r="I20">
        <f>LOG(1+'relative change ratio_dwp13 inc'!N20)</f>
        <v>-2.8691226241971745E-2</v>
      </c>
      <c r="J20">
        <f>LOG(1+'relative change ratio_dwp13 inc'!O20)</f>
        <v>-2.805148869061307E-2</v>
      </c>
      <c r="K20">
        <f>LOG(1+'relative change ratio_dwp13 inc'!P20)</f>
        <v>-8.8536792258979952E-2</v>
      </c>
      <c r="L20">
        <f>LOG(1+'relative change ratio_dwp13 inc'!Q20)</f>
        <v>-0.12908009293051065</v>
      </c>
      <c r="M20">
        <f>LOG(1+'relative change ratio_dwp13 inc'!R20)</f>
        <v>-1.8745133788572562E-2</v>
      </c>
      <c r="N20">
        <f>LOG(1+'relative change ratio_dwp13 inc'!S20)</f>
        <v>0.3467856577664376</v>
      </c>
      <c r="O20">
        <f>LOG(1+'relative change ratio_dwp13 inc'!T20)</f>
        <v>-3.5124963444651033E-2</v>
      </c>
      <c r="P20">
        <f>LOG(1+'relative change ratio_dwp13 inc'!U20)</f>
        <v>1.2167519459251521</v>
      </c>
      <c r="Q20">
        <f>LOG(1+'relative change ratio_dwp13 inc'!V20)</f>
        <v>0.33040967212376315</v>
      </c>
      <c r="R20">
        <f>LOG(1+'relative change ratio_dwp13 inc'!W20)</f>
        <v>1.4386690835777899E-2</v>
      </c>
      <c r="S20">
        <f>LOG(1+'relative change ratio_dwp13 inc'!X20)</f>
        <v>0.4038385892822966</v>
      </c>
      <c r="T20">
        <f>LOG(1+'relative change ratio_dwp13 inc'!Y20)</f>
        <v>-6.291334225196997E-2</v>
      </c>
      <c r="U20">
        <f>LOG(1+'relative change ratio_dwp13 inc'!Z20)</f>
        <v>-0.22371579797516383</v>
      </c>
      <c r="V20">
        <f>LOG(1+'relative change ratio_dwp13 inc'!AA20)</f>
        <v>-0.11338083883322582</v>
      </c>
      <c r="W20">
        <f>LOG(1+'relative change ratio_dwp13 inc'!AB20)</f>
        <v>0.25214995272178425</v>
      </c>
      <c r="X20">
        <f>LOG(1+'relative change ratio_dwp13 inc'!AC20)</f>
        <v>-0.12976066848930418</v>
      </c>
      <c r="Y20">
        <f>LOG(1+'relative change ratio_dwp13 inc'!AD20)</f>
        <v>1.122116240880499</v>
      </c>
      <c r="Z20">
        <f>LOG(1+'relative change ratio_dwp13 inc'!AE20)</f>
        <v>0.23577396707910986</v>
      </c>
      <c r="AA20">
        <f>LOG(1+'relative change ratio_dwp13 inc'!AF20)</f>
        <v>-8.024901420887523E-2</v>
      </c>
      <c r="AB20">
        <f>LOG(1+'relative change ratio_dwp13 inc'!AG20)</f>
        <v>0.30920288423764347</v>
      </c>
    </row>
    <row r="21" spans="1:28" x14ac:dyDescent="0.25">
      <c r="A21" t="s">
        <v>101</v>
      </c>
      <c r="B21" t="s">
        <v>188</v>
      </c>
      <c r="C21">
        <v>52</v>
      </c>
      <c r="D21" t="s">
        <v>159</v>
      </c>
      <c r="E21">
        <f>LOG(1+'relative change ratio_dwp13 inc'!J21)</f>
        <v>0.18125915790348987</v>
      </c>
      <c r="F21">
        <f>LOG(1+'relative change ratio_dwp13 inc'!K21)</f>
        <v>-0.27115871638056077</v>
      </c>
      <c r="G21">
        <f>LOG(1+'relative change ratio_dwp13 inc'!L21)</f>
        <v>-0.13613551721678532</v>
      </c>
      <c r="H21">
        <f>LOG(1+'relative change ratio_dwp13 inc'!M21)</f>
        <v>5.7273626420972425E-2</v>
      </c>
      <c r="I21">
        <f>LOG(1+'relative change ratio_dwp13 inc'!N21)</f>
        <v>4.9689842396176791E-2</v>
      </c>
      <c r="J21">
        <f>LOG(1+'relative change ratio_dwp13 inc'!O21)</f>
        <v>-0.12420535326108612</v>
      </c>
      <c r="K21">
        <f>LOG(1+'relative change ratio_dwp13 inc'!P21)</f>
        <v>8.338591336496276E-2</v>
      </c>
      <c r="L21">
        <f>LOG(1+'relative change ratio_dwp13 inc'!Q21)</f>
        <v>-7.3728265504731494E-2</v>
      </c>
      <c r="M21">
        <f>LOG(1+'relative change ratio_dwp13 inc'!R21)</f>
        <v>-4.0466314387927804E-2</v>
      </c>
      <c r="N21">
        <f>LOG(1+'relative change ratio_dwp13 inc'!S21)</f>
        <v>-0.27048714851428707</v>
      </c>
      <c r="O21">
        <f>LOG(1+'relative change ratio_dwp13 inc'!T21)</f>
        <v>6.8743271535036191E-2</v>
      </c>
      <c r="P21">
        <f>LOG(1+'relative change ratio_dwp13 inc'!U21)</f>
        <v>-0.20054138776709504</v>
      </c>
      <c r="Q21">
        <f>LOG(1+'relative change ratio_dwp13 inc'!V21)</f>
        <v>-0.24403537158382074</v>
      </c>
      <c r="R21">
        <f>LOG(1+'relative change ratio_dwp13 inc'!W21)</f>
        <v>-0.2947715708020972</v>
      </c>
      <c r="S21">
        <f>LOG(1+'relative change ratio_dwp13 inc'!X21)</f>
        <v>-1.082946775899188</v>
      </c>
      <c r="T21">
        <f>LOG(1+'relative change ratio_dwp13 inc'!Y21)</f>
        <v>7.5334242697670334E-2</v>
      </c>
      <c r="U21">
        <f>LOG(1+'relative change ratio_dwp13 inc'!Z21)</f>
        <v>7.2117313885109613E-2</v>
      </c>
      <c r="V21">
        <f>LOG(1+'relative change ratio_dwp13 inc'!AA21)</f>
        <v>0.10537926500191332</v>
      </c>
      <c r="W21">
        <f>LOG(1+'relative change ratio_dwp13 inc'!AB21)</f>
        <v>-0.12464156912444602</v>
      </c>
      <c r="X21">
        <f>LOG(1+'relative change ratio_dwp13 inc'!AC21)</f>
        <v>0.21458885092487731</v>
      </c>
      <c r="Y21">
        <f>LOG(1+'relative change ratio_dwp13 inc'!AD21)</f>
        <v>-5.4695808377253942E-2</v>
      </c>
      <c r="Z21">
        <f>LOG(1+'relative change ratio_dwp13 inc'!AE21)</f>
        <v>-9.8189792193979594E-2</v>
      </c>
      <c r="AA21">
        <f>LOG(1+'relative change ratio_dwp13 inc'!AF21)</f>
        <v>-0.14892599141225604</v>
      </c>
      <c r="AB21">
        <f>LOG(1+'relative change ratio_dwp13 inc'!AG21)</f>
        <v>-0.9371011965093462</v>
      </c>
    </row>
    <row r="22" spans="1:28" x14ac:dyDescent="0.25">
      <c r="A22" t="s">
        <v>124</v>
      </c>
      <c r="B22" t="s">
        <v>154</v>
      </c>
      <c r="C22">
        <v>11</v>
      </c>
      <c r="D22" t="s">
        <v>187</v>
      </c>
      <c r="E22">
        <f>LOG(1+'relative change ratio_dwp13 inc'!J22)</f>
        <v>7.1185441019164528E-3</v>
      </c>
      <c r="F22">
        <f>LOG(1+'relative change ratio_dwp13 inc'!K22)</f>
        <v>-0.11201014622975246</v>
      </c>
      <c r="G22">
        <f>LOG(1+'relative change ratio_dwp13 inc'!L22)</f>
        <v>2.0392479484213498E-3</v>
      </c>
      <c r="H22">
        <f>LOG(1+'relative change ratio_dwp13 inc'!M22)</f>
        <v>-1.5895488556304526E-2</v>
      </c>
      <c r="I22">
        <f>LOG(1+'relative change ratio_dwp13 inc'!N22)</f>
        <v>0.12989839731557207</v>
      </c>
      <c r="J22">
        <f>LOG(1+'relative change ratio_dwp13 inc'!O22)</f>
        <v>7.0920537356234201E-2</v>
      </c>
      <c r="K22">
        <f>LOG(1+'relative change ratio_dwp13 inc'!P22)</f>
        <v>4.5390709536920995E-2</v>
      </c>
      <c r="L22">
        <f>LOG(1+'relative change ratio_dwp13 inc'!Q22)</f>
        <v>-7.4762167074991198E-2</v>
      </c>
      <c r="M22">
        <f>LOG(1+'relative change ratio_dwp13 inc'!R22)</f>
        <v>7.7565385946371482E-2</v>
      </c>
      <c r="N22">
        <f>LOG(1+'relative change ratio_dwp13 inc'!S22)</f>
        <v>0.18708029090895589</v>
      </c>
      <c r="O22">
        <f>LOG(1+'relative change ratio_dwp13 inc'!T22)</f>
        <v>-0.30309304421926792</v>
      </c>
      <c r="P22">
        <f>LOG(1+'relative change ratio_dwp13 inc'!U22)</f>
        <v>0.22518073294777588</v>
      </c>
      <c r="Q22">
        <f>LOG(1+'relative change ratio_dwp13 inc'!V22)</f>
        <v>0.14847410602800648</v>
      </c>
      <c r="R22">
        <f>LOG(1+'relative change ratio_dwp13 inc'!W22)</f>
        <v>0.17283345188745103</v>
      </c>
      <c r="S22">
        <f>LOG(1+'relative change ratio_dwp13 inc'!X22)</f>
        <v>0.23066086221535648</v>
      </c>
      <c r="T22">
        <f>LOG(1+'relative change ratio_dwp13 inc'!Y22)</f>
        <v>-3.9255460439749028E-2</v>
      </c>
      <c r="U22">
        <f>LOG(1+'relative change ratio_dwp13 inc'!Z22)</f>
        <v>-0.14115557768472534</v>
      </c>
      <c r="V22">
        <f>LOG(1+'relative change ratio_dwp13 inc'!AA22)</f>
        <v>1.1171975336637422E-2</v>
      </c>
      <c r="W22">
        <f>LOG(1+'relative change ratio_dwp13 inc'!AB22)</f>
        <v>0.12068688029922184</v>
      </c>
      <c r="X22">
        <f>LOG(1+'relative change ratio_dwp13 inc'!AC22)</f>
        <v>-0.36948645482900194</v>
      </c>
      <c r="Y22">
        <f>LOG(1+'relative change ratio_dwp13 inc'!AD22)</f>
        <v>0.15878732233804169</v>
      </c>
      <c r="Z22">
        <f>LOG(1+'relative change ratio_dwp13 inc'!AE22)</f>
        <v>8.2080695418272231E-2</v>
      </c>
      <c r="AA22">
        <f>LOG(1+'relative change ratio_dwp13 inc'!AF22)</f>
        <v>0.10644004127771693</v>
      </c>
      <c r="AB22">
        <f>LOG(1+'relative change ratio_dwp13 inc'!AG22)</f>
        <v>0.16426745160562234</v>
      </c>
    </row>
    <row r="23" spans="1:28" x14ac:dyDescent="0.25">
      <c r="A23" t="s">
        <v>126</v>
      </c>
      <c r="B23" t="s">
        <v>154</v>
      </c>
      <c r="C23">
        <v>13</v>
      </c>
      <c r="D23" t="s">
        <v>187</v>
      </c>
      <c r="E23">
        <f>LOG(1+'relative change ratio_dwp13 inc'!J23)</f>
        <v>-3.2429194918052783E-3</v>
      </c>
      <c r="F23">
        <f>LOG(1+'relative change ratio_dwp13 inc'!K23)</f>
        <v>7.1612626893951495E-2</v>
      </c>
      <c r="G23">
        <f>LOG(1+'relative change ratio_dwp13 inc'!L23)</f>
        <v>7.3311622823498485E-2</v>
      </c>
      <c r="H23">
        <f>LOG(1+'relative change ratio_dwp13 inc'!M23)</f>
        <v>-2.3567509060521869E-2</v>
      </c>
      <c r="I23">
        <f>LOG(1+'relative change ratio_dwp13 inc'!N23)</f>
        <v>-1.1972222210980304E-2</v>
      </c>
      <c r="J23">
        <f>LOG(1+'relative change ratio_dwp13 inc'!O23)</f>
        <v>2.7526483882012738E-2</v>
      </c>
      <c r="K23">
        <f>LOG(1+'relative change ratio_dwp13 inc'!P23)</f>
        <v>-6.6910592718818745E-2</v>
      </c>
      <c r="L23">
        <f>LOG(1+'relative change ratio_dwp13 inc'!Q23)</f>
        <v>9.2508525713412629E-2</v>
      </c>
      <c r="M23">
        <f>LOG(1+'relative change ratio_dwp13 inc'!R23)</f>
        <v>0.18696302020588496</v>
      </c>
      <c r="N23">
        <f>LOG(1+'relative change ratio_dwp13 inc'!S23)</f>
        <v>-0.19815534355262371</v>
      </c>
      <c r="O23">
        <f>LOG(1+'relative change ratio_dwp13 inc'!T23)</f>
        <v>-7.9790771281152157E-3</v>
      </c>
      <c r="P23">
        <f>LOG(1+'relative change ratio_dwp13 inc'!U23)</f>
        <v>0.22625258027634557</v>
      </c>
      <c r="Q23">
        <f>LOG(1+'relative change ratio_dwp13 inc'!V23)</f>
        <v>2.6497403022870899E-2</v>
      </c>
      <c r="R23">
        <f>LOG(1+'relative change ratio_dwp13 inc'!W23)</f>
        <v>2.0667859362146997E-2</v>
      </c>
      <c r="S23">
        <f>LOG(1+'relative change ratio_dwp13 inc'!X23)</f>
        <v>-0.40990085746834243</v>
      </c>
      <c r="T23">
        <f>LOG(1+'relative change ratio_dwp13 inc'!Y23)</f>
        <v>2.0509959932349327E-2</v>
      </c>
      <c r="U23">
        <f>LOG(1+'relative change ratio_dwp13 inc'!Z23)</f>
        <v>0.12403448451014633</v>
      </c>
      <c r="V23">
        <f>LOG(1+'relative change ratio_dwp13 inc'!AA23)</f>
        <v>0.2184889790026186</v>
      </c>
      <c r="W23">
        <f>LOG(1+'relative change ratio_dwp13 inc'!AB23)</f>
        <v>-0.16662938475589006</v>
      </c>
      <c r="X23">
        <f>LOG(1+'relative change ratio_dwp13 inc'!AC23)</f>
        <v>2.3546881668618444E-2</v>
      </c>
      <c r="Y23">
        <f>LOG(1+'relative change ratio_dwp13 inc'!AD23)</f>
        <v>0.25777853907307924</v>
      </c>
      <c r="Z23">
        <f>LOG(1+'relative change ratio_dwp13 inc'!AE23)</f>
        <v>5.8023361819604581E-2</v>
      </c>
      <c r="AA23">
        <f>LOG(1+'relative change ratio_dwp13 inc'!AF23)</f>
        <v>5.2193818158880759E-2</v>
      </c>
      <c r="AB23">
        <f>LOG(1+'relative change ratio_dwp13 inc'!AG23)</f>
        <v>-0.37837489867160867</v>
      </c>
    </row>
    <row r="24" spans="1:28" x14ac:dyDescent="0.25">
      <c r="A24" t="s">
        <v>128</v>
      </c>
      <c r="B24" t="s">
        <v>154</v>
      </c>
      <c r="C24">
        <v>26</v>
      </c>
      <c r="D24" t="s">
        <v>187</v>
      </c>
      <c r="E24">
        <f>LOG(1+'relative change ratio_dwp13 inc'!J24)</f>
        <v>-4.338859699837478E-2</v>
      </c>
      <c r="F24">
        <f>LOG(1+'relative change ratio_dwp13 inc'!K24)</f>
        <v>3.7256297107035119E-3</v>
      </c>
      <c r="G24">
        <f>LOG(1+'relative change ratio_dwp13 inc'!L24)</f>
        <v>0.14817840195420076</v>
      </c>
      <c r="H24">
        <f>LOG(1+'relative change ratio_dwp13 inc'!M24)</f>
        <v>-5.8239505012766507E-2</v>
      </c>
      <c r="I24">
        <f>LOG(1+'relative change ratio_dwp13 inc'!N24)</f>
        <v>0.2405533416545321</v>
      </c>
      <c r="J24">
        <f>LOG(1+'relative change ratio_dwp13 inc'!O24)</f>
        <v>9.3240824330543176E-2</v>
      </c>
      <c r="K24">
        <f>LOG(1+'relative change ratio_dwp13 inc'!P24)</f>
        <v>-7.7209938909681461E-2</v>
      </c>
      <c r="L24">
        <f>LOG(1+'relative change ratio_dwp13 inc'!Q24)</f>
        <v>1.3563606150224902E-3</v>
      </c>
      <c r="M24">
        <f>LOG(1+'relative change ratio_dwp13 inc'!R24)</f>
        <v>0.1780033388532514</v>
      </c>
      <c r="N24">
        <f>LOG(1+'relative change ratio_dwp13 inc'!S24)</f>
        <v>0.20136773701086019</v>
      </c>
      <c r="O24">
        <f>LOG(1+'relative change ratio_dwp13 inc'!T24)</f>
        <v>-9.8552887427529323E-2</v>
      </c>
      <c r="P24">
        <f>LOG(1+'relative change ratio_dwp13 inc'!U24)</f>
        <v>0.40857565687446462</v>
      </c>
      <c r="Q24">
        <f>LOG(1+'relative change ratio_dwp13 inc'!V24)</f>
        <v>0.25840109685009122</v>
      </c>
      <c r="R24">
        <f>LOG(1+'relative change ratio_dwp13 inc'!W24)</f>
        <v>0.19122740848478467</v>
      </c>
      <c r="S24">
        <f>LOG(1+'relative change ratio_dwp13 inc'!X24)</f>
        <v>0.21939602401147637</v>
      </c>
      <c r="T24">
        <f>LOG(1+'relative change ratio_dwp13 inc'!Y24)</f>
        <v>-0.10380079669766751</v>
      </c>
      <c r="U24">
        <f>LOG(1+'relative change ratio_dwp13 inc'!Z24)</f>
        <v>-0.14387181961352363</v>
      </c>
      <c r="V24">
        <f>LOG(1+'relative change ratio_dwp13 inc'!AA24)</f>
        <v>3.2775158624705182E-2</v>
      </c>
      <c r="W24">
        <f>LOG(1+'relative change ratio_dwp13 inc'!AB24)</f>
        <v>5.6139556782314096E-2</v>
      </c>
      <c r="X24">
        <f>LOG(1+'relative change ratio_dwp13 inc'!AC24)</f>
        <v>-0.24378106765607543</v>
      </c>
      <c r="Y24">
        <f>LOG(1+'relative change ratio_dwp13 inc'!AD24)</f>
        <v>0.26334747664591845</v>
      </c>
      <c r="Z24">
        <f>LOG(1+'relative change ratio_dwp13 inc'!AE24)</f>
        <v>0.11317291662154505</v>
      </c>
      <c r="AA24">
        <f>LOG(1+'relative change ratio_dwp13 inc'!AF24)</f>
        <v>4.5999228256238547E-2</v>
      </c>
      <c r="AB24">
        <f>LOG(1+'relative change ratio_dwp13 inc'!AG24)</f>
        <v>7.4167843782930218E-2</v>
      </c>
    </row>
    <row r="25" spans="1:28" x14ac:dyDescent="0.25">
      <c r="A25" t="s">
        <v>130</v>
      </c>
      <c r="B25" t="s">
        <v>154</v>
      </c>
      <c r="C25">
        <v>34</v>
      </c>
      <c r="D25" t="s">
        <v>187</v>
      </c>
      <c r="E25">
        <f>LOG(1+'relative change ratio_dwp13 inc'!J25)</f>
        <v>0.16145802834934703</v>
      </c>
      <c r="F25">
        <f>LOG(1+'relative change ratio_dwp13 inc'!K25)</f>
        <v>1.8537233423988012E-2</v>
      </c>
      <c r="G25">
        <f>LOG(1+'relative change ratio_dwp13 inc'!L25)</f>
        <v>0.23744937370826</v>
      </c>
      <c r="H25">
        <f>LOG(1+'relative change ratio_dwp13 inc'!M25)</f>
        <v>-5.3195344052868514E-2</v>
      </c>
      <c r="I25">
        <f>LOG(1+'relative change ratio_dwp13 inc'!N25)</f>
        <v>-5.3880669322946849E-2</v>
      </c>
      <c r="J25">
        <f>LOG(1+'relative change ratio_dwp13 inc'!O25)</f>
        <v>4.9049407095828092E-2</v>
      </c>
      <c r="K25">
        <f>LOG(1+'relative change ratio_dwp13 inc'!P25)</f>
        <v>-0.18673053942889434</v>
      </c>
      <c r="L25">
        <f>LOG(1+'relative change ratio_dwp13 inc'!Q25)</f>
        <v>0.23113663945691174</v>
      </c>
      <c r="M25">
        <f>LOG(1+'relative change ratio_dwp13 inc'!R25)</f>
        <v>0.10809139097268342</v>
      </c>
      <c r="N25">
        <f>LOG(1+'relative change ratio_dwp13 inc'!S25)</f>
        <v>1.5529675571087575E-2</v>
      </c>
      <c r="O25">
        <f>LOG(1+'relative change ratio_dwp13 inc'!T25)</f>
        <v>0.14773222099667285</v>
      </c>
      <c r="P25">
        <f>LOG(1+'relative change ratio_dwp13 inc'!U25)</f>
        <v>-6.9007122841203208E-2</v>
      </c>
      <c r="Q25">
        <f>LOG(1+'relative change ratio_dwp13 inc'!V25)</f>
        <v>-3.2007471309344587E-2</v>
      </c>
      <c r="R25">
        <f>LOG(1+'relative change ratio_dwp13 inc'!W25)</f>
        <v>-4.5204208168578411E-2</v>
      </c>
      <c r="S25">
        <f>LOG(1+'relative change ratio_dwp13 inc'!X25)</f>
        <v>-0.27080093774036545</v>
      </c>
      <c r="T25">
        <f>LOG(1+'relative change ratio_dwp13 inc'!Y25)</f>
        <v>-3.5273099460901076E-2</v>
      </c>
      <c r="U25">
        <f>LOG(1+'relative change ratio_dwp13 inc'!Z25)</f>
        <v>0.18143355471642353</v>
      </c>
      <c r="V25">
        <f>LOG(1+'relative change ratio_dwp13 inc'!AA25)</f>
        <v>5.838830623219516E-2</v>
      </c>
      <c r="W25">
        <f>LOG(1+'relative change ratio_dwp13 inc'!AB25)</f>
        <v>-3.4173409169400579E-2</v>
      </c>
      <c r="X25">
        <f>LOG(1+'relative change ratio_dwp13 inc'!AC25)</f>
        <v>9.802913625618459E-2</v>
      </c>
      <c r="Y25">
        <f>LOG(1+'relative change ratio_dwp13 inc'!AD25)</f>
        <v>-0.1187102075816914</v>
      </c>
      <c r="Z25">
        <f>LOG(1+'relative change ratio_dwp13 inc'!AE25)</f>
        <v>-8.1710556049832822E-2</v>
      </c>
      <c r="AA25">
        <f>LOG(1+'relative change ratio_dwp13 inc'!AF25)</f>
        <v>-9.4907292909066729E-2</v>
      </c>
      <c r="AB25">
        <f>LOG(1+'relative change ratio_dwp13 inc'!AG25)</f>
        <v>-0.32050402248085358</v>
      </c>
    </row>
    <row r="26" spans="1:28" x14ac:dyDescent="0.25">
      <c r="A26" t="s">
        <v>132</v>
      </c>
      <c r="B26" t="s">
        <v>154</v>
      </c>
      <c r="C26">
        <v>52</v>
      </c>
      <c r="D26" t="s">
        <v>187</v>
      </c>
      <c r="E26">
        <f>LOG(1+'relative change ratio_dwp13 inc'!J26)</f>
        <v>-2.0660013350845389E-2</v>
      </c>
      <c r="F26">
        <f>LOG(1+'relative change ratio_dwp13 inc'!K26)</f>
        <v>-5.1936990998722274E-2</v>
      </c>
      <c r="G26">
        <f>LOG(1+'relative change ratio_dwp13 inc'!L26)</f>
        <v>1.8032448939111934E-2</v>
      </c>
      <c r="H26">
        <f>LOG(1+'relative change ratio_dwp13 inc'!M26)</f>
        <v>1.2223281832555012E-3</v>
      </c>
      <c r="I26">
        <f>LOG(1+'relative change ratio_dwp13 inc'!N26)</f>
        <v>6.8132492611645668E-2</v>
      </c>
      <c r="J26">
        <f>LOG(1+'relative change ratio_dwp13 inc'!O26)</f>
        <v>-5.1134373157644391E-3</v>
      </c>
      <c r="K26">
        <f>LOG(1+'relative change ratio_dwp13 inc'!P26)</f>
        <v>1.1645766634142697E-2</v>
      </c>
      <c r="L26">
        <f>LOG(1+'relative change ratio_dwp13 inc'!Q26)</f>
        <v>-8.0627739625892633E-2</v>
      </c>
      <c r="M26">
        <f>LOG(1+'relative change ratio_dwp13 inc'!R26)</f>
        <v>4.0711482795202682E-2</v>
      </c>
      <c r="N26">
        <f>LOG(1+'relative change ratio_dwp13 inc'!S26)</f>
        <v>0.20816242216036634</v>
      </c>
      <c r="O26">
        <f>LOG(1+'relative change ratio_dwp13 inc'!T26)</f>
        <v>-8.6435679563386117E-2</v>
      </c>
      <c r="P26">
        <f>LOG(1+'relative change ratio_dwp13 inc'!U26)</f>
        <v>-4.6507732663434803E-2</v>
      </c>
      <c r="Q26">
        <f>LOG(1+'relative change ratio_dwp13 inc'!V26)</f>
        <v>0.20483447881143885</v>
      </c>
      <c r="R26">
        <f>LOG(1+'relative change ratio_dwp13 inc'!W26)</f>
        <v>-6.5475023044515551E-2</v>
      </c>
      <c r="S26">
        <f>LOG(1+'relative change ratio_dwp13 inc'!X26)</f>
        <v>0.16831764498567645</v>
      </c>
      <c r="T26">
        <f>LOG(1+'relative change ratio_dwp13 inc'!Y26)</f>
        <v>-4.3700845210869713E-2</v>
      </c>
      <c r="U26">
        <f>LOG(1+'relative change ratio_dwp13 inc'!Z26)</f>
        <v>-0.13944638905913712</v>
      </c>
      <c r="V26">
        <f>LOG(1+'relative change ratio_dwp13 inc'!AA26)</f>
        <v>-1.8107166638041825E-2</v>
      </c>
      <c r="W26">
        <f>LOG(1+'relative change ratio_dwp13 inc'!AB26)</f>
        <v>0.14934377272712185</v>
      </c>
      <c r="X26">
        <f>LOG(1+'relative change ratio_dwp13 inc'!AC26)</f>
        <v>-0.1452543289966306</v>
      </c>
      <c r="Y26">
        <f>LOG(1+'relative change ratio_dwp13 inc'!AD26)</f>
        <v>-0.10532638209667931</v>
      </c>
      <c r="Z26">
        <f>LOG(1+'relative change ratio_dwp13 inc'!AE26)</f>
        <v>0.14601582937819435</v>
      </c>
      <c r="AA26">
        <f>LOG(1+'relative change ratio_dwp13 inc'!AF26)</f>
        <v>-0.12429367247776009</v>
      </c>
      <c r="AB26">
        <f>LOG(1+'relative change ratio_dwp13 inc'!AG26)</f>
        <v>0.10949899555243192</v>
      </c>
    </row>
    <row r="27" spans="1:28" x14ac:dyDescent="0.25">
      <c r="A27" t="s">
        <v>125</v>
      </c>
      <c r="B27" t="s">
        <v>154</v>
      </c>
      <c r="C27">
        <v>11</v>
      </c>
      <c r="D27" t="s">
        <v>159</v>
      </c>
      <c r="E27">
        <f>LOG(1+'relative change ratio_dwp13 inc'!J27)</f>
        <v>3.2889489929337413E-2</v>
      </c>
      <c r="F27">
        <f>LOG(1+'relative change ratio_dwp13 inc'!K27)</f>
        <v>4.3536030566717086E-2</v>
      </c>
      <c r="G27">
        <f>LOG(1+'relative change ratio_dwp13 inc'!L27)</f>
        <v>2.6226710060345614E-2</v>
      </c>
      <c r="H27">
        <f>LOG(1+'relative change ratio_dwp13 inc'!M27)</f>
        <v>-3.9561161556195455E-2</v>
      </c>
      <c r="I27">
        <f>LOG(1+'relative change ratio_dwp13 inc'!N27)</f>
        <v>0.15455441807474185</v>
      </c>
      <c r="J27">
        <f>LOG(1+'relative change ratio_dwp13 inc'!O27)</f>
        <v>7.6761892495995937E-2</v>
      </c>
      <c r="K27">
        <f>LOG(1+'relative change ratio_dwp13 inc'!P27)</f>
        <v>-3.8343807059515511E-2</v>
      </c>
      <c r="L27">
        <f>LOG(1+'relative change ratio_dwp13 inc'!Q27)</f>
        <v>-2.8731193818013194E-2</v>
      </c>
      <c r="M27">
        <f>LOG(1+'relative change ratio_dwp13 inc'!R27)</f>
        <v>5.707667902690531E-2</v>
      </c>
      <c r="N27">
        <f>LOG(1+'relative change ratio_dwp13 inc'!S27)</f>
        <v>8.2815530702718868E-2</v>
      </c>
      <c r="O27">
        <f>LOG(1+'relative change ratio_dwp13 inc'!T27)</f>
        <v>-8.4353737767942888E-2</v>
      </c>
      <c r="P27">
        <f>LOG(1+'relative change ratio_dwp13 inc'!U27)</f>
        <v>0.12628122448380916</v>
      </c>
      <c r="Q27">
        <f>LOG(1+'relative change ratio_dwp13 inc'!V27)</f>
        <v>0.3277155092801885</v>
      </c>
      <c r="R27">
        <f>LOG(1+'relative change ratio_dwp13 inc'!W27)</f>
        <v>0.16022442198642484</v>
      </c>
      <c r="S27">
        <f>LOG(1+'relative change ratio_dwp13 inc'!X27)</f>
        <v>0.27060003985913045</v>
      </c>
      <c r="T27">
        <f>LOG(1+'relative change ratio_dwp13 inc'!Y27)</f>
        <v>-6.2880108199147633E-2</v>
      </c>
      <c r="U27">
        <f>LOG(1+'relative change ratio_dwp13 inc'!Z27)</f>
        <v>-0.10796341638801636</v>
      </c>
      <c r="V27">
        <f>LOG(1+'relative change ratio_dwp13 inc'!AA27)</f>
        <v>-2.2155543543097907E-2</v>
      </c>
      <c r="W27">
        <f>LOG(1+'relative change ratio_dwp13 inc'!AB27)</f>
        <v>3.5833081327157415E-3</v>
      </c>
      <c r="X27">
        <f>LOG(1+'relative change ratio_dwp13 inc'!AC27)</f>
        <v>-0.16358596033794606</v>
      </c>
      <c r="Y27">
        <f>LOG(1+'relative change ratio_dwp13 inc'!AD27)</f>
        <v>4.7049001913806072E-2</v>
      </c>
      <c r="Z27">
        <f>LOG(1+'relative change ratio_dwp13 inc'!AE27)</f>
        <v>0.24848328671018532</v>
      </c>
      <c r="AA27">
        <f>LOG(1+'relative change ratio_dwp13 inc'!AF27)</f>
        <v>8.0992199416421745E-2</v>
      </c>
      <c r="AB27">
        <f>LOG(1+'relative change ratio_dwp13 inc'!AG27)</f>
        <v>0.19136781728912738</v>
      </c>
    </row>
    <row r="28" spans="1:28" x14ac:dyDescent="0.25">
      <c r="A28" t="s">
        <v>127</v>
      </c>
      <c r="B28" t="s">
        <v>154</v>
      </c>
      <c r="C28">
        <v>13</v>
      </c>
      <c r="D28" t="s">
        <v>159</v>
      </c>
      <c r="E28">
        <f>LOG(1+'relative change ratio_dwp13 inc'!J28)</f>
        <v>-4.4797921857974175E-2</v>
      </c>
      <c r="F28">
        <f>LOG(1+'relative change ratio_dwp13 inc'!K28)</f>
        <v>6.998049393475593E-2</v>
      </c>
      <c r="G28">
        <f>LOG(1+'relative change ratio_dwp13 inc'!L28)</f>
        <v>2.2795781221802845E-2</v>
      </c>
      <c r="H28">
        <f>LOG(1+'relative change ratio_dwp13 inc'!M28)</f>
        <v>-1.5081395391714139E-2</v>
      </c>
      <c r="I28">
        <f>LOG(1+'relative change ratio_dwp13 inc'!N28)</f>
        <v>1.5145777007963257E-3</v>
      </c>
      <c r="J28">
        <f>LOG(1+'relative change ratio_dwp13 inc'!O28)</f>
        <v>3.3144473906385565E-2</v>
      </c>
      <c r="K28">
        <f>LOG(1+'relative change ratio_dwp13 inc'!P28)</f>
        <v>-2.6721233930193711E-2</v>
      </c>
      <c r="L28">
        <f>LOG(1+'relative change ratio_dwp13 inc'!Q28)</f>
        <v>4.2346577380270499E-2</v>
      </c>
      <c r="M28">
        <f>LOG(1+'relative change ratio_dwp13 inc'!R28)</f>
        <v>3.1219128464165403E-2</v>
      </c>
      <c r="N28">
        <f>LOG(1+'relative change ratio_dwp13 inc'!S28)</f>
        <v>-4.8796817978601144E-2</v>
      </c>
      <c r="O28">
        <f>LOG(1+'relative change ratio_dwp13 inc'!T28)</f>
        <v>-0.12859343002631707</v>
      </c>
      <c r="P28">
        <f>LOG(1+'relative change ratio_dwp13 inc'!U28)</f>
        <v>3.5012117481304443E-2</v>
      </c>
      <c r="Q28">
        <f>LOG(1+'relative change ratio_dwp13 inc'!V28)</f>
        <v>4.9349833890957623E-2</v>
      </c>
      <c r="R28">
        <f>LOG(1+'relative change ratio_dwp13 inc'!W28)</f>
        <v>0.11884444992948705</v>
      </c>
      <c r="S28">
        <f>LOG(1+'relative change ratio_dwp13 inc'!X28)</f>
        <v>-2.865696238807278E-2</v>
      </c>
      <c r="T28">
        <f>LOG(1+'relative change ratio_dwp13 inc'!Y28)</f>
        <v>2.0731243918989555E-5</v>
      </c>
      <c r="U28">
        <f>LOG(1+'relative change ratio_dwp13 inc'!Z28)</f>
        <v>4.2378187758896319E-2</v>
      </c>
      <c r="V28">
        <f>LOG(1+'relative change ratio_dwp13 inc'!AA28)</f>
        <v>3.1250738842791149E-2</v>
      </c>
      <c r="W28">
        <f>LOG(1+'relative change ratio_dwp13 inc'!AB28)</f>
        <v>-4.8765207599975373E-2</v>
      </c>
      <c r="X28">
        <f>LOG(1+'relative change ratio_dwp13 inc'!AC28)</f>
        <v>-0.12856181964769117</v>
      </c>
      <c r="Y28">
        <f>LOG(1+'relative change ratio_dwp13 inc'!AD28)</f>
        <v>3.5043727859930304E-2</v>
      </c>
      <c r="Z28">
        <f>LOG(1+'relative change ratio_dwp13 inc'!AE28)</f>
        <v>4.9381444269583352E-2</v>
      </c>
      <c r="AA28">
        <f>LOG(1+'relative change ratio_dwp13 inc'!AF28)</f>
        <v>0.11887606030811283</v>
      </c>
      <c r="AB28">
        <f>LOG(1+'relative change ratio_dwp13 inc'!AG28)</f>
        <v>-2.8625352009447054E-2</v>
      </c>
    </row>
    <row r="29" spans="1:28" x14ac:dyDescent="0.25">
      <c r="A29" t="s">
        <v>129</v>
      </c>
      <c r="B29" t="s">
        <v>154</v>
      </c>
      <c r="C29">
        <v>26</v>
      </c>
      <c r="D29" t="s">
        <v>159</v>
      </c>
      <c r="E29">
        <f>LOG(1+'relative change ratio_dwp13 inc'!J29)</f>
        <v>0.14403625363590927</v>
      </c>
      <c r="F29">
        <f>LOG(1+'relative change ratio_dwp13 inc'!K29)</f>
        <v>0.12006758058438999</v>
      </c>
      <c r="G29">
        <f>LOG(1+'relative change ratio_dwp13 inc'!L29)</f>
        <v>5.8215212793465178E-2</v>
      </c>
      <c r="H29">
        <f>LOG(1+'relative change ratio_dwp13 inc'!M29)</f>
        <v>-6.5367853316942212E-2</v>
      </c>
      <c r="I29">
        <f>LOG(1+'relative change ratio_dwp13 inc'!N29)</f>
        <v>0.19694867508432107</v>
      </c>
      <c r="J29">
        <f>LOG(1+'relative change ratio_dwp13 inc'!O29)</f>
        <v>0.11574620680174745</v>
      </c>
      <c r="K29">
        <f>LOG(1+'relative change ratio_dwp13 inc'!P29)</f>
        <v>-0.11398510968757031</v>
      </c>
      <c r="L29">
        <f>LOG(1+'relative change ratio_dwp13 inc'!Q29)</f>
        <v>0.17429779220100042</v>
      </c>
      <c r="M29">
        <f>LOG(1+'relative change ratio_dwp13 inc'!R29)</f>
        <v>5.8709016443319058E-2</v>
      </c>
      <c r="N29">
        <f>LOG(1+'relative change ratio_dwp13 inc'!S29)</f>
        <v>-3.0322011527360106E-2</v>
      </c>
      <c r="O29">
        <f>LOG(1+'relative change ratio_dwp13 inc'!T29)</f>
        <v>8.1861843818064814E-2</v>
      </c>
      <c r="P29">
        <f>LOG(1+'relative change ratio_dwp13 inc'!U29)</f>
        <v>0.31129874497333571</v>
      </c>
      <c r="Q29">
        <f>LOG(1+'relative change ratio_dwp13 inc'!V29)</f>
        <v>0.22604564645086309</v>
      </c>
      <c r="R29">
        <f>LOG(1+'relative change ratio_dwp13 inc'!W29)</f>
        <v>0.34937349663546657</v>
      </c>
      <c r="S29">
        <f>LOG(1+'relative change ratio_dwp13 inc'!X29)</f>
        <v>0.23633398332687433</v>
      </c>
      <c r="T29">
        <f>LOG(1+'relative change ratio_dwp13 inc'!Y29)</f>
        <v>-6.2909017949440066E-2</v>
      </c>
      <c r="U29">
        <f>LOG(1+'relative change ratio_dwp13 inc'!Z29)</f>
        <v>7.0050212711494919E-2</v>
      </c>
      <c r="V29">
        <f>LOG(1+'relative change ratio_dwp13 inc'!AA29)</f>
        <v>-4.5538563046186531E-2</v>
      </c>
      <c r="W29">
        <f>LOG(1+'relative change ratio_dwp13 inc'!AB29)</f>
        <v>-0.13456959101686561</v>
      </c>
      <c r="X29">
        <f>LOG(1+'relative change ratio_dwp13 inc'!AC29)</f>
        <v>-2.2385735671440778E-2</v>
      </c>
      <c r="Y29">
        <f>LOG(1+'relative change ratio_dwp13 inc'!AD29)</f>
        <v>0.20705116548383015</v>
      </c>
      <c r="Z29">
        <f>LOG(1+'relative change ratio_dwp13 inc'!AE29)</f>
        <v>0.12179806696135739</v>
      </c>
      <c r="AA29">
        <f>LOG(1+'relative change ratio_dwp13 inc'!AF29)</f>
        <v>0.24512591714596102</v>
      </c>
      <c r="AB29">
        <f>LOG(1+'relative change ratio_dwp13 inc'!AG29)</f>
        <v>0.13208640383736878</v>
      </c>
    </row>
    <row r="30" spans="1:28" x14ac:dyDescent="0.25">
      <c r="A30" t="s">
        <v>131</v>
      </c>
      <c r="B30" t="s">
        <v>154</v>
      </c>
      <c r="C30">
        <v>34</v>
      </c>
      <c r="D30" t="s">
        <v>159</v>
      </c>
      <c r="E30">
        <f>LOG(1+'relative change ratio_dwp13 inc'!J30)</f>
        <v>-0.10665441406351335</v>
      </c>
      <c r="F30">
        <f>LOG(1+'relative change ratio_dwp13 inc'!K30)</f>
        <v>-8.3556069979443676E-2</v>
      </c>
      <c r="G30">
        <f>LOG(1+'relative change ratio_dwp13 inc'!L30)</f>
        <v>0.39947933326741741</v>
      </c>
      <c r="H30">
        <f>LOG(1+'relative change ratio_dwp13 inc'!M30)</f>
        <v>-3.6742926295827046E-2</v>
      </c>
      <c r="I30">
        <f>LOG(1+'relative change ratio_dwp13 inc'!N30)</f>
        <v>1.0522378746317573E-2</v>
      </c>
      <c r="J30">
        <f>LOG(1+'relative change ratio_dwp13 inc'!O30)</f>
        <v>1.0068174958809746E-2</v>
      </c>
      <c r="K30">
        <f>LOG(1+'relative change ratio_dwp13 inc'!P30)</f>
        <v>-0.12242785693601008</v>
      </c>
      <c r="L30">
        <f>LOG(1+'relative change ratio_dwp13 inc'!Q30)</f>
        <v>-7.5936291773481657E-2</v>
      </c>
      <c r="M30">
        <f>LOG(1+'relative change ratio_dwp13 inc'!R30)</f>
        <v>3.6941287716550059E-2</v>
      </c>
      <c r="N30">
        <f>LOG(1+'relative change ratio_dwp13 inc'!S30)</f>
        <v>0.357009712357437</v>
      </c>
      <c r="O30">
        <f>LOG(1+'relative change ratio_dwp13 inc'!T30)</f>
        <v>-7.2080761287520514E-3</v>
      </c>
      <c r="P30">
        <f>LOG(1+'relative change ratio_dwp13 inc'!U30)</f>
        <v>1.1818995934232051</v>
      </c>
      <c r="Q30">
        <f>LOG(1+'relative change ratio_dwp13 inc'!V30)</f>
        <v>0.33371047643180635</v>
      </c>
      <c r="R30">
        <f>LOG(1+'relative change ratio_dwp13 inc'!W30)</f>
        <v>6.1957434081102034E-2</v>
      </c>
      <c r="S30">
        <f>LOG(1+'relative change ratio_dwp13 inc'!X30)</f>
        <v>0.43062048943986286</v>
      </c>
      <c r="T30">
        <f>LOG(1+'relative change ratio_dwp13 inc'!Y30)</f>
        <v>-8.8294025569861642E-2</v>
      </c>
      <c r="U30">
        <f>LOG(1+'relative change ratio_dwp13 inc'!Z30)</f>
        <v>-0.20048429263304743</v>
      </c>
      <c r="V30">
        <f>LOG(1+'relative change ratio_dwp13 inc'!AA30)</f>
        <v>-8.760671314301581E-2</v>
      </c>
      <c r="W30">
        <f>LOG(1+'relative change ratio_dwp13 inc'!AB30)</f>
        <v>0.23246171149787109</v>
      </c>
      <c r="X30">
        <f>LOG(1+'relative change ratio_dwp13 inc'!AC30)</f>
        <v>-0.13175607698831793</v>
      </c>
      <c r="Y30">
        <f>LOG(1+'relative change ratio_dwp13 inc'!AD30)</f>
        <v>1.0573515925636392</v>
      </c>
      <c r="Z30">
        <f>LOG(1+'relative change ratio_dwp13 inc'!AE30)</f>
        <v>0.20916247557224057</v>
      </c>
      <c r="AA30">
        <f>LOG(1+'relative change ratio_dwp13 inc'!AF30)</f>
        <v>-6.2590566778463821E-2</v>
      </c>
      <c r="AB30">
        <f>LOG(1+'relative change ratio_dwp13 inc'!AG30)</f>
        <v>0.30607248858029701</v>
      </c>
    </row>
    <row r="31" spans="1:28" x14ac:dyDescent="0.25">
      <c r="A31" t="s">
        <v>134</v>
      </c>
      <c r="B31" t="s">
        <v>154</v>
      </c>
      <c r="C31">
        <v>52</v>
      </c>
      <c r="D31" t="s">
        <v>159</v>
      </c>
      <c r="E31">
        <f>LOG(1+'relative change ratio_dwp13 inc'!J31)</f>
        <v>-4.2535275663183906E-3</v>
      </c>
      <c r="F31">
        <f>LOG(1+'relative change ratio_dwp13 inc'!K31)</f>
        <v>-5.5083451678787129E-2</v>
      </c>
      <c r="G31">
        <f>LOG(1+'relative change ratio_dwp13 inc'!L31)</f>
        <v>-9.4975357887982337E-2</v>
      </c>
      <c r="H31">
        <f>LOG(1+'relative change ratio_dwp13 inc'!M31)</f>
        <v>3.4660263933100025E-2</v>
      </c>
      <c r="I31">
        <f>LOG(1+'relative change ratio_dwp13 inc'!N31)</f>
        <v>9.3586731992811034E-3</v>
      </c>
      <c r="J31">
        <f>LOG(1+'relative change ratio_dwp13 inc'!O31)</f>
        <v>-4.1545041173748076E-2</v>
      </c>
      <c r="K31">
        <f>LOG(1+'relative change ratio_dwp13 inc'!P31)</f>
        <v>7.5947622621002214E-2</v>
      </c>
      <c r="L31">
        <f>LOG(1+'relative change ratio_dwp13 inc'!Q31)</f>
        <v>-7.161794357424027E-2</v>
      </c>
      <c r="M31">
        <f>LOG(1+'relative change ratio_dwp13 inc'!R31)</f>
        <v>6.5968288952943696E-2</v>
      </c>
      <c r="N31">
        <f>LOG(1+'relative change ratio_dwp13 inc'!S31)</f>
        <v>4.488762549719693E-2</v>
      </c>
      <c r="O31">
        <f>LOG(1+'relative change ratio_dwp13 inc'!T31)</f>
        <v>-6.8450649063690736E-2</v>
      </c>
      <c r="P31">
        <f>LOG(1+'relative change ratio_dwp13 inc'!U31)</f>
        <v>-0.19271658231217448</v>
      </c>
      <c r="Q31">
        <f>LOG(1+'relative change ratio_dwp13 inc'!V31)</f>
        <v>-0.16054996631391788</v>
      </c>
      <c r="R31">
        <f>LOG(1+'relative change ratio_dwp13 inc'!W31)</f>
        <v>-8.4478094497841508E-2</v>
      </c>
      <c r="S31">
        <f>LOG(1+'relative change ratio_dwp13 inc'!X31)</f>
        <v>-0.49939091783865353</v>
      </c>
      <c r="T31">
        <f>LOG(1+'relative change ratio_dwp13 inc'!Y31)</f>
        <v>2.9913536199365903E-2</v>
      </c>
      <c r="U31">
        <f>LOG(1+'relative change ratio_dwp13 inc'!Z31)</f>
        <v>-2.2283584957622237E-2</v>
      </c>
      <c r="V31">
        <f>LOG(1+'relative change ratio_dwp13 inc'!AA31)</f>
        <v>0.11530264756956159</v>
      </c>
      <c r="W31">
        <f>LOG(1+'relative change ratio_dwp13 inc'!AB31)</f>
        <v>9.4221984113814952E-2</v>
      </c>
      <c r="X31">
        <f>LOG(1+'relative change ratio_dwp13 inc'!AC31)</f>
        <v>-1.9116290447072807E-2</v>
      </c>
      <c r="Y31">
        <f>LOG(1+'relative change ratio_dwp13 inc'!AD31)</f>
        <v>-0.14338222369555648</v>
      </c>
      <c r="Z31">
        <f>LOG(1+'relative change ratio_dwp13 inc'!AE31)</f>
        <v>-0.11121560769729985</v>
      </c>
      <c r="AA31">
        <f>LOG(1+'relative change ratio_dwp13 inc'!AF31)</f>
        <v>-3.5143735881223541E-2</v>
      </c>
      <c r="AB31">
        <f>LOG(1+'relative change ratio_dwp13 inc'!AG31)</f>
        <v>-0.4500565592220358</v>
      </c>
    </row>
    <row r="32" spans="1:28" x14ac:dyDescent="0.25">
      <c r="A32" t="s">
        <v>102</v>
      </c>
      <c r="B32" t="s">
        <v>152</v>
      </c>
      <c r="C32">
        <v>11</v>
      </c>
      <c r="D32" t="s">
        <v>187</v>
      </c>
      <c r="E32">
        <f>LOG(1+'relative change ratio_dwp13 inc'!J32)</f>
        <v>0.43673489655457581</v>
      </c>
      <c r="F32">
        <f>LOG(1+'relative change ratio_dwp13 inc'!K32)</f>
        <v>-9.4918723608383965E-2</v>
      </c>
      <c r="G32">
        <f>LOG(1+'relative change ratio_dwp13 inc'!L32)</f>
        <v>-6.7913073465719342E-2</v>
      </c>
      <c r="H32">
        <f>LOG(1+'relative change ratio_dwp13 inc'!M32)</f>
        <v>-0.1301089171195105</v>
      </c>
      <c r="I32">
        <f>LOG(1+'relative change ratio_dwp13 inc'!N32)</f>
        <v>0.470423925202541</v>
      </c>
      <c r="J32">
        <f>LOG(1+'relative change ratio_dwp13 inc'!O32)</f>
        <v>0.18093126120413267</v>
      </c>
      <c r="K32">
        <f>LOG(1+'relative change ratio_dwp13 inc'!P32)</f>
        <v>-7.9584644227988263E-2</v>
      </c>
      <c r="L32">
        <f>LOG(1+'relative change ratio_dwp13 inc'!Q32)</f>
        <v>-0.13125975029736936</v>
      </c>
      <c r="M32">
        <f>LOG(1+'relative change ratio_dwp13 inc'!R32)</f>
        <v>9.5557638704767647E-2</v>
      </c>
      <c r="N32">
        <f>LOG(1+'relative change ratio_dwp13 inc'!S32)</f>
        <v>0.13151768002165076</v>
      </c>
      <c r="O32">
        <f>LOG(1+'relative change ratio_dwp13 inc'!T32)</f>
        <v>-8.6589355377908406E-2</v>
      </c>
      <c r="P32">
        <f>LOG(1+'relative change ratio_dwp13 inc'!U32)</f>
        <v>0.88289312061815328</v>
      </c>
      <c r="Q32">
        <f>LOG(1+'relative change ratio_dwp13 inc'!V32)</f>
        <v>0.67114743018575818</v>
      </c>
      <c r="R32">
        <f>LOG(1+'relative change ratio_dwp13 inc'!W32)</f>
        <v>0.43608054427113674</v>
      </c>
      <c r="S32">
        <f>LOG(1+'relative change ratio_dwp13 inc'!X32)</f>
        <v>0.43192458449997906</v>
      </c>
      <c r="T32">
        <f>LOG(1+'relative change ratio_dwp13 inc'!Y32)</f>
        <v>-0.14753000112995673</v>
      </c>
      <c r="U32">
        <f>LOG(1+'relative change ratio_dwp13 inc'!Z32)</f>
        <v>-0.32172591512915028</v>
      </c>
      <c r="V32">
        <f>LOG(1+'relative change ratio_dwp13 inc'!AA32)</f>
        <v>-9.4908526127013199E-2</v>
      </c>
      <c r="W32">
        <f>LOG(1+'relative change ratio_dwp13 inc'!AB32)</f>
        <v>-5.8948484810130097E-2</v>
      </c>
      <c r="X32">
        <f>LOG(1+'relative change ratio_dwp13 inc'!AC32)</f>
        <v>-0.27705552020968921</v>
      </c>
      <c r="Y32">
        <f>LOG(1+'relative change ratio_dwp13 inc'!AD32)</f>
        <v>0.69242695578637248</v>
      </c>
      <c r="Z32">
        <f>LOG(1+'relative change ratio_dwp13 inc'!AE32)</f>
        <v>0.48068126535397726</v>
      </c>
      <c r="AA32">
        <f>LOG(1+'relative change ratio_dwp13 inc'!AF32)</f>
        <v>0.24561437943935585</v>
      </c>
      <c r="AB32">
        <f>LOG(1+'relative change ratio_dwp13 inc'!AG32)</f>
        <v>0.24145841966819817</v>
      </c>
    </row>
    <row r="33" spans="1:28" x14ac:dyDescent="0.25">
      <c r="A33" t="s">
        <v>104</v>
      </c>
      <c r="B33" t="s">
        <v>152</v>
      </c>
      <c r="C33">
        <v>13</v>
      </c>
      <c r="D33" t="s">
        <v>187</v>
      </c>
      <c r="E33">
        <f>LOG(1+'relative change ratio_dwp13 inc'!J33)</f>
        <v>-0.2389497610653141</v>
      </c>
      <c r="F33">
        <f>LOG(1+'relative change ratio_dwp13 inc'!K33)</f>
        <v>-0.1707785711821935</v>
      </c>
      <c r="G33">
        <f>LOG(1+'relative change ratio_dwp13 inc'!L33)</f>
        <v>-5.6205350045727145E-2</v>
      </c>
      <c r="H33">
        <f>LOG(1+'relative change ratio_dwp13 inc'!M33)</f>
        <v>6.0980921294888572E-2</v>
      </c>
      <c r="I33">
        <f>LOG(1+'relative change ratio_dwp13 inc'!N33)</f>
        <v>-3.7593061211483383E-2</v>
      </c>
      <c r="J33">
        <f>LOG(1+'relative change ratio_dwp13 inc'!O33)</f>
        <v>-0.1411100057085215</v>
      </c>
      <c r="K33">
        <f>LOG(1+'relative change ratio_dwp13 inc'!P33)</f>
        <v>0.14884020793487879</v>
      </c>
      <c r="L33">
        <f>LOG(1+'relative change ratio_dwp13 inc'!Q33)</f>
        <v>-0.22468349487645028</v>
      </c>
      <c r="M33">
        <f>LOG(1+'relative change ratio_dwp13 inc'!R33)</f>
        <v>-7.3481094594682231E-2</v>
      </c>
      <c r="N33">
        <f>LOG(1+'relative change ratio_dwp13 inc'!S33)</f>
        <v>-3.1132109920952562E-2</v>
      </c>
      <c r="O33">
        <f>LOG(1+'relative change ratio_dwp13 inc'!T33)</f>
        <v>-0.33142854117106368</v>
      </c>
      <c r="P33">
        <f>LOG(1+'relative change ratio_dwp13 inc'!U33)</f>
        <v>-0.19097763838451612</v>
      </c>
      <c r="Q33">
        <f>LOG(1+'relative change ratio_dwp13 inc'!V33)</f>
        <v>-4.1131550188661214E-2</v>
      </c>
      <c r="R33">
        <f>LOG(1+'relative change ratio_dwp13 inc'!W33)</f>
        <v>-0.13922978413465364</v>
      </c>
      <c r="S33">
        <f>LOG(1+'relative change ratio_dwp13 inc'!X33)</f>
        <v>-0.25213578029886852</v>
      </c>
      <c r="T33">
        <f>LOG(1+'relative change ratio_dwp13 inc'!Y33)</f>
        <v>6.1797067539908601E-2</v>
      </c>
      <c r="U33">
        <f>LOG(1+'relative change ratio_dwp13 inc'!Z33)</f>
        <v>-0.11599467439809343</v>
      </c>
      <c r="V33">
        <f>LOG(1+'relative change ratio_dwp13 inc'!AA33)</f>
        <v>3.5207725883674559E-2</v>
      </c>
      <c r="W33">
        <f>LOG(1+'relative change ratio_dwp13 inc'!AB33)</f>
        <v>7.7556710557404165E-2</v>
      </c>
      <c r="X33">
        <f>LOG(1+'relative change ratio_dwp13 inc'!AC33)</f>
        <v>-0.22273972069270678</v>
      </c>
      <c r="Y33">
        <f>LOG(1+'relative change ratio_dwp13 inc'!AD33)</f>
        <v>-8.2288817906159384E-2</v>
      </c>
      <c r="Z33">
        <f>LOG(1+'relative change ratio_dwp13 inc'!AE33)</f>
        <v>6.7557270289695534E-2</v>
      </c>
      <c r="AA33">
        <f>LOG(1+'relative change ratio_dwp13 inc'!AF33)</f>
        <v>-3.0540963656296841E-2</v>
      </c>
      <c r="AB33">
        <f>LOG(1+'relative change ratio_dwp13 inc'!AG33)</f>
        <v>-0.14344695982051167</v>
      </c>
    </row>
    <row r="34" spans="1:28" x14ac:dyDescent="0.25">
      <c r="A34" t="s">
        <v>106</v>
      </c>
      <c r="B34" t="s">
        <v>152</v>
      </c>
      <c r="C34">
        <v>26</v>
      </c>
      <c r="D34" t="s">
        <v>187</v>
      </c>
      <c r="E34">
        <f>LOG(1+'relative change ratio_dwp13 inc'!J34)</f>
        <v>-8.1299719861857758E-2</v>
      </c>
      <c r="F34">
        <f>LOG(1+'relative change ratio_dwp13 inc'!K34)</f>
        <v>-0.22554361166554429</v>
      </c>
      <c r="G34">
        <f>LOG(1+'relative change ratio_dwp13 inc'!L34)</f>
        <v>1.7494437020750226E-2</v>
      </c>
      <c r="H34">
        <f>LOG(1+'relative change ratio_dwp13 inc'!M34)</f>
        <v>3.8150782209722789E-2</v>
      </c>
      <c r="I34">
        <f>LOG(1+'relative change ratio_dwp13 inc'!N34)</f>
        <v>2.4333861551055529E-2</v>
      </c>
      <c r="J34">
        <f>LOG(1+'relative change ratio_dwp13 inc'!O34)</f>
        <v>-0.10398461570862497</v>
      </c>
      <c r="K34">
        <f>LOG(1+'relative change ratio_dwp13 inc'!P34)</f>
        <v>8.1845356719304915E-2</v>
      </c>
      <c r="L34">
        <f>LOG(1+'relative change ratio_dwp13 inc'!Q34)</f>
        <v>-0.22900698978002748</v>
      </c>
      <c r="M34">
        <f>LOG(1+'relative change ratio_dwp13 inc'!R34)</f>
        <v>-0.14849907398010923</v>
      </c>
      <c r="N34">
        <f>LOG(1+'relative change ratio_dwp13 inc'!S34)</f>
        <v>-4.5805886209025239E-2</v>
      </c>
      <c r="O34">
        <f>LOG(1+'relative change ratio_dwp13 inc'!T34)</f>
        <v>-7.924152228647665E-5</v>
      </c>
      <c r="P34">
        <f>LOG(1+'relative change ratio_dwp13 inc'!U34)</f>
        <v>0.22329068121460277</v>
      </c>
      <c r="Q34">
        <f>LOG(1+'relative change ratio_dwp13 inc'!V34)</f>
        <v>7.7378122832724217E-2</v>
      </c>
      <c r="R34">
        <f>LOG(1+'relative change ratio_dwp13 inc'!W34)</f>
        <v>6.9744201982074256E-3</v>
      </c>
      <c r="S34">
        <f>LOG(1+'relative change ratio_dwp13 inc'!X34)</f>
        <v>0.10498252350531599</v>
      </c>
      <c r="T34">
        <f>LOG(1+'relative change ratio_dwp13 inc'!Y34)</f>
        <v>2.9954663751379191E-2</v>
      </c>
      <c r="U34">
        <f>LOG(1+'relative change ratio_dwp13 inc'!Z34)</f>
        <v>-0.16683478419755279</v>
      </c>
      <c r="V34">
        <f>LOG(1+'relative change ratio_dwp13 inc'!AA34)</f>
        <v>-8.6326868397634537E-2</v>
      </c>
      <c r="W34">
        <f>LOG(1+'relative change ratio_dwp13 inc'!AB34)</f>
        <v>1.6366319373449522E-2</v>
      </c>
      <c r="X34">
        <f>LOG(1+'relative change ratio_dwp13 inc'!AC34)</f>
        <v>6.2092964060188285E-2</v>
      </c>
      <c r="Y34">
        <f>LOG(1+'relative change ratio_dwp13 inc'!AD34)</f>
        <v>0.28546288679707749</v>
      </c>
      <c r="Z34">
        <f>LOG(1+'relative change ratio_dwp13 inc'!AE34)</f>
        <v>0.1395503284151989</v>
      </c>
      <c r="AA34">
        <f>LOG(1+'relative change ratio_dwp13 inc'!AF34)</f>
        <v>6.9146625780682189E-2</v>
      </c>
      <c r="AB34">
        <f>LOG(1+'relative change ratio_dwp13 inc'!AG34)</f>
        <v>0.16715472908779072</v>
      </c>
    </row>
    <row r="35" spans="1:28" x14ac:dyDescent="0.25">
      <c r="A35" t="s">
        <v>108</v>
      </c>
      <c r="B35" t="s">
        <v>152</v>
      </c>
      <c r="C35">
        <v>34</v>
      </c>
      <c r="D35" t="s">
        <v>187</v>
      </c>
      <c r="E35">
        <f>LOG(1+'relative change ratio_dwp13 inc'!J35)</f>
        <v>0.18266823225860498</v>
      </c>
      <c r="F35">
        <f>LOG(1+'relative change ratio_dwp13 inc'!K35)</f>
        <v>3.3957062418045351E-2</v>
      </c>
      <c r="G35">
        <f>LOG(1+'relative change ratio_dwp13 inc'!L35)</f>
        <v>0.18569047467017846</v>
      </c>
      <c r="H35">
        <f>LOG(1+'relative change ratio_dwp13 inc'!M35)</f>
        <v>-4.1731131700966421E-2</v>
      </c>
      <c r="I35">
        <f>LOG(1+'relative change ratio_dwp13 inc'!N35)</f>
        <v>-4.7848327455728333E-2</v>
      </c>
      <c r="J35">
        <f>LOG(1+'relative change ratio_dwp13 inc'!O35)</f>
        <v>2.8964341335378174E-2</v>
      </c>
      <c r="K35">
        <f>LOG(1+'relative change ratio_dwp13 inc'!P35)</f>
        <v>-0.16686349914193221</v>
      </c>
      <c r="L35">
        <f>LOG(1+'relative change ratio_dwp13 inc'!Q35)</f>
        <v>0.23834343727558538</v>
      </c>
      <c r="M35">
        <f>LOG(1+'relative change ratio_dwp13 inc'!R35)</f>
        <v>7.9340830251278638E-2</v>
      </c>
      <c r="N35">
        <f>LOG(1+'relative change ratio_dwp13 inc'!S35)</f>
        <v>-5.9162365754539335E-2</v>
      </c>
      <c r="O35">
        <f>LOG(1+'relative change ratio_dwp13 inc'!T35)</f>
        <v>0.10916845024690412</v>
      </c>
      <c r="P35">
        <f>LOG(1+'relative change ratio_dwp13 inc'!U35)</f>
        <v>-0.1068507557087283</v>
      </c>
      <c r="Q35">
        <f>LOG(1+'relative change ratio_dwp13 inc'!V35)</f>
        <v>-3.5222647551549455E-2</v>
      </c>
      <c r="R35">
        <f>LOG(1+'relative change ratio_dwp13 inc'!W35)</f>
        <v>-6.1582886938248274E-2</v>
      </c>
      <c r="S35">
        <f>LOG(1+'relative change ratio_dwp13 inc'!X35)</f>
        <v>-0.24074433496995476</v>
      </c>
      <c r="T35">
        <f>LOG(1+'relative change ratio_dwp13 inc'!Y35)</f>
        <v>-1.1638366168122813E-2</v>
      </c>
      <c r="U35">
        <f>LOG(1+'relative change ratio_dwp13 inc'!Z35)</f>
        <v>0.22085078817849518</v>
      </c>
      <c r="V35">
        <f>LOG(1+'relative change ratio_dwp13 inc'!AA35)</f>
        <v>6.1848181154188345E-2</v>
      </c>
      <c r="W35">
        <f>LOG(1+'relative change ratio_dwp13 inc'!AB35)</f>
        <v>-7.6655014851629732E-2</v>
      </c>
      <c r="X35">
        <f>LOG(1+'relative change ratio_dwp13 inc'!AC35)</f>
        <v>9.1675801149813788E-2</v>
      </c>
      <c r="Y35">
        <f>LOG(1+'relative change ratio_dwp13 inc'!AD35)</f>
        <v>-0.12434340480581862</v>
      </c>
      <c r="Z35">
        <f>LOG(1+'relative change ratio_dwp13 inc'!AE35)</f>
        <v>-5.2715296648639734E-2</v>
      </c>
      <c r="AA35">
        <f>LOG(1+'relative change ratio_dwp13 inc'!AF35)</f>
        <v>-7.9075536035338609E-2</v>
      </c>
      <c r="AB35">
        <f>LOG(1+'relative change ratio_dwp13 inc'!AG35)</f>
        <v>-0.25823698406704515</v>
      </c>
    </row>
    <row r="36" spans="1:28" x14ac:dyDescent="0.25">
      <c r="A36" t="s">
        <v>110</v>
      </c>
      <c r="B36" t="s">
        <v>152</v>
      </c>
      <c r="C36">
        <v>52</v>
      </c>
      <c r="D36" t="s">
        <v>187</v>
      </c>
      <c r="E36">
        <f>LOG(1+'relative change ratio_dwp13 inc'!J36)</f>
        <v>-0.13339217277450158</v>
      </c>
      <c r="F36">
        <f>LOG(1+'relative change ratio_dwp13 inc'!K36)</f>
        <v>-0.22982256731094827</v>
      </c>
      <c r="G36">
        <f>LOG(1+'relative change ratio_dwp13 inc'!L36)</f>
        <v>-0.13462305073184552</v>
      </c>
      <c r="H36">
        <f>LOG(1+'relative change ratio_dwp13 inc'!M36)</f>
        <v>8.6937211821630042E-2</v>
      </c>
      <c r="I36">
        <f>LOG(1+'relative change ratio_dwp13 inc'!N36)</f>
        <v>-0.14939182869738718</v>
      </c>
      <c r="J36">
        <f>LOG(1+'relative change ratio_dwp13 inc'!O36)</f>
        <v>-0.1691515216508421</v>
      </c>
      <c r="K36">
        <f>LOG(1+'relative change ratio_dwp13 inc'!P36)</f>
        <v>0.18967515098268597</v>
      </c>
      <c r="L36">
        <f>LOG(1+'relative change ratio_dwp13 inc'!Q36)</f>
        <v>-0.31479039219417598</v>
      </c>
      <c r="M36">
        <f>LOG(1+'relative change ratio_dwp13 inc'!R36)</f>
        <v>-0.36840152320806069</v>
      </c>
      <c r="N36">
        <f>LOG(1+'relative change ratio_dwp13 inc'!S36)</f>
        <v>-1.9946877615941314E-2</v>
      </c>
      <c r="O36">
        <f>LOG(1+'relative change ratio_dwp13 inc'!T36)</f>
        <v>-0.13679293630254796</v>
      </c>
      <c r="P36">
        <f>LOG(1+'relative change ratio_dwp13 inc'!U36)</f>
        <v>-0.28485547175798576</v>
      </c>
      <c r="Q36">
        <f>LOG(1+'relative change ratio_dwp13 inc'!V36)</f>
        <v>0.18444044544972019</v>
      </c>
      <c r="R36">
        <f>LOG(1+'relative change ratio_dwp13 inc'!W36)</f>
        <v>-9.9206537400694003E-2</v>
      </c>
      <c r="S36">
        <f>LOG(1+'relative change ratio_dwp13 inc'!X36)</f>
        <v>6.9655708671959429E-2</v>
      </c>
      <c r="T36">
        <f>LOG(1+'relative change ratio_dwp13 inc'!Y36)</f>
        <v>6.8477713708309976E-2</v>
      </c>
      <c r="U36">
        <f>LOG(1+'relative change ratio_dwp13 inc'!Z36)</f>
        <v>-0.1847527066680304</v>
      </c>
      <c r="V36">
        <f>LOG(1+'relative change ratio_dwp13 inc'!AA36)</f>
        <v>-0.23836383768191502</v>
      </c>
      <c r="W36">
        <f>LOG(1+'relative change ratio_dwp13 inc'!AB36)</f>
        <v>0.1100908079102043</v>
      </c>
      <c r="X36">
        <f>LOG(1+'relative change ratio_dwp13 inc'!AC36)</f>
        <v>-6.7552507764024536E-3</v>
      </c>
      <c r="Y36">
        <f>LOG(1+'relative change ratio_dwp13 inc'!AD36)</f>
        <v>-0.15481778623184017</v>
      </c>
      <c r="Z36">
        <f>LOG(1+'relative change ratio_dwp13 inc'!AE36)</f>
        <v>0.31447813097586574</v>
      </c>
      <c r="AA36">
        <f>LOG(1+'relative change ratio_dwp13 inc'!AF36)</f>
        <v>3.0831148125451506E-2</v>
      </c>
      <c r="AB36">
        <f>LOG(1+'relative change ratio_dwp13 inc'!AG36)</f>
        <v>0.19969339419810506</v>
      </c>
    </row>
    <row r="37" spans="1:28" x14ac:dyDescent="0.25">
      <c r="A37" t="s">
        <v>103</v>
      </c>
      <c r="B37" t="s">
        <v>152</v>
      </c>
      <c r="C37">
        <v>11</v>
      </c>
      <c r="D37" t="s">
        <v>159</v>
      </c>
      <c r="E37">
        <f>LOG(1+'relative change ratio_dwp13 inc'!J37)</f>
        <v>-0.1437778520918003</v>
      </c>
      <c r="F37">
        <f>LOG(1+'relative change ratio_dwp13 inc'!K37)</f>
        <v>-0.10398366480850141</v>
      </c>
      <c r="G37">
        <f>LOG(1+'relative change ratio_dwp13 inc'!L37)</f>
        <v>-9.5056924373242466E-2</v>
      </c>
      <c r="H37">
        <f>LOG(1+'relative change ratio_dwp13 inc'!M37)</f>
        <v>3.9546075409087264E-2</v>
      </c>
      <c r="I37">
        <f>LOG(1+'relative change ratio_dwp13 inc'!N37)</f>
        <v>-9.5861173643642147E-2</v>
      </c>
      <c r="J37">
        <f>LOG(1+'relative change ratio_dwp13 inc'!O37)</f>
        <v>-5.46854729925055E-2</v>
      </c>
      <c r="K37">
        <f>LOG(1+'relative change ratio_dwp13 inc'!P37)</f>
        <v>0.12455231259637384</v>
      </c>
      <c r="L37">
        <f>LOG(1+'relative change ratio_dwp13 inc'!Q37)</f>
        <v>-0.22542934150116117</v>
      </c>
      <c r="M37">
        <f>LOG(1+'relative change ratio_dwp13 inc'!R37)</f>
        <v>-0.12820054329243802</v>
      </c>
      <c r="N37">
        <f>LOG(1+'relative change ratio_dwp13 inc'!S37)</f>
        <v>-7.7139733472609565E-2</v>
      </c>
      <c r="O37">
        <f>LOG(1+'relative change ratio_dwp13 inc'!T37)</f>
        <v>-0.21405514533656475</v>
      </c>
      <c r="P37">
        <f>LOG(1+'relative change ratio_dwp13 inc'!U37)</f>
        <v>-0.1192155402532428</v>
      </c>
      <c r="Q37">
        <f>LOG(1+'relative change ratio_dwp13 inc'!V37)</f>
        <v>0.18070514578614799</v>
      </c>
      <c r="R37">
        <f>LOG(1+'relative change ratio_dwp13 inc'!W37)</f>
        <v>9.3090079388465901E-3</v>
      </c>
      <c r="S37">
        <f>LOG(1+'relative change ratio_dwp13 inc'!X37)</f>
        <v>-5.971823827823898E-2</v>
      </c>
      <c r="T37">
        <f>LOG(1+'relative change ratio_dwp13 inc'!Y37)</f>
        <v>5.3128606813119268E-2</v>
      </c>
      <c r="U37">
        <f>LOG(1+'relative change ratio_dwp13 inc'!Z37)</f>
        <v>-0.13218573667691874</v>
      </c>
      <c r="V37">
        <f>LOG(1+'relative change ratio_dwp13 inc'!AA37)</f>
        <v>-3.4956938468195531E-2</v>
      </c>
      <c r="W37">
        <f>LOG(1+'relative change ratio_dwp13 inc'!AB37)</f>
        <v>1.6103871351632944E-2</v>
      </c>
      <c r="X37">
        <f>LOG(1+'relative change ratio_dwp13 inc'!AC37)</f>
        <v>-0.12081154051232228</v>
      </c>
      <c r="Y37">
        <f>LOG(1+'relative change ratio_dwp13 inc'!AD37)</f>
        <v>-2.5971935429000344E-2</v>
      </c>
      <c r="Z37">
        <f>LOG(1+'relative change ratio_dwp13 inc'!AE37)</f>
        <v>0.27394875061039048</v>
      </c>
      <c r="AA37">
        <f>LOG(1+'relative change ratio_dwp13 inc'!AF37)</f>
        <v>0.10255261276308911</v>
      </c>
      <c r="AB37">
        <f>LOG(1+'relative change ratio_dwp13 inc'!AG37)</f>
        <v>3.3525366546003431E-2</v>
      </c>
    </row>
    <row r="38" spans="1:28" x14ac:dyDescent="0.25">
      <c r="A38" t="s">
        <v>105</v>
      </c>
      <c r="B38" t="s">
        <v>152</v>
      </c>
      <c r="C38">
        <v>13</v>
      </c>
      <c r="D38" t="s">
        <v>159</v>
      </c>
      <c r="E38">
        <f>LOG(1+'relative change ratio_dwp13 inc'!J38)</f>
        <v>-0.12739453762665431</v>
      </c>
      <c r="F38">
        <f>LOG(1+'relative change ratio_dwp13 inc'!K38)</f>
        <v>-0.19249655141295499</v>
      </c>
      <c r="G38">
        <f>LOG(1+'relative change ratio_dwp13 inc'!L38)</f>
        <v>-2.2507891344127649E-2</v>
      </c>
      <c r="H38">
        <f>LOG(1+'relative change ratio_dwp13 inc'!M38)</f>
        <v>4.2807913545831425E-2</v>
      </c>
      <c r="I38">
        <f>LOG(1+'relative change ratio_dwp13 inc'!N38)</f>
        <v>-4.2103447407508363E-2</v>
      </c>
      <c r="J38">
        <f>LOG(1+'relative change ratio_dwp13 inc'!O38)</f>
        <v>-0.10744146628084367</v>
      </c>
      <c r="K38">
        <f>LOG(1+'relative change ratio_dwp13 inc'!P38)</f>
        <v>9.5030929140323628E-2</v>
      </c>
      <c r="L38">
        <f>LOG(1+'relative change ratio_dwp13 inc'!Q38)</f>
        <v>-0.19846838683697141</v>
      </c>
      <c r="M38">
        <f>LOG(1+'relative change ratio_dwp13 inc'!R38)</f>
        <v>-9.2482436656733058E-2</v>
      </c>
      <c r="N38">
        <f>LOG(1+'relative change ratio_dwp13 inc'!S38)</f>
        <v>-0.14857249978956918</v>
      </c>
      <c r="O38">
        <f>LOG(1+'relative change ratio_dwp13 inc'!T38)</f>
        <v>-0.22635926105281584</v>
      </c>
      <c r="P38">
        <f>LOG(1+'relative change ratio_dwp13 inc'!U38)</f>
        <v>-1.0886894476395943</v>
      </c>
      <c r="Q38">
        <f>LOG(1+'relative change ratio_dwp13 inc'!V38)</f>
        <v>0.19006415331323495</v>
      </c>
      <c r="R38">
        <f>LOG(1+'relative change ratio_dwp13 inc'!W38)</f>
        <v>-4.1182370643501588E-2</v>
      </c>
      <c r="S38">
        <f>LOG(1+'relative change ratio_dwp13 inc'!X38)</f>
        <v>2.3732731546709931E-2</v>
      </c>
      <c r="T38">
        <f>LOG(1+'relative change ratio_dwp13 inc'!Y38)</f>
        <v>6.4819683160521668E-2</v>
      </c>
      <c r="U38">
        <f>LOG(1+'relative change ratio_dwp13 inc'!Z38)</f>
        <v>-7.6172480653328878E-2</v>
      </c>
      <c r="V38">
        <f>LOG(1+'relative change ratio_dwp13 inc'!AA38)</f>
        <v>2.9813469526909407E-2</v>
      </c>
      <c r="W38">
        <f>LOG(1+'relative change ratio_dwp13 inc'!AB38)</f>
        <v>-2.627659360592657E-2</v>
      </c>
      <c r="X38">
        <f>LOG(1+'relative change ratio_dwp13 inc'!AC38)</f>
        <v>-0.10406335486917329</v>
      </c>
      <c r="Y38">
        <f>LOG(1+'relative change ratio_dwp13 inc'!AD38)</f>
        <v>-0.96639354145595169</v>
      </c>
      <c r="Z38">
        <f>LOG(1+'relative change ratio_dwp13 inc'!AE38)</f>
        <v>0.31236005949687745</v>
      </c>
      <c r="AA38">
        <f>LOG(1+'relative change ratio_dwp13 inc'!AF38)</f>
        <v>8.111353554014103E-2</v>
      </c>
      <c r="AB38">
        <f>LOG(1+'relative change ratio_dwp13 inc'!AG38)</f>
        <v>0.14602863773035238</v>
      </c>
    </row>
    <row r="39" spans="1:28" x14ac:dyDescent="0.25">
      <c r="A39" t="s">
        <v>107</v>
      </c>
      <c r="B39" t="s">
        <v>152</v>
      </c>
      <c r="C39">
        <v>26</v>
      </c>
      <c r="D39" t="s">
        <v>159</v>
      </c>
      <c r="E39">
        <f>LOG(1+'relative change ratio_dwp13 inc'!J39)</f>
        <v>6.796218289401508E-2</v>
      </c>
      <c r="F39">
        <f>LOG(1+'relative change ratio_dwp13 inc'!K39)</f>
        <v>7.5374133717996603E-2</v>
      </c>
      <c r="G39">
        <f>LOG(1+'relative change ratio_dwp13 inc'!L39)</f>
        <v>-0.10670748902687212</v>
      </c>
      <c r="H39">
        <f>LOG(1+'relative change ratio_dwp13 inc'!M39)</f>
        <v>-1.810938396962827E-2</v>
      </c>
      <c r="I39">
        <f>LOG(1+'relative change ratio_dwp13 inc'!N39)</f>
        <v>0.21205127359754078</v>
      </c>
      <c r="J39">
        <f>LOG(1+'relative change ratio_dwp13 inc'!O39)</f>
        <v>5.4376228392015641E-2</v>
      </c>
      <c r="K39">
        <f>LOG(1+'relative change ratio_dwp13 inc'!P39)</f>
        <v>1.3713334013839408E-2</v>
      </c>
      <c r="L39">
        <f>LOG(1+'relative change ratio_dwp13 inc'!Q39)</f>
        <v>-4.5653988538759252E-2</v>
      </c>
      <c r="M39">
        <f>LOG(1+'relative change ratio_dwp13 inc'!R39)</f>
        <v>-0.14559791821739695</v>
      </c>
      <c r="N39">
        <f>LOG(1+'relative change ratio_dwp13 inc'!S39)</f>
        <v>-8.315240721060279E-3</v>
      </c>
      <c r="O39">
        <f>LOG(1+'relative change ratio_dwp13 inc'!T39)</f>
        <v>1.8586907715928958E-2</v>
      </c>
      <c r="P39">
        <f>LOG(1+'relative change ratio_dwp13 inc'!U39)</f>
        <v>0.54134225635332722</v>
      </c>
      <c r="Q39">
        <f>LOG(1+'relative change ratio_dwp13 inc'!V39)</f>
        <v>0.27613122871584134</v>
      </c>
      <c r="R39">
        <f>LOG(1+'relative change ratio_dwp13 inc'!W39)</f>
        <v>0.37616006648764488</v>
      </c>
      <c r="S39">
        <f>LOG(1+'relative change ratio_dwp13 inc'!X39)</f>
        <v>0.35228602013327825</v>
      </c>
      <c r="T39">
        <f>LOG(1+'relative change ratio_dwp13 inc'!Y39)</f>
        <v>-3.7696796143793967E-2</v>
      </c>
      <c r="U39">
        <f>LOG(1+'relative change ratio_dwp13 inc'!Z39)</f>
        <v>-0.11282300476335179</v>
      </c>
      <c r="V39">
        <f>LOG(1+'relative change ratio_dwp13 inc'!AA39)</f>
        <v>-0.21276693444198935</v>
      </c>
      <c r="W39">
        <f>LOG(1+'relative change ratio_dwp13 inc'!AB39)</f>
        <v>-7.5484256945652722E-2</v>
      </c>
      <c r="X39">
        <f>LOG(1+'relative change ratio_dwp13 inc'!AC39)</f>
        <v>-4.8582108508663471E-2</v>
      </c>
      <c r="Y39">
        <f>LOG(1+'relative change ratio_dwp13 inc'!AD39)</f>
        <v>0.4741732401287348</v>
      </c>
      <c r="Z39">
        <f>LOG(1+'relative change ratio_dwp13 inc'!AE39)</f>
        <v>0.20896221249124888</v>
      </c>
      <c r="AA39">
        <f>LOG(1+'relative change ratio_dwp13 inc'!AF39)</f>
        <v>0.3089910502630524</v>
      </c>
      <c r="AB39">
        <f>LOG(1+'relative change ratio_dwp13 inc'!AG39)</f>
        <v>0.28511700390868588</v>
      </c>
    </row>
    <row r="40" spans="1:28" x14ac:dyDescent="0.25">
      <c r="A40" t="s">
        <v>109</v>
      </c>
      <c r="B40" t="s">
        <v>152</v>
      </c>
      <c r="C40">
        <v>34</v>
      </c>
      <c r="D40" t="s">
        <v>159</v>
      </c>
      <c r="E40">
        <f>LOG(1+'relative change ratio_dwp13 inc'!J40)</f>
        <v>-4.3886175139634213E-2</v>
      </c>
      <c r="F40">
        <f>LOG(1+'relative change ratio_dwp13 inc'!K40)</f>
        <v>-0.26318156924524222</v>
      </c>
      <c r="G40">
        <f>LOG(1+'relative change ratio_dwp13 inc'!L40)</f>
        <v>0.31563389660264513</v>
      </c>
      <c r="H40">
        <f>LOG(1+'relative change ratio_dwp13 inc'!M40)</f>
        <v>2.1863200342694119E-2</v>
      </c>
      <c r="I40">
        <f>LOG(1+'relative change ratio_dwp13 inc'!N40)</f>
        <v>-7.7494776120714357E-2</v>
      </c>
      <c r="J40">
        <f>LOG(1+'relative change ratio_dwp13 inc'!O40)</f>
        <v>-9.4569120768187048E-2</v>
      </c>
      <c r="K40">
        <f>LOG(1+'relative change ratio_dwp13 inc'!P40)</f>
        <v>-3.8968709664256501E-2</v>
      </c>
      <c r="L40">
        <f>LOG(1+'relative change ratio_dwp13 inc'!Q40)</f>
        <v>-0.16443641883048235</v>
      </c>
      <c r="M40">
        <f>LOG(1+'relative change ratio_dwp13 inc'!R40)</f>
        <v>-9.5812425903083989E-2</v>
      </c>
      <c r="N40">
        <f>LOG(1+'relative change ratio_dwp13 inc'!S40)</f>
        <v>9.7595425629161375E-2</v>
      </c>
      <c r="O40">
        <f>LOG(1+'relative change ratio_dwp13 inc'!T40)</f>
        <v>-5.343994454382086E-2</v>
      </c>
      <c r="P40">
        <f>LOG(1+'relative change ratio_dwp13 inc'!U40)</f>
        <v>0.69474808246237951</v>
      </c>
      <c r="Q40">
        <f>LOG(1+'relative change ratio_dwp13 inc'!V40)</f>
        <v>0.40795852591300863</v>
      </c>
      <c r="R40">
        <f>LOG(1+'relative change ratio_dwp13 inc'!W40)</f>
        <v>3.7949301554452274E-2</v>
      </c>
      <c r="S40">
        <f>LOG(1+'relative change ratio_dwp13 inc'!X40)</f>
        <v>0.15963488076503043</v>
      </c>
      <c r="T40">
        <f>LOG(1+'relative change ratio_dwp13 inc'!Y40)</f>
        <v>2.7183957880070274E-3</v>
      </c>
      <c r="U40">
        <f>LOG(1+'relative change ratio_dwp13 inc'!Z40)</f>
        <v>-0.15948520294515617</v>
      </c>
      <c r="V40">
        <f>LOG(1+'relative change ratio_dwp13 inc'!AA40)</f>
        <v>-9.0861210017758043E-2</v>
      </c>
      <c r="W40">
        <f>LOG(1+'relative change ratio_dwp13 inc'!AB40)</f>
        <v>0.10254664151448742</v>
      </c>
      <c r="X40">
        <f>LOG(1+'relative change ratio_dwp13 inc'!AC40)</f>
        <v>-4.8488728658494788E-2</v>
      </c>
      <c r="Y40">
        <f>LOG(1+'relative change ratio_dwp13 inc'!AD40)</f>
        <v>0.69969929834770561</v>
      </c>
      <c r="Z40">
        <f>LOG(1+'relative change ratio_dwp13 inc'!AE40)</f>
        <v>0.41290974179833467</v>
      </c>
      <c r="AA40">
        <f>LOG(1+'relative change ratio_dwp13 inc'!AF40)</f>
        <v>4.2900517439778359E-2</v>
      </c>
      <c r="AB40">
        <f>LOG(1+'relative change ratio_dwp13 inc'!AG40)</f>
        <v>0.16458609665035651</v>
      </c>
    </row>
    <row r="41" spans="1:28" x14ac:dyDescent="0.25">
      <c r="A41" t="s">
        <v>112</v>
      </c>
      <c r="B41" t="s">
        <v>152</v>
      </c>
      <c r="C41">
        <v>52</v>
      </c>
      <c r="D41" t="s">
        <v>159</v>
      </c>
      <c r="E41">
        <f>LOG(1+'relative change ratio_dwp13 inc'!J41)</f>
        <v>1.0527065115812227E-2</v>
      </c>
      <c r="F41">
        <f>LOG(1+'relative change ratio_dwp13 inc'!K41)</f>
        <v>-0.30199436799539958</v>
      </c>
      <c r="G41">
        <f>LOG(1+'relative change ratio_dwp13 inc'!L41)</f>
        <v>-0.1016181222075684</v>
      </c>
      <c r="H41">
        <f>LOG(1+'relative change ratio_dwp13 inc'!M41)</f>
        <v>7.8046928700575266E-2</v>
      </c>
      <c r="I41">
        <f>LOG(1+'relative change ratio_dwp13 inc'!N41)</f>
        <v>6.6931507252319233E-3</v>
      </c>
      <c r="J41">
        <f>LOG(1+'relative change ratio_dwp13 inc'!O41)</f>
        <v>-0.14605028049604771</v>
      </c>
      <c r="K41">
        <f>LOG(1+'relative change ratio_dwp13 inc'!P41)</f>
        <v>0.14699415120428824</v>
      </c>
      <c r="L41">
        <f>LOG(1+'relative change ratio_dwp13 inc'!Q41)</f>
        <v>-0.21336270567386922</v>
      </c>
      <c r="M41">
        <f>LOG(1+'relative change ratio_dwp13 inc'!R41)</f>
        <v>-2.4703521943627944E-3</v>
      </c>
      <c r="N41">
        <f>LOG(1+'relative change ratio_dwp13 inc'!S41)</f>
        <v>-4.6447633124831654E-2</v>
      </c>
      <c r="O41">
        <f>LOG(1+'relative change ratio_dwp13 inc'!T41)</f>
        <v>-0.10944626391045251</v>
      </c>
      <c r="P41">
        <f>LOG(1+'relative change ratio_dwp13 inc'!U41)</f>
        <v>-0.24460416570043858</v>
      </c>
      <c r="Q41">
        <f>LOG(1+'relative change ratio_dwp13 inc'!V41)</f>
        <v>-0.13833582918383222</v>
      </c>
      <c r="R41">
        <f>LOG(1+'relative change ratio_dwp13 inc'!W41)</f>
        <v>-0.23789588853090729</v>
      </c>
      <c r="S41">
        <f>LOG(1+'relative change ratio_dwp13 inc'!X41)</f>
        <v>-0.17816207627991243</v>
      </c>
      <c r="T41">
        <f>LOG(1+'relative change ratio_dwp13 inc'!Y41)</f>
        <v>7.0295572666033576E-2</v>
      </c>
      <c r="U41">
        <f>LOG(1+'relative change ratio_dwp13 inc'!Z41)</f>
        <v>-7.9893161864748E-2</v>
      </c>
      <c r="V41">
        <f>LOG(1+'relative change ratio_dwp13 inc'!AA41)</f>
        <v>0.1309991916147584</v>
      </c>
      <c r="W41">
        <f>LOG(1+'relative change ratio_dwp13 inc'!AB41)</f>
        <v>8.7021910684289466E-2</v>
      </c>
      <c r="X41">
        <f>LOG(1+'relative change ratio_dwp13 inc'!AC41)</f>
        <v>2.4023279898668582E-2</v>
      </c>
      <c r="Y41">
        <f>LOG(1+'relative change ratio_dwp13 inc'!AD41)</f>
        <v>-0.1111346218913174</v>
      </c>
      <c r="Z41">
        <f>LOG(1+'relative change ratio_dwp13 inc'!AE41)</f>
        <v>-4.8662853747109894E-3</v>
      </c>
      <c r="AA41">
        <f>LOG(1+'relative change ratio_dwp13 inc'!AF41)</f>
        <v>-0.10442634472178611</v>
      </c>
      <c r="AB41">
        <f>LOG(1+'relative change ratio_dwp13 inc'!AG41)</f>
        <v>-4.4692532470791295E-2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activeCell="S21" sqref="S21"/>
    </sheetView>
  </sheetViews>
  <sheetFormatPr defaultRowHeight="15" x14ac:dyDescent="0.25"/>
  <sheetData>
    <row r="1" spans="1:14" s="1" customFormat="1" ht="56.25" x14ac:dyDescent="0.25">
      <c r="A1" s="1" t="s">
        <v>161</v>
      </c>
      <c r="B1" s="1" t="s">
        <v>149</v>
      </c>
      <c r="C1" s="1" t="s">
        <v>156</v>
      </c>
      <c r="D1" s="1" t="s">
        <v>157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195</v>
      </c>
      <c r="J1" s="1" t="s">
        <v>197</v>
      </c>
      <c r="K1" s="1" t="s">
        <v>199</v>
      </c>
      <c r="L1" s="1" t="s">
        <v>200</v>
      </c>
      <c r="M1" s="1" t="s">
        <v>201</v>
      </c>
      <c r="N1" s="1" t="s">
        <v>216</v>
      </c>
    </row>
    <row r="2" spans="1:14" x14ac:dyDescent="0.25">
      <c r="A2" t="s">
        <v>113</v>
      </c>
      <c r="B2" t="s">
        <v>218</v>
      </c>
      <c r="C2">
        <v>11</v>
      </c>
      <c r="D2" t="s">
        <v>187</v>
      </c>
      <c r="E2">
        <f>'relative change ratio_dwp13 inc'!R2</f>
        <v>-0.55819144757338102</v>
      </c>
      <c r="F2">
        <f>'relative change ratio_dwp13 inc'!T2</f>
        <v>-0.83821095263250578</v>
      </c>
      <c r="G2">
        <f>'relative change ratio_dwp13 inc'!X2</f>
        <v>0.60171156893819344</v>
      </c>
      <c r="H2">
        <f>'relative change ratio_dwp13 inc'!Y2</f>
        <v>0.20987737875545959</v>
      </c>
      <c r="I2">
        <f>'log(1+rel change ratio)'!L2</f>
        <v>-0.40876663182599943</v>
      </c>
      <c r="J2">
        <f>'log(1+rel change ratio)'!N2</f>
        <v>2.5706553104122367E-2</v>
      </c>
      <c r="K2">
        <f>'log(1+rel change ratio)'!P2</f>
        <v>-0.70210979882368973</v>
      </c>
      <c r="L2">
        <f>'log(1+rel change ratio)'!Q2</f>
        <v>-0.15042749569314751</v>
      </c>
      <c r="M2">
        <f>'log(1+rel change ratio)'!R2</f>
        <v>-0.23059242162202573</v>
      </c>
      <c r="N2">
        <f>'log(1+rel change ratio)'!K2</f>
        <v>0.43693017669295425</v>
      </c>
    </row>
    <row r="3" spans="1:14" x14ac:dyDescent="0.25">
      <c r="A3" t="s">
        <v>115</v>
      </c>
      <c r="B3" t="s">
        <v>218</v>
      </c>
      <c r="C3">
        <v>13</v>
      </c>
      <c r="D3" t="s">
        <v>187</v>
      </c>
      <c r="E3">
        <f>'relative change ratio_dwp13 inc'!R3</f>
        <v>-0.45652685826786843</v>
      </c>
      <c r="F3">
        <f>'relative change ratio_dwp13 inc'!T3</f>
        <v>-0.69748875170032443</v>
      </c>
      <c r="G3">
        <f>'relative change ratio_dwp13 inc'!X3</f>
        <v>-0.49172760049870273</v>
      </c>
      <c r="H3">
        <f>'relative change ratio_dwp13 inc'!Y3</f>
        <v>0.29269360300871289</v>
      </c>
      <c r="I3">
        <f>'log(1+rel change ratio)'!L3</f>
        <v>-0.39530174738021651</v>
      </c>
      <c r="J3">
        <f>'log(1+rel change ratio)'!N3</f>
        <v>-0.1456562383960644</v>
      </c>
      <c r="K3">
        <f>'log(1+rel change ratio)'!P3</f>
        <v>-0.27317398810574489</v>
      </c>
      <c r="L3">
        <f>'log(1+rel change ratio)'!Q3</f>
        <v>-0.21405253598708823</v>
      </c>
      <c r="M3">
        <f>'log(1+rel change ratio)'!R3</f>
        <v>-0.2506463382635446</v>
      </c>
      <c r="N3">
        <f>'log(1+rel change ratio)'!K3</f>
        <v>0.32738357223342107</v>
      </c>
    </row>
    <row r="4" spans="1:14" x14ac:dyDescent="0.25">
      <c r="A4" t="s">
        <v>117</v>
      </c>
      <c r="B4" t="s">
        <v>218</v>
      </c>
      <c r="C4">
        <v>26</v>
      </c>
      <c r="D4" t="s">
        <v>187</v>
      </c>
      <c r="E4">
        <f>'relative change ratio_dwp13 inc'!R4</f>
        <v>-0.45373376623376621</v>
      </c>
      <c r="F4">
        <f>'relative change ratio_dwp13 inc'!T4</f>
        <v>-0.57155589508530691</v>
      </c>
      <c r="G4">
        <f>'relative change ratio_dwp13 inc'!X4</f>
        <v>6.0399159663865686E-2</v>
      </c>
      <c r="H4">
        <f>'relative change ratio_dwp13 inc'!Y4</f>
        <v>0.18001326005687449</v>
      </c>
      <c r="I4">
        <f>'log(1+rel change ratio)'!L4</f>
        <v>-0.33967812038054634</v>
      </c>
      <c r="J4">
        <f>'log(1+rel change ratio)'!N4</f>
        <v>-8.6952804291120178E-2</v>
      </c>
      <c r="K4">
        <f>'log(1+rel change ratio)'!P4</f>
        <v>9.078958707014459E-3</v>
      </c>
      <c r="L4">
        <f>'log(1+rel change ratio)'!Q4</f>
        <v>-0.16486232327510764</v>
      </c>
      <c r="M4">
        <f>'log(1+rel change ratio)'!R4</f>
        <v>-0.12714078831097461</v>
      </c>
      <c r="N4">
        <f>'log(1+rel change ratio)'!K4</f>
        <v>0.3009312254480343</v>
      </c>
    </row>
    <row r="5" spans="1:14" x14ac:dyDescent="0.25">
      <c r="A5" t="s">
        <v>119</v>
      </c>
      <c r="B5" t="s">
        <v>218</v>
      </c>
      <c r="C5">
        <v>34</v>
      </c>
      <c r="D5" t="s">
        <v>187</v>
      </c>
      <c r="E5">
        <f>'relative change ratio_dwp13 inc'!R5</f>
        <v>-0.24402725838753703</v>
      </c>
      <c r="F5">
        <f>'relative change ratio_dwp13 inc'!T5</f>
        <v>-9.4852309374755972E-2</v>
      </c>
      <c r="G5">
        <f>'relative change ratio_dwp13 inc'!X5</f>
        <v>-0.19167317424107341</v>
      </c>
      <c r="H5">
        <f>'relative change ratio_dwp13 inc'!Y5</f>
        <v>0.12049574628009713</v>
      </c>
      <c r="I5">
        <f>'log(1+rel change ratio)'!L5</f>
        <v>5.6698098283416418E-2</v>
      </c>
      <c r="J5">
        <f>'log(1+rel change ratio)'!N5</f>
        <v>-7.5441361200331028E-2</v>
      </c>
      <c r="K5">
        <f>'log(1+rel change ratio)'!P5</f>
        <v>-0.20901335993453282</v>
      </c>
      <c r="L5">
        <f>'log(1+rel change ratio)'!Q5</f>
        <v>-0.1387727752639952</v>
      </c>
      <c r="M5">
        <f>'log(1+rel change ratio)'!R5</f>
        <v>-0.22371744218264503</v>
      </c>
      <c r="N5">
        <f>'log(1+rel change ratio)'!K5</f>
        <v>-1.883106512207167E-2</v>
      </c>
    </row>
    <row r="6" spans="1:14" x14ac:dyDescent="0.25">
      <c r="A6" t="s">
        <v>121</v>
      </c>
      <c r="B6" t="s">
        <v>218</v>
      </c>
      <c r="C6">
        <v>52</v>
      </c>
      <c r="D6" t="s">
        <v>187</v>
      </c>
      <c r="E6">
        <f>'relative change ratio_dwp13 inc'!R6</f>
        <v>-0.16511794138670474</v>
      </c>
      <c r="F6">
        <f>'relative change ratio_dwp13 inc'!T6</f>
        <v>-3.9411267788680267E-2</v>
      </c>
      <c r="G6">
        <f>'relative change ratio_dwp13 inc'!X6</f>
        <v>0.68322995688164367</v>
      </c>
      <c r="H6">
        <f>'relative change ratio_dwp13 inc'!Y6</f>
        <v>9.1915731247976043E-3</v>
      </c>
      <c r="I6">
        <f>'log(1+rel change ratio)'!L6</f>
        <v>-0.26692707714472197</v>
      </c>
      <c r="J6">
        <f>'log(1+rel change ratio)'!N6</f>
        <v>9.3239084985490064E-2</v>
      </c>
      <c r="K6">
        <f>'log(1+rel change ratio)'!P6</f>
        <v>-2.285754386561558E-2</v>
      </c>
      <c r="L6">
        <f>'log(1+rel change ratio)'!Q6</f>
        <v>9.1767054827033095E-2</v>
      </c>
      <c r="M6">
        <f>'log(1+rel change ratio)'!R6</f>
        <v>6.7915547394072795E-2</v>
      </c>
      <c r="N6">
        <f>'log(1+rel change ratio)'!K6</f>
        <v>0.18679650744806117</v>
      </c>
    </row>
    <row r="7" spans="1:14" x14ac:dyDescent="0.25">
      <c r="A7" t="s">
        <v>114</v>
      </c>
      <c r="B7" t="s">
        <v>218</v>
      </c>
      <c r="C7">
        <v>11</v>
      </c>
      <c r="D7" t="s">
        <v>159</v>
      </c>
      <c r="E7">
        <f>'relative change ratio_dwp13 inc'!R7</f>
        <v>-0.54880311385014591</v>
      </c>
      <c r="F7">
        <f>'relative change ratio_dwp13 inc'!T7</f>
        <v>-0.65462577606410433</v>
      </c>
      <c r="G7">
        <f>'relative change ratio_dwp13 inc'!X7</f>
        <v>6.260136230943894E-2</v>
      </c>
      <c r="H7">
        <f>'relative change ratio_dwp13 inc'!Y7</f>
        <v>0.29189455142640053</v>
      </c>
      <c r="I7">
        <f>'log(1+rel change ratio)'!L7</f>
        <v>-0.32177217194774987</v>
      </c>
      <c r="J7">
        <f>'log(1+rel change ratio)'!N7</f>
        <v>-0.25356391609631967</v>
      </c>
      <c r="K7">
        <f>'log(1+rel change ratio)'!P7</f>
        <v>-0.23884065927561324</v>
      </c>
      <c r="L7">
        <f>'log(1+rel change ratio)'!Q7</f>
        <v>6.8482286593975943E-3</v>
      </c>
      <c r="M7">
        <f>'log(1+rel change ratio)'!R7</f>
        <v>-0.12109601808862765</v>
      </c>
      <c r="N7">
        <f>'log(1+rel change ratio)'!K7</f>
        <v>0.3162451494104862</v>
      </c>
    </row>
    <row r="8" spans="1:14" x14ac:dyDescent="0.25">
      <c r="A8" t="s">
        <v>116</v>
      </c>
      <c r="B8" t="s">
        <v>218</v>
      </c>
      <c r="C8">
        <v>13</v>
      </c>
      <c r="D8" t="s">
        <v>159</v>
      </c>
      <c r="E8">
        <f>'relative change ratio_dwp13 inc'!R8</f>
        <v>-0.56671099744245523</v>
      </c>
      <c r="F8">
        <f>'relative change ratio_dwp13 inc'!T8</f>
        <v>-0.68363025210084039</v>
      </c>
      <c r="G8">
        <f>'relative change ratio_dwp13 inc'!X8</f>
        <v>0.18638655462184875</v>
      </c>
      <c r="H8">
        <f>'relative change ratio_dwp13 inc'!Y8</f>
        <v>0.28128634705113575</v>
      </c>
      <c r="I8">
        <f>'log(1+rel change ratio)'!L8</f>
        <v>-0.29906635742633536</v>
      </c>
      <c r="J8">
        <f>'log(1+rel change ratio)'!N8</f>
        <v>-0.24104421861145731</v>
      </c>
      <c r="K8">
        <f>'log(1+rel change ratio)'!P8</f>
        <v>-0.23449060816313802</v>
      </c>
      <c r="L8">
        <f>'log(1+rel change ratio)'!Q8</f>
        <v>-0.16680584982156166</v>
      </c>
      <c r="M8">
        <f>'log(1+rel change ratio)'!R8</f>
        <v>-0.11398567556440052</v>
      </c>
      <c r="N8">
        <f>'log(1+rel change ratio)'!K8</f>
        <v>0.29974706080118585</v>
      </c>
    </row>
    <row r="9" spans="1:14" x14ac:dyDescent="0.25">
      <c r="A9" t="s">
        <v>118</v>
      </c>
      <c r="B9" t="s">
        <v>218</v>
      </c>
      <c r="C9">
        <v>26</v>
      </c>
      <c r="D9" t="s">
        <v>159</v>
      </c>
      <c r="E9">
        <f>'relative change ratio_dwp13 inc'!R9</f>
        <v>-0.39827056716861048</v>
      </c>
      <c r="F9">
        <f>'relative change ratio_dwp13 inc'!T9</f>
        <v>-0.29392976014567379</v>
      </c>
      <c r="G9">
        <f>'relative change ratio_dwp13 inc'!X9</f>
        <v>0.57157569515962936</v>
      </c>
      <c r="H9">
        <f>'relative change ratio_dwp13 inc'!Y9</f>
        <v>6.6389655806484857E-2</v>
      </c>
      <c r="I9">
        <f>'log(1+rel change ratio)'!L9</f>
        <v>-3.6794456315188594E-2</v>
      </c>
      <c r="J9">
        <f>'log(1+rel change ratio)'!N9</f>
        <v>-9.9332963581016315E-2</v>
      </c>
      <c r="K9">
        <f>'log(1+rel change ratio)'!P9</f>
        <v>9.4877662952079764E-2</v>
      </c>
      <c r="L9">
        <f>'log(1+rel change ratio)'!Q9</f>
        <v>6.0115556692867791E-2</v>
      </c>
      <c r="M9">
        <f>'log(1+rel change ratio)'!R9</f>
        <v>0.11949527347813446</v>
      </c>
      <c r="N9">
        <f>'log(1+rel change ratio)'!K9</f>
        <v>9.6500659191471161E-2</v>
      </c>
    </row>
    <row r="10" spans="1:14" x14ac:dyDescent="0.25">
      <c r="A10" t="s">
        <v>120</v>
      </c>
      <c r="B10" t="s">
        <v>218</v>
      </c>
      <c r="C10">
        <v>34</v>
      </c>
      <c r="D10" t="s">
        <v>159</v>
      </c>
      <c r="E10">
        <f>'relative change ratio_dwp13 inc'!R10</f>
        <v>-0.41313875742173345</v>
      </c>
      <c r="F10">
        <f>'relative change ratio_dwp13 inc'!T10</f>
        <v>-0.41584654665102094</v>
      </c>
      <c r="G10">
        <f>'relative change ratio_dwp13 inc'!X10</f>
        <v>1.6570355388616009</v>
      </c>
      <c r="H10">
        <f>'relative change ratio_dwp13 inc'!Y10</f>
        <v>7.5295727538616797E-2</v>
      </c>
      <c r="I10">
        <f>'log(1+rel change ratio)'!L10</f>
        <v>-0.32295144705179618</v>
      </c>
      <c r="J10">
        <f>'log(1+rel change ratio)'!N10</f>
        <v>0.23992571601207519</v>
      </c>
      <c r="K10">
        <f>'log(1+rel change ratio)'!P10</f>
        <v>0.92082377321816278</v>
      </c>
      <c r="L10">
        <f>'log(1+rel change ratio)'!Q10</f>
        <v>6.4245915520475899E-2</v>
      </c>
      <c r="M10">
        <f>'log(1+rel change ratio)'!R10</f>
        <v>-0.14562639602454017</v>
      </c>
      <c r="N10">
        <f>'log(1+rel change ratio)'!K10</f>
        <v>0.12079776138349423</v>
      </c>
    </row>
    <row r="11" spans="1:14" x14ac:dyDescent="0.25">
      <c r="A11" t="s">
        <v>123</v>
      </c>
      <c r="B11" t="s">
        <v>218</v>
      </c>
      <c r="C11">
        <v>52</v>
      </c>
      <c r="D11" t="s">
        <v>159</v>
      </c>
      <c r="E11">
        <f>'relative change ratio_dwp13 inc'!R11</f>
        <v>-0.25135449896197282</v>
      </c>
      <c r="F11">
        <f>'relative change ratio_dwp13 inc'!T11</f>
        <v>-0.54293222041888867</v>
      </c>
      <c r="G11">
        <f>'relative change ratio_dwp13 inc'!X11</f>
        <v>-0.25865835750868515</v>
      </c>
      <c r="H11">
        <f>'relative change ratio_dwp13 inc'!Y11</f>
        <v>0.20465781973445965</v>
      </c>
      <c r="I11">
        <f>'log(1+rel change ratio)'!L11</f>
        <v>-0.25265069026131792</v>
      </c>
      <c r="J11">
        <f>'log(1+rel change ratio)'!N11</f>
        <v>8.2892651092647207E-2</v>
      </c>
      <c r="K11">
        <f>'log(1+rel change ratio)'!P11</f>
        <v>-0.39370425163829181</v>
      </c>
      <c r="L11">
        <f>'log(1+rel change ratio)'!Q11</f>
        <v>-0.37539108547681527</v>
      </c>
      <c r="M11">
        <f>'log(1+rel change ratio)'!R11</f>
        <v>-0.20991880243142805</v>
      </c>
      <c r="N11">
        <f>'log(1+rel change ratio)'!K11</f>
        <v>0.28237778166690419</v>
      </c>
    </row>
    <row r="12" spans="1:14" x14ac:dyDescent="0.25">
      <c r="A12" t="s">
        <v>91</v>
      </c>
      <c r="B12" t="s">
        <v>217</v>
      </c>
      <c r="C12">
        <v>11</v>
      </c>
      <c r="D12" t="s">
        <v>187</v>
      </c>
      <c r="E12">
        <f>'relative change ratio_dwp13 inc'!R12</f>
        <v>-0.17114034741153392</v>
      </c>
      <c r="F12">
        <f>'relative change ratio_dwp13 inc'!T12</f>
        <v>-0.62819567010630184</v>
      </c>
      <c r="G12">
        <f>'relative change ratio_dwp13 inc'!X12</f>
        <v>1.5010991268618388</v>
      </c>
      <c r="H12">
        <f>'relative change ratio_dwp13 inc'!Y12</f>
        <v>-1.1908751680814903E-2</v>
      </c>
      <c r="I12">
        <f>'log(1+rel change ratio)'!L12</f>
        <v>-0.29701372364014189</v>
      </c>
      <c r="J12">
        <f>'log(1+rel change ratio)'!N12</f>
        <v>0.25438459576759276</v>
      </c>
      <c r="K12">
        <f>'log(1+rel change ratio)'!P12</f>
        <v>1.2673591556337772E-2</v>
      </c>
      <c r="L12">
        <f>'log(1+rel change ratio)'!Q12</f>
        <v>0.15097628972261928</v>
      </c>
      <c r="M12">
        <f>'log(1+rel change ratio)'!R12</f>
        <v>3.1570041714280309E-2</v>
      </c>
      <c r="N12">
        <f>'log(1+rel change ratio)'!K12</f>
        <v>0.18396153519281372</v>
      </c>
    </row>
    <row r="13" spans="1:14" x14ac:dyDescent="0.25">
      <c r="A13" t="s">
        <v>93</v>
      </c>
      <c r="B13" t="s">
        <v>217</v>
      </c>
      <c r="C13">
        <v>13</v>
      </c>
      <c r="D13" t="s">
        <v>187</v>
      </c>
      <c r="E13">
        <f>'relative change ratio_dwp13 inc'!R13</f>
        <v>0.51031486348763633</v>
      </c>
      <c r="F13">
        <f>'relative change ratio_dwp13 inc'!T13</f>
        <v>-0.23242221576039543</v>
      </c>
      <c r="G13">
        <f>'relative change ratio_dwp13 inc'!X13</f>
        <v>-0.67041857851858788</v>
      </c>
      <c r="H13">
        <f>'relative change ratio_dwp13 inc'!Y13</f>
        <v>8.5380108267972585E-2</v>
      </c>
      <c r="I13">
        <f>'log(1+rel change ratio)'!L13</f>
        <v>0.153823064598714</v>
      </c>
      <c r="J13">
        <f>'log(1+rel change ratio)'!N13</f>
        <v>-0.18039343792630091</v>
      </c>
      <c r="K13">
        <f>'log(1+rel change ratio)'!P13</f>
        <v>-3.3404560574926793E-2</v>
      </c>
      <c r="L13">
        <f>'log(1+rel change ratio)'!Q13</f>
        <v>0.10048901868629959</v>
      </c>
      <c r="M13">
        <f>'log(1+rel change ratio)'!R13</f>
        <v>-0.21556996734280132</v>
      </c>
      <c r="N13">
        <f>'log(1+rel change ratio)'!K13</f>
        <v>-6.975658761277588E-2</v>
      </c>
    </row>
    <row r="14" spans="1:14" x14ac:dyDescent="0.25">
      <c r="A14" t="s">
        <v>95</v>
      </c>
      <c r="B14" t="s">
        <v>217</v>
      </c>
      <c r="C14">
        <v>26</v>
      </c>
      <c r="D14" t="s">
        <v>187</v>
      </c>
      <c r="E14">
        <f>'relative change ratio_dwp13 inc'!R14</f>
        <v>1.3877803495889534E-2</v>
      </c>
      <c r="F14">
        <f>'relative change ratio_dwp13 inc'!T14</f>
        <v>-0.39122568973315247</v>
      </c>
      <c r="G14">
        <f>'relative change ratio_dwp13 inc'!X14</f>
        <v>1.1271290605794557</v>
      </c>
      <c r="H14">
        <f>'relative change ratio_dwp13 inc'!Y14</f>
        <v>-0.13324208748251579</v>
      </c>
      <c r="I14">
        <f>'log(1+rel change ratio)'!L14</f>
        <v>-0.14135848413622329</v>
      </c>
      <c r="J14">
        <f>'log(1+rel change ratio)'!N14</f>
        <v>0.24271176384307119</v>
      </c>
      <c r="K14">
        <f>'log(1+rel change ratio)'!P14</f>
        <v>0.13946812543947087</v>
      </c>
      <c r="L14">
        <f>'log(1+rel change ratio)'!Q14</f>
        <v>0.17775673760104524</v>
      </c>
      <c r="M14">
        <f>'log(1+rel change ratio)'!R14</f>
        <v>7.0101861685444758E-2</v>
      </c>
      <c r="N14">
        <f>'log(1+rel change ratio)'!K14</f>
        <v>-4.7294036376821624E-3</v>
      </c>
    </row>
    <row r="15" spans="1:14" x14ac:dyDescent="0.25">
      <c r="A15" t="s">
        <v>97</v>
      </c>
      <c r="B15" t="s">
        <v>217</v>
      </c>
      <c r="C15">
        <v>34</v>
      </c>
      <c r="D15" t="s">
        <v>187</v>
      </c>
      <c r="E15">
        <f>'relative change ratio_dwp13 inc'!R15</f>
        <v>4.257039975244039E-2</v>
      </c>
      <c r="F15">
        <f>'relative change ratio_dwp13 inc'!T15</f>
        <v>8.9926846980888042E-2</v>
      </c>
      <c r="G15">
        <f>'relative change ratio_dwp13 inc'!X15</f>
        <v>-0.50862296137967389</v>
      </c>
      <c r="H15">
        <f>'relative change ratio_dwp13 inc'!Y15</f>
        <v>-5.8099706593250956E-3</v>
      </c>
      <c r="I15">
        <f>'log(1+rel change ratio)'!L15</f>
        <v>0.17544721349125031</v>
      </c>
      <c r="J15">
        <f>'log(1+rel change ratio)'!N15</f>
        <v>1.9758071839251046E-2</v>
      </c>
      <c r="K15">
        <f>'log(1+rel change ratio)'!P15</f>
        <v>-0.14666283850988224</v>
      </c>
      <c r="L15">
        <f>'log(1+rel change ratio)'!Q15</f>
        <v>-4.6024952982582697E-2</v>
      </c>
      <c r="M15">
        <f>'log(1+rel change ratio)'!R15</f>
        <v>-0.12285992383725752</v>
      </c>
      <c r="N15">
        <f>'log(1+rel change ratio)'!K15</f>
        <v>-0.12915361919473306</v>
      </c>
    </row>
    <row r="16" spans="1:14" x14ac:dyDescent="0.25">
      <c r="A16" t="s">
        <v>99</v>
      </c>
      <c r="B16" t="s">
        <v>217</v>
      </c>
      <c r="C16">
        <v>52</v>
      </c>
      <c r="D16" t="s">
        <v>187</v>
      </c>
      <c r="E16">
        <f>'relative change ratio_dwp13 inc'!R16</f>
        <v>-0.25944894491911458</v>
      </c>
      <c r="F16">
        <f>'relative change ratio_dwp13 inc'!T16</f>
        <v>0.3750523231477606</v>
      </c>
      <c r="G16">
        <f>'relative change ratio_dwp13 inc'!X16</f>
        <v>-0.17201150434113341</v>
      </c>
      <c r="H16">
        <f>'relative change ratio_dwp13 inc'!Y16</f>
        <v>6.7313684975028959E-2</v>
      </c>
      <c r="I16">
        <f>'log(1+rel change ratio)'!L16</f>
        <v>-0.13047577308179253</v>
      </c>
      <c r="J16">
        <f>'log(1+rel change ratio)'!N16</f>
        <v>5.0954529044095594E-2</v>
      </c>
      <c r="K16">
        <f>'log(1+rel change ratio)'!P16</f>
        <v>-0.10912794344542784</v>
      </c>
      <c r="L16">
        <f>'log(1+rel change ratio)'!Q16</f>
        <v>9.7544783897622177E-3</v>
      </c>
      <c r="M16">
        <f>'log(1+rel change ratio)'!R16</f>
        <v>-0.18102944084401495</v>
      </c>
      <c r="N16">
        <f>'log(1+rel change ratio)'!K16</f>
        <v>3.7156087392085362E-2</v>
      </c>
    </row>
    <row r="17" spans="1:14" x14ac:dyDescent="0.25">
      <c r="A17" t="s">
        <v>92</v>
      </c>
      <c r="B17" t="s">
        <v>217</v>
      </c>
      <c r="C17">
        <v>11</v>
      </c>
      <c r="D17" t="s">
        <v>159</v>
      </c>
      <c r="E17">
        <f>'relative change ratio_dwp13 inc'!R17</f>
        <v>-5.6794141578519038E-2</v>
      </c>
      <c r="F17">
        <f>'relative change ratio_dwp13 inc'!T17</f>
        <v>-0.27223552871337053</v>
      </c>
      <c r="G17">
        <f>'relative change ratio_dwp13 inc'!X17</f>
        <v>-7.7298616761594705E-2</v>
      </c>
      <c r="H17">
        <f>'relative change ratio_dwp13 inc'!Y17</f>
        <v>4.0996432371534081E-2</v>
      </c>
      <c r="I17">
        <f>'log(1+rel change ratio)'!L17</f>
        <v>-5.5722434252858367E-2</v>
      </c>
      <c r="J17">
        <f>'log(1+rel change ratio)'!N17</f>
        <v>-1.7488842473328246E-2</v>
      </c>
      <c r="K17">
        <f>'log(1+rel change ratio)'!P17</f>
        <v>3.5642245956141017E-2</v>
      </c>
      <c r="L17">
        <f>'log(1+rel change ratio)'!Q17</f>
        <v>0.19914437770380169</v>
      </c>
      <c r="M17">
        <f>'log(1+rel change ratio)'!R17</f>
        <v>-4.3290902694332146E-2</v>
      </c>
      <c r="N17">
        <f>'log(1+rel change ratio)'!K17</f>
        <v>2.8704940408205065E-2</v>
      </c>
    </row>
    <row r="18" spans="1:14" x14ac:dyDescent="0.25">
      <c r="A18" t="s">
        <v>94</v>
      </c>
      <c r="B18" t="s">
        <v>217</v>
      </c>
      <c r="C18">
        <v>13</v>
      </c>
      <c r="D18" t="s">
        <v>159</v>
      </c>
      <c r="E18">
        <f>'relative change ratio_dwp13 inc'!R18</f>
        <v>-7.3582828838745118E-2</v>
      </c>
      <c r="F18">
        <f>'relative change ratio_dwp13 inc'!T18</f>
        <v>-0.40812236286919834</v>
      </c>
      <c r="G18">
        <f>'relative change ratio_dwp13 inc'!X18</f>
        <v>0.45799769850402761</v>
      </c>
      <c r="H18">
        <f>'relative change ratio_dwp13 inc'!Y18</f>
        <v>2.4643903829537062E-2</v>
      </c>
      <c r="I18">
        <f>'log(1+rel change ratio)'!L18</f>
        <v>-6.0665739942864547E-2</v>
      </c>
      <c r="J18">
        <f>'log(1+rel change ratio)'!N18</f>
        <v>-2.1268913919559444E-3</v>
      </c>
      <c r="K18">
        <f>'log(1+rel change ratio)'!P18</f>
        <v>-4.3640853982385826E-2</v>
      </c>
      <c r="L18">
        <f>'log(1+rel change ratio)'!Q18</f>
        <v>0.11550284386721013</v>
      </c>
      <c r="M18">
        <f>'log(1+rel change ratio)'!R18</f>
        <v>-5.2771564261630604E-3</v>
      </c>
      <c r="N18">
        <f>'log(1+rel change ratio)'!K18</f>
        <v>1.5283267834598371E-3</v>
      </c>
    </row>
    <row r="19" spans="1:14" x14ac:dyDescent="0.25">
      <c r="A19" t="s">
        <v>96</v>
      </c>
      <c r="B19" t="s">
        <v>217</v>
      </c>
      <c r="C19">
        <v>26</v>
      </c>
      <c r="D19" t="s">
        <v>159</v>
      </c>
      <c r="E19">
        <f>'relative change ratio_dwp13 inc'!R19</f>
        <v>-8.1578609488348178E-2</v>
      </c>
      <c r="F19">
        <f>'relative change ratio_dwp13 inc'!T19</f>
        <v>-0.17262212124341633</v>
      </c>
      <c r="G19">
        <f>'relative change ratio_dwp13 inc'!X19</f>
        <v>0.10440172209026123</v>
      </c>
      <c r="H19">
        <f>'relative change ratio_dwp13 inc'!Y19</f>
        <v>-2.8335396895180883E-2</v>
      </c>
      <c r="I19">
        <f>'log(1+rel change ratio)'!L19</f>
        <v>3.2197577909247641E-2</v>
      </c>
      <c r="J19">
        <f>'log(1+rel change ratio)'!N19</f>
        <v>-2.0443727037517768E-2</v>
      </c>
      <c r="K19">
        <f>'log(1+rel change ratio)'!P19</f>
        <v>0.33287606041611634</v>
      </c>
      <c r="L19">
        <f>'log(1+rel change ratio)'!Q19</f>
        <v>0.20969205137436694</v>
      </c>
      <c r="M19">
        <f>'log(1+rel change ratio)'!R19</f>
        <v>0.17788583816365275</v>
      </c>
      <c r="N19">
        <f>'log(1+rel change ratio)'!K19</f>
        <v>-4.3613826362942192E-2</v>
      </c>
    </row>
    <row r="20" spans="1:14" x14ac:dyDescent="0.25">
      <c r="A20" t="s">
        <v>98</v>
      </c>
      <c r="B20" t="s">
        <v>217</v>
      </c>
      <c r="C20">
        <v>34</v>
      </c>
      <c r="D20" t="s">
        <v>159</v>
      </c>
      <c r="E20">
        <f>'relative change ratio_dwp13 inc'!R20</f>
        <v>-4.2244033415718286E-2</v>
      </c>
      <c r="F20">
        <f>'relative change ratio_dwp13 inc'!T20</f>
        <v>-7.7693994404767597E-2</v>
      </c>
      <c r="G20">
        <f>'relative change ratio_dwp13 inc'!X20</f>
        <v>1.5341865948130684</v>
      </c>
      <c r="H20">
        <f>'relative change ratio_dwp13 inc'!Y20</f>
        <v>-0.13485947103965262</v>
      </c>
      <c r="I20">
        <f>'log(1+rel change ratio)'!L20</f>
        <v>-0.12908009293051065</v>
      </c>
      <c r="J20">
        <f>'log(1+rel change ratio)'!N20</f>
        <v>0.3467856577664376</v>
      </c>
      <c r="K20">
        <f>'log(1+rel change ratio)'!P20</f>
        <v>1.2167519459251521</v>
      </c>
      <c r="L20">
        <f>'log(1+rel change ratio)'!Q20</f>
        <v>0.33040967212376315</v>
      </c>
      <c r="M20">
        <f>'log(1+rel change ratio)'!R20</f>
        <v>1.4386690835777899E-2</v>
      </c>
      <c r="N20">
        <f>'log(1+rel change ratio)'!K20</f>
        <v>-8.8536792258979952E-2</v>
      </c>
    </row>
    <row r="21" spans="1:14" x14ac:dyDescent="0.25">
      <c r="A21" t="s">
        <v>101</v>
      </c>
      <c r="B21" t="s">
        <v>217</v>
      </c>
      <c r="C21">
        <v>52</v>
      </c>
      <c r="D21" t="s">
        <v>159</v>
      </c>
      <c r="E21">
        <f>'relative change ratio_dwp13 inc'!R21</f>
        <v>-8.8967887190425449E-2</v>
      </c>
      <c r="F21">
        <f>'relative change ratio_dwp13 inc'!T21</f>
        <v>0.17150263976091434</v>
      </c>
      <c r="G21">
        <f>'relative change ratio_dwp13 inc'!X21</f>
        <v>-0.91738608107730568</v>
      </c>
      <c r="H21">
        <f>'relative change ratio_dwp13 inc'!Y21</f>
        <v>0.18941727727530272</v>
      </c>
      <c r="I21">
        <f>'log(1+rel change ratio)'!L21</f>
        <v>-7.3728265504731494E-2</v>
      </c>
      <c r="J21">
        <f>'log(1+rel change ratio)'!N21</f>
        <v>-0.27048714851428707</v>
      </c>
      <c r="K21">
        <f>'log(1+rel change ratio)'!P21</f>
        <v>-0.20054138776709504</v>
      </c>
      <c r="L21">
        <f>'log(1+rel change ratio)'!Q21</f>
        <v>-0.24403537158382074</v>
      </c>
      <c r="M21">
        <f>'log(1+rel change ratio)'!R21</f>
        <v>-0.2947715708020972</v>
      </c>
      <c r="N21">
        <f>'log(1+rel change ratio)'!K21</f>
        <v>8.338591336496276E-2</v>
      </c>
    </row>
    <row r="22" spans="1:14" x14ac:dyDescent="0.25">
      <c r="A22" t="s">
        <v>124</v>
      </c>
      <c r="B22" t="s">
        <v>220</v>
      </c>
      <c r="C22">
        <v>11</v>
      </c>
      <c r="D22" t="s">
        <v>187</v>
      </c>
      <c r="E22">
        <f>'relative change ratio_dwp13 inc'!R22</f>
        <v>0.19554350921643138</v>
      </c>
      <c r="F22">
        <f>'relative change ratio_dwp13 inc'!T22</f>
        <v>-0.502369539903052</v>
      </c>
      <c r="G22">
        <f>'relative change ratio_dwp13 inc'!X22</f>
        <v>0.70082982254564019</v>
      </c>
      <c r="H22">
        <f>'relative change ratio_dwp13 inc'!Y22</f>
        <v>-8.6424299561028803E-2</v>
      </c>
      <c r="I22">
        <f>'log(1+rel change ratio)'!L22</f>
        <v>-7.4762167074991198E-2</v>
      </c>
      <c r="J22">
        <f>'log(1+rel change ratio)'!N22</f>
        <v>0.18708029090895589</v>
      </c>
      <c r="K22">
        <f>'log(1+rel change ratio)'!P22</f>
        <v>0.22518073294777588</v>
      </c>
      <c r="L22">
        <f>'log(1+rel change ratio)'!Q22</f>
        <v>0.14847410602800648</v>
      </c>
      <c r="M22">
        <f>'log(1+rel change ratio)'!R22</f>
        <v>0.17283345188745103</v>
      </c>
      <c r="N22">
        <f>'log(1+rel change ratio)'!K22</f>
        <v>4.5390709536920995E-2</v>
      </c>
    </row>
    <row r="23" spans="1:14" x14ac:dyDescent="0.25">
      <c r="A23" t="s">
        <v>126</v>
      </c>
      <c r="B23" t="s">
        <v>220</v>
      </c>
      <c r="C23">
        <v>13</v>
      </c>
      <c r="D23" t="s">
        <v>187</v>
      </c>
      <c r="E23">
        <f>'relative change ratio_dwp13 inc'!R23</f>
        <v>0.53802367336081947</v>
      </c>
      <c r="F23">
        <f>'relative change ratio_dwp13 inc'!T23</f>
        <v>-1.8204758471521313E-2</v>
      </c>
      <c r="G23">
        <f>'relative change ratio_dwp13 inc'!X23</f>
        <v>-0.61086603204086376</v>
      </c>
      <c r="H23">
        <f>'relative change ratio_dwp13 inc'!Y23</f>
        <v>4.8358835938867493E-2</v>
      </c>
      <c r="I23">
        <f>'log(1+rel change ratio)'!L23</f>
        <v>9.2508525713412629E-2</v>
      </c>
      <c r="J23">
        <f>'log(1+rel change ratio)'!N23</f>
        <v>-0.19815534355262371</v>
      </c>
      <c r="K23">
        <f>'log(1+rel change ratio)'!P23</f>
        <v>0.22625258027634557</v>
      </c>
      <c r="L23">
        <f>'log(1+rel change ratio)'!Q23</f>
        <v>2.6497403022870899E-2</v>
      </c>
      <c r="M23">
        <f>'log(1+rel change ratio)'!R23</f>
        <v>2.0667859362146997E-2</v>
      </c>
      <c r="N23">
        <f>'log(1+rel change ratio)'!K23</f>
        <v>-6.6910592718818745E-2</v>
      </c>
    </row>
    <row r="24" spans="1:14" x14ac:dyDescent="0.25">
      <c r="A24" t="s">
        <v>128</v>
      </c>
      <c r="B24" t="s">
        <v>220</v>
      </c>
      <c r="C24">
        <v>26</v>
      </c>
      <c r="D24" t="s">
        <v>187</v>
      </c>
      <c r="E24">
        <f>'relative change ratio_dwp13 inc'!R24</f>
        <v>0.5066186490169361</v>
      </c>
      <c r="F24">
        <f>'relative change ratio_dwp13 inc'!T24</f>
        <v>-0.20302056972292523</v>
      </c>
      <c r="G24">
        <f>'relative change ratio_dwp13 inc'!X24</f>
        <v>0.65728051391862963</v>
      </c>
      <c r="H24">
        <f>'relative change ratio_dwp13 inc'!Y24</f>
        <v>-0.21259312332581565</v>
      </c>
      <c r="I24">
        <f>'log(1+rel change ratio)'!L24</f>
        <v>1.3563606150224902E-3</v>
      </c>
      <c r="J24">
        <f>'log(1+rel change ratio)'!N24</f>
        <v>0.20136773701086019</v>
      </c>
      <c r="K24">
        <f>'log(1+rel change ratio)'!P24</f>
        <v>0.40857565687446462</v>
      </c>
      <c r="L24">
        <f>'log(1+rel change ratio)'!Q24</f>
        <v>0.25840109685009122</v>
      </c>
      <c r="M24">
        <f>'log(1+rel change ratio)'!R24</f>
        <v>0.19122740848478467</v>
      </c>
      <c r="N24">
        <f>'log(1+rel change ratio)'!K24</f>
        <v>-7.7209938909681461E-2</v>
      </c>
    </row>
    <row r="25" spans="1:14" x14ac:dyDescent="0.25">
      <c r="A25" t="s">
        <v>130</v>
      </c>
      <c r="B25" t="s">
        <v>220</v>
      </c>
      <c r="C25">
        <v>34</v>
      </c>
      <c r="D25" t="s">
        <v>187</v>
      </c>
      <c r="E25">
        <f>'relative change ratio_dwp13 inc'!R25</f>
        <v>0.28260045891701252</v>
      </c>
      <c r="F25">
        <f>'relative change ratio_dwp13 inc'!T25</f>
        <v>0.40518084502352908</v>
      </c>
      <c r="G25">
        <f>'relative change ratio_dwp13 inc'!X25</f>
        <v>-0.46395769962210748</v>
      </c>
      <c r="H25">
        <f>'relative change ratio_dwp13 inc'!Y25</f>
        <v>-7.8008535446322802E-2</v>
      </c>
      <c r="I25">
        <f>'log(1+rel change ratio)'!L25</f>
        <v>0.23113663945691174</v>
      </c>
      <c r="J25">
        <f>'log(1+rel change ratio)'!N25</f>
        <v>1.5529675571087575E-2</v>
      </c>
      <c r="K25">
        <f>'log(1+rel change ratio)'!P25</f>
        <v>-6.9007122841203208E-2</v>
      </c>
      <c r="L25">
        <f>'log(1+rel change ratio)'!Q25</f>
        <v>-3.2007471309344587E-2</v>
      </c>
      <c r="M25">
        <f>'log(1+rel change ratio)'!R25</f>
        <v>-4.5204208168578411E-2</v>
      </c>
      <c r="N25">
        <f>'log(1+rel change ratio)'!K25</f>
        <v>-0.18673053942889434</v>
      </c>
    </row>
    <row r="26" spans="1:14" x14ac:dyDescent="0.25">
      <c r="A26" t="s">
        <v>132</v>
      </c>
      <c r="B26" t="s">
        <v>220</v>
      </c>
      <c r="C26">
        <v>52</v>
      </c>
      <c r="D26" t="s">
        <v>187</v>
      </c>
      <c r="E26">
        <f>'relative change ratio_dwp13 inc'!R26</f>
        <v>9.8275973397042665E-2</v>
      </c>
      <c r="F26">
        <f>'relative change ratio_dwp13 inc'!T26</f>
        <v>-0.18047101087715803</v>
      </c>
      <c r="G26">
        <f>'relative change ratio_dwp13 inc'!X26</f>
        <v>0.4733897524875183</v>
      </c>
      <c r="H26">
        <f>'relative change ratio_dwp13 inc'!Y26</f>
        <v>-9.5727851557210225E-2</v>
      </c>
      <c r="I26">
        <f>'log(1+rel change ratio)'!L26</f>
        <v>-8.0627739625892633E-2</v>
      </c>
      <c r="J26">
        <f>'log(1+rel change ratio)'!N26</f>
        <v>0.20816242216036634</v>
      </c>
      <c r="K26">
        <f>'log(1+rel change ratio)'!P26</f>
        <v>-4.6507732663434803E-2</v>
      </c>
      <c r="L26">
        <f>'log(1+rel change ratio)'!Q26</f>
        <v>0.20483447881143885</v>
      </c>
      <c r="M26">
        <f>'log(1+rel change ratio)'!R26</f>
        <v>-6.5475023044515551E-2</v>
      </c>
      <c r="N26">
        <f>'log(1+rel change ratio)'!K26</f>
        <v>1.1645766634142697E-2</v>
      </c>
    </row>
    <row r="27" spans="1:14" x14ac:dyDescent="0.25">
      <c r="A27" t="s">
        <v>125</v>
      </c>
      <c r="B27" t="s">
        <v>220</v>
      </c>
      <c r="C27">
        <v>11</v>
      </c>
      <c r="D27" t="s">
        <v>159</v>
      </c>
      <c r="E27">
        <f>'relative change ratio_dwp13 inc'!R27</f>
        <v>0.14045112781954897</v>
      </c>
      <c r="F27">
        <f>'relative change ratio_dwp13 inc'!T27</f>
        <v>-0.17653288149952343</v>
      </c>
      <c r="G27">
        <f>'relative change ratio_dwp13 inc'!X27</f>
        <v>0.86466165413533835</v>
      </c>
      <c r="H27">
        <f>'relative change ratio_dwp13 inc'!Y27</f>
        <v>-0.13479326428966706</v>
      </c>
      <c r="I27">
        <f>'log(1+rel change ratio)'!L27</f>
        <v>-2.8731193818013194E-2</v>
      </c>
      <c r="J27">
        <f>'log(1+rel change ratio)'!N27</f>
        <v>8.2815530702718868E-2</v>
      </c>
      <c r="K27">
        <f>'log(1+rel change ratio)'!P27</f>
        <v>0.12628122448380916</v>
      </c>
      <c r="L27">
        <f>'log(1+rel change ratio)'!Q27</f>
        <v>0.3277155092801885</v>
      </c>
      <c r="M27">
        <f>'log(1+rel change ratio)'!R27</f>
        <v>0.16022442198642484</v>
      </c>
      <c r="N27">
        <f>'log(1+rel change ratio)'!K27</f>
        <v>-3.8343807059515511E-2</v>
      </c>
    </row>
    <row r="28" spans="1:14" x14ac:dyDescent="0.25">
      <c r="A28" t="s">
        <v>127</v>
      </c>
      <c r="B28" t="s">
        <v>220</v>
      </c>
      <c r="C28">
        <v>13</v>
      </c>
      <c r="D28" t="s">
        <v>159</v>
      </c>
      <c r="E28">
        <f>'relative change ratio_dwp13 inc'!R28</f>
        <v>7.4531443249928622E-2</v>
      </c>
      <c r="F28">
        <f>'relative change ratio_dwp13 inc'!T28</f>
        <v>-0.25628495015803554</v>
      </c>
      <c r="G28">
        <f>'relative change ratio_dwp13 inc'!X28</f>
        <v>-6.3855182017107659E-2</v>
      </c>
      <c r="H28">
        <f>'relative change ratio_dwp13 inc'!Y28</f>
        <v>4.7736592562020175E-5</v>
      </c>
      <c r="I28">
        <f>'log(1+rel change ratio)'!L28</f>
        <v>4.2346577380270499E-2</v>
      </c>
      <c r="J28">
        <f>'log(1+rel change ratio)'!N28</f>
        <v>-4.8796817978601144E-2</v>
      </c>
      <c r="K28">
        <f>'log(1+rel change ratio)'!P28</f>
        <v>3.5012117481304443E-2</v>
      </c>
      <c r="L28">
        <f>'log(1+rel change ratio)'!Q28</f>
        <v>4.9349833890957623E-2</v>
      </c>
      <c r="M28">
        <f>'log(1+rel change ratio)'!R28</f>
        <v>0.11884444992948705</v>
      </c>
      <c r="N28">
        <f>'log(1+rel change ratio)'!K28</f>
        <v>-2.6721233930193711E-2</v>
      </c>
    </row>
    <row r="29" spans="1:14" x14ac:dyDescent="0.25">
      <c r="A29" t="s">
        <v>129</v>
      </c>
      <c r="B29" t="s">
        <v>220</v>
      </c>
      <c r="C29">
        <v>26</v>
      </c>
      <c r="D29" t="s">
        <v>159</v>
      </c>
      <c r="E29">
        <f>'relative change ratio_dwp13 inc'!R29</f>
        <v>0.14474568834348875</v>
      </c>
      <c r="F29">
        <f>'relative change ratio_dwp13 inc'!T29</f>
        <v>0.20742967086762967</v>
      </c>
      <c r="G29">
        <f>'relative change ratio_dwp13 inc'!X29</f>
        <v>0.72319324430479182</v>
      </c>
      <c r="H29">
        <f>'relative change ratio_dwp13 inc'!Y29</f>
        <v>-0.13485085672802904</v>
      </c>
      <c r="I29">
        <f>'log(1+rel change ratio)'!L29</f>
        <v>0.17429779220100042</v>
      </c>
      <c r="J29">
        <f>'log(1+rel change ratio)'!N29</f>
        <v>-3.0322011527360106E-2</v>
      </c>
      <c r="K29">
        <f>'log(1+rel change ratio)'!P29</f>
        <v>0.31129874497333571</v>
      </c>
      <c r="L29">
        <f>'log(1+rel change ratio)'!Q29</f>
        <v>0.22604564645086309</v>
      </c>
      <c r="M29">
        <f>'log(1+rel change ratio)'!R29</f>
        <v>0.34937349663546657</v>
      </c>
      <c r="N29">
        <f>'log(1+rel change ratio)'!K29</f>
        <v>-0.11398510968757031</v>
      </c>
    </row>
    <row r="30" spans="1:14" x14ac:dyDescent="0.25">
      <c r="A30" t="s">
        <v>131</v>
      </c>
      <c r="B30" t="s">
        <v>220</v>
      </c>
      <c r="C30">
        <v>34</v>
      </c>
      <c r="D30" t="s">
        <v>159</v>
      </c>
      <c r="E30">
        <f>'relative change ratio_dwp13 inc'!R30</f>
        <v>8.8782890793302524E-2</v>
      </c>
      <c r="F30">
        <f>'relative change ratio_dwp13 inc'!T30</f>
        <v>-1.6460233822701193E-2</v>
      </c>
      <c r="G30">
        <f>'relative change ratio_dwp13 inc'!X30</f>
        <v>1.6953830281145217</v>
      </c>
      <c r="H30">
        <f>'relative change ratio_dwp13 inc'!Y30</f>
        <v>-0.1839702832355144</v>
      </c>
      <c r="I30">
        <f>'log(1+rel change ratio)'!L30</f>
        <v>-7.5936291773481657E-2</v>
      </c>
      <c r="J30">
        <f>'log(1+rel change ratio)'!N30</f>
        <v>0.357009712357437</v>
      </c>
      <c r="K30">
        <f>'log(1+rel change ratio)'!P30</f>
        <v>1.1818995934232051</v>
      </c>
      <c r="L30">
        <f>'log(1+rel change ratio)'!Q30</f>
        <v>0.33371047643180635</v>
      </c>
      <c r="M30">
        <f>'log(1+rel change ratio)'!R30</f>
        <v>6.1957434081102034E-2</v>
      </c>
      <c r="N30">
        <f>'log(1+rel change ratio)'!K30</f>
        <v>-0.12242785693601008</v>
      </c>
    </row>
    <row r="31" spans="1:14" x14ac:dyDescent="0.25">
      <c r="A31" t="s">
        <v>134</v>
      </c>
      <c r="B31" t="s">
        <v>220</v>
      </c>
      <c r="C31">
        <v>52</v>
      </c>
      <c r="D31" t="s">
        <v>159</v>
      </c>
      <c r="E31">
        <f>'relative change ratio_dwp13 inc'!R31</f>
        <v>0.16404103107611945</v>
      </c>
      <c r="F31">
        <f>'relative change ratio_dwp13 inc'!T31</f>
        <v>-0.1458200935929285</v>
      </c>
      <c r="G31">
        <f>'relative change ratio_dwp13 inc'!X31</f>
        <v>-0.68332842494176849</v>
      </c>
      <c r="H31">
        <f>'relative change ratio_dwp13 inc'!Y31</f>
        <v>7.1305997416679895E-2</v>
      </c>
      <c r="I31">
        <f>'log(1+rel change ratio)'!L31</f>
        <v>-7.161794357424027E-2</v>
      </c>
      <c r="J31">
        <f>'log(1+rel change ratio)'!N31</f>
        <v>4.488762549719693E-2</v>
      </c>
      <c r="K31">
        <f>'log(1+rel change ratio)'!P31</f>
        <v>-0.19271658231217448</v>
      </c>
      <c r="L31">
        <f>'log(1+rel change ratio)'!Q31</f>
        <v>-0.16054996631391788</v>
      </c>
      <c r="M31">
        <f>'log(1+rel change ratio)'!R31</f>
        <v>-8.4478094497841508E-2</v>
      </c>
      <c r="N31">
        <f>'log(1+rel change ratio)'!K31</f>
        <v>7.5947622621002214E-2</v>
      </c>
    </row>
    <row r="32" spans="1:14" x14ac:dyDescent="0.25">
      <c r="A32" t="s">
        <v>102</v>
      </c>
      <c r="B32" t="s">
        <v>219</v>
      </c>
      <c r="C32">
        <v>11</v>
      </c>
      <c r="D32" t="s">
        <v>187</v>
      </c>
      <c r="E32">
        <f>'relative change ratio_dwp13 inc'!R32</f>
        <v>0.24611360803037982</v>
      </c>
      <c r="F32">
        <f>'relative change ratio_dwp13 inc'!T32</f>
        <v>-0.18076095125275451</v>
      </c>
      <c r="G32">
        <f>'relative change ratio_dwp13 inc'!X32</f>
        <v>1.7034888608659104</v>
      </c>
      <c r="H32">
        <f>'relative change ratio_dwp13 inc'!Y32</f>
        <v>-0.28801638563781451</v>
      </c>
      <c r="I32">
        <f>'log(1+rel change ratio)'!L32</f>
        <v>-0.13125975029736936</v>
      </c>
      <c r="J32">
        <f>'log(1+rel change ratio)'!N32</f>
        <v>0.13151768002165076</v>
      </c>
      <c r="K32">
        <f>'log(1+rel change ratio)'!P32</f>
        <v>0.88289312061815328</v>
      </c>
      <c r="L32">
        <f>'log(1+rel change ratio)'!Q32</f>
        <v>0.67114743018575818</v>
      </c>
      <c r="M32">
        <f>'log(1+rel change ratio)'!R32</f>
        <v>0.43608054427113674</v>
      </c>
      <c r="N32">
        <f>'log(1+rel change ratio)'!K32</f>
        <v>-7.9584644227988263E-2</v>
      </c>
    </row>
    <row r="33" spans="1:14" x14ac:dyDescent="0.25">
      <c r="A33" t="s">
        <v>104</v>
      </c>
      <c r="B33" t="s">
        <v>219</v>
      </c>
      <c r="C33">
        <v>13</v>
      </c>
      <c r="D33" t="s">
        <v>187</v>
      </c>
      <c r="E33">
        <f>'relative change ratio_dwp13 inc'!R33</f>
        <v>-0.15565700353893125</v>
      </c>
      <c r="F33">
        <f>'relative change ratio_dwp13 inc'!T33</f>
        <v>-0.53380086988772379</v>
      </c>
      <c r="G33">
        <f>'relative change ratio_dwp13 inc'!X33</f>
        <v>-0.44041737695306143</v>
      </c>
      <c r="H33">
        <f>'relative change ratio_dwp13 inc'!Y33</f>
        <v>0.15291441047696303</v>
      </c>
      <c r="I33">
        <f>'log(1+rel change ratio)'!L33</f>
        <v>-0.22468349487645028</v>
      </c>
      <c r="J33">
        <f>'log(1+rel change ratio)'!N33</f>
        <v>-3.1132109920952562E-2</v>
      </c>
      <c r="K33">
        <f>'log(1+rel change ratio)'!P33</f>
        <v>-0.19097763838451612</v>
      </c>
      <c r="L33">
        <f>'log(1+rel change ratio)'!Q33</f>
        <v>-4.1131550188661214E-2</v>
      </c>
      <c r="M33">
        <f>'log(1+rel change ratio)'!R33</f>
        <v>-0.13922978413465364</v>
      </c>
      <c r="N33">
        <f>'log(1+rel change ratio)'!K33</f>
        <v>0.14884020793487879</v>
      </c>
    </row>
    <row r="34" spans="1:14" x14ac:dyDescent="0.25">
      <c r="A34" t="s">
        <v>106</v>
      </c>
      <c r="B34" t="s">
        <v>219</v>
      </c>
      <c r="C34">
        <v>26</v>
      </c>
      <c r="D34" t="s">
        <v>187</v>
      </c>
      <c r="E34">
        <f>'relative change ratio_dwp13 inc'!R34</f>
        <v>-0.28960331526271887</v>
      </c>
      <c r="F34">
        <f>'relative change ratio_dwp13 inc'!T34</f>
        <v>-1.8244370308601138E-4</v>
      </c>
      <c r="G34">
        <f>'relative change ratio_dwp13 inc'!X34</f>
        <v>0.27345183486238545</v>
      </c>
      <c r="H34">
        <f>'relative change ratio_dwp13 inc'!Y34</f>
        <v>7.1407454564481818E-2</v>
      </c>
      <c r="I34">
        <f>'log(1+rel change ratio)'!L34</f>
        <v>-0.22900698978002748</v>
      </c>
      <c r="J34">
        <f>'log(1+rel change ratio)'!N34</f>
        <v>-4.5805886209025239E-2</v>
      </c>
      <c r="K34">
        <f>'log(1+rel change ratio)'!P34</f>
        <v>0.22329068121460277</v>
      </c>
      <c r="L34">
        <f>'log(1+rel change ratio)'!Q34</f>
        <v>7.7378122832724217E-2</v>
      </c>
      <c r="M34">
        <f>'log(1+rel change ratio)'!R34</f>
        <v>6.9744201982074256E-3</v>
      </c>
      <c r="N34">
        <f>'log(1+rel change ratio)'!K34</f>
        <v>8.1845356719304915E-2</v>
      </c>
    </row>
    <row r="35" spans="1:14" x14ac:dyDescent="0.25">
      <c r="A35" t="s">
        <v>108</v>
      </c>
      <c r="B35" t="s">
        <v>219</v>
      </c>
      <c r="C35">
        <v>34</v>
      </c>
      <c r="D35" t="s">
        <v>187</v>
      </c>
      <c r="E35">
        <f>'relative change ratio_dwp13 inc'!R35</f>
        <v>0.20044102847445588</v>
      </c>
      <c r="F35">
        <f>'relative change ratio_dwp13 inc'!T35</f>
        <v>0.28578528209524512</v>
      </c>
      <c r="G35">
        <f>'relative change ratio_dwp13 inc'!X35</f>
        <v>-0.42554546139153421</v>
      </c>
      <c r="H35">
        <f>'relative change ratio_dwp13 inc'!Y35</f>
        <v>-2.644243940569951E-2</v>
      </c>
      <c r="I35">
        <f>'log(1+rel change ratio)'!L35</f>
        <v>0.23834343727558538</v>
      </c>
      <c r="J35">
        <f>'log(1+rel change ratio)'!N35</f>
        <v>-5.9162365754539335E-2</v>
      </c>
      <c r="K35">
        <f>'log(1+rel change ratio)'!P35</f>
        <v>-0.1068507557087283</v>
      </c>
      <c r="L35">
        <f>'log(1+rel change ratio)'!Q35</f>
        <v>-3.5222647551549455E-2</v>
      </c>
      <c r="M35">
        <f>'log(1+rel change ratio)'!R35</f>
        <v>-6.1582886938248274E-2</v>
      </c>
      <c r="N35">
        <f>'log(1+rel change ratio)'!K35</f>
        <v>-0.16686349914193221</v>
      </c>
    </row>
    <row r="36" spans="1:14" x14ac:dyDescent="0.25">
      <c r="A36" t="s">
        <v>110</v>
      </c>
      <c r="B36" t="s">
        <v>219</v>
      </c>
      <c r="C36">
        <v>52</v>
      </c>
      <c r="D36" t="s">
        <v>187</v>
      </c>
      <c r="E36">
        <f>'relative change ratio_dwp13 inc'!R36</f>
        <v>-0.57184750733137835</v>
      </c>
      <c r="F36">
        <f>'relative change ratio_dwp13 inc'!T36</f>
        <v>-0.27019461476939483</v>
      </c>
      <c r="G36">
        <f>'relative change ratio_dwp13 inc'!X36</f>
        <v>0.17396651215589817</v>
      </c>
      <c r="H36">
        <f>'relative change ratio_dwp13 inc'!Y36</f>
        <v>0.17078652060038127</v>
      </c>
      <c r="I36">
        <f>'log(1+rel change ratio)'!L36</f>
        <v>-0.31479039219417598</v>
      </c>
      <c r="J36">
        <f>'log(1+rel change ratio)'!N36</f>
        <v>-1.9946877615941314E-2</v>
      </c>
      <c r="K36">
        <f>'log(1+rel change ratio)'!P36</f>
        <v>-0.28485547175798576</v>
      </c>
      <c r="L36">
        <f>'log(1+rel change ratio)'!Q36</f>
        <v>0.18444044544972019</v>
      </c>
      <c r="M36">
        <f>'log(1+rel change ratio)'!R36</f>
        <v>-9.9206537400694003E-2</v>
      </c>
      <c r="N36">
        <f>'log(1+rel change ratio)'!K36</f>
        <v>0.18967515098268597</v>
      </c>
    </row>
    <row r="37" spans="1:14" x14ac:dyDescent="0.25">
      <c r="A37" t="s">
        <v>103</v>
      </c>
      <c r="B37" t="s">
        <v>219</v>
      </c>
      <c r="C37">
        <v>11</v>
      </c>
      <c r="D37" t="s">
        <v>159</v>
      </c>
      <c r="E37">
        <f>'relative change ratio_dwp13 inc'!R37</f>
        <v>-0.25561184009765026</v>
      </c>
      <c r="F37">
        <f>'relative change ratio_dwp13 inc'!T37</f>
        <v>-0.38913554565108072</v>
      </c>
      <c r="G37">
        <f>'relative change ratio_dwp13 inc'!X37</f>
        <v>-0.12847116264876407</v>
      </c>
      <c r="H37">
        <f>'relative change ratio_dwp13 inc'!Y37</f>
        <v>0.13013052856698243</v>
      </c>
      <c r="I37">
        <f>'log(1+rel change ratio)'!L37</f>
        <v>-0.22542934150116117</v>
      </c>
      <c r="J37">
        <f>'log(1+rel change ratio)'!N37</f>
        <v>-7.7139733472609565E-2</v>
      </c>
      <c r="K37">
        <f>'log(1+rel change ratio)'!P37</f>
        <v>-0.1192155402532428</v>
      </c>
      <c r="L37">
        <f>'log(1+rel change ratio)'!Q37</f>
        <v>0.18070514578614799</v>
      </c>
      <c r="M37">
        <f>'log(1+rel change ratio)'!R37</f>
        <v>9.3090079388465901E-3</v>
      </c>
      <c r="N37">
        <f>'log(1+rel change ratio)'!K37</f>
        <v>0.12455231259637384</v>
      </c>
    </row>
    <row r="38" spans="1:14" x14ac:dyDescent="0.25">
      <c r="A38" t="s">
        <v>105</v>
      </c>
      <c r="B38" t="s">
        <v>219</v>
      </c>
      <c r="C38">
        <v>13</v>
      </c>
      <c r="D38" t="s">
        <v>159</v>
      </c>
      <c r="E38">
        <f>'relative change ratio_dwp13 inc'!R38</f>
        <v>-0.19180238715402004</v>
      </c>
      <c r="F38">
        <f>'relative change ratio_dwp13 inc'!T38</f>
        <v>-0.40619925389510647</v>
      </c>
      <c r="G38">
        <f>'relative change ratio_dwp13 inc'!X38</f>
        <v>5.6167334969178348E-2</v>
      </c>
      <c r="H38">
        <f>'relative change ratio_dwp13 inc'!Y38</f>
        <v>0.16096648643339651</v>
      </c>
      <c r="I38">
        <f>'log(1+rel change ratio)'!L38</f>
        <v>-0.19846838683697141</v>
      </c>
      <c r="J38">
        <f>'log(1+rel change ratio)'!N38</f>
        <v>-0.14857249978956918</v>
      </c>
      <c r="K38">
        <f>'log(1+rel change ratio)'!P38</f>
        <v>-1.0886894476395943</v>
      </c>
      <c r="L38">
        <f>'log(1+rel change ratio)'!Q38</f>
        <v>0.19006415331323495</v>
      </c>
      <c r="M38">
        <f>'log(1+rel change ratio)'!R38</f>
        <v>-4.1182370643501588E-2</v>
      </c>
      <c r="N38">
        <f>'log(1+rel change ratio)'!K38</f>
        <v>9.5030929140323628E-2</v>
      </c>
    </row>
    <row r="39" spans="1:14" x14ac:dyDescent="0.25">
      <c r="A39" t="s">
        <v>107</v>
      </c>
      <c r="B39" t="s">
        <v>219</v>
      </c>
      <c r="C39">
        <v>26</v>
      </c>
      <c r="D39" t="s">
        <v>159</v>
      </c>
      <c r="E39">
        <f>'relative change ratio_dwp13 inc'!R39</f>
        <v>-0.28484186725159205</v>
      </c>
      <c r="F39">
        <f>'relative change ratio_dwp13 inc'!T39</f>
        <v>4.3726974553481165E-2</v>
      </c>
      <c r="G39">
        <f>'relative change ratio_dwp13 inc'!X39</f>
        <v>1.2505362888809437</v>
      </c>
      <c r="H39">
        <f>'relative change ratio_dwp13 inc'!Y39</f>
        <v>-8.3139624745096202E-2</v>
      </c>
      <c r="I39">
        <f>'log(1+rel change ratio)'!L39</f>
        <v>-4.5653988538759252E-2</v>
      </c>
      <c r="J39">
        <f>'log(1+rel change ratio)'!N39</f>
        <v>-8.315240721060279E-3</v>
      </c>
      <c r="K39">
        <f>'log(1+rel change ratio)'!P39</f>
        <v>0.54134225635332722</v>
      </c>
      <c r="L39">
        <f>'log(1+rel change ratio)'!Q39</f>
        <v>0.27613122871584134</v>
      </c>
      <c r="M39">
        <f>'log(1+rel change ratio)'!R39</f>
        <v>0.37616006648764488</v>
      </c>
      <c r="N39">
        <f>'log(1+rel change ratio)'!K39</f>
        <v>1.3713334013839408E-2</v>
      </c>
    </row>
    <row r="40" spans="1:14" x14ac:dyDescent="0.25">
      <c r="A40" t="s">
        <v>109</v>
      </c>
      <c r="B40" t="s">
        <v>219</v>
      </c>
      <c r="C40">
        <v>34</v>
      </c>
      <c r="D40" t="s">
        <v>159</v>
      </c>
      <c r="E40">
        <f>'relative change ratio_dwp13 inc'!R40</f>
        <v>-0.19797561280814202</v>
      </c>
      <c r="F40">
        <f>'relative change ratio_dwp13 inc'!T40</f>
        <v>-0.11578056691580882</v>
      </c>
      <c r="G40">
        <f>'relative change ratio_dwp13 inc'!X40</f>
        <v>0.44422507403751244</v>
      </c>
      <c r="H40">
        <f>'relative change ratio_dwp13 inc'!Y40</f>
        <v>6.2789682088243426E-3</v>
      </c>
      <c r="I40">
        <f>'log(1+rel change ratio)'!L40</f>
        <v>-0.16443641883048235</v>
      </c>
      <c r="J40">
        <f>'log(1+rel change ratio)'!N40</f>
        <v>9.7595425629161375E-2</v>
      </c>
      <c r="K40">
        <f>'log(1+rel change ratio)'!P40</f>
        <v>0.69474808246237951</v>
      </c>
      <c r="L40">
        <f>'log(1+rel change ratio)'!Q40</f>
        <v>0.40795852591300863</v>
      </c>
      <c r="M40">
        <f>'log(1+rel change ratio)'!R40</f>
        <v>3.7949301554452274E-2</v>
      </c>
      <c r="N40">
        <f>'log(1+rel change ratio)'!K40</f>
        <v>-3.8968709664256501E-2</v>
      </c>
    </row>
    <row r="41" spans="1:14" x14ac:dyDescent="0.25">
      <c r="A41" t="s">
        <v>112</v>
      </c>
      <c r="B41" t="s">
        <v>219</v>
      </c>
      <c r="C41">
        <v>52</v>
      </c>
      <c r="D41" t="s">
        <v>159</v>
      </c>
      <c r="E41">
        <f>'relative change ratio_dwp13 inc'!R41</f>
        <v>-5.6720489801098247E-3</v>
      </c>
      <c r="F41">
        <f>'relative change ratio_dwp13 inc'!T41</f>
        <v>-0.22276251807070568</v>
      </c>
      <c r="G41">
        <f>'relative change ratio_dwp13 inc'!X41</f>
        <v>-0.33650458859694393</v>
      </c>
      <c r="H41">
        <f>'relative change ratio_dwp13 inc'!Y41</f>
        <v>0.17569744030722731</v>
      </c>
      <c r="I41">
        <f>'log(1+rel change ratio)'!L41</f>
        <v>-0.21336270567386922</v>
      </c>
      <c r="J41">
        <f>'log(1+rel change ratio)'!N41</f>
        <v>-4.6447633124831654E-2</v>
      </c>
      <c r="K41">
        <f>'log(1+rel change ratio)'!P41</f>
        <v>-0.24460416570043858</v>
      </c>
      <c r="L41">
        <f>'log(1+rel change ratio)'!Q41</f>
        <v>-0.13833582918383222</v>
      </c>
      <c r="M41">
        <f>'log(1+rel change ratio)'!R41</f>
        <v>-0.23789588853090729</v>
      </c>
      <c r="N41">
        <f>'log(1+rel change ratio)'!K41</f>
        <v>0.14699415120428824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CompoundCounts_DWP2013</vt:lpstr>
      <vt:lpstr>RelAbn_dwp13 Incubation</vt:lpstr>
      <vt:lpstr>relative change ratio_dwp13 inc</vt:lpstr>
      <vt:lpstr>RelAbn_dwp13_incubtn_transposed</vt:lpstr>
      <vt:lpstr>change ratio calculations</vt:lpstr>
      <vt:lpstr>log(1+rel change ratio)</vt:lpstr>
      <vt:lpstr>normalized RCR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Peyton</dc:creator>
  <cp:lastModifiedBy>peyton</cp:lastModifiedBy>
  <dcterms:created xsi:type="dcterms:W3CDTF">2016-01-18T23:27:42Z</dcterms:created>
  <dcterms:modified xsi:type="dcterms:W3CDTF">2016-03-04T23:59:56Z</dcterms:modified>
</cp:coreProperties>
</file>