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1565"/>
  </bookViews>
  <sheets>
    <sheet name="total PSD 20" sheetId="2" r:id="rId1"/>
    <sheet name="Mud_Sand_Comp" sheetId="1" r:id="rId2"/>
    <sheet name="Mud Sand %" sheetId="3" r:id="rId3"/>
  </sheets>
  <calcPr calcId="14562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X82" i="1"/>
  <c r="Z82" i="1" s="1"/>
  <c r="X31" i="1"/>
  <c r="Z31" i="1" s="1"/>
  <c r="X80" i="1"/>
  <c r="Z80" i="1" s="1"/>
  <c r="X18" i="1"/>
  <c r="Z18" i="1" s="1"/>
  <c r="X56" i="1"/>
  <c r="Z56" i="1" s="1"/>
  <c r="X79" i="1"/>
  <c r="Z79" i="1" s="1"/>
  <c r="X30" i="1"/>
  <c r="Z30" i="1" s="1"/>
  <c r="X77" i="1"/>
  <c r="Z77" i="1" s="1"/>
  <c r="X29" i="1"/>
  <c r="Z29" i="1" s="1"/>
  <c r="X76" i="1"/>
  <c r="Z76" i="1" s="1"/>
  <c r="X28" i="1"/>
  <c r="Z28" i="1" s="1"/>
  <c r="X75" i="1"/>
  <c r="Z75" i="1" s="1"/>
  <c r="X27" i="1"/>
  <c r="Z27" i="1" s="1"/>
  <c r="X50" i="1"/>
  <c r="Z50" i="1" s="1"/>
  <c r="X21" i="1"/>
  <c r="Z21" i="1" s="1"/>
  <c r="X49" i="1"/>
  <c r="Z49" i="1" s="1"/>
  <c r="X20" i="1"/>
  <c r="Z20" i="1" s="1"/>
  <c r="X72" i="1"/>
  <c r="Z72" i="1" s="1"/>
  <c r="Z24" i="1"/>
  <c r="X71" i="1"/>
  <c r="Z71" i="1" s="1"/>
  <c r="X23" i="1"/>
  <c r="Z23" i="1" s="1"/>
  <c r="X70" i="1"/>
  <c r="Z70" i="1" s="1"/>
  <c r="X22" i="1"/>
  <c r="Z22" i="1" s="1"/>
  <c r="X69" i="1"/>
  <c r="Z69" i="1" s="1"/>
  <c r="X16" i="1"/>
  <c r="Z16" i="1" s="1"/>
  <c r="X94" i="1"/>
  <c r="Z94" i="1" s="1"/>
  <c r="X15" i="1"/>
  <c r="Z15" i="1" s="1"/>
  <c r="X4" i="1"/>
  <c r="Z4" i="1" s="1"/>
  <c r="X32" i="1"/>
  <c r="Z32" i="1" s="1"/>
  <c r="X55" i="1"/>
  <c r="Z55" i="1" s="1"/>
  <c r="X81" i="1"/>
  <c r="Z81" i="1" s="1"/>
  <c r="X54" i="1"/>
  <c r="Z54" i="1" s="1"/>
  <c r="X53" i="1"/>
  <c r="Z53" i="1" s="1"/>
  <c r="X52" i="1"/>
  <c r="Z52" i="1" s="1"/>
  <c r="X51" i="1"/>
  <c r="Z51" i="1" s="1"/>
  <c r="X74" i="1"/>
  <c r="Z74" i="1" s="1"/>
  <c r="X26" i="1"/>
  <c r="Z26" i="1" s="1"/>
  <c r="X73" i="1"/>
  <c r="Z73" i="1" s="1"/>
  <c r="X25" i="1"/>
  <c r="Z25" i="1" s="1"/>
  <c r="X48" i="1"/>
  <c r="Z48" i="1" s="1"/>
  <c r="X19" i="1"/>
  <c r="Z19" i="1" s="1"/>
  <c r="X47" i="1"/>
  <c r="Z47" i="1" s="1"/>
  <c r="X46" i="1"/>
  <c r="Z46" i="1" s="1"/>
  <c r="X17" i="1"/>
  <c r="Z17" i="1" s="1"/>
  <c r="X45" i="1"/>
  <c r="Z45" i="1" s="1"/>
  <c r="X95" i="1"/>
  <c r="Z95" i="1" s="1"/>
  <c r="X68" i="1"/>
  <c r="Z68" i="1" s="1"/>
  <c r="X44" i="1"/>
  <c r="Z44" i="1" s="1"/>
  <c r="X67" i="1"/>
  <c r="Z67" i="1" s="1"/>
  <c r="X43" i="1"/>
  <c r="Z43" i="1" s="1"/>
  <c r="X93" i="1"/>
  <c r="Z93" i="1" s="1"/>
  <c r="X14" i="1"/>
  <c r="Z14" i="1" s="1"/>
  <c r="X66" i="1"/>
  <c r="Z66" i="1" s="1"/>
  <c r="X42" i="1"/>
  <c r="Z42" i="1" s="1"/>
  <c r="X92" i="1"/>
  <c r="Z92" i="1" s="1"/>
  <c r="X13" i="1"/>
  <c r="Z13" i="1" s="1"/>
  <c r="X65" i="1"/>
  <c r="Z65" i="1" s="1"/>
  <c r="X41" i="1"/>
  <c r="Z41" i="1" s="1"/>
  <c r="X91" i="1"/>
  <c r="Z91" i="1" s="1"/>
  <c r="X12" i="1"/>
  <c r="Z12" i="1" s="1"/>
  <c r="X64" i="1"/>
  <c r="Z64" i="1" s="1"/>
  <c r="X40" i="1"/>
  <c r="Z40" i="1" s="1"/>
  <c r="X90" i="1"/>
  <c r="Z90" i="1" s="1"/>
  <c r="X11" i="1"/>
  <c r="Z11" i="1" s="1"/>
  <c r="X63" i="1"/>
  <c r="Z63" i="1" s="1"/>
  <c r="X39" i="1"/>
  <c r="Z39" i="1" s="1"/>
  <c r="X89" i="1"/>
  <c r="Z89" i="1" s="1"/>
  <c r="X10" i="1"/>
  <c r="Z10" i="1" s="1"/>
  <c r="X62" i="1"/>
  <c r="Z62" i="1" s="1"/>
  <c r="X38" i="1"/>
  <c r="Z38" i="1" s="1"/>
  <c r="X88" i="1"/>
  <c r="Z88" i="1" s="1"/>
  <c r="X9" i="1"/>
  <c r="Z9" i="1" s="1"/>
  <c r="X61" i="1"/>
  <c r="Z61" i="1" s="1"/>
  <c r="X37" i="1"/>
  <c r="Z37" i="1" s="1"/>
  <c r="X87" i="1"/>
  <c r="Z87" i="1" s="1"/>
  <c r="X8" i="1"/>
  <c r="Z8" i="1" s="1"/>
  <c r="X60" i="1"/>
  <c r="Z60" i="1" s="1"/>
  <c r="X36" i="1"/>
  <c r="Z36" i="1" s="1"/>
  <c r="X86" i="1"/>
  <c r="Z86" i="1" s="1"/>
  <c r="X7" i="1"/>
  <c r="Z7" i="1" s="1"/>
  <c r="X59" i="1"/>
  <c r="Z59" i="1" s="1"/>
  <c r="X35" i="1"/>
  <c r="Z35" i="1" s="1"/>
  <c r="X85" i="1"/>
  <c r="Z85" i="1" s="1"/>
  <c r="X6" i="1"/>
  <c r="Z6" i="1" s="1"/>
  <c r="X58" i="1"/>
  <c r="Z58" i="1" s="1"/>
  <c r="X34" i="1"/>
  <c r="Z34" i="1" s="1"/>
  <c r="X84" i="1"/>
  <c r="Z84" i="1" s="1"/>
  <c r="X5" i="1"/>
  <c r="Z5" i="1" s="1"/>
  <c r="X57" i="1"/>
  <c r="Z57" i="1" s="1"/>
  <c r="X33" i="1"/>
  <c r="Z33" i="1" s="1"/>
  <c r="X83" i="1"/>
  <c r="Z83" i="1" s="1"/>
  <c r="J97" i="1"/>
  <c r="X97" i="1" l="1"/>
  <c r="Z3" i="1"/>
  <c r="Z97" i="1" l="1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<sst xmlns="http://schemas.openxmlformats.org/spreadsheetml/2006/main" count="38" uniqueCount="20">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</sst>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20'!$B$3:$B$95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20'!$C$3:$C$95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2.5347000000000251E-2</c:v>
                </c:pt>
                <c:pt idx="21">
                  <c:v>7.3700666666667414E-2</c:v>
                </c:pt>
                <c:pt idx="22">
                  <c:v>0.17362100000000177</c:v>
                </c:pt>
                <c:pt idx="23">
                  <c:v>0.36342600000000364</c:v>
                </c:pt>
                <c:pt idx="24">
                  <c:v>0.60812966666667279</c:v>
                </c:pt>
                <c:pt idx="25">
                  <c:v>0.79071533333334121</c:v>
                </c:pt>
                <c:pt idx="26">
                  <c:v>0.79424566666667462</c:v>
                </c:pt>
                <c:pt idx="27">
                  <c:v>0.6273283333333397</c:v>
                </c:pt>
                <c:pt idx="28">
                  <c:v>0.4056313333333374</c:v>
                </c:pt>
                <c:pt idx="29">
                  <c:v>0.22772633333333561</c:v>
                </c:pt>
                <c:pt idx="30">
                  <c:v>0.11915866666666784</c:v>
                </c:pt>
                <c:pt idx="31">
                  <c:v>6.2673333333333969E-2</c:v>
                </c:pt>
                <c:pt idx="32">
                  <c:v>3.5620666666667015E-2</c:v>
                </c:pt>
                <c:pt idx="33">
                  <c:v>2.3205000000000229E-2</c:v>
                </c:pt>
                <c:pt idx="34">
                  <c:v>1.808800000000018E-2</c:v>
                </c:pt>
                <c:pt idx="35">
                  <c:v>1.7056666666666838E-2</c:v>
                </c:pt>
                <c:pt idx="36">
                  <c:v>1.9357333333333525E-2</c:v>
                </c:pt>
                <c:pt idx="37">
                  <c:v>2.5585000000000253E-2</c:v>
                </c:pt>
                <c:pt idx="38">
                  <c:v>3.7366000000000371E-2</c:v>
                </c:pt>
                <c:pt idx="39">
                  <c:v>5.7080333333333906E-2</c:v>
                </c:pt>
                <c:pt idx="40">
                  <c:v>8.6314666666667525E-2</c:v>
                </c:pt>
                <c:pt idx="41">
                  <c:v>0.12423600000000125</c:v>
                </c:pt>
                <c:pt idx="42">
                  <c:v>0.16628266666666833</c:v>
                </c:pt>
                <c:pt idx="43">
                  <c:v>0.2064253333333354</c:v>
                </c:pt>
                <c:pt idx="44">
                  <c:v>0.2410146666666691</c:v>
                </c:pt>
                <c:pt idx="45">
                  <c:v>0.27036800000000272</c:v>
                </c:pt>
                <c:pt idx="46">
                  <c:v>0.29825366666666964</c:v>
                </c:pt>
                <c:pt idx="47">
                  <c:v>0.32879700000000328</c:v>
                </c:pt>
                <c:pt idx="48">
                  <c:v>0.36501266666667032</c:v>
                </c:pt>
                <c:pt idx="49">
                  <c:v>0.40690066666667069</c:v>
                </c:pt>
                <c:pt idx="50">
                  <c:v>0.45144633333333783</c:v>
                </c:pt>
                <c:pt idx="51">
                  <c:v>0.49896700000000505</c:v>
                </c:pt>
                <c:pt idx="52">
                  <c:v>0.54343333333333876</c:v>
                </c:pt>
                <c:pt idx="53">
                  <c:v>0.56870100000000567</c:v>
                </c:pt>
                <c:pt idx="54">
                  <c:v>0.56029166666667218</c:v>
                </c:pt>
                <c:pt idx="55">
                  <c:v>0.51527000000000511</c:v>
                </c:pt>
                <c:pt idx="56">
                  <c:v>0.44275933333333772</c:v>
                </c:pt>
                <c:pt idx="57">
                  <c:v>0.3583486666666702</c:v>
                </c:pt>
                <c:pt idx="58">
                  <c:v>0.27683366666666942</c:v>
                </c:pt>
                <c:pt idx="59">
                  <c:v>0.20737733333333538</c:v>
                </c:pt>
                <c:pt idx="60">
                  <c:v>0.15323233333333486</c:v>
                </c:pt>
                <c:pt idx="61">
                  <c:v>0.17745833333333436</c:v>
                </c:pt>
                <c:pt idx="62">
                  <c:v>0.22090366666666728</c:v>
                </c:pt>
                <c:pt idx="63">
                  <c:v>0.26533800000000024</c:v>
                </c:pt>
                <c:pt idx="64">
                  <c:v>0.34442233333333327</c:v>
                </c:pt>
                <c:pt idx="65">
                  <c:v>0.46746699999999958</c:v>
                </c:pt>
                <c:pt idx="66">
                  <c:v>0.62794033333333255</c:v>
                </c:pt>
                <c:pt idx="67">
                  <c:v>0.78614566666666552</c:v>
                </c:pt>
                <c:pt idx="68">
                  <c:v>0.94237633333333215</c:v>
                </c:pt>
                <c:pt idx="69">
                  <c:v>1.2134306666666652</c:v>
                </c:pt>
                <c:pt idx="70">
                  <c:v>1.700036333333331</c:v>
                </c:pt>
                <c:pt idx="71">
                  <c:v>2.5331686666666631</c:v>
                </c:pt>
                <c:pt idx="72">
                  <c:v>3.8913769999999954</c:v>
                </c:pt>
                <c:pt idx="73">
                  <c:v>5.8424983333333254</c:v>
                </c:pt>
                <c:pt idx="74">
                  <c:v>8.121057999999989</c:v>
                </c:pt>
                <c:pt idx="75">
                  <c:v>10.118578666666654</c:v>
                </c:pt>
                <c:pt idx="76">
                  <c:v>11.235980333333318</c:v>
                </c:pt>
                <c:pt idx="77">
                  <c:v>11.128791999999985</c:v>
                </c:pt>
                <c:pt idx="78">
                  <c:v>9.6434259999999856</c:v>
                </c:pt>
                <c:pt idx="79">
                  <c:v>7.2562096666666562</c:v>
                </c:pt>
                <c:pt idx="80">
                  <c:v>4.9553313333333273</c:v>
                </c:pt>
                <c:pt idx="81">
                  <c:v>3.1492813333333292</c:v>
                </c:pt>
                <c:pt idx="82">
                  <c:v>1.8727123333333306</c:v>
                </c:pt>
                <c:pt idx="83">
                  <c:v>1.0765819999999986</c:v>
                </c:pt>
                <c:pt idx="84">
                  <c:v>0.60583433333333236</c:v>
                </c:pt>
                <c:pt idx="85">
                  <c:v>0.24873566666666633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8096"/>
        <c:axId val="57639296"/>
      </c:scatterChart>
      <c:valAx>
        <c:axId val="54708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9296"/>
        <c:crosses val="autoZero"/>
        <c:crossBetween val="midCat"/>
      </c:valAx>
      <c:valAx>
        <c:axId val="576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D38" sqref="D3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2.5347000000000251E-2</v>
      </c>
    </row>
    <row r="24" spans="2:3" x14ac:dyDescent="0.25">
      <c r="B24">
        <v>0.19700000000000001</v>
      </c>
      <c r="C24">
        <v>7.3700666666667414E-2</v>
      </c>
    </row>
    <row r="25" spans="2:3" x14ac:dyDescent="0.25">
      <c r="B25">
        <v>0.22600000000000001</v>
      </c>
      <c r="C25">
        <v>0.17362100000000177</v>
      </c>
    </row>
    <row r="26" spans="2:3" x14ac:dyDescent="0.25">
      <c r="B26">
        <v>0.25900000000000001</v>
      </c>
      <c r="C26">
        <v>0.36342600000000364</v>
      </c>
    </row>
    <row r="27" spans="2:3" x14ac:dyDescent="0.25">
      <c r="B27">
        <v>0.29599999999999999</v>
      </c>
      <c r="C27">
        <v>0.60812966666667279</v>
      </c>
    </row>
    <row r="28" spans="2:3" x14ac:dyDescent="0.25">
      <c r="B28">
        <v>0.33900000000000002</v>
      </c>
      <c r="C28">
        <v>0.79071533333334121</v>
      </c>
    </row>
    <row r="29" spans="2:3" x14ac:dyDescent="0.25">
      <c r="B29">
        <v>0.38900000000000001</v>
      </c>
      <c r="C29">
        <v>0.79424566666667462</v>
      </c>
    </row>
    <row r="30" spans="2:3" x14ac:dyDescent="0.25">
      <c r="B30">
        <v>0.44500000000000001</v>
      </c>
      <c r="C30">
        <v>0.6273283333333397</v>
      </c>
    </row>
    <row r="31" spans="2:3" x14ac:dyDescent="0.25">
      <c r="B31">
        <v>0.51</v>
      </c>
      <c r="C31">
        <v>0.4056313333333374</v>
      </c>
    </row>
    <row r="32" spans="2:3" x14ac:dyDescent="0.25">
      <c r="B32">
        <v>0.58399999999999996</v>
      </c>
      <c r="C32">
        <v>0.22772633333333561</v>
      </c>
    </row>
    <row r="33" spans="2:3" x14ac:dyDescent="0.25">
      <c r="B33">
        <v>0.66900000000000004</v>
      </c>
      <c r="C33">
        <v>0.11915866666666784</v>
      </c>
    </row>
    <row r="34" spans="2:3" x14ac:dyDescent="0.25">
      <c r="B34">
        <v>0.76600000000000001</v>
      </c>
      <c r="C34">
        <v>6.2673333333333969E-2</v>
      </c>
    </row>
    <row r="35" spans="2:3" x14ac:dyDescent="0.25">
      <c r="B35">
        <v>0.877</v>
      </c>
      <c r="C35">
        <v>3.5620666666667015E-2</v>
      </c>
    </row>
    <row r="36" spans="2:3" x14ac:dyDescent="0.25">
      <c r="B36">
        <v>1.0049999999999999</v>
      </c>
      <c r="C36">
        <v>2.3205000000000229E-2</v>
      </c>
    </row>
    <row r="37" spans="2:3" x14ac:dyDescent="0.25">
      <c r="B37">
        <v>1.151</v>
      </c>
      <c r="C37">
        <v>1.808800000000018E-2</v>
      </c>
    </row>
    <row r="38" spans="2:3" x14ac:dyDescent="0.25">
      <c r="B38">
        <v>1.3180000000000001</v>
      </c>
      <c r="C38">
        <v>1.7056666666666838E-2</v>
      </c>
    </row>
    <row r="39" spans="2:3" x14ac:dyDescent="0.25">
      <c r="B39">
        <v>1.51</v>
      </c>
      <c r="C39">
        <v>1.9357333333333525E-2</v>
      </c>
    </row>
    <row r="40" spans="2:3" x14ac:dyDescent="0.25">
      <c r="B40">
        <v>1.7290000000000001</v>
      </c>
      <c r="C40">
        <v>2.5585000000000253E-2</v>
      </c>
    </row>
    <row r="41" spans="2:3" x14ac:dyDescent="0.25">
      <c r="B41">
        <v>1.9810000000000001</v>
      </c>
      <c r="C41">
        <v>3.7366000000000371E-2</v>
      </c>
    </row>
    <row r="42" spans="2:3" x14ac:dyDescent="0.25">
      <c r="B42">
        <v>2.2690000000000001</v>
      </c>
      <c r="C42">
        <v>5.7080333333333906E-2</v>
      </c>
    </row>
    <row r="43" spans="2:3" x14ac:dyDescent="0.25">
      <c r="B43">
        <v>2.5990000000000002</v>
      </c>
      <c r="C43">
        <v>8.6314666666667525E-2</v>
      </c>
    </row>
    <row r="44" spans="2:3" x14ac:dyDescent="0.25">
      <c r="B44">
        <v>2.976</v>
      </c>
      <c r="C44">
        <v>0.12423600000000125</v>
      </c>
    </row>
    <row r="45" spans="2:3" x14ac:dyDescent="0.25">
      <c r="B45">
        <v>3.4089999999999998</v>
      </c>
      <c r="C45">
        <v>0.16628266666666833</v>
      </c>
    </row>
    <row r="46" spans="2:3" x14ac:dyDescent="0.25">
      <c r="B46">
        <v>3.9049999999999998</v>
      </c>
      <c r="C46">
        <v>0.2064253333333354</v>
      </c>
    </row>
    <row r="47" spans="2:3" x14ac:dyDescent="0.25">
      <c r="B47">
        <v>4.4720000000000004</v>
      </c>
      <c r="C47">
        <v>0.2410146666666691</v>
      </c>
    </row>
    <row r="48" spans="2:3" x14ac:dyDescent="0.25">
      <c r="B48">
        <v>5.1219999999999999</v>
      </c>
      <c r="C48">
        <v>0.27036800000000272</v>
      </c>
    </row>
    <row r="49" spans="2:3" x14ac:dyDescent="0.25">
      <c r="B49">
        <v>5.867</v>
      </c>
      <c r="C49">
        <v>0.29825366666666964</v>
      </c>
    </row>
    <row r="50" spans="2:3" x14ac:dyDescent="0.25">
      <c r="B50">
        <v>6.72</v>
      </c>
      <c r="C50">
        <v>0.32879700000000328</v>
      </c>
    </row>
    <row r="51" spans="2:3" x14ac:dyDescent="0.25">
      <c r="B51">
        <v>7.6970000000000001</v>
      </c>
      <c r="C51">
        <v>0.36501266666667032</v>
      </c>
    </row>
    <row r="52" spans="2:3" x14ac:dyDescent="0.25">
      <c r="B52">
        <v>8.8160000000000007</v>
      </c>
      <c r="C52">
        <v>0.40690066666667069</v>
      </c>
    </row>
    <row r="53" spans="2:3" x14ac:dyDescent="0.25">
      <c r="B53">
        <v>10.097</v>
      </c>
      <c r="C53">
        <v>0.45144633333333783</v>
      </c>
    </row>
    <row r="54" spans="2:3" x14ac:dyDescent="0.25">
      <c r="B54">
        <v>11.565</v>
      </c>
      <c r="C54">
        <v>0.49896700000000505</v>
      </c>
    </row>
    <row r="55" spans="2:3" x14ac:dyDescent="0.25">
      <c r="B55">
        <v>13.246</v>
      </c>
      <c r="C55">
        <v>0.54343333333333876</v>
      </c>
    </row>
    <row r="56" spans="2:3" x14ac:dyDescent="0.25">
      <c r="B56">
        <v>15.172000000000001</v>
      </c>
      <c r="C56">
        <v>0.56870100000000567</v>
      </c>
    </row>
    <row r="57" spans="2:3" x14ac:dyDescent="0.25">
      <c r="B57">
        <v>17.376999999999999</v>
      </c>
      <c r="C57">
        <v>0.56029166666667218</v>
      </c>
    </row>
    <row r="58" spans="2:3" x14ac:dyDescent="0.25">
      <c r="B58">
        <v>19.904</v>
      </c>
      <c r="C58">
        <v>0.51527000000000511</v>
      </c>
    </row>
    <row r="59" spans="2:3" x14ac:dyDescent="0.25">
      <c r="B59">
        <v>22.797000000000001</v>
      </c>
      <c r="C59">
        <v>0.44275933333333772</v>
      </c>
    </row>
    <row r="60" spans="2:3" x14ac:dyDescent="0.25">
      <c r="B60">
        <v>26.111000000000001</v>
      </c>
      <c r="C60">
        <v>0.3583486666666702</v>
      </c>
    </row>
    <row r="61" spans="2:3" x14ac:dyDescent="0.25">
      <c r="B61">
        <v>29.907</v>
      </c>
      <c r="C61">
        <v>0.27683366666666942</v>
      </c>
    </row>
    <row r="62" spans="2:3" x14ac:dyDescent="0.25">
      <c r="B62">
        <v>34.255000000000003</v>
      </c>
      <c r="C62">
        <v>0.20737733333333538</v>
      </c>
    </row>
    <row r="63" spans="2:3" x14ac:dyDescent="0.25">
      <c r="B63">
        <v>39.234000000000002</v>
      </c>
      <c r="C63">
        <v>0.15323233333333486</v>
      </c>
    </row>
    <row r="64" spans="2:3" x14ac:dyDescent="0.25">
      <c r="B64">
        <v>44.938000000000002</v>
      </c>
      <c r="C64">
        <v>0.17745833333333436</v>
      </c>
    </row>
    <row r="65" spans="2:3" x14ac:dyDescent="0.25">
      <c r="B65">
        <v>51.470999999999997</v>
      </c>
      <c r="C65">
        <v>0.22090366666666728</v>
      </c>
    </row>
    <row r="66" spans="2:3" x14ac:dyDescent="0.25">
      <c r="B66">
        <v>58.953000000000003</v>
      </c>
      <c r="C66">
        <v>0.26533800000000024</v>
      </c>
    </row>
    <row r="67" spans="2:3" x14ac:dyDescent="0.25">
      <c r="B67">
        <v>67.522999999999996</v>
      </c>
      <c r="C67">
        <v>0.34442233333333327</v>
      </c>
    </row>
    <row r="68" spans="2:3" x14ac:dyDescent="0.25">
      <c r="B68">
        <v>77.34</v>
      </c>
      <c r="C68">
        <v>0.46746699999999958</v>
      </c>
    </row>
    <row r="69" spans="2:3" x14ac:dyDescent="0.25">
      <c r="B69">
        <v>88.582999999999998</v>
      </c>
      <c r="C69">
        <v>0.62794033333333255</v>
      </c>
    </row>
    <row r="70" spans="2:3" x14ac:dyDescent="0.25">
      <c r="B70">
        <v>101.46</v>
      </c>
      <c r="C70">
        <v>0.78614566666666552</v>
      </c>
    </row>
    <row r="71" spans="2:3" x14ac:dyDescent="0.25">
      <c r="B71">
        <v>116.21</v>
      </c>
      <c r="C71">
        <v>0.94237633333333215</v>
      </c>
    </row>
    <row r="72" spans="2:3" x14ac:dyDescent="0.25">
      <c r="B72">
        <v>133.10300000000001</v>
      </c>
      <c r="C72">
        <v>1.2134306666666652</v>
      </c>
    </row>
    <row r="73" spans="2:3" x14ac:dyDescent="0.25">
      <c r="B73">
        <v>152.453</v>
      </c>
      <c r="C73">
        <v>1.700036333333331</v>
      </c>
    </row>
    <row r="74" spans="2:3" x14ac:dyDescent="0.25">
      <c r="B74">
        <v>174.61600000000001</v>
      </c>
      <c r="C74">
        <v>2.5331686666666631</v>
      </c>
    </row>
    <row r="75" spans="2:3" x14ac:dyDescent="0.25">
      <c r="B75">
        <v>200</v>
      </c>
      <c r="C75">
        <v>3.8913769999999954</v>
      </c>
    </row>
    <row r="76" spans="2:3" x14ac:dyDescent="0.25">
      <c r="B76">
        <v>229.07499999999999</v>
      </c>
      <c r="C76">
        <v>5.8424983333333254</v>
      </c>
    </row>
    <row r="77" spans="2:3" x14ac:dyDescent="0.25">
      <c r="B77">
        <v>262.37599999999998</v>
      </c>
      <c r="C77">
        <v>8.121057999999989</v>
      </c>
    </row>
    <row r="78" spans="2:3" x14ac:dyDescent="0.25">
      <c r="B78">
        <v>300.51799999999997</v>
      </c>
      <c r="C78">
        <v>10.118578666666654</v>
      </c>
    </row>
    <row r="79" spans="2:3" x14ac:dyDescent="0.25">
      <c r="B79">
        <v>344.20600000000002</v>
      </c>
      <c r="C79">
        <v>11.235980333333318</v>
      </c>
    </row>
    <row r="80" spans="2:3" x14ac:dyDescent="0.25">
      <c r="B80">
        <v>394.24400000000003</v>
      </c>
      <c r="C80">
        <v>11.128791999999985</v>
      </c>
    </row>
    <row r="81" spans="2:3" x14ac:dyDescent="0.25">
      <c r="B81">
        <v>451.55599999999998</v>
      </c>
      <c r="C81">
        <v>9.6434259999999856</v>
      </c>
    </row>
    <row r="82" spans="2:3" x14ac:dyDescent="0.25">
      <c r="B82">
        <v>517.20000000000005</v>
      </c>
      <c r="C82">
        <v>7.2562096666666562</v>
      </c>
    </row>
    <row r="83" spans="2:3" x14ac:dyDescent="0.25">
      <c r="B83">
        <v>592.38699999999994</v>
      </c>
      <c r="C83">
        <v>4.9553313333333273</v>
      </c>
    </row>
    <row r="84" spans="2:3" x14ac:dyDescent="0.25">
      <c r="B84">
        <v>678.50400000000002</v>
      </c>
      <c r="C84">
        <v>3.1492813333333292</v>
      </c>
    </row>
    <row r="85" spans="2:3" x14ac:dyDescent="0.25">
      <c r="B85">
        <v>777.14099999999996</v>
      </c>
      <c r="C85">
        <v>1.8727123333333306</v>
      </c>
    </row>
    <row r="86" spans="2:3" x14ac:dyDescent="0.25">
      <c r="B86">
        <v>890.11599999999999</v>
      </c>
      <c r="C86">
        <v>1.0765819999999986</v>
      </c>
    </row>
    <row r="87" spans="2:3" x14ac:dyDescent="0.25">
      <c r="B87">
        <v>1019.515</v>
      </c>
      <c r="C87">
        <v>0.60583433333333236</v>
      </c>
    </row>
    <row r="88" spans="2:3" x14ac:dyDescent="0.25">
      <c r="B88">
        <v>1167.7249999999999</v>
      </c>
      <c r="C88">
        <v>0.24873566666666633</v>
      </c>
    </row>
    <row r="89" spans="2:3" x14ac:dyDescent="0.25">
      <c r="B89">
        <v>1337.481</v>
      </c>
      <c r="C89">
        <v>0</v>
      </c>
    </row>
    <row r="90" spans="2:3" x14ac:dyDescent="0.25">
      <c r="B90">
        <v>1531.914</v>
      </c>
      <c r="C90">
        <v>0</v>
      </c>
    </row>
    <row r="91" spans="2:3" x14ac:dyDescent="0.25">
      <c r="B91">
        <v>1754.6130000000001</v>
      </c>
      <c r="C91">
        <v>0</v>
      </c>
    </row>
    <row r="92" spans="2:3" x14ac:dyDescent="0.25">
      <c r="B92">
        <v>2009.6869999999999</v>
      </c>
      <c r="C92">
        <v>0</v>
      </c>
    </row>
    <row r="93" spans="2:3" x14ac:dyDescent="0.25">
      <c r="B93">
        <v>2301.8409999999999</v>
      </c>
      <c r="C93">
        <v>0</v>
      </c>
    </row>
    <row r="94" spans="2:3" x14ac:dyDescent="0.25">
      <c r="B94">
        <v>2636.4670000000001</v>
      </c>
      <c r="C94">
        <v>0</v>
      </c>
    </row>
    <row r="95" spans="2:3" x14ac:dyDescent="0.25">
      <c r="B95">
        <v>3000</v>
      </c>
      <c r="C95">
        <v>0</v>
      </c>
    </row>
    <row r="98" spans="3:3" x14ac:dyDescent="0.25">
      <c r="C98">
        <v>100.00041266666669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K17" sqref="K17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0.11900000000000119</v>
      </c>
      <c r="Y1" s="4">
        <f>'Mud Sand %'!E6</f>
        <v>0.88099999999999878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0.21299999999999999</v>
      </c>
      <c r="C23">
        <v>0.21299999999999999</v>
      </c>
      <c r="D23">
        <v>0.17199999999999999</v>
      </c>
      <c r="E23">
        <v>0.218</v>
      </c>
      <c r="F23">
        <v>0.218</v>
      </c>
      <c r="G23">
        <v>0.17199999999999999</v>
      </c>
      <c r="H23">
        <v>0.20799999999999999</v>
      </c>
      <c r="I23">
        <v>0.20799999999999999</v>
      </c>
      <c r="J23">
        <f t="shared" si="0"/>
        <v>0.21299999999999999</v>
      </c>
      <c r="K23">
        <f t="shared" si="1"/>
        <v>0.21299999999999999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2.5347000000000251E-2</v>
      </c>
      <c r="Y23">
        <f t="shared" si="5"/>
        <v>0</v>
      </c>
      <c r="Z23">
        <f t="shared" si="6"/>
        <v>2.5347000000000251E-2</v>
      </c>
    </row>
    <row r="24" spans="1:26" x14ac:dyDescent="0.25">
      <c r="A24">
        <v>0.19700000000000001</v>
      </c>
      <c r="B24">
        <v>0.62</v>
      </c>
      <c r="C24">
        <v>0.83399999999999996</v>
      </c>
      <c r="D24">
        <v>0.19700000000000001</v>
      </c>
      <c r="E24">
        <v>0.63300000000000001</v>
      </c>
      <c r="F24">
        <v>0.85099999999999998</v>
      </c>
      <c r="G24">
        <v>0.19700000000000001</v>
      </c>
      <c r="H24">
        <v>0.60499999999999998</v>
      </c>
      <c r="I24">
        <v>0.81299999999999994</v>
      </c>
      <c r="J24">
        <f>(B24+E24+H24)/3</f>
        <v>0.6193333333333334</v>
      </c>
      <c r="K24">
        <f>(C24+F24+I24)/3</f>
        <v>0.83266666666666678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7.3700666666667414E-2</v>
      </c>
      <c r="Y24">
        <f t="shared" si="5"/>
        <v>0</v>
      </c>
      <c r="Z24">
        <f t="shared" si="6"/>
        <v>7.3700666666667414E-2</v>
      </c>
    </row>
    <row r="25" spans="1:26" x14ac:dyDescent="0.25">
      <c r="A25">
        <v>0.22600000000000001</v>
      </c>
      <c r="B25">
        <v>1.462</v>
      </c>
      <c r="C25">
        <v>2.2949999999999999</v>
      </c>
      <c r="D25">
        <v>0.22600000000000001</v>
      </c>
      <c r="E25">
        <v>1.488</v>
      </c>
      <c r="F25">
        <v>2.339</v>
      </c>
      <c r="G25">
        <v>0.22600000000000001</v>
      </c>
      <c r="H25">
        <v>1.427</v>
      </c>
      <c r="I25">
        <v>2.2400000000000002</v>
      </c>
      <c r="J25">
        <f t="shared" si="0"/>
        <v>1.4590000000000003</v>
      </c>
      <c r="K25">
        <f t="shared" si="1"/>
        <v>2.2913333333333337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0.17362100000000177</v>
      </c>
      <c r="Y25">
        <f t="shared" si="5"/>
        <v>0</v>
      </c>
      <c r="Z25">
        <f t="shared" si="6"/>
        <v>0.17362100000000177</v>
      </c>
    </row>
    <row r="26" spans="1:26" x14ac:dyDescent="0.25">
      <c r="A26">
        <v>0.25900000000000001</v>
      </c>
      <c r="B26">
        <v>3.0609999999999999</v>
      </c>
      <c r="C26">
        <v>5.3559999999999999</v>
      </c>
      <c r="D26">
        <v>0.25900000000000001</v>
      </c>
      <c r="E26">
        <v>3.1080000000000001</v>
      </c>
      <c r="F26">
        <v>5.4470000000000001</v>
      </c>
      <c r="G26">
        <v>0.25900000000000001</v>
      </c>
      <c r="H26">
        <v>2.9929999999999999</v>
      </c>
      <c r="I26">
        <v>5.2329999999999997</v>
      </c>
      <c r="J26">
        <f t="shared" si="0"/>
        <v>3.0540000000000003</v>
      </c>
      <c r="K26">
        <f t="shared" si="1"/>
        <v>5.3453333333333335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0.36342600000000364</v>
      </c>
      <c r="Y26">
        <f t="shared" si="5"/>
        <v>0</v>
      </c>
      <c r="Z26">
        <f t="shared" si="6"/>
        <v>0.36342600000000364</v>
      </c>
    </row>
    <row r="27" spans="1:26" x14ac:dyDescent="0.25">
      <c r="A27">
        <v>0.29599999999999999</v>
      </c>
      <c r="B27">
        <v>5.1230000000000002</v>
      </c>
      <c r="C27">
        <v>10.478999999999999</v>
      </c>
      <c r="D27">
        <v>0.29599999999999999</v>
      </c>
      <c r="E27">
        <v>5.1829999999999998</v>
      </c>
      <c r="F27">
        <v>10.63</v>
      </c>
      <c r="G27">
        <v>0.29599999999999999</v>
      </c>
      <c r="H27">
        <v>5.0250000000000004</v>
      </c>
      <c r="I27">
        <v>10.257999999999999</v>
      </c>
      <c r="J27">
        <f t="shared" si="0"/>
        <v>5.1103333333333341</v>
      </c>
      <c r="K27">
        <f t="shared" si="1"/>
        <v>10.455666666666668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0.60812966666667279</v>
      </c>
      <c r="Y27">
        <f t="shared" si="5"/>
        <v>0</v>
      </c>
      <c r="Z27">
        <f t="shared" si="6"/>
        <v>0.60812966666667279</v>
      </c>
    </row>
    <row r="28" spans="1:26" x14ac:dyDescent="0.25">
      <c r="A28">
        <v>0.33900000000000002</v>
      </c>
      <c r="B28">
        <v>6.6639999999999997</v>
      </c>
      <c r="C28">
        <v>17.143000000000001</v>
      </c>
      <c r="D28">
        <v>0.33900000000000002</v>
      </c>
      <c r="E28">
        <v>6.7080000000000002</v>
      </c>
      <c r="F28">
        <v>17.338000000000001</v>
      </c>
      <c r="G28">
        <v>0.33900000000000002</v>
      </c>
      <c r="H28">
        <v>6.5620000000000003</v>
      </c>
      <c r="I28">
        <v>16.82</v>
      </c>
      <c r="J28">
        <f t="shared" si="0"/>
        <v>6.6446666666666667</v>
      </c>
      <c r="K28">
        <f t="shared" si="1"/>
        <v>17.100333333333335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0.79071533333334121</v>
      </c>
      <c r="Y28">
        <f t="shared" si="5"/>
        <v>0</v>
      </c>
      <c r="Z28">
        <f t="shared" si="6"/>
        <v>0.79071533333334121</v>
      </c>
    </row>
    <row r="29" spans="1:26" x14ac:dyDescent="0.25">
      <c r="A29">
        <v>0.38900000000000001</v>
      </c>
      <c r="B29">
        <v>6.6959999999999997</v>
      </c>
      <c r="C29">
        <v>23.838999999999999</v>
      </c>
      <c r="D29">
        <v>0.38900000000000001</v>
      </c>
      <c r="E29">
        <v>6.702</v>
      </c>
      <c r="F29">
        <v>24.04</v>
      </c>
      <c r="G29">
        <v>0.38900000000000001</v>
      </c>
      <c r="H29">
        <v>6.625</v>
      </c>
      <c r="I29">
        <v>23.445</v>
      </c>
      <c r="J29">
        <f t="shared" si="0"/>
        <v>6.6743333333333332</v>
      </c>
      <c r="K29">
        <f t="shared" si="1"/>
        <v>23.774666666666665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0.79424566666667462</v>
      </c>
      <c r="Y29">
        <f t="shared" si="5"/>
        <v>0</v>
      </c>
      <c r="Z29">
        <f t="shared" si="6"/>
        <v>0.79424566666667462</v>
      </c>
    </row>
    <row r="30" spans="1:26" x14ac:dyDescent="0.25">
      <c r="A30">
        <v>0.44500000000000001</v>
      </c>
      <c r="B30">
        <v>5.29</v>
      </c>
      <c r="C30">
        <v>29.129000000000001</v>
      </c>
      <c r="D30">
        <v>0.44500000000000001</v>
      </c>
      <c r="E30">
        <v>5.2629999999999999</v>
      </c>
      <c r="F30">
        <v>29.302</v>
      </c>
      <c r="G30">
        <v>0.44500000000000001</v>
      </c>
      <c r="H30">
        <v>5.2619999999999996</v>
      </c>
      <c r="I30">
        <v>28.707000000000001</v>
      </c>
      <c r="J30">
        <f t="shared" si="0"/>
        <v>5.2716666666666674</v>
      </c>
      <c r="K30">
        <f t="shared" si="1"/>
        <v>29.046000000000003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0.6273283333333397</v>
      </c>
      <c r="Y30">
        <f t="shared" si="5"/>
        <v>0</v>
      </c>
      <c r="Z30">
        <f t="shared" si="6"/>
        <v>0.6273283333333397</v>
      </c>
    </row>
    <row r="31" spans="1:26" x14ac:dyDescent="0.25">
      <c r="A31">
        <v>0.51</v>
      </c>
      <c r="B31">
        <v>3.4220000000000002</v>
      </c>
      <c r="C31">
        <v>32.551000000000002</v>
      </c>
      <c r="D31">
        <v>0.51</v>
      </c>
      <c r="E31">
        <v>3.3820000000000001</v>
      </c>
      <c r="F31">
        <v>32.685000000000002</v>
      </c>
      <c r="G31">
        <v>0.51</v>
      </c>
      <c r="H31">
        <v>3.4220000000000002</v>
      </c>
      <c r="I31">
        <v>32.128999999999998</v>
      </c>
      <c r="J31">
        <f t="shared" si="0"/>
        <v>3.408666666666667</v>
      </c>
      <c r="K31">
        <f t="shared" si="1"/>
        <v>32.455000000000005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0.4056313333333374</v>
      </c>
      <c r="Y31">
        <f t="shared" si="5"/>
        <v>0</v>
      </c>
      <c r="Z31">
        <f t="shared" si="6"/>
        <v>0.4056313333333374</v>
      </c>
    </row>
    <row r="32" spans="1:26" x14ac:dyDescent="0.25">
      <c r="A32">
        <v>0.58399999999999996</v>
      </c>
      <c r="B32">
        <v>1.921</v>
      </c>
      <c r="C32">
        <v>34.472000000000001</v>
      </c>
      <c r="D32">
        <v>0.58399999999999996</v>
      </c>
      <c r="E32">
        <v>1.8879999999999999</v>
      </c>
      <c r="F32">
        <v>34.572000000000003</v>
      </c>
      <c r="G32">
        <v>0.58399999999999996</v>
      </c>
      <c r="H32">
        <v>1.9319999999999999</v>
      </c>
      <c r="I32">
        <v>34.061</v>
      </c>
      <c r="J32">
        <f t="shared" si="0"/>
        <v>1.9136666666666666</v>
      </c>
      <c r="K32">
        <f t="shared" si="1"/>
        <v>34.368333333333339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0.22772633333333561</v>
      </c>
      <c r="Y32">
        <f t="shared" si="5"/>
        <v>0</v>
      </c>
      <c r="Z32">
        <f t="shared" si="6"/>
        <v>0.22772633333333561</v>
      </c>
    </row>
    <row r="33" spans="1:26" x14ac:dyDescent="0.25">
      <c r="A33">
        <v>0.66900000000000004</v>
      </c>
      <c r="B33">
        <v>1.006</v>
      </c>
      <c r="C33">
        <v>35.478000000000002</v>
      </c>
      <c r="D33">
        <v>0.66900000000000004</v>
      </c>
      <c r="E33">
        <v>0.98299999999999998</v>
      </c>
      <c r="F33">
        <v>35.555</v>
      </c>
      <c r="G33">
        <v>0.66900000000000004</v>
      </c>
      <c r="H33">
        <v>1.0149999999999999</v>
      </c>
      <c r="I33">
        <v>35.076000000000001</v>
      </c>
      <c r="J33">
        <f t="shared" si="0"/>
        <v>1.0013333333333332</v>
      </c>
      <c r="K33">
        <f t="shared" si="1"/>
        <v>35.369666666666667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0.11915866666666784</v>
      </c>
      <c r="Y33">
        <f t="shared" si="5"/>
        <v>0</v>
      </c>
      <c r="Z33">
        <f t="shared" si="6"/>
        <v>0.11915866666666784</v>
      </c>
    </row>
    <row r="34" spans="1:26" x14ac:dyDescent="0.25">
      <c r="A34">
        <v>0.76600000000000001</v>
      </c>
      <c r="B34">
        <v>0.52900000000000003</v>
      </c>
      <c r="C34">
        <v>36.006999999999998</v>
      </c>
      <c r="D34">
        <v>0.76600000000000001</v>
      </c>
      <c r="E34">
        <v>0.51500000000000001</v>
      </c>
      <c r="F34">
        <v>36.070999999999998</v>
      </c>
      <c r="G34">
        <v>0.76600000000000001</v>
      </c>
      <c r="H34">
        <v>0.53600000000000003</v>
      </c>
      <c r="I34">
        <v>35.612000000000002</v>
      </c>
      <c r="J34">
        <f t="shared" si="0"/>
        <v>0.52666666666666673</v>
      </c>
      <c r="K34">
        <f t="shared" si="1"/>
        <v>35.896666666666668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6.2673333333333969E-2</v>
      </c>
      <c r="Y34">
        <f t="shared" si="5"/>
        <v>0</v>
      </c>
      <c r="Z34">
        <f t="shared" si="6"/>
        <v>6.2673333333333969E-2</v>
      </c>
    </row>
    <row r="35" spans="1:26" x14ac:dyDescent="0.25">
      <c r="A35">
        <v>0.877</v>
      </c>
      <c r="B35">
        <v>0.30099999999999999</v>
      </c>
      <c r="C35">
        <v>36.308</v>
      </c>
      <c r="D35">
        <v>0.877</v>
      </c>
      <c r="E35">
        <v>0.29199999999999998</v>
      </c>
      <c r="F35">
        <v>36.363</v>
      </c>
      <c r="G35">
        <v>0.877</v>
      </c>
      <c r="H35">
        <v>0.30499999999999999</v>
      </c>
      <c r="I35">
        <v>35.917999999999999</v>
      </c>
      <c r="J35">
        <f t="shared" si="0"/>
        <v>0.29933333333333328</v>
      </c>
      <c r="K35">
        <f t="shared" si="1"/>
        <v>36.196333333333335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3.5620666666667015E-2</v>
      </c>
      <c r="Y35">
        <f t="shared" si="5"/>
        <v>0</v>
      </c>
      <c r="Z35">
        <f t="shared" si="6"/>
        <v>3.5620666666667015E-2</v>
      </c>
    </row>
    <row r="36" spans="1:26" x14ac:dyDescent="0.25">
      <c r="A36">
        <v>1.0049999999999999</v>
      </c>
      <c r="B36">
        <v>0.19600000000000001</v>
      </c>
      <c r="C36">
        <v>36.503999999999998</v>
      </c>
      <c r="D36">
        <v>1.0049999999999999</v>
      </c>
      <c r="E36">
        <v>0.19</v>
      </c>
      <c r="F36">
        <v>36.552999999999997</v>
      </c>
      <c r="G36">
        <v>1.0049999999999999</v>
      </c>
      <c r="H36">
        <v>0.19900000000000001</v>
      </c>
      <c r="I36">
        <v>36.116999999999997</v>
      </c>
      <c r="J36">
        <f t="shared" si="0"/>
        <v>0.19499999999999998</v>
      </c>
      <c r="K36">
        <f t="shared" si="1"/>
        <v>36.391333333333328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2.3205000000000229E-2</v>
      </c>
      <c r="Y36">
        <f t="shared" si="5"/>
        <v>0</v>
      </c>
      <c r="Z36">
        <f t="shared" si="6"/>
        <v>2.3205000000000229E-2</v>
      </c>
    </row>
    <row r="37" spans="1:26" x14ac:dyDescent="0.25">
      <c r="A37">
        <v>1.151</v>
      </c>
      <c r="B37">
        <v>0.153</v>
      </c>
      <c r="C37">
        <v>36.655999999999999</v>
      </c>
      <c r="D37">
        <v>1.151</v>
      </c>
      <c r="E37">
        <v>0.14799999999999999</v>
      </c>
      <c r="F37">
        <v>36.701000000000001</v>
      </c>
      <c r="G37">
        <v>1.151</v>
      </c>
      <c r="H37">
        <v>0.155</v>
      </c>
      <c r="I37">
        <v>36.271999999999998</v>
      </c>
      <c r="J37">
        <f t="shared" si="0"/>
        <v>0.152</v>
      </c>
      <c r="K37">
        <f t="shared" si="1"/>
        <v>36.542999999999999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1.808800000000018E-2</v>
      </c>
      <c r="Y37">
        <f t="shared" si="5"/>
        <v>0</v>
      </c>
      <c r="Z37">
        <f t="shared" si="6"/>
        <v>1.808800000000018E-2</v>
      </c>
    </row>
    <row r="38" spans="1:26" x14ac:dyDescent="0.25">
      <c r="A38">
        <v>1.3180000000000001</v>
      </c>
      <c r="B38">
        <v>0.14399999999999999</v>
      </c>
      <c r="C38">
        <v>36.799999999999997</v>
      </c>
      <c r="D38">
        <v>1.3180000000000001</v>
      </c>
      <c r="E38">
        <v>0.14000000000000001</v>
      </c>
      <c r="F38">
        <v>36.841000000000001</v>
      </c>
      <c r="G38">
        <v>1.3180000000000001</v>
      </c>
      <c r="H38">
        <v>0.14599999999999999</v>
      </c>
      <c r="I38">
        <v>36.417999999999999</v>
      </c>
      <c r="J38">
        <f t="shared" si="0"/>
        <v>0.14333333333333334</v>
      </c>
      <c r="K38">
        <f t="shared" si="1"/>
        <v>36.68633333333333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1.7056666666666838E-2</v>
      </c>
      <c r="Y38">
        <f t="shared" si="5"/>
        <v>0</v>
      </c>
      <c r="Z38">
        <f t="shared" si="6"/>
        <v>1.7056666666666838E-2</v>
      </c>
    </row>
    <row r="39" spans="1:26" x14ac:dyDescent="0.25">
      <c r="A39">
        <v>1.51</v>
      </c>
      <c r="B39">
        <v>0.16400000000000001</v>
      </c>
      <c r="C39">
        <v>36.963999999999999</v>
      </c>
      <c r="D39">
        <v>1.51</v>
      </c>
      <c r="E39">
        <v>0.159</v>
      </c>
      <c r="F39">
        <v>37</v>
      </c>
      <c r="G39">
        <v>1.51</v>
      </c>
      <c r="H39">
        <v>0.16500000000000001</v>
      </c>
      <c r="I39">
        <v>36.582999999999998</v>
      </c>
      <c r="J39">
        <f t="shared" si="0"/>
        <v>0.16266666666666665</v>
      </c>
      <c r="K39">
        <f t="shared" si="1"/>
        <v>36.848999999999997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1.9357333333333525E-2</v>
      </c>
      <c r="Y39">
        <f t="shared" si="5"/>
        <v>0</v>
      </c>
      <c r="Z39">
        <f t="shared" si="6"/>
        <v>1.9357333333333525E-2</v>
      </c>
    </row>
    <row r="40" spans="1:26" x14ac:dyDescent="0.25">
      <c r="A40">
        <v>1.7290000000000001</v>
      </c>
      <c r="B40">
        <v>0.216</v>
      </c>
      <c r="C40">
        <v>37.18</v>
      </c>
      <c r="D40">
        <v>1.7290000000000001</v>
      </c>
      <c r="E40">
        <v>0.21099999999999999</v>
      </c>
      <c r="F40">
        <v>37.210999999999999</v>
      </c>
      <c r="G40">
        <v>1.7290000000000001</v>
      </c>
      <c r="H40">
        <v>0.218</v>
      </c>
      <c r="I40">
        <v>36.801000000000002</v>
      </c>
      <c r="J40">
        <f t="shared" si="0"/>
        <v>0.215</v>
      </c>
      <c r="K40">
        <f t="shared" si="1"/>
        <v>37.064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2.5585000000000253E-2</v>
      </c>
      <c r="Y40">
        <f t="shared" si="5"/>
        <v>0</v>
      </c>
      <c r="Z40">
        <f t="shared" si="6"/>
        <v>2.5585000000000253E-2</v>
      </c>
    </row>
    <row r="41" spans="1:26" x14ac:dyDescent="0.25">
      <c r="A41">
        <v>1.9810000000000001</v>
      </c>
      <c r="B41">
        <v>0.316</v>
      </c>
      <c r="C41">
        <v>37.496000000000002</v>
      </c>
      <c r="D41">
        <v>1.9810000000000001</v>
      </c>
      <c r="E41">
        <v>0.309</v>
      </c>
      <c r="F41">
        <v>37.520000000000003</v>
      </c>
      <c r="G41">
        <v>1.9810000000000001</v>
      </c>
      <c r="H41">
        <v>0.317</v>
      </c>
      <c r="I41">
        <v>37.118000000000002</v>
      </c>
      <c r="J41">
        <f t="shared" si="0"/>
        <v>0.314</v>
      </c>
      <c r="K41">
        <f t="shared" si="1"/>
        <v>37.378000000000007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3.7366000000000371E-2</v>
      </c>
      <c r="Y41">
        <f t="shared" si="5"/>
        <v>0</v>
      </c>
      <c r="Z41">
        <f t="shared" si="6"/>
        <v>3.7366000000000371E-2</v>
      </c>
    </row>
    <row r="42" spans="1:26" x14ac:dyDescent="0.25">
      <c r="A42">
        <v>2.2690000000000001</v>
      </c>
      <c r="B42">
        <v>0.48299999999999998</v>
      </c>
      <c r="C42">
        <v>37.978999999999999</v>
      </c>
      <c r="D42">
        <v>2.2690000000000001</v>
      </c>
      <c r="E42">
        <v>0.47399999999999998</v>
      </c>
      <c r="F42">
        <v>37.993000000000002</v>
      </c>
      <c r="G42">
        <v>2.2690000000000001</v>
      </c>
      <c r="H42">
        <v>0.48199999999999998</v>
      </c>
      <c r="I42">
        <v>37.6</v>
      </c>
      <c r="J42">
        <f t="shared" si="0"/>
        <v>0.47966666666666669</v>
      </c>
      <c r="K42">
        <f t="shared" si="1"/>
        <v>37.857333333333337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5.7080333333333906E-2</v>
      </c>
      <c r="Y42">
        <f t="shared" si="5"/>
        <v>0</v>
      </c>
      <c r="Z42">
        <f t="shared" si="6"/>
        <v>5.7080333333333906E-2</v>
      </c>
    </row>
    <row r="43" spans="1:26" x14ac:dyDescent="0.25">
      <c r="A43">
        <v>2.5990000000000002</v>
      </c>
      <c r="B43">
        <v>0.73</v>
      </c>
      <c r="C43">
        <v>38.709000000000003</v>
      </c>
      <c r="D43">
        <v>2.5990000000000002</v>
      </c>
      <c r="E43">
        <v>0.71899999999999997</v>
      </c>
      <c r="F43">
        <v>38.712000000000003</v>
      </c>
      <c r="G43">
        <v>2.5990000000000002</v>
      </c>
      <c r="H43">
        <v>0.72699999999999998</v>
      </c>
      <c r="I43">
        <v>38.328000000000003</v>
      </c>
      <c r="J43">
        <f t="shared" si="0"/>
        <v>0.72533333333333327</v>
      </c>
      <c r="K43">
        <f t="shared" si="1"/>
        <v>38.583000000000006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8.6314666666667525E-2</v>
      </c>
      <c r="Y43">
        <f t="shared" si="5"/>
        <v>0</v>
      </c>
      <c r="Z43">
        <f t="shared" si="6"/>
        <v>8.6314666666667525E-2</v>
      </c>
    </row>
    <row r="44" spans="1:26" x14ac:dyDescent="0.25">
      <c r="A44">
        <v>2.976</v>
      </c>
      <c r="B44">
        <v>1.05</v>
      </c>
      <c r="C44">
        <v>39.759</v>
      </c>
      <c r="D44">
        <v>2.976</v>
      </c>
      <c r="E44">
        <v>1.038</v>
      </c>
      <c r="F44">
        <v>39.75</v>
      </c>
      <c r="G44">
        <v>2.976</v>
      </c>
      <c r="H44">
        <v>1.044</v>
      </c>
      <c r="I44">
        <v>39.371000000000002</v>
      </c>
      <c r="J44">
        <f t="shared" si="0"/>
        <v>1.044</v>
      </c>
      <c r="K44">
        <f t="shared" si="1"/>
        <v>39.626666666666665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0.12423600000000125</v>
      </c>
      <c r="Y44">
        <f t="shared" si="5"/>
        <v>0</v>
      </c>
      <c r="Z44">
        <f t="shared" si="6"/>
        <v>0.12423600000000125</v>
      </c>
    </row>
    <row r="45" spans="1:26" x14ac:dyDescent="0.25">
      <c r="A45">
        <v>3.4089999999999998</v>
      </c>
      <c r="B45">
        <v>1.4059999999999999</v>
      </c>
      <c r="C45">
        <v>41.164999999999999</v>
      </c>
      <c r="D45">
        <v>3.4089999999999998</v>
      </c>
      <c r="E45">
        <v>1.393</v>
      </c>
      <c r="F45">
        <v>41.143000000000001</v>
      </c>
      <c r="G45">
        <v>3.4089999999999998</v>
      </c>
      <c r="H45">
        <v>1.393</v>
      </c>
      <c r="I45">
        <v>40.764000000000003</v>
      </c>
      <c r="J45">
        <f t="shared" si="0"/>
        <v>1.3973333333333333</v>
      </c>
      <c r="K45">
        <f t="shared" si="1"/>
        <v>41.024000000000001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0.16628266666666833</v>
      </c>
      <c r="Y45">
        <f t="shared" si="5"/>
        <v>0</v>
      </c>
      <c r="Z45">
        <f t="shared" si="6"/>
        <v>0.16628266666666833</v>
      </c>
    </row>
    <row r="46" spans="1:26" x14ac:dyDescent="0.25">
      <c r="A46">
        <v>3.9049999999999998</v>
      </c>
      <c r="B46">
        <v>1.744</v>
      </c>
      <c r="C46">
        <v>42.908999999999999</v>
      </c>
      <c r="D46">
        <v>3.9049999999999998</v>
      </c>
      <c r="E46">
        <v>1.7350000000000001</v>
      </c>
      <c r="F46">
        <v>42.878999999999998</v>
      </c>
      <c r="G46">
        <v>3.9049999999999998</v>
      </c>
      <c r="H46">
        <v>1.7250000000000001</v>
      </c>
      <c r="I46">
        <v>42.488999999999997</v>
      </c>
      <c r="J46">
        <f t="shared" si="0"/>
        <v>1.7346666666666668</v>
      </c>
      <c r="K46">
        <f t="shared" si="1"/>
        <v>42.758999999999993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0.2064253333333354</v>
      </c>
      <c r="Y46">
        <f t="shared" si="5"/>
        <v>0</v>
      </c>
      <c r="Z46">
        <f t="shared" si="6"/>
        <v>0.2064253333333354</v>
      </c>
    </row>
    <row r="47" spans="1:26" x14ac:dyDescent="0.25">
      <c r="A47">
        <v>4.4720000000000004</v>
      </c>
      <c r="B47">
        <v>2.0350000000000001</v>
      </c>
      <c r="C47">
        <v>44.944000000000003</v>
      </c>
      <c r="D47">
        <v>4.4720000000000004</v>
      </c>
      <c r="E47">
        <v>2.0310000000000001</v>
      </c>
      <c r="F47">
        <v>44.91</v>
      </c>
      <c r="G47">
        <v>4.4720000000000004</v>
      </c>
      <c r="H47">
        <v>2.0099999999999998</v>
      </c>
      <c r="I47">
        <v>44.499000000000002</v>
      </c>
      <c r="J47">
        <f t="shared" si="0"/>
        <v>2.0253333333333337</v>
      </c>
      <c r="K47">
        <f t="shared" si="1"/>
        <v>44.784333333333336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0.2410146666666691</v>
      </c>
      <c r="Y47">
        <f t="shared" si="5"/>
        <v>0</v>
      </c>
      <c r="Z47">
        <f t="shared" si="6"/>
        <v>0.2410146666666691</v>
      </c>
    </row>
    <row r="48" spans="1:26" x14ac:dyDescent="0.25">
      <c r="A48">
        <v>5.1219999999999999</v>
      </c>
      <c r="B48">
        <v>2.2810000000000001</v>
      </c>
      <c r="C48">
        <v>47.225000000000001</v>
      </c>
      <c r="D48">
        <v>5.1219999999999999</v>
      </c>
      <c r="E48">
        <v>2.2850000000000001</v>
      </c>
      <c r="F48">
        <v>47.194000000000003</v>
      </c>
      <c r="G48">
        <v>5.1219999999999999</v>
      </c>
      <c r="H48">
        <v>2.25</v>
      </c>
      <c r="I48">
        <v>46.749000000000002</v>
      </c>
      <c r="J48">
        <f t="shared" si="0"/>
        <v>2.2720000000000002</v>
      </c>
      <c r="K48">
        <f t="shared" si="1"/>
        <v>47.056000000000004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0.27036800000000272</v>
      </c>
      <c r="Y48">
        <f t="shared" si="5"/>
        <v>0</v>
      </c>
      <c r="Z48">
        <f t="shared" si="6"/>
        <v>0.27036800000000272</v>
      </c>
    </row>
    <row r="49" spans="1:26" x14ac:dyDescent="0.25">
      <c r="A49">
        <v>5.867</v>
      </c>
      <c r="B49">
        <v>2.5139999999999998</v>
      </c>
      <c r="C49">
        <v>49.738</v>
      </c>
      <c r="D49">
        <v>5.867</v>
      </c>
      <c r="E49">
        <v>2.5259999999999998</v>
      </c>
      <c r="F49">
        <v>49.72</v>
      </c>
      <c r="G49">
        <v>5.867</v>
      </c>
      <c r="H49">
        <v>2.4790000000000001</v>
      </c>
      <c r="I49">
        <v>49.228000000000002</v>
      </c>
      <c r="J49">
        <f t="shared" si="0"/>
        <v>2.5063333333333331</v>
      </c>
      <c r="K49">
        <f t="shared" si="1"/>
        <v>49.562000000000005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0.29825366666666964</v>
      </c>
      <c r="Y49">
        <f t="shared" si="5"/>
        <v>0</v>
      </c>
      <c r="Z49">
        <f t="shared" si="6"/>
        <v>0.29825366666666964</v>
      </c>
    </row>
    <row r="50" spans="1:26" x14ac:dyDescent="0.25">
      <c r="A50">
        <v>6.72</v>
      </c>
      <c r="B50">
        <v>2.7690000000000001</v>
      </c>
      <c r="C50">
        <v>52.508000000000003</v>
      </c>
      <c r="D50">
        <v>6.72</v>
      </c>
      <c r="E50">
        <v>2.79</v>
      </c>
      <c r="F50">
        <v>52.51</v>
      </c>
      <c r="G50">
        <v>6.72</v>
      </c>
      <c r="H50">
        <v>2.73</v>
      </c>
      <c r="I50">
        <v>51.957999999999998</v>
      </c>
      <c r="J50">
        <f t="shared" si="0"/>
        <v>2.7629999999999999</v>
      </c>
      <c r="K50">
        <f t="shared" si="1"/>
        <v>52.325333333333333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0.32879700000000328</v>
      </c>
      <c r="Y50">
        <f t="shared" si="5"/>
        <v>0</v>
      </c>
      <c r="Z50">
        <f t="shared" si="6"/>
        <v>0.32879700000000328</v>
      </c>
    </row>
    <row r="51" spans="1:26" x14ac:dyDescent="0.25">
      <c r="A51">
        <v>7.6970000000000001</v>
      </c>
      <c r="B51">
        <v>3.0710000000000002</v>
      </c>
      <c r="C51">
        <v>55.579000000000001</v>
      </c>
      <c r="D51">
        <v>7.6970000000000001</v>
      </c>
      <c r="E51">
        <v>3.1019999999999999</v>
      </c>
      <c r="F51">
        <v>55.612000000000002</v>
      </c>
      <c r="G51">
        <v>7.6970000000000001</v>
      </c>
      <c r="H51">
        <v>3.0289999999999999</v>
      </c>
      <c r="I51">
        <v>54.987000000000002</v>
      </c>
      <c r="J51">
        <f t="shared" si="0"/>
        <v>3.0673333333333335</v>
      </c>
      <c r="K51">
        <f t="shared" si="1"/>
        <v>55.392666666666663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0.36501266666667032</v>
      </c>
      <c r="Y51">
        <f t="shared" si="5"/>
        <v>0</v>
      </c>
      <c r="Z51">
        <f t="shared" si="6"/>
        <v>0.36501266666667032</v>
      </c>
    </row>
    <row r="52" spans="1:26" x14ac:dyDescent="0.25">
      <c r="A52">
        <v>8.8160000000000007</v>
      </c>
      <c r="B52">
        <v>3.42</v>
      </c>
      <c r="C52">
        <v>58.999000000000002</v>
      </c>
      <c r="D52">
        <v>8.8160000000000007</v>
      </c>
      <c r="E52">
        <v>3.4609999999999999</v>
      </c>
      <c r="F52">
        <v>59.073</v>
      </c>
      <c r="G52">
        <v>8.8160000000000007</v>
      </c>
      <c r="H52">
        <v>3.3769999999999998</v>
      </c>
      <c r="I52">
        <v>58.365000000000002</v>
      </c>
      <c r="J52">
        <f t="shared" si="0"/>
        <v>3.4193333333333329</v>
      </c>
      <c r="K52">
        <f t="shared" si="1"/>
        <v>58.812333333333335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0.40690066666667069</v>
      </c>
      <c r="Y52">
        <f t="shared" si="5"/>
        <v>0</v>
      </c>
      <c r="Z52">
        <f t="shared" si="6"/>
        <v>0.40690066666667069</v>
      </c>
    </row>
    <row r="53" spans="1:26" x14ac:dyDescent="0.25">
      <c r="A53">
        <v>10.097</v>
      </c>
      <c r="B53">
        <v>3.79</v>
      </c>
      <c r="C53">
        <v>62.789000000000001</v>
      </c>
      <c r="D53">
        <v>10.097</v>
      </c>
      <c r="E53">
        <v>3.8410000000000002</v>
      </c>
      <c r="F53">
        <v>62.914000000000001</v>
      </c>
      <c r="G53">
        <v>10.097</v>
      </c>
      <c r="H53">
        <v>3.75</v>
      </c>
      <c r="I53">
        <v>62.115000000000002</v>
      </c>
      <c r="J53">
        <f t="shared" si="0"/>
        <v>3.7936666666666667</v>
      </c>
      <c r="K53">
        <f t="shared" si="1"/>
        <v>62.606000000000002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0.45144633333333783</v>
      </c>
      <c r="Y53">
        <f t="shared" si="5"/>
        <v>0</v>
      </c>
      <c r="Z53">
        <f t="shared" si="6"/>
        <v>0.45144633333333783</v>
      </c>
    </row>
    <row r="54" spans="1:26" x14ac:dyDescent="0.25">
      <c r="A54">
        <v>11.565</v>
      </c>
      <c r="B54">
        <v>4.1840000000000002</v>
      </c>
      <c r="C54">
        <v>66.972999999999999</v>
      </c>
      <c r="D54">
        <v>11.565</v>
      </c>
      <c r="E54">
        <v>4.2460000000000004</v>
      </c>
      <c r="F54">
        <v>67.16</v>
      </c>
      <c r="G54">
        <v>11.565</v>
      </c>
      <c r="H54">
        <v>4.149</v>
      </c>
      <c r="I54">
        <v>66.263999999999996</v>
      </c>
      <c r="J54">
        <f t="shared" si="0"/>
        <v>4.1930000000000005</v>
      </c>
      <c r="K54">
        <f t="shared" si="1"/>
        <v>66.798999999999992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0.49896700000000505</v>
      </c>
      <c r="Y54">
        <f t="shared" si="5"/>
        <v>0</v>
      </c>
      <c r="Z54">
        <f t="shared" si="6"/>
        <v>0.49896700000000505</v>
      </c>
    </row>
    <row r="55" spans="1:26" x14ac:dyDescent="0.25">
      <c r="A55">
        <v>13.246</v>
      </c>
      <c r="B55">
        <v>4.5510000000000002</v>
      </c>
      <c r="C55">
        <v>71.522999999999996</v>
      </c>
      <c r="D55">
        <v>13.246</v>
      </c>
      <c r="E55">
        <v>4.6210000000000004</v>
      </c>
      <c r="F55">
        <v>71.781000000000006</v>
      </c>
      <c r="G55">
        <v>13.246</v>
      </c>
      <c r="H55">
        <v>4.5279999999999996</v>
      </c>
      <c r="I55">
        <v>70.793000000000006</v>
      </c>
      <c r="J55">
        <f t="shared" si="0"/>
        <v>4.5666666666666664</v>
      </c>
      <c r="K55">
        <f t="shared" si="1"/>
        <v>71.365666666666669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0.54343333333333876</v>
      </c>
      <c r="Y55">
        <f t="shared" si="5"/>
        <v>0</v>
      </c>
      <c r="Z55">
        <f t="shared" si="6"/>
        <v>0.54343333333333876</v>
      </c>
    </row>
    <row r="56" spans="1:26" x14ac:dyDescent="0.25">
      <c r="A56">
        <v>15.172000000000001</v>
      </c>
      <c r="B56">
        <v>4.7549999999999999</v>
      </c>
      <c r="C56">
        <v>76.278000000000006</v>
      </c>
      <c r="D56">
        <v>15.172000000000001</v>
      </c>
      <c r="E56">
        <v>4.8280000000000003</v>
      </c>
      <c r="F56">
        <v>76.608999999999995</v>
      </c>
      <c r="G56">
        <v>15.172000000000001</v>
      </c>
      <c r="H56">
        <v>4.7539999999999996</v>
      </c>
      <c r="I56">
        <v>75.546000000000006</v>
      </c>
      <c r="J56">
        <f t="shared" si="0"/>
        <v>4.7789999999999999</v>
      </c>
      <c r="K56">
        <f t="shared" si="1"/>
        <v>76.144333333333336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0.56870100000000567</v>
      </c>
      <c r="Y56">
        <f t="shared" si="5"/>
        <v>0</v>
      </c>
      <c r="Z56">
        <f t="shared" si="6"/>
        <v>0.56870100000000567</v>
      </c>
    </row>
    <row r="57" spans="1:26" x14ac:dyDescent="0.25">
      <c r="A57">
        <v>17.376999999999999</v>
      </c>
      <c r="B57">
        <v>4.6769999999999996</v>
      </c>
      <c r="C57">
        <v>80.954999999999998</v>
      </c>
      <c r="D57">
        <v>17.376999999999999</v>
      </c>
      <c r="E57">
        <v>4.7430000000000003</v>
      </c>
      <c r="F57">
        <v>81.352000000000004</v>
      </c>
      <c r="G57">
        <v>17.376999999999999</v>
      </c>
      <c r="H57">
        <v>4.7050000000000001</v>
      </c>
      <c r="I57">
        <v>80.251000000000005</v>
      </c>
      <c r="J57">
        <f t="shared" si="0"/>
        <v>4.708333333333333</v>
      </c>
      <c r="K57">
        <f t="shared" si="1"/>
        <v>80.852666666666678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0.56029166666667218</v>
      </c>
      <c r="Y57">
        <f t="shared" si="5"/>
        <v>0</v>
      </c>
      <c r="Z57">
        <f t="shared" si="6"/>
        <v>0.56029166666667218</v>
      </c>
    </row>
    <row r="58" spans="1:26" x14ac:dyDescent="0.25">
      <c r="A58">
        <v>19.904</v>
      </c>
      <c r="B58">
        <v>4.2939999999999996</v>
      </c>
      <c r="C58">
        <v>85.248000000000005</v>
      </c>
      <c r="D58">
        <v>19.904</v>
      </c>
      <c r="E58">
        <v>4.343</v>
      </c>
      <c r="F58">
        <v>85.694999999999993</v>
      </c>
      <c r="G58">
        <v>19.904</v>
      </c>
      <c r="H58">
        <v>4.3529999999999998</v>
      </c>
      <c r="I58">
        <v>84.603999999999999</v>
      </c>
      <c r="J58">
        <f t="shared" si="0"/>
        <v>4.33</v>
      </c>
      <c r="K58">
        <f t="shared" si="1"/>
        <v>85.182333333333318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0.51527000000000511</v>
      </c>
      <c r="Y58">
        <f t="shared" si="5"/>
        <v>0</v>
      </c>
      <c r="Z58">
        <f t="shared" si="6"/>
        <v>0.51527000000000511</v>
      </c>
    </row>
    <row r="59" spans="1:26" x14ac:dyDescent="0.25">
      <c r="A59">
        <v>22.797000000000001</v>
      </c>
      <c r="B59">
        <v>3.6829999999999998</v>
      </c>
      <c r="C59">
        <v>88.930999999999997</v>
      </c>
      <c r="D59">
        <v>22.797000000000001</v>
      </c>
      <c r="E59">
        <v>3.7090000000000001</v>
      </c>
      <c r="F59">
        <v>89.403999999999996</v>
      </c>
      <c r="G59">
        <v>22.797000000000001</v>
      </c>
      <c r="H59">
        <v>3.77</v>
      </c>
      <c r="I59">
        <v>88.375</v>
      </c>
      <c r="J59">
        <f t="shared" si="0"/>
        <v>3.7206666666666663</v>
      </c>
      <c r="K59">
        <f t="shared" si="1"/>
        <v>88.903333333333322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0.44275933333333772</v>
      </c>
      <c r="Y59">
        <f t="shared" si="5"/>
        <v>0</v>
      </c>
      <c r="Z59">
        <f t="shared" si="6"/>
        <v>0.44275933333333772</v>
      </c>
    </row>
    <row r="60" spans="1:26" x14ac:dyDescent="0.25">
      <c r="A60">
        <v>26.111000000000001</v>
      </c>
      <c r="B60">
        <v>2.976</v>
      </c>
      <c r="C60">
        <v>91.906999999999996</v>
      </c>
      <c r="D60">
        <v>26.111000000000001</v>
      </c>
      <c r="E60">
        <v>2.976</v>
      </c>
      <c r="F60">
        <v>92.38</v>
      </c>
      <c r="G60">
        <v>26.111000000000001</v>
      </c>
      <c r="H60">
        <v>3.0819999999999999</v>
      </c>
      <c r="I60">
        <v>91.456000000000003</v>
      </c>
      <c r="J60">
        <f t="shared" si="0"/>
        <v>3.011333333333333</v>
      </c>
      <c r="K60">
        <f t="shared" si="1"/>
        <v>91.914333333333332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0.3583486666666702</v>
      </c>
      <c r="Y60">
        <f t="shared" si="5"/>
        <v>0</v>
      </c>
      <c r="Z60">
        <f t="shared" si="6"/>
        <v>0.3583486666666702</v>
      </c>
    </row>
    <row r="61" spans="1:26" x14ac:dyDescent="0.25">
      <c r="A61">
        <v>29.907</v>
      </c>
      <c r="B61">
        <v>2.2970000000000002</v>
      </c>
      <c r="C61">
        <v>94.203999999999994</v>
      </c>
      <c r="D61">
        <v>29.907</v>
      </c>
      <c r="E61">
        <v>2.2730000000000001</v>
      </c>
      <c r="F61">
        <v>94.653000000000006</v>
      </c>
      <c r="G61">
        <v>29.907</v>
      </c>
      <c r="H61">
        <v>2.4089999999999998</v>
      </c>
      <c r="I61">
        <v>93.864999999999995</v>
      </c>
      <c r="J61">
        <f t="shared" si="0"/>
        <v>2.3263333333333334</v>
      </c>
      <c r="K61">
        <f t="shared" si="1"/>
        <v>94.240666666666655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0.27683366666666942</v>
      </c>
      <c r="Y61">
        <f t="shared" si="5"/>
        <v>0</v>
      </c>
      <c r="Z61">
        <f t="shared" si="6"/>
        <v>0.27683366666666942</v>
      </c>
    </row>
    <row r="62" spans="1:26" x14ac:dyDescent="0.25">
      <c r="A62">
        <v>34.255000000000003</v>
      </c>
      <c r="B62">
        <v>1.7210000000000001</v>
      </c>
      <c r="C62">
        <v>95.924999999999997</v>
      </c>
      <c r="D62">
        <v>34.255000000000003</v>
      </c>
      <c r="E62">
        <v>1.6779999999999999</v>
      </c>
      <c r="F62">
        <v>96.33</v>
      </c>
      <c r="G62">
        <v>34.255000000000003</v>
      </c>
      <c r="H62">
        <v>1.829</v>
      </c>
      <c r="I62">
        <v>95.694000000000003</v>
      </c>
      <c r="J62">
        <f t="shared" si="0"/>
        <v>1.7426666666666666</v>
      </c>
      <c r="K62">
        <f t="shared" si="1"/>
        <v>95.983000000000004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0.20737733333333538</v>
      </c>
      <c r="Y62">
        <f t="shared" si="5"/>
        <v>0</v>
      </c>
      <c r="Z62">
        <f t="shared" si="6"/>
        <v>0.20737733333333538</v>
      </c>
    </row>
    <row r="63" spans="1:26" x14ac:dyDescent="0.25">
      <c r="A63">
        <v>39.234000000000002</v>
      </c>
      <c r="B63">
        <v>1.276</v>
      </c>
      <c r="C63">
        <v>97.200999999999993</v>
      </c>
      <c r="D63">
        <v>39.234000000000002</v>
      </c>
      <c r="E63">
        <v>1.216</v>
      </c>
      <c r="F63">
        <v>97.546000000000006</v>
      </c>
      <c r="G63">
        <v>39.234000000000002</v>
      </c>
      <c r="H63">
        <v>1.371</v>
      </c>
      <c r="I63">
        <v>97.064999999999998</v>
      </c>
      <c r="J63">
        <f t="shared" si="0"/>
        <v>1.2876666666666667</v>
      </c>
      <c r="K63">
        <f t="shared" si="1"/>
        <v>97.270666666666671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0.15323233333333486</v>
      </c>
      <c r="Y63">
        <f t="shared" si="5"/>
        <v>0</v>
      </c>
      <c r="Z63">
        <f t="shared" si="6"/>
        <v>0.15323233333333486</v>
      </c>
    </row>
    <row r="64" spans="1:26" x14ac:dyDescent="0.25">
      <c r="A64">
        <v>44.938000000000002</v>
      </c>
      <c r="B64">
        <v>0.94799999999999995</v>
      </c>
      <c r="C64">
        <v>98.149000000000001</v>
      </c>
      <c r="D64">
        <v>44.938000000000002</v>
      </c>
      <c r="E64">
        <v>0.876</v>
      </c>
      <c r="F64">
        <v>98.421999999999997</v>
      </c>
      <c r="G64">
        <v>44.938000000000002</v>
      </c>
      <c r="H64">
        <v>1.0209999999999999</v>
      </c>
      <c r="I64">
        <v>98.085999999999999</v>
      </c>
      <c r="J64">
        <f t="shared" si="0"/>
        <v>0.94833333333333325</v>
      </c>
      <c r="K64">
        <f t="shared" si="1"/>
        <v>98.218999999999994</v>
      </c>
      <c r="L64">
        <v>44.938000000000002</v>
      </c>
      <c r="M64">
        <v>0</v>
      </c>
      <c r="N64">
        <v>0</v>
      </c>
      <c r="O64">
        <v>44.938000000000002</v>
      </c>
      <c r="P64">
        <v>0.112</v>
      </c>
      <c r="Q64">
        <v>0.112</v>
      </c>
      <c r="R64">
        <v>44.938000000000002</v>
      </c>
      <c r="S64">
        <v>0.108</v>
      </c>
      <c r="T64">
        <v>0.108</v>
      </c>
      <c r="U64">
        <f t="shared" si="2"/>
        <v>7.3333333333333334E-2</v>
      </c>
      <c r="V64">
        <f t="shared" si="3"/>
        <v>7.3333333333333334E-2</v>
      </c>
      <c r="X64">
        <f t="shared" si="4"/>
        <v>0.11285166666666778</v>
      </c>
      <c r="Y64">
        <f t="shared" si="5"/>
        <v>6.4606666666666576E-2</v>
      </c>
      <c r="Z64">
        <f t="shared" si="6"/>
        <v>0.17745833333333436</v>
      </c>
    </row>
    <row r="65" spans="1:26" x14ac:dyDescent="0.25">
      <c r="A65">
        <v>51.470999999999997</v>
      </c>
      <c r="B65">
        <v>0.69099999999999995</v>
      </c>
      <c r="C65">
        <v>98.84</v>
      </c>
      <c r="D65">
        <v>51.470999999999997</v>
      </c>
      <c r="E65">
        <v>0.61499999999999999</v>
      </c>
      <c r="F65">
        <v>99.037000000000006</v>
      </c>
      <c r="G65">
        <v>51.470999999999997</v>
      </c>
      <c r="H65">
        <v>0.73899999999999999</v>
      </c>
      <c r="I65">
        <v>98.825000000000003</v>
      </c>
      <c r="J65">
        <f t="shared" si="0"/>
        <v>0.68166666666666664</v>
      </c>
      <c r="K65">
        <f t="shared" si="1"/>
        <v>98.900666666666666</v>
      </c>
      <c r="L65">
        <v>51.470999999999997</v>
      </c>
      <c r="M65">
        <v>0.14599999999999999</v>
      </c>
      <c r="N65">
        <v>0.14599999999999999</v>
      </c>
      <c r="O65">
        <v>51.470999999999997</v>
      </c>
      <c r="P65">
        <v>0.16700000000000001</v>
      </c>
      <c r="Q65">
        <v>0.27800000000000002</v>
      </c>
      <c r="R65">
        <v>51.470999999999997</v>
      </c>
      <c r="S65">
        <v>0.16300000000000001</v>
      </c>
      <c r="T65">
        <v>0.27100000000000002</v>
      </c>
      <c r="U65">
        <f t="shared" si="2"/>
        <v>0.15866666666666665</v>
      </c>
      <c r="V65">
        <f t="shared" si="3"/>
        <v>0.23166666666666669</v>
      </c>
      <c r="X65">
        <f t="shared" si="4"/>
        <v>8.1118333333334139E-2</v>
      </c>
      <c r="Y65">
        <f t="shared" si="5"/>
        <v>0.13978533333333312</v>
      </c>
      <c r="Z65">
        <f t="shared" si="6"/>
        <v>0.22090366666666728</v>
      </c>
    </row>
    <row r="66" spans="1:26" x14ac:dyDescent="0.25">
      <c r="A66">
        <v>58.953000000000003</v>
      </c>
      <c r="B66">
        <v>0.48799999999999999</v>
      </c>
      <c r="C66">
        <v>99.328000000000003</v>
      </c>
      <c r="D66">
        <v>58.953000000000003</v>
      </c>
      <c r="E66">
        <v>0.41799999999999998</v>
      </c>
      <c r="F66">
        <v>99.456000000000003</v>
      </c>
      <c r="G66">
        <v>58.953000000000003</v>
      </c>
      <c r="H66">
        <v>0.51200000000000001</v>
      </c>
      <c r="I66">
        <v>99.337000000000003</v>
      </c>
      <c r="J66">
        <f t="shared" si="0"/>
        <v>0.47266666666666662</v>
      </c>
      <c r="K66">
        <f t="shared" si="1"/>
        <v>99.373666666666665</v>
      </c>
      <c r="L66">
        <v>58.953000000000003</v>
      </c>
      <c r="M66">
        <v>0.215</v>
      </c>
      <c r="N66">
        <v>0.36099999999999999</v>
      </c>
      <c r="O66">
        <v>58.953000000000003</v>
      </c>
      <c r="P66">
        <v>0.249</v>
      </c>
      <c r="Q66">
        <v>0.52700000000000002</v>
      </c>
      <c r="R66">
        <v>58.953000000000003</v>
      </c>
      <c r="S66">
        <v>0.248</v>
      </c>
      <c r="T66">
        <v>0.51800000000000002</v>
      </c>
      <c r="U66">
        <f t="shared" si="2"/>
        <v>0.23733333333333331</v>
      </c>
      <c r="V66">
        <f t="shared" si="3"/>
        <v>0.46866666666666673</v>
      </c>
      <c r="X66">
        <f t="shared" si="4"/>
        <v>5.6247333333333892E-2</v>
      </c>
      <c r="Y66">
        <f t="shared" si="5"/>
        <v>0.20909066666666637</v>
      </c>
      <c r="Z66">
        <f t="shared" si="6"/>
        <v>0.26533800000000024</v>
      </c>
    </row>
    <row r="67" spans="1:26" x14ac:dyDescent="0.25">
      <c r="A67">
        <v>67.522999999999996</v>
      </c>
      <c r="B67">
        <v>0.33</v>
      </c>
      <c r="C67">
        <v>99.658000000000001</v>
      </c>
      <c r="D67">
        <v>67.522999999999996</v>
      </c>
      <c r="E67">
        <v>0.27400000000000002</v>
      </c>
      <c r="F67">
        <v>99.728999999999999</v>
      </c>
      <c r="G67">
        <v>67.522999999999996</v>
      </c>
      <c r="H67">
        <v>0.33500000000000002</v>
      </c>
      <c r="I67">
        <v>99.671999999999997</v>
      </c>
      <c r="J67">
        <f t="shared" si="0"/>
        <v>0.313</v>
      </c>
      <c r="K67">
        <f t="shared" si="1"/>
        <v>99.686333333333323</v>
      </c>
      <c r="L67">
        <v>67.522999999999996</v>
      </c>
      <c r="M67">
        <v>0.312</v>
      </c>
      <c r="N67">
        <v>0.67300000000000004</v>
      </c>
      <c r="O67">
        <v>67.522999999999996</v>
      </c>
      <c r="P67">
        <v>0.36499999999999999</v>
      </c>
      <c r="Q67">
        <v>0.89300000000000002</v>
      </c>
      <c r="R67">
        <v>67.522999999999996</v>
      </c>
      <c r="S67">
        <v>0.36899999999999999</v>
      </c>
      <c r="T67">
        <v>0.88700000000000001</v>
      </c>
      <c r="U67">
        <f t="shared" si="2"/>
        <v>0.34866666666666668</v>
      </c>
      <c r="V67">
        <f t="shared" si="3"/>
        <v>0.81766666666666676</v>
      </c>
      <c r="X67">
        <f t="shared" si="4"/>
        <v>3.724700000000037E-2</v>
      </c>
      <c r="Y67">
        <f t="shared" si="5"/>
        <v>0.30717533333333291</v>
      </c>
      <c r="Z67">
        <f t="shared" si="6"/>
        <v>0.34442233333333327</v>
      </c>
    </row>
    <row r="68" spans="1:26" x14ac:dyDescent="0.25">
      <c r="A68">
        <v>77.34</v>
      </c>
      <c r="B68">
        <v>0.21299999999999999</v>
      </c>
      <c r="C68">
        <v>99.870999999999995</v>
      </c>
      <c r="D68">
        <v>77.34</v>
      </c>
      <c r="E68">
        <v>0.17</v>
      </c>
      <c r="F68">
        <v>99.899000000000001</v>
      </c>
      <c r="G68">
        <v>77.34</v>
      </c>
      <c r="H68">
        <v>0.20799999999999999</v>
      </c>
      <c r="I68">
        <v>99.88</v>
      </c>
      <c r="J68">
        <f t="shared" ref="J68:J95" si="7">(B68+E68+H68)/3</f>
        <v>0.19699999999999998</v>
      </c>
      <c r="K68">
        <f t="shared" ref="K68:K95" si="8">(C68+F68+I68)/3</f>
        <v>99.883333333333326</v>
      </c>
      <c r="L68">
        <v>77.34</v>
      </c>
      <c r="M68">
        <v>0.44500000000000001</v>
      </c>
      <c r="N68">
        <v>1.1180000000000001</v>
      </c>
      <c r="O68">
        <v>77.34</v>
      </c>
      <c r="P68">
        <v>0.52600000000000002</v>
      </c>
      <c r="Q68">
        <v>1.419</v>
      </c>
      <c r="R68">
        <v>77.34</v>
      </c>
      <c r="S68">
        <v>0.54100000000000004</v>
      </c>
      <c r="T68">
        <v>1.429</v>
      </c>
      <c r="U68">
        <f t="shared" ref="U68:U95" si="9">(M68+P68+S68)/3</f>
        <v>0.504</v>
      </c>
      <c r="V68">
        <f t="shared" ref="V68:V95" si="10">(N68+Q68+T68)/3</f>
        <v>1.3220000000000001</v>
      </c>
      <c r="X68">
        <f t="shared" ref="X68:X95" si="11">$X$1*J68</f>
        <v>2.3443000000000231E-2</v>
      </c>
      <c r="Y68">
        <f t="shared" ref="Y68:Y95" si="12">$Y$1*U68</f>
        <v>0.44402399999999936</v>
      </c>
      <c r="Z68">
        <f t="shared" ref="Z68:Z95" si="13">X68+Y68</f>
        <v>0.46746699999999958</v>
      </c>
    </row>
    <row r="69" spans="1:26" x14ac:dyDescent="0.25">
      <c r="A69">
        <v>88.582999999999998</v>
      </c>
      <c r="B69">
        <v>0.129</v>
      </c>
      <c r="C69">
        <v>100</v>
      </c>
      <c r="D69">
        <v>88.582999999999998</v>
      </c>
      <c r="E69">
        <v>0.10100000000000001</v>
      </c>
      <c r="F69">
        <v>100</v>
      </c>
      <c r="G69">
        <v>88.582999999999998</v>
      </c>
      <c r="H69">
        <v>0.12</v>
      </c>
      <c r="I69">
        <v>100</v>
      </c>
      <c r="J69">
        <f t="shared" si="7"/>
        <v>0.11666666666666665</v>
      </c>
      <c r="K69">
        <f t="shared" si="8"/>
        <v>100</v>
      </c>
      <c r="L69">
        <v>88.582999999999998</v>
      </c>
      <c r="M69">
        <v>0.60799999999999998</v>
      </c>
      <c r="N69">
        <v>1.7270000000000001</v>
      </c>
      <c r="O69">
        <v>88.582999999999998</v>
      </c>
      <c r="P69">
        <v>0.72399999999999998</v>
      </c>
      <c r="Q69">
        <v>2.1429999999999998</v>
      </c>
      <c r="R69">
        <v>88.582999999999998</v>
      </c>
      <c r="S69">
        <v>0.75900000000000001</v>
      </c>
      <c r="T69">
        <v>2.1869999999999998</v>
      </c>
      <c r="U69">
        <f t="shared" si="9"/>
        <v>0.69699999999999995</v>
      </c>
      <c r="V69">
        <f t="shared" si="10"/>
        <v>2.0190000000000001</v>
      </c>
      <c r="X69">
        <f t="shared" si="11"/>
        <v>1.3883333333333471E-2</v>
      </c>
      <c r="Y69">
        <f t="shared" si="12"/>
        <v>0.61405699999999908</v>
      </c>
      <c r="Z69">
        <f t="shared" si="13"/>
        <v>0.62794033333333255</v>
      </c>
    </row>
    <row r="70" spans="1:26" x14ac:dyDescent="0.25">
      <c r="A70">
        <v>101.46</v>
      </c>
      <c r="B70">
        <v>0</v>
      </c>
      <c r="C70">
        <v>100</v>
      </c>
      <c r="D70">
        <v>101.46</v>
      </c>
      <c r="E70">
        <v>0</v>
      </c>
      <c r="F70">
        <v>100</v>
      </c>
      <c r="G70">
        <v>101.46</v>
      </c>
      <c r="H70">
        <v>0</v>
      </c>
      <c r="I70">
        <v>100</v>
      </c>
      <c r="J70">
        <f t="shared" si="7"/>
        <v>0</v>
      </c>
      <c r="K70">
        <f t="shared" si="8"/>
        <v>100</v>
      </c>
      <c r="L70">
        <v>101.46</v>
      </c>
      <c r="M70">
        <v>0.77600000000000002</v>
      </c>
      <c r="N70">
        <v>2.5030000000000001</v>
      </c>
      <c r="O70">
        <v>101.46</v>
      </c>
      <c r="P70">
        <v>0.92100000000000004</v>
      </c>
      <c r="Q70">
        <v>3.0640000000000001</v>
      </c>
      <c r="R70">
        <v>101.46</v>
      </c>
      <c r="S70">
        <v>0.98</v>
      </c>
      <c r="T70">
        <v>3.1680000000000001</v>
      </c>
      <c r="U70">
        <f t="shared" si="9"/>
        <v>0.89233333333333331</v>
      </c>
      <c r="V70">
        <f t="shared" si="10"/>
        <v>2.9116666666666666</v>
      </c>
      <c r="X70">
        <f t="shared" si="11"/>
        <v>0</v>
      </c>
      <c r="Y70">
        <f t="shared" si="12"/>
        <v>0.78614566666666552</v>
      </c>
      <c r="Z70">
        <f t="shared" si="13"/>
        <v>0.78614566666666552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</v>
      </c>
      <c r="F71">
        <v>100</v>
      </c>
      <c r="G71">
        <v>116.21</v>
      </c>
      <c r="H71">
        <v>0</v>
      </c>
      <c r="I71">
        <v>100</v>
      </c>
      <c r="J71">
        <f t="shared" si="7"/>
        <v>0</v>
      </c>
      <c r="K71">
        <f t="shared" si="8"/>
        <v>100</v>
      </c>
      <c r="L71">
        <v>116.21</v>
      </c>
      <c r="M71">
        <v>0.93600000000000005</v>
      </c>
      <c r="N71">
        <v>3.4380000000000002</v>
      </c>
      <c r="O71">
        <v>116.21</v>
      </c>
      <c r="P71">
        <v>1.0960000000000001</v>
      </c>
      <c r="Q71">
        <v>4.16</v>
      </c>
      <c r="R71">
        <v>116.21</v>
      </c>
      <c r="S71">
        <v>1.177</v>
      </c>
      <c r="T71">
        <v>4.3440000000000003</v>
      </c>
      <c r="U71">
        <f t="shared" si="9"/>
        <v>1.0696666666666668</v>
      </c>
      <c r="V71">
        <f t="shared" si="10"/>
        <v>3.9806666666666666</v>
      </c>
      <c r="X71">
        <f t="shared" si="11"/>
        <v>0</v>
      </c>
      <c r="Y71">
        <f t="shared" si="12"/>
        <v>0.94237633333333215</v>
      </c>
      <c r="Z71">
        <f t="shared" si="13"/>
        <v>0.94237633333333215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</v>
      </c>
      <c r="F72">
        <v>100</v>
      </c>
      <c r="G72">
        <v>133.10300000000001</v>
      </c>
      <c r="H72">
        <v>0</v>
      </c>
      <c r="I72">
        <v>100</v>
      </c>
      <c r="J72">
        <f t="shared" si="7"/>
        <v>0</v>
      </c>
      <c r="K72">
        <f t="shared" si="8"/>
        <v>100</v>
      </c>
      <c r="L72">
        <v>133.10300000000001</v>
      </c>
      <c r="M72">
        <v>1.2210000000000001</v>
      </c>
      <c r="N72">
        <v>4.6589999999999998</v>
      </c>
      <c r="O72">
        <v>133.10300000000001</v>
      </c>
      <c r="P72">
        <v>1.405</v>
      </c>
      <c r="Q72">
        <v>5.5650000000000004</v>
      </c>
      <c r="R72">
        <v>133.10300000000001</v>
      </c>
      <c r="S72">
        <v>1.506</v>
      </c>
      <c r="T72">
        <v>5.85</v>
      </c>
      <c r="U72">
        <f t="shared" si="9"/>
        <v>1.3773333333333335</v>
      </c>
      <c r="V72">
        <f t="shared" si="10"/>
        <v>5.3579999999999997</v>
      </c>
      <c r="X72">
        <f t="shared" si="11"/>
        <v>0</v>
      </c>
      <c r="Y72">
        <f t="shared" si="12"/>
        <v>1.2134306666666652</v>
      </c>
      <c r="Z72">
        <f t="shared" si="13"/>
        <v>1.2134306666666652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</v>
      </c>
      <c r="I73">
        <v>100</v>
      </c>
      <c r="J73">
        <f t="shared" si="7"/>
        <v>0</v>
      </c>
      <c r="K73">
        <f t="shared" si="8"/>
        <v>100</v>
      </c>
      <c r="L73">
        <v>152.453</v>
      </c>
      <c r="M73">
        <v>1.74</v>
      </c>
      <c r="N73">
        <v>6.399</v>
      </c>
      <c r="O73">
        <v>152.453</v>
      </c>
      <c r="P73">
        <v>1.9610000000000001</v>
      </c>
      <c r="Q73">
        <v>7.5259999999999998</v>
      </c>
      <c r="R73">
        <v>152.453</v>
      </c>
      <c r="S73">
        <v>2.0880000000000001</v>
      </c>
      <c r="T73">
        <v>7.9379999999999997</v>
      </c>
      <c r="U73">
        <f t="shared" si="9"/>
        <v>1.9296666666666666</v>
      </c>
      <c r="V73">
        <f t="shared" si="10"/>
        <v>7.2876666666666665</v>
      </c>
      <c r="X73">
        <f t="shared" si="11"/>
        <v>0</v>
      </c>
      <c r="Y73">
        <f t="shared" si="12"/>
        <v>1.700036333333331</v>
      </c>
      <c r="Z73">
        <f t="shared" si="13"/>
        <v>1.700036333333331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</v>
      </c>
      <c r="I74">
        <v>100</v>
      </c>
      <c r="J74">
        <f t="shared" si="7"/>
        <v>0</v>
      </c>
      <c r="K74">
        <f t="shared" si="8"/>
        <v>100</v>
      </c>
      <c r="L74">
        <v>174.61600000000001</v>
      </c>
      <c r="M74">
        <v>2.637</v>
      </c>
      <c r="N74">
        <v>9.0359999999999996</v>
      </c>
      <c r="O74">
        <v>174.61600000000001</v>
      </c>
      <c r="P74">
        <v>2.9129999999999998</v>
      </c>
      <c r="Q74">
        <v>10.439</v>
      </c>
      <c r="R74">
        <v>174.61600000000001</v>
      </c>
      <c r="S74">
        <v>3.0760000000000001</v>
      </c>
      <c r="T74">
        <v>11.013999999999999</v>
      </c>
      <c r="U74">
        <f t="shared" si="9"/>
        <v>2.8753333333333333</v>
      </c>
      <c r="V74">
        <f t="shared" si="10"/>
        <v>10.163</v>
      </c>
      <c r="X74">
        <f t="shared" si="11"/>
        <v>0</v>
      </c>
      <c r="Y74">
        <f t="shared" si="12"/>
        <v>2.5331686666666631</v>
      </c>
      <c r="Z74">
        <f t="shared" si="13"/>
        <v>2.5331686666666631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</v>
      </c>
      <c r="I75">
        <v>100</v>
      </c>
      <c r="J75">
        <f t="shared" si="7"/>
        <v>0</v>
      </c>
      <c r="K75">
        <f t="shared" si="8"/>
        <v>100</v>
      </c>
      <c r="L75">
        <v>200</v>
      </c>
      <c r="M75">
        <v>4.1180000000000003</v>
      </c>
      <c r="N75">
        <v>13.154</v>
      </c>
      <c r="O75">
        <v>200</v>
      </c>
      <c r="P75">
        <v>4.4489999999999998</v>
      </c>
      <c r="Q75">
        <v>14.888</v>
      </c>
      <c r="R75">
        <v>200</v>
      </c>
      <c r="S75">
        <v>4.6840000000000002</v>
      </c>
      <c r="T75">
        <v>15.698</v>
      </c>
      <c r="U75">
        <f t="shared" si="9"/>
        <v>4.4170000000000007</v>
      </c>
      <c r="V75">
        <f t="shared" si="10"/>
        <v>14.58</v>
      </c>
      <c r="X75">
        <f t="shared" si="11"/>
        <v>0</v>
      </c>
      <c r="Y75">
        <f t="shared" si="12"/>
        <v>3.8913769999999954</v>
      </c>
      <c r="Z75">
        <f t="shared" si="13"/>
        <v>3.8913769999999954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6.2960000000000003</v>
      </c>
      <c r="N76">
        <v>19.449000000000002</v>
      </c>
      <c r="O76">
        <v>229.07499999999999</v>
      </c>
      <c r="P76">
        <v>6.6109999999999998</v>
      </c>
      <c r="Q76">
        <v>21.498999999999999</v>
      </c>
      <c r="R76">
        <v>229.07499999999999</v>
      </c>
      <c r="S76">
        <v>6.9880000000000004</v>
      </c>
      <c r="T76">
        <v>22.686</v>
      </c>
      <c r="U76">
        <f t="shared" si="9"/>
        <v>6.6316666666666668</v>
      </c>
      <c r="V76">
        <f t="shared" si="10"/>
        <v>21.211333333333332</v>
      </c>
      <c r="X76">
        <f t="shared" si="11"/>
        <v>0</v>
      </c>
      <c r="Y76">
        <f t="shared" si="12"/>
        <v>5.8424983333333254</v>
      </c>
      <c r="Z76">
        <f t="shared" si="13"/>
        <v>5.8424983333333254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8.9350000000000005</v>
      </c>
      <c r="N77">
        <v>28.384</v>
      </c>
      <c r="O77">
        <v>262.37599999999998</v>
      </c>
      <c r="P77">
        <v>9.0679999999999996</v>
      </c>
      <c r="Q77">
        <v>30.567</v>
      </c>
      <c r="R77">
        <v>262.37599999999998</v>
      </c>
      <c r="S77">
        <v>9.6509999999999998</v>
      </c>
      <c r="T77">
        <v>32.337000000000003</v>
      </c>
      <c r="U77">
        <f t="shared" si="9"/>
        <v>9.218</v>
      </c>
      <c r="V77">
        <f t="shared" si="10"/>
        <v>30.429333333333336</v>
      </c>
      <c r="X77">
        <f t="shared" si="11"/>
        <v>0</v>
      </c>
      <c r="Y77">
        <f t="shared" si="12"/>
        <v>8.121057999999989</v>
      </c>
      <c r="Z77">
        <f t="shared" si="13"/>
        <v>8.121057999999989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11.343</v>
      </c>
      <c r="N78">
        <v>39.728000000000002</v>
      </c>
      <c r="O78">
        <v>300.51799999999997</v>
      </c>
      <c r="P78">
        <v>11.178000000000001</v>
      </c>
      <c r="Q78">
        <v>41.744999999999997</v>
      </c>
      <c r="R78">
        <v>300.51799999999997</v>
      </c>
      <c r="S78">
        <v>11.935</v>
      </c>
      <c r="T78">
        <v>44.271999999999998</v>
      </c>
      <c r="U78">
        <f t="shared" si="9"/>
        <v>11.485333333333335</v>
      </c>
      <c r="V78">
        <f t="shared" si="10"/>
        <v>41.914999999999999</v>
      </c>
      <c r="X78">
        <f t="shared" si="11"/>
        <v>0</v>
      </c>
      <c r="Y78">
        <f t="shared" si="12"/>
        <v>10.118578666666654</v>
      </c>
      <c r="Z78">
        <f t="shared" si="13"/>
        <v>10.118578666666654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12.756</v>
      </c>
      <c r="N79">
        <v>52.482999999999997</v>
      </c>
      <c r="O79">
        <v>344.20600000000002</v>
      </c>
      <c r="P79">
        <v>12.395</v>
      </c>
      <c r="Q79">
        <v>54.14</v>
      </c>
      <c r="R79">
        <v>344.20600000000002</v>
      </c>
      <c r="S79">
        <v>13.11</v>
      </c>
      <c r="T79">
        <v>57.381</v>
      </c>
      <c r="U79">
        <f t="shared" si="9"/>
        <v>12.753666666666666</v>
      </c>
      <c r="V79">
        <f t="shared" si="10"/>
        <v>54.667999999999999</v>
      </c>
      <c r="X79">
        <f t="shared" si="11"/>
        <v>0</v>
      </c>
      <c r="Y79">
        <f t="shared" si="12"/>
        <v>11.235980333333318</v>
      </c>
      <c r="Z79">
        <f t="shared" si="13"/>
        <v>11.235980333333318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12.778</v>
      </c>
      <c r="N80">
        <v>65.262</v>
      </c>
      <c r="O80">
        <v>394.24400000000003</v>
      </c>
      <c r="P80">
        <v>12.377000000000001</v>
      </c>
      <c r="Q80">
        <v>66.518000000000001</v>
      </c>
      <c r="R80">
        <v>394.24400000000003</v>
      </c>
      <c r="S80">
        <v>12.741</v>
      </c>
      <c r="T80">
        <v>70.122</v>
      </c>
      <c r="U80">
        <f t="shared" si="9"/>
        <v>12.632</v>
      </c>
      <c r="V80">
        <f t="shared" si="10"/>
        <v>67.300666666666658</v>
      </c>
      <c r="X80">
        <f t="shared" si="11"/>
        <v>0</v>
      </c>
      <c r="Y80">
        <f t="shared" si="12"/>
        <v>11.128791999999985</v>
      </c>
      <c r="Z80">
        <f t="shared" si="13"/>
        <v>11.128791999999985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11.223000000000001</v>
      </c>
      <c r="N81">
        <v>76.484999999999999</v>
      </c>
      <c r="O81">
        <v>451.55599999999998</v>
      </c>
      <c r="P81">
        <v>10.875999999999999</v>
      </c>
      <c r="Q81">
        <v>77.394000000000005</v>
      </c>
      <c r="R81">
        <v>451.55599999999998</v>
      </c>
      <c r="S81">
        <v>10.739000000000001</v>
      </c>
      <c r="T81">
        <v>80.861000000000004</v>
      </c>
      <c r="U81">
        <f t="shared" si="9"/>
        <v>10.946</v>
      </c>
      <c r="V81">
        <f t="shared" si="10"/>
        <v>78.24666666666667</v>
      </c>
      <c r="X81">
        <f t="shared" si="11"/>
        <v>0</v>
      </c>
      <c r="Y81">
        <f t="shared" si="12"/>
        <v>9.6434259999999856</v>
      </c>
      <c r="Z81">
        <f t="shared" si="13"/>
        <v>9.6434259999999856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8.5920000000000005</v>
      </c>
      <c r="N82">
        <v>85.076999999999998</v>
      </c>
      <c r="O82">
        <v>517.20000000000005</v>
      </c>
      <c r="P82">
        <v>8.3360000000000003</v>
      </c>
      <c r="Q82">
        <v>85.73</v>
      </c>
      <c r="R82">
        <v>517.20000000000005</v>
      </c>
      <c r="S82">
        <v>7.7809999999999997</v>
      </c>
      <c r="T82">
        <v>88.643000000000001</v>
      </c>
      <c r="U82">
        <f t="shared" si="9"/>
        <v>8.2363333333333326</v>
      </c>
      <c r="V82">
        <f t="shared" si="10"/>
        <v>86.483333333333348</v>
      </c>
      <c r="X82">
        <f t="shared" si="11"/>
        <v>0</v>
      </c>
      <c r="Y82">
        <f t="shared" si="12"/>
        <v>7.2562096666666562</v>
      </c>
      <c r="Z82">
        <f t="shared" si="13"/>
        <v>7.2562096666666562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5.9980000000000002</v>
      </c>
      <c r="N83">
        <v>91.075000000000003</v>
      </c>
      <c r="O83">
        <v>592.38699999999994</v>
      </c>
      <c r="P83">
        <v>5.8150000000000004</v>
      </c>
      <c r="Q83">
        <v>91.543999999999997</v>
      </c>
      <c r="R83">
        <v>592.38699999999994</v>
      </c>
      <c r="S83">
        <v>5.0609999999999999</v>
      </c>
      <c r="T83">
        <v>93.703999999999994</v>
      </c>
      <c r="U83">
        <f t="shared" si="9"/>
        <v>5.6246666666666671</v>
      </c>
      <c r="V83">
        <f t="shared" si="10"/>
        <v>92.10766666666666</v>
      </c>
      <c r="X83">
        <f t="shared" si="11"/>
        <v>0</v>
      </c>
      <c r="Y83">
        <f t="shared" si="12"/>
        <v>4.9553313333333273</v>
      </c>
      <c r="Z83">
        <f t="shared" si="13"/>
        <v>4.9553313333333273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3.91</v>
      </c>
      <c r="N84">
        <v>94.984999999999999</v>
      </c>
      <c r="O84">
        <v>678.50400000000002</v>
      </c>
      <c r="P84">
        <v>3.76</v>
      </c>
      <c r="Q84">
        <v>95.305000000000007</v>
      </c>
      <c r="R84">
        <v>678.50400000000002</v>
      </c>
      <c r="S84">
        <v>3.0539999999999998</v>
      </c>
      <c r="T84">
        <v>96.757999999999996</v>
      </c>
      <c r="U84">
        <f t="shared" si="9"/>
        <v>3.5746666666666669</v>
      </c>
      <c r="V84">
        <f t="shared" si="10"/>
        <v>95.682666666666663</v>
      </c>
      <c r="X84">
        <f t="shared" si="11"/>
        <v>0</v>
      </c>
      <c r="Y84">
        <f t="shared" si="12"/>
        <v>3.1492813333333292</v>
      </c>
      <c r="Z84">
        <f t="shared" si="13"/>
        <v>3.1492813333333292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2.3860000000000001</v>
      </c>
      <c r="N85">
        <v>97.370999999999995</v>
      </c>
      <c r="O85">
        <v>777.14099999999996</v>
      </c>
      <c r="P85">
        <v>2.2549999999999999</v>
      </c>
      <c r="Q85">
        <v>97.558999999999997</v>
      </c>
      <c r="R85">
        <v>777.14099999999996</v>
      </c>
      <c r="S85">
        <v>1.736</v>
      </c>
      <c r="T85">
        <v>98.494</v>
      </c>
      <c r="U85">
        <f t="shared" si="9"/>
        <v>2.1256666666666666</v>
      </c>
      <c r="V85">
        <f t="shared" si="10"/>
        <v>97.807999999999993</v>
      </c>
      <c r="X85">
        <f t="shared" si="11"/>
        <v>0</v>
      </c>
      <c r="Y85">
        <f t="shared" si="12"/>
        <v>1.8727123333333306</v>
      </c>
      <c r="Z85">
        <f t="shared" si="13"/>
        <v>1.8727123333333306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1.399</v>
      </c>
      <c r="N86">
        <v>98.77</v>
      </c>
      <c r="O86">
        <v>890.11599999999999</v>
      </c>
      <c r="P86">
        <v>1.2989999999999999</v>
      </c>
      <c r="Q86">
        <v>98.858000000000004</v>
      </c>
      <c r="R86">
        <v>890.11599999999999</v>
      </c>
      <c r="S86">
        <v>0.96799999999999997</v>
      </c>
      <c r="T86">
        <v>99.462000000000003</v>
      </c>
      <c r="U86">
        <f t="shared" si="9"/>
        <v>1.222</v>
      </c>
      <c r="V86">
        <f t="shared" si="10"/>
        <v>99.029999999999987</v>
      </c>
      <c r="X86">
        <f t="shared" si="11"/>
        <v>0</v>
      </c>
      <c r="Y86">
        <f t="shared" si="12"/>
        <v>1.0765819999999986</v>
      </c>
      <c r="Z86">
        <f t="shared" si="13"/>
        <v>1.0765819999999986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0.79100000000000004</v>
      </c>
      <c r="N87">
        <v>99.561000000000007</v>
      </c>
      <c r="O87">
        <v>1019.515</v>
      </c>
      <c r="P87">
        <v>0.73399999999999999</v>
      </c>
      <c r="Q87">
        <v>99.591999999999999</v>
      </c>
      <c r="R87">
        <v>1019.515</v>
      </c>
      <c r="S87">
        <v>0.53800000000000003</v>
      </c>
      <c r="T87">
        <v>100</v>
      </c>
      <c r="U87">
        <f t="shared" si="9"/>
        <v>0.68766666666666654</v>
      </c>
      <c r="V87">
        <f t="shared" si="10"/>
        <v>99.717666666666673</v>
      </c>
      <c r="X87">
        <f t="shared" si="11"/>
        <v>0</v>
      </c>
      <c r="Y87">
        <f t="shared" si="12"/>
        <v>0.60583433333333236</v>
      </c>
      <c r="Z87">
        <f t="shared" si="13"/>
        <v>0.60583433333333236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0.439</v>
      </c>
      <c r="N88">
        <v>100</v>
      </c>
      <c r="O88">
        <v>1167.7249999999999</v>
      </c>
      <c r="P88">
        <v>0.40799999999999997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0.28233333333333333</v>
      </c>
      <c r="V88">
        <f t="shared" si="10"/>
        <v>100</v>
      </c>
      <c r="X88">
        <f t="shared" si="11"/>
        <v>0</v>
      </c>
      <c r="Y88">
        <f t="shared" si="12"/>
        <v>0.24873566666666633</v>
      </c>
      <c r="Z88">
        <f t="shared" si="13"/>
        <v>0.24873566666666633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</v>
      </c>
      <c r="T97" t="s">
        <v>7</v>
      </c>
      <c r="U97">
        <f>SUM(U3:U95)</f>
        <v>100.00033333333333</v>
      </c>
      <c r="X97">
        <f>SUM(X3:X96)</f>
        <v>11.900119000000121</v>
      </c>
      <c r="Y97">
        <f>SUM(Y3:Y96)</f>
        <v>88.100293666666559</v>
      </c>
      <c r="Z97">
        <f>SUM(Z3:Z95)</f>
        <v>100.00041266666669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2" sqref="D12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71.760000000000005</v>
      </c>
      <c r="D6">
        <v>80.569999999999993</v>
      </c>
      <c r="E6" s="10">
        <f>(D6-C6)/B6</f>
        <v>0.88099999999999878</v>
      </c>
      <c r="F6" s="10">
        <f>(B6-(D6-C6))/B6</f>
        <v>0.11900000000000119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 20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peyton</cp:lastModifiedBy>
  <dcterms:created xsi:type="dcterms:W3CDTF">2014-11-13T23:30:31Z</dcterms:created>
  <dcterms:modified xsi:type="dcterms:W3CDTF">2016-08-08T17:52:27Z</dcterms:modified>
</cp:coreProperties>
</file>