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<sst xmlns="http://schemas.openxmlformats.org/spreadsheetml/2006/main" count="38" uniqueCount="20">
  <si>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</si>
  <si>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</si>
  <si>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</si>
  <si>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</si>
  <si>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</si>
  <si>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</si>
  <si>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</si>
  <si>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</si>
  <si>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</si>
  <si>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</si>
  <si>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</si>
  <si>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</si>
  <si>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</si>
  <si>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</si>
  <si>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</si>
  <si>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</si>
  <si>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</si>
  <si>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</si>
  <si>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</si>
  <si>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Gauge Station 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</si>
</sst>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1.273066666666672E-2</c:v>
                </c:pt>
                <c:pt idx="21">
                  <c:v>3.4365333333333477E-2</c:v>
                </c:pt>
                <c:pt idx="22">
                  <c:v>7.4928000000000314E-2</c:v>
                </c:pt>
                <c:pt idx="23">
                  <c:v>0.14630933333333396</c:v>
                </c:pt>
                <c:pt idx="24">
                  <c:v>0.22890933333333427</c:v>
                </c:pt>
                <c:pt idx="25">
                  <c:v>0.28154933333333448</c:v>
                </c:pt>
                <c:pt idx="26">
                  <c:v>0.27322400000000113</c:v>
                </c:pt>
                <c:pt idx="27">
                  <c:v>0.2148720000000009</c:v>
                </c:pt>
                <c:pt idx="28">
                  <c:v>0.1435840000000006</c:v>
                </c:pt>
                <c:pt idx="29">
                  <c:v>8.6762666666667015E-2</c:v>
                </c:pt>
                <c:pt idx="30">
                  <c:v>5.0829333333333539E-2</c:v>
                </c:pt>
                <c:pt idx="31">
                  <c:v>3.091200000000013E-2</c:v>
                </c:pt>
                <c:pt idx="32">
                  <c:v>2.0701333333333419E-2</c:v>
                </c:pt>
                <c:pt idx="33">
                  <c:v>1.5978666666666728E-2</c:v>
                </c:pt>
                <c:pt idx="34">
                  <c:v>1.4522666666666727E-2</c:v>
                </c:pt>
                <c:pt idx="35">
                  <c:v>1.5549333333333398E-2</c:v>
                </c:pt>
                <c:pt idx="36">
                  <c:v>1.9208000000000076E-2</c:v>
                </c:pt>
                <c:pt idx="37">
                  <c:v>2.6357333333333441E-2</c:v>
                </c:pt>
                <c:pt idx="38">
                  <c:v>3.8248000000000164E-2</c:v>
                </c:pt>
                <c:pt idx="39">
                  <c:v>5.5832000000000229E-2</c:v>
                </c:pt>
                <c:pt idx="40">
                  <c:v>7.8400000000000303E-2</c:v>
                </c:pt>
                <c:pt idx="41">
                  <c:v>0.10285333333333375</c:v>
                </c:pt>
                <c:pt idx="42">
                  <c:v>0.12458133333333382</c:v>
                </c:pt>
                <c:pt idx="43">
                  <c:v>0.14016800000000057</c:v>
                </c:pt>
                <c:pt idx="44">
                  <c:v>0.14944533333333396</c:v>
                </c:pt>
                <c:pt idx="45">
                  <c:v>0.15502666666666728</c:v>
                </c:pt>
                <c:pt idx="46">
                  <c:v>0.160365333333334</c:v>
                </c:pt>
                <c:pt idx="47">
                  <c:v>0.16824266666666735</c:v>
                </c:pt>
                <c:pt idx="48">
                  <c:v>0.18002133333333406</c:v>
                </c:pt>
                <c:pt idx="49">
                  <c:v>0.19555200000000084</c:v>
                </c:pt>
                <c:pt idx="50">
                  <c:v>0.21311733333333421</c:v>
                </c:pt>
                <c:pt idx="51">
                  <c:v>0.23240000000000094</c:v>
                </c:pt>
                <c:pt idx="52">
                  <c:v>0.25157066666666772</c:v>
                </c:pt>
                <c:pt idx="53">
                  <c:v>0.26282666666666776</c:v>
                </c:pt>
                <c:pt idx="54">
                  <c:v>0.25907466666666767</c:v>
                </c:pt>
                <c:pt idx="55">
                  <c:v>0.23844800000000099</c:v>
                </c:pt>
                <c:pt idx="56">
                  <c:v>0.20527733333333417</c:v>
                </c:pt>
                <c:pt idx="57">
                  <c:v>0.16688000000000069</c:v>
                </c:pt>
                <c:pt idx="58">
                  <c:v>0.13033066666666721</c:v>
                </c:pt>
                <c:pt idx="59">
                  <c:v>9.9848000000000423E-2</c:v>
                </c:pt>
                <c:pt idx="60">
                  <c:v>7.6962666666666985E-2</c:v>
                </c:pt>
                <c:pt idx="61">
                  <c:v>6.094666666666692E-2</c:v>
                </c:pt>
                <c:pt idx="62">
                  <c:v>4.823466666666687E-2</c:v>
                </c:pt>
                <c:pt idx="63">
                  <c:v>3.7688000000000159E-2</c:v>
                </c:pt>
                <c:pt idx="64">
                  <c:v>2.8616000000000117E-2</c:v>
                </c:pt>
                <c:pt idx="65">
                  <c:v>0.14899466666666672</c:v>
                </c:pt>
                <c:pt idx="66">
                  <c:v>0.21130133333333337</c:v>
                </c:pt>
                <c:pt idx="67">
                  <c:v>0.30974933333333327</c:v>
                </c:pt>
                <c:pt idx="68">
                  <c:v>0.45273599999999997</c:v>
                </c:pt>
                <c:pt idx="69">
                  <c:v>0.73128533333333312</c:v>
                </c:pt>
                <c:pt idx="70">
                  <c:v>1.2743999999999995</c:v>
                </c:pt>
                <c:pt idx="71">
                  <c:v>2.2989546666666665</c:v>
                </c:pt>
                <c:pt idx="72">
                  <c:v>4.1189866666666655</c:v>
                </c:pt>
                <c:pt idx="73">
                  <c:v>6.8808159999999985</c:v>
                </c:pt>
                <c:pt idx="74">
                  <c:v>10.082863999999997</c:v>
                </c:pt>
                <c:pt idx="75">
                  <c:v>12.625999999999996</c:v>
                </c:pt>
                <c:pt idx="76">
                  <c:v>13.608074666666663</c:v>
                </c:pt>
                <c:pt idx="77">
                  <c:v>12.829589333333329</c:v>
                </c:pt>
                <c:pt idx="78">
                  <c:v>10.522453333333329</c:v>
                </c:pt>
                <c:pt idx="79">
                  <c:v>7.4884373333333318</c:v>
                </c:pt>
                <c:pt idx="80">
                  <c:v>4.8153439999999987</c:v>
                </c:pt>
                <c:pt idx="81">
                  <c:v>2.8823466666666659</c:v>
                </c:pt>
                <c:pt idx="82">
                  <c:v>1.6312319999999996</c:v>
                </c:pt>
                <c:pt idx="83">
                  <c:v>0.91505066666666635</c:v>
                </c:pt>
                <c:pt idx="84">
                  <c:v>0.50850133333333325</c:v>
                </c:pt>
                <c:pt idx="85">
                  <c:v>0.11170666666666663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E4" sqref="E4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1.273066666666672E-2</v>
      </c>
    </row>
    <row r="24" spans="2:3" x14ac:dyDescent="0.25">
      <c r="B24">
        <v>0.19700000000000001</v>
      </c>
      <c r="C24">
        <f>Mud_Sand_Comp!Z24</f>
        <v>3.4365333333333477E-2</v>
      </c>
    </row>
    <row r="25" spans="2:3" x14ac:dyDescent="0.25">
      <c r="B25">
        <v>0.22600000000000001</v>
      </c>
      <c r="C25">
        <f>Mud_Sand_Comp!Z25</f>
        <v>7.4928000000000314E-2</v>
      </c>
    </row>
    <row r="26" spans="2:3" x14ac:dyDescent="0.25">
      <c r="B26">
        <v>0.25900000000000001</v>
      </c>
      <c r="C26">
        <f>Mud_Sand_Comp!Z26</f>
        <v>0.14630933333333396</v>
      </c>
    </row>
    <row r="27" spans="2:3" x14ac:dyDescent="0.25">
      <c r="B27">
        <v>0.29599999999999999</v>
      </c>
      <c r="C27">
        <f>Mud_Sand_Comp!Z27</f>
        <v>0.22890933333333427</v>
      </c>
    </row>
    <row r="28" spans="2:3" x14ac:dyDescent="0.25">
      <c r="B28">
        <v>0.33900000000000002</v>
      </c>
      <c r="C28">
        <f>Mud_Sand_Comp!Z28</f>
        <v>0.28154933333333448</v>
      </c>
    </row>
    <row r="29" spans="2:3" x14ac:dyDescent="0.25">
      <c r="B29">
        <v>0.38900000000000001</v>
      </c>
      <c r="C29">
        <f>Mud_Sand_Comp!Z29</f>
        <v>0.27322400000000113</v>
      </c>
    </row>
    <row r="30" spans="2:3" x14ac:dyDescent="0.25">
      <c r="B30">
        <v>0.44500000000000001</v>
      </c>
      <c r="C30">
        <f>Mud_Sand_Comp!Z30</f>
        <v>0.2148720000000009</v>
      </c>
    </row>
    <row r="31" spans="2:3" x14ac:dyDescent="0.25">
      <c r="B31">
        <v>0.51</v>
      </c>
      <c r="C31">
        <f>Mud_Sand_Comp!Z31</f>
        <v>0.1435840000000006</v>
      </c>
    </row>
    <row r="32" spans="2:3" x14ac:dyDescent="0.25">
      <c r="B32">
        <v>0.58399999999999996</v>
      </c>
      <c r="C32">
        <f>Mud_Sand_Comp!Z32</f>
        <v>8.6762666666667015E-2</v>
      </c>
    </row>
    <row r="33" spans="2:3" x14ac:dyDescent="0.25">
      <c r="B33">
        <v>0.66900000000000004</v>
      </c>
      <c r="C33">
        <f>Mud_Sand_Comp!Z33</f>
        <v>5.0829333333333539E-2</v>
      </c>
    </row>
    <row r="34" spans="2:3" x14ac:dyDescent="0.25">
      <c r="B34">
        <v>0.76600000000000001</v>
      </c>
      <c r="C34">
        <f>Mud_Sand_Comp!Z34</f>
        <v>3.091200000000013E-2</v>
      </c>
    </row>
    <row r="35" spans="2:3" x14ac:dyDescent="0.25">
      <c r="B35">
        <v>0.877</v>
      </c>
      <c r="C35">
        <f>Mud_Sand_Comp!Z35</f>
        <v>2.0701333333333419E-2</v>
      </c>
    </row>
    <row r="36" spans="2:3" x14ac:dyDescent="0.25">
      <c r="B36">
        <v>1.0049999999999999</v>
      </c>
      <c r="C36">
        <f>Mud_Sand_Comp!Z36</f>
        <v>1.5978666666666728E-2</v>
      </c>
    </row>
    <row r="37" spans="2:3" x14ac:dyDescent="0.25">
      <c r="B37">
        <v>1.151</v>
      </c>
      <c r="C37">
        <f>Mud_Sand_Comp!Z37</f>
        <v>1.4522666666666727E-2</v>
      </c>
    </row>
    <row r="38" spans="2:3" x14ac:dyDescent="0.25">
      <c r="B38">
        <v>1.3180000000000001</v>
      </c>
      <c r="C38">
        <f>Mud_Sand_Comp!Z38</f>
        <v>1.5549333333333398E-2</v>
      </c>
    </row>
    <row r="39" spans="2:3" x14ac:dyDescent="0.25">
      <c r="B39">
        <v>1.51</v>
      </c>
      <c r="C39">
        <f>Mud_Sand_Comp!Z39</f>
        <v>1.9208000000000076E-2</v>
      </c>
    </row>
    <row r="40" spans="2:3" x14ac:dyDescent="0.25">
      <c r="B40">
        <v>1.7290000000000001</v>
      </c>
      <c r="C40">
        <f>Mud_Sand_Comp!Z40</f>
        <v>2.6357333333333441E-2</v>
      </c>
    </row>
    <row r="41" spans="2:3" x14ac:dyDescent="0.25">
      <c r="B41">
        <v>1.9810000000000001</v>
      </c>
      <c r="C41">
        <f>Mud_Sand_Comp!Z41</f>
        <v>3.8248000000000164E-2</v>
      </c>
    </row>
    <row r="42" spans="2:3" x14ac:dyDescent="0.25">
      <c r="B42">
        <v>2.2690000000000001</v>
      </c>
      <c r="C42">
        <f>Mud_Sand_Comp!Z42</f>
        <v>5.5832000000000229E-2</v>
      </c>
    </row>
    <row r="43" spans="2:3" x14ac:dyDescent="0.25">
      <c r="B43">
        <v>2.5990000000000002</v>
      </c>
      <c r="C43">
        <f>Mud_Sand_Comp!Z43</f>
        <v>7.8400000000000303E-2</v>
      </c>
    </row>
    <row r="44" spans="2:3" x14ac:dyDescent="0.25">
      <c r="B44">
        <v>2.976</v>
      </c>
      <c r="C44">
        <f>Mud_Sand_Comp!Z44</f>
        <v>0.10285333333333375</v>
      </c>
    </row>
    <row r="45" spans="2:3" x14ac:dyDescent="0.25">
      <c r="B45">
        <v>3.4089999999999998</v>
      </c>
      <c r="C45">
        <f>Mud_Sand_Comp!Z45</f>
        <v>0.12458133333333382</v>
      </c>
    </row>
    <row r="46" spans="2:3" x14ac:dyDescent="0.25">
      <c r="B46">
        <v>3.9049999999999998</v>
      </c>
      <c r="C46">
        <f>Mud_Sand_Comp!Z46</f>
        <v>0.14016800000000057</v>
      </c>
    </row>
    <row r="47" spans="2:3" x14ac:dyDescent="0.25">
      <c r="B47">
        <v>4.4720000000000004</v>
      </c>
      <c r="C47">
        <f>Mud_Sand_Comp!Z47</f>
        <v>0.14944533333333396</v>
      </c>
    </row>
    <row r="48" spans="2:3" x14ac:dyDescent="0.25">
      <c r="B48">
        <v>5.1219999999999999</v>
      </c>
      <c r="C48">
        <f>Mud_Sand_Comp!Z48</f>
        <v>0.15502666666666728</v>
      </c>
    </row>
    <row r="49" spans="2:3" x14ac:dyDescent="0.25">
      <c r="B49">
        <v>5.867</v>
      </c>
      <c r="C49">
        <f>Mud_Sand_Comp!Z49</f>
        <v>0.160365333333334</v>
      </c>
    </row>
    <row r="50" spans="2:3" x14ac:dyDescent="0.25">
      <c r="B50">
        <v>6.72</v>
      </c>
      <c r="C50">
        <f>Mud_Sand_Comp!Z50</f>
        <v>0.16824266666666735</v>
      </c>
    </row>
    <row r="51" spans="2:3" x14ac:dyDescent="0.25">
      <c r="B51">
        <v>7.6970000000000001</v>
      </c>
      <c r="C51">
        <f>Mud_Sand_Comp!Z51</f>
        <v>0.18002133333333406</v>
      </c>
    </row>
    <row r="52" spans="2:3" x14ac:dyDescent="0.25">
      <c r="B52">
        <v>8.8160000000000007</v>
      </c>
      <c r="C52">
        <f>Mud_Sand_Comp!Z52</f>
        <v>0.19555200000000084</v>
      </c>
    </row>
    <row r="53" spans="2:3" x14ac:dyDescent="0.25">
      <c r="B53">
        <v>10.097</v>
      </c>
      <c r="C53">
        <f>Mud_Sand_Comp!Z53</f>
        <v>0.21311733333333421</v>
      </c>
    </row>
    <row r="54" spans="2:3" x14ac:dyDescent="0.25">
      <c r="B54">
        <v>11.565</v>
      </c>
      <c r="C54">
        <f>Mud_Sand_Comp!Z54</f>
        <v>0.23240000000000094</v>
      </c>
    </row>
    <row r="55" spans="2:3" x14ac:dyDescent="0.25">
      <c r="B55">
        <v>13.246</v>
      </c>
      <c r="C55">
        <f>Mud_Sand_Comp!Z55</f>
        <v>0.25157066666666772</v>
      </c>
    </row>
    <row r="56" spans="2:3" x14ac:dyDescent="0.25">
      <c r="B56">
        <v>15.172000000000001</v>
      </c>
      <c r="C56">
        <f>Mud_Sand_Comp!Z56</f>
        <v>0.26282666666666776</v>
      </c>
    </row>
    <row r="57" spans="2:3" x14ac:dyDescent="0.25">
      <c r="B57">
        <v>17.376999999999999</v>
      </c>
      <c r="C57">
        <f>Mud_Sand_Comp!Z57</f>
        <v>0.25907466666666767</v>
      </c>
    </row>
    <row r="58" spans="2:3" x14ac:dyDescent="0.25">
      <c r="B58">
        <v>19.904</v>
      </c>
      <c r="C58">
        <f>Mud_Sand_Comp!Z58</f>
        <v>0.23844800000000099</v>
      </c>
    </row>
    <row r="59" spans="2:3" x14ac:dyDescent="0.25">
      <c r="B59">
        <v>22.797000000000001</v>
      </c>
      <c r="C59">
        <f>Mud_Sand_Comp!Z59</f>
        <v>0.20527733333333417</v>
      </c>
    </row>
    <row r="60" spans="2:3" x14ac:dyDescent="0.25">
      <c r="B60">
        <v>26.111000000000001</v>
      </c>
      <c r="C60">
        <f>Mud_Sand_Comp!Z60</f>
        <v>0.16688000000000069</v>
      </c>
    </row>
    <row r="61" spans="2:3" x14ac:dyDescent="0.25">
      <c r="B61">
        <v>29.907</v>
      </c>
      <c r="C61">
        <f>Mud_Sand_Comp!Z61</f>
        <v>0.13033066666666721</v>
      </c>
    </row>
    <row r="62" spans="2:3" x14ac:dyDescent="0.25">
      <c r="B62">
        <v>34.255000000000003</v>
      </c>
      <c r="C62">
        <f>Mud_Sand_Comp!Z62</f>
        <v>9.9848000000000423E-2</v>
      </c>
    </row>
    <row r="63" spans="2:3" x14ac:dyDescent="0.25">
      <c r="B63">
        <v>39.234000000000002</v>
      </c>
      <c r="C63">
        <f>Mud_Sand_Comp!Z63</f>
        <v>7.6962666666666985E-2</v>
      </c>
    </row>
    <row r="64" spans="2:3" x14ac:dyDescent="0.25">
      <c r="B64">
        <v>44.938000000000002</v>
      </c>
      <c r="C64">
        <f>Mud_Sand_Comp!Z64</f>
        <v>6.094666666666692E-2</v>
      </c>
    </row>
    <row r="65" spans="2:3" x14ac:dyDescent="0.25">
      <c r="B65">
        <v>51.470999999999997</v>
      </c>
      <c r="C65">
        <f>Mud_Sand_Comp!Z65</f>
        <v>4.823466666666687E-2</v>
      </c>
    </row>
    <row r="66" spans="2:3" x14ac:dyDescent="0.25">
      <c r="B66">
        <v>58.953000000000003</v>
      </c>
      <c r="C66">
        <f>Mud_Sand_Comp!Z66</f>
        <v>3.7688000000000159E-2</v>
      </c>
    </row>
    <row r="67" spans="2:3" x14ac:dyDescent="0.25">
      <c r="B67">
        <v>67.522999999999996</v>
      </c>
      <c r="C67">
        <f>Mud_Sand_Comp!Z67</f>
        <v>2.8616000000000117E-2</v>
      </c>
    </row>
    <row r="68" spans="2:3" x14ac:dyDescent="0.25">
      <c r="B68">
        <v>77.34</v>
      </c>
      <c r="C68">
        <f>Mud_Sand_Comp!Z68</f>
        <v>0.14899466666666672</v>
      </c>
    </row>
    <row r="69" spans="2:3" x14ac:dyDescent="0.25">
      <c r="B69">
        <v>88.582999999999998</v>
      </c>
      <c r="C69">
        <f>Mud_Sand_Comp!Z69</f>
        <v>0.21130133333333337</v>
      </c>
    </row>
    <row r="70" spans="2:3" x14ac:dyDescent="0.25">
      <c r="B70">
        <v>101.46</v>
      </c>
      <c r="C70">
        <f>Mud_Sand_Comp!Z70</f>
        <v>0.30974933333333327</v>
      </c>
    </row>
    <row r="71" spans="2:3" x14ac:dyDescent="0.25">
      <c r="B71">
        <v>116.21</v>
      </c>
      <c r="C71">
        <f>Mud_Sand_Comp!Z71</f>
        <v>0.45273599999999997</v>
      </c>
    </row>
    <row r="72" spans="2:3" x14ac:dyDescent="0.25">
      <c r="B72">
        <v>133.10300000000001</v>
      </c>
      <c r="C72">
        <f>Mud_Sand_Comp!Z72</f>
        <v>0.73128533333333312</v>
      </c>
    </row>
    <row r="73" spans="2:3" x14ac:dyDescent="0.25">
      <c r="B73">
        <v>152.453</v>
      </c>
      <c r="C73">
        <f>Mud_Sand_Comp!Z73</f>
        <v>1.2743999999999995</v>
      </c>
    </row>
    <row r="74" spans="2:3" x14ac:dyDescent="0.25">
      <c r="B74">
        <v>174.61600000000001</v>
      </c>
      <c r="C74">
        <f>Mud_Sand_Comp!Z74</f>
        <v>2.2989546666666665</v>
      </c>
    </row>
    <row r="75" spans="2:3" x14ac:dyDescent="0.25">
      <c r="B75">
        <v>200</v>
      </c>
      <c r="C75">
        <f>Mud_Sand_Comp!Z75</f>
        <v>4.1189866666666655</v>
      </c>
    </row>
    <row r="76" spans="2:3" x14ac:dyDescent="0.25">
      <c r="B76">
        <v>229.07499999999999</v>
      </c>
      <c r="C76">
        <f>Mud_Sand_Comp!Z76</f>
        <v>6.8808159999999985</v>
      </c>
    </row>
    <row r="77" spans="2:3" x14ac:dyDescent="0.25">
      <c r="B77">
        <v>262.37599999999998</v>
      </c>
      <c r="C77">
        <f>Mud_Sand_Comp!Z77</f>
        <v>10.082863999999997</v>
      </c>
    </row>
    <row r="78" spans="2:3" x14ac:dyDescent="0.25">
      <c r="B78">
        <v>300.51799999999997</v>
      </c>
      <c r="C78">
        <f>Mud_Sand_Comp!Z78</f>
        <v>12.625999999999996</v>
      </c>
    </row>
    <row r="79" spans="2:3" x14ac:dyDescent="0.25">
      <c r="B79">
        <v>344.20600000000002</v>
      </c>
      <c r="C79">
        <f>Mud_Sand_Comp!Z79</f>
        <v>13.608074666666663</v>
      </c>
    </row>
    <row r="80" spans="2:3" x14ac:dyDescent="0.25">
      <c r="B80">
        <v>394.24400000000003</v>
      </c>
      <c r="C80">
        <f>Mud_Sand_Comp!Z80</f>
        <v>12.829589333333329</v>
      </c>
    </row>
    <row r="81" spans="2:3" x14ac:dyDescent="0.25">
      <c r="B81">
        <v>451.55599999999998</v>
      </c>
      <c r="C81">
        <f>Mud_Sand_Comp!Z81</f>
        <v>10.522453333333329</v>
      </c>
    </row>
    <row r="82" spans="2:3" x14ac:dyDescent="0.25">
      <c r="B82">
        <v>517.20000000000005</v>
      </c>
      <c r="C82">
        <f>Mud_Sand_Comp!Z82</f>
        <v>7.4884373333333318</v>
      </c>
    </row>
    <row r="83" spans="2:3" x14ac:dyDescent="0.25">
      <c r="B83">
        <v>592.38699999999994</v>
      </c>
      <c r="C83">
        <f>Mud_Sand_Comp!Z83</f>
        <v>4.8153439999999987</v>
      </c>
    </row>
    <row r="84" spans="2:3" x14ac:dyDescent="0.25">
      <c r="B84">
        <v>678.50400000000002</v>
      </c>
      <c r="C84">
        <f>Mud_Sand_Comp!Z84</f>
        <v>2.8823466666666659</v>
      </c>
    </row>
    <row r="85" spans="2:3" x14ac:dyDescent="0.25">
      <c r="B85">
        <v>777.14099999999996</v>
      </c>
      <c r="C85">
        <f>Mud_Sand_Comp!Z85</f>
        <v>1.6312319999999996</v>
      </c>
    </row>
    <row r="86" spans="2:3" x14ac:dyDescent="0.25">
      <c r="B86">
        <v>890.11599999999999</v>
      </c>
      <c r="C86">
        <f>Mud_Sand_Comp!Z86</f>
        <v>0.91505066666666635</v>
      </c>
    </row>
    <row r="87" spans="2:3" x14ac:dyDescent="0.25">
      <c r="B87">
        <v>1019.515</v>
      </c>
      <c r="C87">
        <f>Mud_Sand_Comp!Z87</f>
        <v>0.50850133333333325</v>
      </c>
    </row>
    <row r="88" spans="2:3" x14ac:dyDescent="0.25">
      <c r="B88">
        <v>1167.7249999999999</v>
      </c>
      <c r="C88">
        <f>Mud_Sand_Comp!Z88</f>
        <v>0.11170666666666663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100.00107466666667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5.600000000000023E-2</v>
      </c>
      <c r="Y1" s="4">
        <f>'Mud Sand %'!E6</f>
        <v>0.94399999999999973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0.22800000000000001</v>
      </c>
      <c r="C23">
        <v>0.22800000000000001</v>
      </c>
      <c r="D23">
        <v>0.17199999999999999</v>
      </c>
      <c r="E23">
        <v>0.23</v>
      </c>
      <c r="F23">
        <v>0.23</v>
      </c>
      <c r="G23">
        <v>0.17199999999999999</v>
      </c>
      <c r="H23">
        <v>0.224</v>
      </c>
      <c r="I23">
        <v>0.224</v>
      </c>
      <c r="J23">
        <f t="shared" si="0"/>
        <v>0.22733333333333336</v>
      </c>
      <c r="K23">
        <f t="shared" si="1"/>
        <v>0.22733333333333336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1.273066666666672E-2</v>
      </c>
      <c r="Y23">
        <f t="shared" si="5"/>
        <v>0</v>
      </c>
      <c r="Z23">
        <f t="shared" si="6"/>
        <v>1.273066666666672E-2</v>
      </c>
    </row>
    <row r="24" spans="1:26" x14ac:dyDescent="0.25">
      <c r="A24">
        <v>0.19700000000000001</v>
      </c>
      <c r="B24">
        <v>0.61599999999999999</v>
      </c>
      <c r="C24">
        <v>0.84399999999999997</v>
      </c>
      <c r="D24">
        <v>0.19700000000000001</v>
      </c>
      <c r="E24">
        <v>0.621</v>
      </c>
      <c r="F24">
        <v>0.85099999999999998</v>
      </c>
      <c r="G24">
        <v>0.19700000000000001</v>
      </c>
      <c r="H24">
        <v>0.60399999999999998</v>
      </c>
      <c r="I24">
        <v>0.82799999999999996</v>
      </c>
      <c r="J24">
        <f>(B24+E24+H24)/3</f>
        <v>0.61366666666666669</v>
      </c>
      <c r="K24">
        <f>(C24+F24+I24)/3</f>
        <v>0.84099999999999986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3.4365333333333477E-2</v>
      </c>
      <c r="Y24">
        <f t="shared" si="5"/>
        <v>0</v>
      </c>
      <c r="Z24">
        <f t="shared" si="6"/>
        <v>3.4365333333333477E-2</v>
      </c>
    </row>
    <row r="25" spans="1:26" x14ac:dyDescent="0.25">
      <c r="A25">
        <v>0.22600000000000001</v>
      </c>
      <c r="B25">
        <v>1.3440000000000001</v>
      </c>
      <c r="C25">
        <v>2.1880000000000002</v>
      </c>
      <c r="D25">
        <v>0.22600000000000001</v>
      </c>
      <c r="E25">
        <v>1.3520000000000001</v>
      </c>
      <c r="F25">
        <v>2.2029999999999998</v>
      </c>
      <c r="G25">
        <v>0.22600000000000001</v>
      </c>
      <c r="H25">
        <v>1.3180000000000001</v>
      </c>
      <c r="I25">
        <v>2.145</v>
      </c>
      <c r="J25">
        <f t="shared" si="0"/>
        <v>1.3380000000000001</v>
      </c>
      <c r="K25">
        <f t="shared" si="1"/>
        <v>2.1786666666666665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7.4928000000000314E-2</v>
      </c>
      <c r="Y25">
        <f t="shared" si="5"/>
        <v>0</v>
      </c>
      <c r="Z25">
        <f t="shared" si="6"/>
        <v>7.4928000000000314E-2</v>
      </c>
    </row>
    <row r="26" spans="1:26" x14ac:dyDescent="0.25">
      <c r="A26">
        <v>0.25900000000000001</v>
      </c>
      <c r="B26">
        <v>2.625</v>
      </c>
      <c r="C26">
        <v>4.8129999999999997</v>
      </c>
      <c r="D26">
        <v>0.25900000000000001</v>
      </c>
      <c r="E26">
        <v>2.637</v>
      </c>
      <c r="F26">
        <v>4.84</v>
      </c>
      <c r="G26">
        <v>0.25900000000000001</v>
      </c>
      <c r="H26">
        <v>2.5760000000000001</v>
      </c>
      <c r="I26">
        <v>4.7210000000000001</v>
      </c>
      <c r="J26">
        <f t="shared" si="0"/>
        <v>2.6126666666666671</v>
      </c>
      <c r="K26">
        <f t="shared" si="1"/>
        <v>4.7913333333333332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0.14630933333333396</v>
      </c>
      <c r="Y26">
        <f t="shared" si="5"/>
        <v>0</v>
      </c>
      <c r="Z26">
        <f t="shared" si="6"/>
        <v>0.14630933333333396</v>
      </c>
    </row>
    <row r="27" spans="1:26" x14ac:dyDescent="0.25">
      <c r="A27">
        <v>0.29599999999999999</v>
      </c>
      <c r="B27">
        <v>4.109</v>
      </c>
      <c r="C27">
        <v>8.9220000000000006</v>
      </c>
      <c r="D27">
        <v>0.29599999999999999</v>
      </c>
      <c r="E27">
        <v>4.117</v>
      </c>
      <c r="F27">
        <v>8.9570000000000007</v>
      </c>
      <c r="G27">
        <v>0.29599999999999999</v>
      </c>
      <c r="H27">
        <v>4.0369999999999999</v>
      </c>
      <c r="I27">
        <v>8.7579999999999991</v>
      </c>
      <c r="J27">
        <f t="shared" si="0"/>
        <v>4.0876666666666663</v>
      </c>
      <c r="K27">
        <f t="shared" si="1"/>
        <v>8.8789999999999996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0.22890933333333427</v>
      </c>
      <c r="Y27">
        <f t="shared" si="5"/>
        <v>0</v>
      </c>
      <c r="Z27">
        <f t="shared" si="6"/>
        <v>0.22890933333333427</v>
      </c>
    </row>
    <row r="28" spans="1:26" x14ac:dyDescent="0.25">
      <c r="A28">
        <v>0.33900000000000002</v>
      </c>
      <c r="B28">
        <v>5.056</v>
      </c>
      <c r="C28">
        <v>13.977</v>
      </c>
      <c r="D28">
        <v>0.33900000000000002</v>
      </c>
      <c r="E28">
        <v>5.05</v>
      </c>
      <c r="F28">
        <v>14.007</v>
      </c>
      <c r="G28">
        <v>0.33900000000000002</v>
      </c>
      <c r="H28">
        <v>4.9770000000000003</v>
      </c>
      <c r="I28">
        <v>13.734999999999999</v>
      </c>
      <c r="J28">
        <f t="shared" si="0"/>
        <v>5.0276666666666667</v>
      </c>
      <c r="K28">
        <f t="shared" si="1"/>
        <v>13.906333333333334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0.28154933333333448</v>
      </c>
      <c r="Y28">
        <f t="shared" si="5"/>
        <v>0</v>
      </c>
      <c r="Z28">
        <f t="shared" si="6"/>
        <v>0.28154933333333448</v>
      </c>
    </row>
    <row r="29" spans="1:26" x14ac:dyDescent="0.25">
      <c r="A29">
        <v>0.38900000000000001</v>
      </c>
      <c r="B29">
        <v>4.9089999999999998</v>
      </c>
      <c r="C29">
        <v>18.885999999999999</v>
      </c>
      <c r="D29">
        <v>0.38900000000000001</v>
      </c>
      <c r="E29">
        <v>4.8849999999999998</v>
      </c>
      <c r="F29">
        <v>18.891999999999999</v>
      </c>
      <c r="G29">
        <v>0.38900000000000001</v>
      </c>
      <c r="H29">
        <v>4.843</v>
      </c>
      <c r="I29">
        <v>18.577999999999999</v>
      </c>
      <c r="J29">
        <f t="shared" si="0"/>
        <v>4.8790000000000004</v>
      </c>
      <c r="K29">
        <f t="shared" si="1"/>
        <v>18.78533333333333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0.27322400000000113</v>
      </c>
      <c r="Y29">
        <f t="shared" si="5"/>
        <v>0</v>
      </c>
      <c r="Z29">
        <f t="shared" si="6"/>
        <v>0.27322400000000113</v>
      </c>
    </row>
    <row r="30" spans="1:26" x14ac:dyDescent="0.25">
      <c r="A30">
        <v>0.44500000000000001</v>
      </c>
      <c r="B30">
        <v>3.8620000000000001</v>
      </c>
      <c r="C30">
        <v>22.748000000000001</v>
      </c>
      <c r="D30">
        <v>0.44500000000000001</v>
      </c>
      <c r="E30">
        <v>3.8290000000000002</v>
      </c>
      <c r="F30">
        <v>22.721</v>
      </c>
      <c r="G30">
        <v>0.44500000000000001</v>
      </c>
      <c r="H30">
        <v>3.82</v>
      </c>
      <c r="I30">
        <v>22.398</v>
      </c>
      <c r="J30">
        <f t="shared" si="0"/>
        <v>3.8370000000000002</v>
      </c>
      <c r="K30">
        <f t="shared" si="1"/>
        <v>22.622333333333334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0.2148720000000009</v>
      </c>
      <c r="Y30">
        <f t="shared" si="5"/>
        <v>0</v>
      </c>
      <c r="Z30">
        <f t="shared" si="6"/>
        <v>0.2148720000000009</v>
      </c>
    </row>
    <row r="31" spans="1:26" x14ac:dyDescent="0.25">
      <c r="A31">
        <v>0.51</v>
      </c>
      <c r="B31">
        <v>2.5819999999999999</v>
      </c>
      <c r="C31">
        <v>25.33</v>
      </c>
      <c r="D31">
        <v>0.51</v>
      </c>
      <c r="E31">
        <v>2.5499999999999998</v>
      </c>
      <c r="F31">
        <v>25.271000000000001</v>
      </c>
      <c r="G31">
        <v>0.51</v>
      </c>
      <c r="H31">
        <v>2.56</v>
      </c>
      <c r="I31">
        <v>24.957999999999998</v>
      </c>
      <c r="J31">
        <f t="shared" si="0"/>
        <v>2.5640000000000001</v>
      </c>
      <c r="K31">
        <f t="shared" si="1"/>
        <v>25.186333333333334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0.1435840000000006</v>
      </c>
      <c r="Y31">
        <f t="shared" si="5"/>
        <v>0</v>
      </c>
      <c r="Z31">
        <f t="shared" si="6"/>
        <v>0.1435840000000006</v>
      </c>
    </row>
    <row r="32" spans="1:26" x14ac:dyDescent="0.25">
      <c r="A32">
        <v>0.58399999999999996</v>
      </c>
      <c r="B32">
        <v>1.5609999999999999</v>
      </c>
      <c r="C32">
        <v>26.89</v>
      </c>
      <c r="D32">
        <v>0.58399999999999996</v>
      </c>
      <c r="E32">
        <v>1.536</v>
      </c>
      <c r="F32">
        <v>26.808</v>
      </c>
      <c r="G32">
        <v>0.58399999999999996</v>
      </c>
      <c r="H32">
        <v>1.5509999999999999</v>
      </c>
      <c r="I32">
        <v>26.509</v>
      </c>
      <c r="J32">
        <f t="shared" si="0"/>
        <v>1.5493333333333332</v>
      </c>
      <c r="K32">
        <f t="shared" si="1"/>
        <v>26.735666666666663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8.6762666666667015E-2</v>
      </c>
      <c r="Y32">
        <f t="shared" si="5"/>
        <v>0</v>
      </c>
      <c r="Z32">
        <f t="shared" si="6"/>
        <v>8.6762666666667015E-2</v>
      </c>
    </row>
    <row r="33" spans="1:26" x14ac:dyDescent="0.25">
      <c r="A33">
        <v>0.66900000000000004</v>
      </c>
      <c r="B33">
        <v>0.91400000000000003</v>
      </c>
      <c r="C33">
        <v>27.805</v>
      </c>
      <c r="D33">
        <v>0.66900000000000004</v>
      </c>
      <c r="E33">
        <v>0.89800000000000002</v>
      </c>
      <c r="F33">
        <v>27.706</v>
      </c>
      <c r="G33">
        <v>0.66900000000000004</v>
      </c>
      <c r="H33">
        <v>0.91100000000000003</v>
      </c>
      <c r="I33">
        <v>27.42</v>
      </c>
      <c r="J33">
        <f t="shared" si="0"/>
        <v>0.90766666666666662</v>
      </c>
      <c r="K33">
        <f t="shared" si="1"/>
        <v>27.643666666666665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5.0829333333333539E-2</v>
      </c>
      <c r="Y33">
        <f t="shared" si="5"/>
        <v>0</v>
      </c>
      <c r="Z33">
        <f t="shared" si="6"/>
        <v>5.0829333333333539E-2</v>
      </c>
    </row>
    <row r="34" spans="1:26" x14ac:dyDescent="0.25">
      <c r="A34">
        <v>0.76600000000000001</v>
      </c>
      <c r="B34">
        <v>0.55600000000000005</v>
      </c>
      <c r="C34">
        <v>28.36</v>
      </c>
      <c r="D34">
        <v>0.76600000000000001</v>
      </c>
      <c r="E34">
        <v>0.54500000000000004</v>
      </c>
      <c r="F34">
        <v>28.251000000000001</v>
      </c>
      <c r="G34">
        <v>0.76600000000000001</v>
      </c>
      <c r="H34">
        <v>0.55500000000000005</v>
      </c>
      <c r="I34">
        <v>27.975000000000001</v>
      </c>
      <c r="J34">
        <f t="shared" si="0"/>
        <v>0.55200000000000005</v>
      </c>
      <c r="K34">
        <f t="shared" si="1"/>
        <v>28.195333333333338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3.091200000000013E-2</v>
      </c>
      <c r="Y34">
        <f t="shared" si="5"/>
        <v>0</v>
      </c>
      <c r="Z34">
        <f t="shared" si="6"/>
        <v>3.091200000000013E-2</v>
      </c>
    </row>
    <row r="35" spans="1:26" x14ac:dyDescent="0.25">
      <c r="A35">
        <v>0.877</v>
      </c>
      <c r="B35">
        <v>0.372</v>
      </c>
      <c r="C35">
        <v>28.733000000000001</v>
      </c>
      <c r="D35">
        <v>0.877</v>
      </c>
      <c r="E35">
        <v>0.36499999999999999</v>
      </c>
      <c r="F35">
        <v>28.616</v>
      </c>
      <c r="G35">
        <v>0.877</v>
      </c>
      <c r="H35">
        <v>0.372</v>
      </c>
      <c r="I35">
        <v>28.347000000000001</v>
      </c>
      <c r="J35">
        <f t="shared" si="0"/>
        <v>0.36966666666666664</v>
      </c>
      <c r="K35">
        <f t="shared" si="1"/>
        <v>28.565333333333331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2.0701333333333419E-2</v>
      </c>
      <c r="Y35">
        <f t="shared" si="5"/>
        <v>0</v>
      </c>
      <c r="Z35">
        <f t="shared" si="6"/>
        <v>2.0701333333333419E-2</v>
      </c>
    </row>
    <row r="36" spans="1:26" x14ac:dyDescent="0.25">
      <c r="A36">
        <v>1.0049999999999999</v>
      </c>
      <c r="B36">
        <v>0.28699999999999998</v>
      </c>
      <c r="C36">
        <v>29.02</v>
      </c>
      <c r="D36">
        <v>1.0049999999999999</v>
      </c>
      <c r="E36">
        <v>0.28199999999999997</v>
      </c>
      <c r="F36">
        <v>28.898</v>
      </c>
      <c r="G36">
        <v>1.0049999999999999</v>
      </c>
      <c r="H36">
        <v>0.28699999999999998</v>
      </c>
      <c r="I36">
        <v>28.634</v>
      </c>
      <c r="J36">
        <f t="shared" si="0"/>
        <v>0.28533333333333327</v>
      </c>
      <c r="K36">
        <f t="shared" si="1"/>
        <v>28.850666666666665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1.5978666666666728E-2</v>
      </c>
      <c r="Y36">
        <f t="shared" si="5"/>
        <v>0</v>
      </c>
      <c r="Z36">
        <f t="shared" si="6"/>
        <v>1.5978666666666728E-2</v>
      </c>
    </row>
    <row r="37" spans="1:26" x14ac:dyDescent="0.25">
      <c r="A37">
        <v>1.151</v>
      </c>
      <c r="B37">
        <v>0.26100000000000001</v>
      </c>
      <c r="C37">
        <v>29.280999999999999</v>
      </c>
      <c r="D37">
        <v>1.151</v>
      </c>
      <c r="E37">
        <v>0.25600000000000001</v>
      </c>
      <c r="F37">
        <v>29.154</v>
      </c>
      <c r="G37">
        <v>1.151</v>
      </c>
      <c r="H37">
        <v>0.26100000000000001</v>
      </c>
      <c r="I37">
        <v>28.895</v>
      </c>
      <c r="J37">
        <f t="shared" si="0"/>
        <v>0.25933333333333336</v>
      </c>
      <c r="K37">
        <f t="shared" si="1"/>
        <v>29.11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1.4522666666666727E-2</v>
      </c>
      <c r="Y37">
        <f t="shared" si="5"/>
        <v>0</v>
      </c>
      <c r="Z37">
        <f t="shared" si="6"/>
        <v>1.4522666666666727E-2</v>
      </c>
    </row>
    <row r="38" spans="1:26" x14ac:dyDescent="0.25">
      <c r="A38">
        <v>1.3180000000000001</v>
      </c>
      <c r="B38">
        <v>0.27900000000000003</v>
      </c>
      <c r="C38">
        <v>29.56</v>
      </c>
      <c r="D38">
        <v>1.3180000000000001</v>
      </c>
      <c r="E38">
        <v>0.27500000000000002</v>
      </c>
      <c r="F38">
        <v>29.428999999999998</v>
      </c>
      <c r="G38">
        <v>1.3180000000000001</v>
      </c>
      <c r="H38">
        <v>0.27900000000000003</v>
      </c>
      <c r="I38">
        <v>29.172999999999998</v>
      </c>
      <c r="J38">
        <f t="shared" si="0"/>
        <v>0.27766666666666667</v>
      </c>
      <c r="K38">
        <f t="shared" si="1"/>
        <v>29.387333333333331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1.5549333333333398E-2</v>
      </c>
      <c r="Y38">
        <f t="shared" si="5"/>
        <v>0</v>
      </c>
      <c r="Z38">
        <f t="shared" si="6"/>
        <v>1.5549333333333398E-2</v>
      </c>
    </row>
    <row r="39" spans="1:26" x14ac:dyDescent="0.25">
      <c r="A39">
        <v>1.51</v>
      </c>
      <c r="B39">
        <v>0.34499999999999997</v>
      </c>
      <c r="C39">
        <v>29.904</v>
      </c>
      <c r="D39">
        <v>1.51</v>
      </c>
      <c r="E39">
        <v>0.34</v>
      </c>
      <c r="F39">
        <v>29.768999999999998</v>
      </c>
      <c r="G39">
        <v>1.51</v>
      </c>
      <c r="H39">
        <v>0.34399999999999997</v>
      </c>
      <c r="I39">
        <v>29.516999999999999</v>
      </c>
      <c r="J39">
        <f t="shared" si="0"/>
        <v>0.34299999999999997</v>
      </c>
      <c r="K39">
        <f t="shared" si="1"/>
        <v>29.73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1.9208000000000076E-2</v>
      </c>
      <c r="Y39">
        <f t="shared" si="5"/>
        <v>0</v>
      </c>
      <c r="Z39">
        <f t="shared" si="6"/>
        <v>1.9208000000000076E-2</v>
      </c>
    </row>
    <row r="40" spans="1:26" x14ac:dyDescent="0.25">
      <c r="A40">
        <v>1.7290000000000001</v>
      </c>
      <c r="B40">
        <v>0.47299999999999998</v>
      </c>
      <c r="C40">
        <v>30.376999999999999</v>
      </c>
      <c r="D40">
        <v>1.7290000000000001</v>
      </c>
      <c r="E40">
        <v>0.46800000000000003</v>
      </c>
      <c r="F40">
        <v>30.236999999999998</v>
      </c>
      <c r="G40">
        <v>1.7290000000000001</v>
      </c>
      <c r="H40">
        <v>0.47099999999999997</v>
      </c>
      <c r="I40">
        <v>29.988</v>
      </c>
      <c r="J40">
        <f t="shared" si="0"/>
        <v>0.47066666666666662</v>
      </c>
      <c r="K40">
        <f t="shared" si="1"/>
        <v>30.200666666666667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2.6357333333333441E-2</v>
      </c>
      <c r="Y40">
        <f t="shared" si="5"/>
        <v>0</v>
      </c>
      <c r="Z40">
        <f t="shared" si="6"/>
        <v>2.6357333333333441E-2</v>
      </c>
    </row>
    <row r="41" spans="1:26" x14ac:dyDescent="0.25">
      <c r="A41">
        <v>1.9810000000000001</v>
      </c>
      <c r="B41">
        <v>0.68600000000000005</v>
      </c>
      <c r="C41">
        <v>31.062999999999999</v>
      </c>
      <c r="D41">
        <v>1.9810000000000001</v>
      </c>
      <c r="E41">
        <v>0.68</v>
      </c>
      <c r="F41">
        <v>30.917000000000002</v>
      </c>
      <c r="G41">
        <v>1.9810000000000001</v>
      </c>
      <c r="H41">
        <v>0.68300000000000005</v>
      </c>
      <c r="I41">
        <v>30.670999999999999</v>
      </c>
      <c r="J41">
        <f t="shared" si="0"/>
        <v>0.68300000000000016</v>
      </c>
      <c r="K41">
        <f t="shared" si="1"/>
        <v>30.88366666666667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3.8248000000000164E-2</v>
      </c>
      <c r="Y41">
        <f t="shared" si="5"/>
        <v>0</v>
      </c>
      <c r="Z41">
        <f t="shared" si="6"/>
        <v>3.8248000000000164E-2</v>
      </c>
    </row>
    <row r="42" spans="1:26" x14ac:dyDescent="0.25">
      <c r="A42">
        <v>2.2690000000000001</v>
      </c>
      <c r="B42">
        <v>1.0009999999999999</v>
      </c>
      <c r="C42">
        <v>32.064999999999998</v>
      </c>
      <c r="D42">
        <v>2.2690000000000001</v>
      </c>
      <c r="E42">
        <v>0.995</v>
      </c>
      <c r="F42">
        <v>31.911999999999999</v>
      </c>
      <c r="G42">
        <v>2.2690000000000001</v>
      </c>
      <c r="H42">
        <v>0.995</v>
      </c>
      <c r="I42">
        <v>31.666</v>
      </c>
      <c r="J42">
        <f t="shared" si="0"/>
        <v>0.997</v>
      </c>
      <c r="K42">
        <f t="shared" si="1"/>
        <v>31.881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5.5832000000000229E-2</v>
      </c>
      <c r="Y42">
        <f t="shared" si="5"/>
        <v>0</v>
      </c>
      <c r="Z42">
        <f t="shared" si="6"/>
        <v>5.5832000000000229E-2</v>
      </c>
    </row>
    <row r="43" spans="1:26" x14ac:dyDescent="0.25">
      <c r="A43">
        <v>2.5990000000000002</v>
      </c>
      <c r="B43">
        <v>1.4059999999999999</v>
      </c>
      <c r="C43">
        <v>33.470999999999997</v>
      </c>
      <c r="D43">
        <v>2.5990000000000002</v>
      </c>
      <c r="E43">
        <v>1.399</v>
      </c>
      <c r="F43">
        <v>33.311</v>
      </c>
      <c r="G43">
        <v>2.5990000000000002</v>
      </c>
      <c r="H43">
        <v>1.395</v>
      </c>
      <c r="I43">
        <v>33.06</v>
      </c>
      <c r="J43">
        <f t="shared" si="0"/>
        <v>1.3999999999999997</v>
      </c>
      <c r="K43">
        <f t="shared" si="1"/>
        <v>33.280666666666669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7.8400000000000303E-2</v>
      </c>
      <c r="Y43">
        <f t="shared" si="5"/>
        <v>0</v>
      </c>
      <c r="Z43">
        <f t="shared" si="6"/>
        <v>7.8400000000000303E-2</v>
      </c>
    </row>
    <row r="44" spans="1:26" x14ac:dyDescent="0.25">
      <c r="A44">
        <v>2.976</v>
      </c>
      <c r="B44">
        <v>1.845</v>
      </c>
      <c r="C44">
        <v>35.316000000000003</v>
      </c>
      <c r="D44">
        <v>2.976</v>
      </c>
      <c r="E44">
        <v>1.8380000000000001</v>
      </c>
      <c r="F44">
        <v>35.149000000000001</v>
      </c>
      <c r="G44">
        <v>2.976</v>
      </c>
      <c r="H44">
        <v>1.827</v>
      </c>
      <c r="I44">
        <v>34.887</v>
      </c>
      <c r="J44">
        <f t="shared" si="0"/>
        <v>1.8366666666666667</v>
      </c>
      <c r="K44">
        <f t="shared" si="1"/>
        <v>35.117333333333335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0.10285333333333375</v>
      </c>
      <c r="Y44">
        <f t="shared" si="5"/>
        <v>0</v>
      </c>
      <c r="Z44">
        <f t="shared" si="6"/>
        <v>0.10285333333333375</v>
      </c>
    </row>
    <row r="45" spans="1:26" x14ac:dyDescent="0.25">
      <c r="A45">
        <v>3.4089999999999998</v>
      </c>
      <c r="B45">
        <v>2.2349999999999999</v>
      </c>
      <c r="C45">
        <v>37.551000000000002</v>
      </c>
      <c r="D45">
        <v>3.4089999999999998</v>
      </c>
      <c r="E45">
        <v>2.2280000000000002</v>
      </c>
      <c r="F45">
        <v>37.377000000000002</v>
      </c>
      <c r="G45">
        <v>3.4089999999999998</v>
      </c>
      <c r="H45">
        <v>2.2109999999999999</v>
      </c>
      <c r="I45">
        <v>37.097999999999999</v>
      </c>
      <c r="J45">
        <f t="shared" si="0"/>
        <v>2.2246666666666663</v>
      </c>
      <c r="K45">
        <f t="shared" si="1"/>
        <v>37.341999999999999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0.12458133333333382</v>
      </c>
      <c r="Y45">
        <f t="shared" si="5"/>
        <v>0</v>
      </c>
      <c r="Z45">
        <f t="shared" si="6"/>
        <v>0.12458133333333382</v>
      </c>
    </row>
    <row r="46" spans="1:26" x14ac:dyDescent="0.25">
      <c r="A46">
        <v>3.9049999999999998</v>
      </c>
      <c r="B46">
        <v>2.5150000000000001</v>
      </c>
      <c r="C46">
        <v>40.064999999999998</v>
      </c>
      <c r="D46">
        <v>3.9049999999999998</v>
      </c>
      <c r="E46">
        <v>2.5089999999999999</v>
      </c>
      <c r="F46">
        <v>39.886000000000003</v>
      </c>
      <c r="G46">
        <v>3.9049999999999998</v>
      </c>
      <c r="H46">
        <v>2.4849999999999999</v>
      </c>
      <c r="I46">
        <v>39.582999999999998</v>
      </c>
      <c r="J46">
        <f t="shared" si="0"/>
        <v>2.5030000000000001</v>
      </c>
      <c r="K46">
        <f t="shared" si="1"/>
        <v>39.844666666666662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0.14016800000000057</v>
      </c>
      <c r="Y46">
        <f t="shared" si="5"/>
        <v>0</v>
      </c>
      <c r="Z46">
        <f t="shared" si="6"/>
        <v>0.14016800000000057</v>
      </c>
    </row>
    <row r="47" spans="1:26" x14ac:dyDescent="0.25">
      <c r="A47">
        <v>4.4720000000000004</v>
      </c>
      <c r="B47">
        <v>2.6819999999999999</v>
      </c>
      <c r="C47">
        <v>42.747</v>
      </c>
      <c r="D47">
        <v>4.4720000000000004</v>
      </c>
      <c r="E47">
        <v>2.6760000000000002</v>
      </c>
      <c r="F47">
        <v>42.561999999999998</v>
      </c>
      <c r="G47">
        <v>4.4720000000000004</v>
      </c>
      <c r="H47">
        <v>2.6480000000000001</v>
      </c>
      <c r="I47">
        <v>42.231000000000002</v>
      </c>
      <c r="J47">
        <f t="shared" si="0"/>
        <v>2.6686666666666667</v>
      </c>
      <c r="K47">
        <f t="shared" si="1"/>
        <v>42.513333333333328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0.14944533333333396</v>
      </c>
      <c r="Y47">
        <f t="shared" si="5"/>
        <v>0</v>
      </c>
      <c r="Z47">
        <f t="shared" si="6"/>
        <v>0.14944533333333396</v>
      </c>
    </row>
    <row r="48" spans="1:26" x14ac:dyDescent="0.25">
      <c r="A48">
        <v>5.1219999999999999</v>
      </c>
      <c r="B48">
        <v>2.782</v>
      </c>
      <c r="C48">
        <v>45.529000000000003</v>
      </c>
      <c r="D48">
        <v>5.1219999999999999</v>
      </c>
      <c r="E48">
        <v>2.7770000000000001</v>
      </c>
      <c r="F48">
        <v>45.338999999999999</v>
      </c>
      <c r="G48">
        <v>5.1219999999999999</v>
      </c>
      <c r="H48">
        <v>2.746</v>
      </c>
      <c r="I48">
        <v>44.975999999999999</v>
      </c>
      <c r="J48">
        <f t="shared" si="0"/>
        <v>2.7683333333333331</v>
      </c>
      <c r="K48">
        <f t="shared" si="1"/>
        <v>45.281333333333329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0.15502666666666728</v>
      </c>
      <c r="Y48">
        <f t="shared" si="5"/>
        <v>0</v>
      </c>
      <c r="Z48">
        <f t="shared" si="6"/>
        <v>0.15502666666666728</v>
      </c>
    </row>
    <row r="49" spans="1:26" x14ac:dyDescent="0.25">
      <c r="A49">
        <v>5.867</v>
      </c>
      <c r="B49">
        <v>2.879</v>
      </c>
      <c r="C49">
        <v>48.408000000000001</v>
      </c>
      <c r="D49">
        <v>5.867</v>
      </c>
      <c r="E49">
        <v>2.8719999999999999</v>
      </c>
      <c r="F49">
        <v>48.210999999999999</v>
      </c>
      <c r="G49">
        <v>5.867</v>
      </c>
      <c r="H49">
        <v>2.84</v>
      </c>
      <c r="I49">
        <v>47.816000000000003</v>
      </c>
      <c r="J49">
        <f t="shared" si="0"/>
        <v>2.8636666666666666</v>
      </c>
      <c r="K49">
        <f t="shared" si="1"/>
        <v>48.145000000000003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0.160365333333334</v>
      </c>
      <c r="Y49">
        <f t="shared" si="5"/>
        <v>0</v>
      </c>
      <c r="Z49">
        <f t="shared" si="6"/>
        <v>0.160365333333334</v>
      </c>
    </row>
    <row r="50" spans="1:26" x14ac:dyDescent="0.25">
      <c r="A50">
        <v>6.72</v>
      </c>
      <c r="B50">
        <v>3.0219999999999998</v>
      </c>
      <c r="C50">
        <v>51.43</v>
      </c>
      <c r="D50">
        <v>6.72</v>
      </c>
      <c r="E50">
        <v>3.012</v>
      </c>
      <c r="F50">
        <v>51.222999999999999</v>
      </c>
      <c r="G50">
        <v>6.72</v>
      </c>
      <c r="H50">
        <v>2.9790000000000001</v>
      </c>
      <c r="I50">
        <v>50.795000000000002</v>
      </c>
      <c r="J50">
        <f t="shared" si="0"/>
        <v>3.0043333333333333</v>
      </c>
      <c r="K50">
        <f t="shared" si="1"/>
        <v>51.149333333333324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0.16824266666666735</v>
      </c>
      <c r="Y50">
        <f t="shared" si="5"/>
        <v>0</v>
      </c>
      <c r="Z50">
        <f t="shared" si="6"/>
        <v>0.16824266666666735</v>
      </c>
    </row>
    <row r="51" spans="1:26" x14ac:dyDescent="0.25">
      <c r="A51">
        <v>7.6970000000000001</v>
      </c>
      <c r="B51">
        <v>3.2349999999999999</v>
      </c>
      <c r="C51">
        <v>54.664999999999999</v>
      </c>
      <c r="D51">
        <v>7.6970000000000001</v>
      </c>
      <c r="E51">
        <v>3.2210000000000001</v>
      </c>
      <c r="F51">
        <v>54.444000000000003</v>
      </c>
      <c r="G51">
        <v>7.6970000000000001</v>
      </c>
      <c r="H51">
        <v>3.1880000000000002</v>
      </c>
      <c r="I51">
        <v>53.981999999999999</v>
      </c>
      <c r="J51">
        <f t="shared" si="0"/>
        <v>3.2146666666666666</v>
      </c>
      <c r="K51">
        <f t="shared" si="1"/>
        <v>54.363666666666667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0.18002133333333406</v>
      </c>
      <c r="Y51">
        <f t="shared" si="5"/>
        <v>0</v>
      </c>
      <c r="Z51">
        <f t="shared" si="6"/>
        <v>0.18002133333333406</v>
      </c>
    </row>
    <row r="52" spans="1:26" x14ac:dyDescent="0.25">
      <c r="A52">
        <v>8.8160000000000007</v>
      </c>
      <c r="B52">
        <v>3.5150000000000001</v>
      </c>
      <c r="C52">
        <v>58.18</v>
      </c>
      <c r="D52">
        <v>8.8160000000000007</v>
      </c>
      <c r="E52">
        <v>3.4969999999999999</v>
      </c>
      <c r="F52">
        <v>57.941000000000003</v>
      </c>
      <c r="G52">
        <v>8.8160000000000007</v>
      </c>
      <c r="H52">
        <v>3.464</v>
      </c>
      <c r="I52">
        <v>57.445999999999998</v>
      </c>
      <c r="J52">
        <f t="shared" si="0"/>
        <v>3.4920000000000004</v>
      </c>
      <c r="K52">
        <f t="shared" si="1"/>
        <v>57.855666666666671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0.19555200000000084</v>
      </c>
      <c r="Y52">
        <f t="shared" si="5"/>
        <v>0</v>
      </c>
      <c r="Z52">
        <f t="shared" si="6"/>
        <v>0.19555200000000084</v>
      </c>
    </row>
    <row r="53" spans="1:26" x14ac:dyDescent="0.25">
      <c r="A53">
        <v>10.097</v>
      </c>
      <c r="B53">
        <v>3.8319999999999999</v>
      </c>
      <c r="C53">
        <v>62.012</v>
      </c>
      <c r="D53">
        <v>10.097</v>
      </c>
      <c r="E53">
        <v>3.8090000000000002</v>
      </c>
      <c r="F53">
        <v>61.75</v>
      </c>
      <c r="G53">
        <v>10.097</v>
      </c>
      <c r="H53">
        <v>3.7759999999999998</v>
      </c>
      <c r="I53">
        <v>61.220999999999997</v>
      </c>
      <c r="J53">
        <f t="shared" si="0"/>
        <v>3.8056666666666668</v>
      </c>
      <c r="K53">
        <f t="shared" si="1"/>
        <v>61.661000000000001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0.21311733333333421</v>
      </c>
      <c r="Y53">
        <f t="shared" si="5"/>
        <v>0</v>
      </c>
      <c r="Z53">
        <f t="shared" si="6"/>
        <v>0.21311733333333421</v>
      </c>
    </row>
    <row r="54" spans="1:26" x14ac:dyDescent="0.25">
      <c r="A54">
        <v>11.565</v>
      </c>
      <c r="B54">
        <v>4.18</v>
      </c>
      <c r="C54">
        <v>66.191999999999993</v>
      </c>
      <c r="D54">
        <v>11.565</v>
      </c>
      <c r="E54">
        <v>4.1509999999999998</v>
      </c>
      <c r="F54">
        <v>65.900999999999996</v>
      </c>
      <c r="G54">
        <v>11.565</v>
      </c>
      <c r="H54">
        <v>4.1189999999999998</v>
      </c>
      <c r="I54">
        <v>65.34</v>
      </c>
      <c r="J54">
        <f t="shared" si="0"/>
        <v>4.1499999999999995</v>
      </c>
      <c r="K54">
        <f t="shared" si="1"/>
        <v>65.810999999999993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0.23240000000000094</v>
      </c>
      <c r="Y54">
        <f t="shared" si="5"/>
        <v>0</v>
      </c>
      <c r="Z54">
        <f t="shared" si="6"/>
        <v>0.23240000000000094</v>
      </c>
    </row>
    <row r="55" spans="1:26" x14ac:dyDescent="0.25">
      <c r="A55">
        <v>13.246</v>
      </c>
      <c r="B55">
        <v>4.5259999999999998</v>
      </c>
      <c r="C55">
        <v>70.718000000000004</v>
      </c>
      <c r="D55">
        <v>13.246</v>
      </c>
      <c r="E55">
        <v>4.4909999999999997</v>
      </c>
      <c r="F55">
        <v>70.391000000000005</v>
      </c>
      <c r="G55">
        <v>13.246</v>
      </c>
      <c r="H55">
        <v>4.46</v>
      </c>
      <c r="I55">
        <v>69.8</v>
      </c>
      <c r="J55">
        <f t="shared" si="0"/>
        <v>4.4923333333333337</v>
      </c>
      <c r="K55">
        <f t="shared" si="1"/>
        <v>70.302999999999997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0.25157066666666772</v>
      </c>
      <c r="Y55">
        <f t="shared" si="5"/>
        <v>0</v>
      </c>
      <c r="Z55">
        <f t="shared" si="6"/>
        <v>0.25157066666666772</v>
      </c>
    </row>
    <row r="56" spans="1:26" x14ac:dyDescent="0.25">
      <c r="A56">
        <v>15.172000000000001</v>
      </c>
      <c r="B56">
        <v>4.7279999999999998</v>
      </c>
      <c r="C56">
        <v>75.445999999999998</v>
      </c>
      <c r="D56">
        <v>15.172000000000001</v>
      </c>
      <c r="E56">
        <v>4.6890000000000001</v>
      </c>
      <c r="F56">
        <v>75.081000000000003</v>
      </c>
      <c r="G56">
        <v>15.172000000000001</v>
      </c>
      <c r="H56">
        <v>4.6630000000000003</v>
      </c>
      <c r="I56">
        <v>74.462999999999994</v>
      </c>
      <c r="J56">
        <f t="shared" si="0"/>
        <v>4.6933333333333334</v>
      </c>
      <c r="K56">
        <f t="shared" si="1"/>
        <v>74.996666666666655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0.26282666666666776</v>
      </c>
      <c r="Y56">
        <f t="shared" si="5"/>
        <v>0</v>
      </c>
      <c r="Z56">
        <f t="shared" si="6"/>
        <v>0.26282666666666776</v>
      </c>
    </row>
    <row r="57" spans="1:26" x14ac:dyDescent="0.25">
      <c r="A57">
        <v>17.376999999999999</v>
      </c>
      <c r="B57">
        <v>4.6559999999999997</v>
      </c>
      <c r="C57">
        <v>80.102000000000004</v>
      </c>
      <c r="D57">
        <v>17.376999999999999</v>
      </c>
      <c r="E57">
        <v>4.6219999999999999</v>
      </c>
      <c r="F57">
        <v>79.701999999999998</v>
      </c>
      <c r="G57">
        <v>17.376999999999999</v>
      </c>
      <c r="H57">
        <v>4.601</v>
      </c>
      <c r="I57">
        <v>79.063999999999993</v>
      </c>
      <c r="J57">
        <f t="shared" si="0"/>
        <v>4.6263333333333323</v>
      </c>
      <c r="K57">
        <f t="shared" si="1"/>
        <v>79.62266666666666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0.25907466666666767</v>
      </c>
      <c r="Y57">
        <f t="shared" si="5"/>
        <v>0</v>
      </c>
      <c r="Z57">
        <f t="shared" si="6"/>
        <v>0.25907466666666767</v>
      </c>
    </row>
    <row r="58" spans="1:26" x14ac:dyDescent="0.25">
      <c r="A58">
        <v>19.904</v>
      </c>
      <c r="B58">
        <v>4.2770000000000001</v>
      </c>
      <c r="C58">
        <v>84.379000000000005</v>
      </c>
      <c r="D58">
        <v>19.904</v>
      </c>
      <c r="E58">
        <v>4.2569999999999997</v>
      </c>
      <c r="F58">
        <v>83.959000000000003</v>
      </c>
      <c r="G58">
        <v>19.904</v>
      </c>
      <c r="H58">
        <v>4.24</v>
      </c>
      <c r="I58">
        <v>83.304000000000002</v>
      </c>
      <c r="J58">
        <f t="shared" si="0"/>
        <v>4.258</v>
      </c>
      <c r="K58">
        <f t="shared" si="1"/>
        <v>83.88066666666667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0.23844800000000099</v>
      </c>
      <c r="Y58">
        <f t="shared" si="5"/>
        <v>0</v>
      </c>
      <c r="Z58">
        <f t="shared" si="6"/>
        <v>0.23844800000000099</v>
      </c>
    </row>
    <row r="59" spans="1:26" x14ac:dyDescent="0.25">
      <c r="A59">
        <v>22.797000000000001</v>
      </c>
      <c r="B59">
        <v>3.669</v>
      </c>
      <c r="C59">
        <v>88.048000000000002</v>
      </c>
      <c r="D59">
        <v>22.797000000000001</v>
      </c>
      <c r="E59">
        <v>3.6709999999999998</v>
      </c>
      <c r="F59">
        <v>87.63</v>
      </c>
      <c r="G59">
        <v>22.797000000000001</v>
      </c>
      <c r="H59">
        <v>3.657</v>
      </c>
      <c r="I59">
        <v>86.960999999999999</v>
      </c>
      <c r="J59">
        <f t="shared" si="0"/>
        <v>3.6656666666666666</v>
      </c>
      <c r="K59">
        <f t="shared" si="1"/>
        <v>87.546333333333337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0.20527733333333417</v>
      </c>
      <c r="Y59">
        <f t="shared" si="5"/>
        <v>0</v>
      </c>
      <c r="Z59">
        <f t="shared" si="6"/>
        <v>0.20527733333333417</v>
      </c>
    </row>
    <row r="60" spans="1:26" x14ac:dyDescent="0.25">
      <c r="A60">
        <v>26.111000000000001</v>
      </c>
      <c r="B60">
        <v>2.9670000000000001</v>
      </c>
      <c r="C60">
        <v>91.015000000000001</v>
      </c>
      <c r="D60">
        <v>26.111000000000001</v>
      </c>
      <c r="E60">
        <v>2.9929999999999999</v>
      </c>
      <c r="F60">
        <v>90.623000000000005</v>
      </c>
      <c r="G60">
        <v>26.111000000000001</v>
      </c>
      <c r="H60">
        <v>2.98</v>
      </c>
      <c r="I60">
        <v>89.941000000000003</v>
      </c>
      <c r="J60">
        <f t="shared" si="0"/>
        <v>2.98</v>
      </c>
      <c r="K60">
        <f t="shared" si="1"/>
        <v>90.526333333333341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0.16688000000000069</v>
      </c>
      <c r="Y60">
        <f t="shared" si="5"/>
        <v>0</v>
      </c>
      <c r="Z60">
        <f t="shared" si="6"/>
        <v>0.16688000000000069</v>
      </c>
    </row>
    <row r="61" spans="1:26" x14ac:dyDescent="0.25">
      <c r="A61">
        <v>29.907</v>
      </c>
      <c r="B61">
        <v>2.2989999999999999</v>
      </c>
      <c r="C61">
        <v>93.313999999999993</v>
      </c>
      <c r="D61">
        <v>29.907</v>
      </c>
      <c r="E61">
        <v>2.347</v>
      </c>
      <c r="F61">
        <v>92.97</v>
      </c>
      <c r="G61">
        <v>29.907</v>
      </c>
      <c r="H61">
        <v>2.3359999999999999</v>
      </c>
      <c r="I61">
        <v>92.277000000000001</v>
      </c>
      <c r="J61">
        <f t="shared" si="0"/>
        <v>2.3273333333333333</v>
      </c>
      <c r="K61">
        <f t="shared" si="1"/>
        <v>92.853666666666655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0.13033066666666721</v>
      </c>
      <c r="Y61">
        <f t="shared" si="5"/>
        <v>0</v>
      </c>
      <c r="Z61">
        <f t="shared" si="6"/>
        <v>0.13033066666666721</v>
      </c>
    </row>
    <row r="62" spans="1:26" x14ac:dyDescent="0.25">
      <c r="A62">
        <v>34.255000000000003</v>
      </c>
      <c r="B62">
        <v>1.7430000000000001</v>
      </c>
      <c r="C62">
        <v>95.055999999999997</v>
      </c>
      <c r="D62">
        <v>34.255000000000003</v>
      </c>
      <c r="E62">
        <v>1.806</v>
      </c>
      <c r="F62">
        <v>94.777000000000001</v>
      </c>
      <c r="G62">
        <v>34.255000000000003</v>
      </c>
      <c r="H62">
        <v>1.8</v>
      </c>
      <c r="I62">
        <v>94.078000000000003</v>
      </c>
      <c r="J62">
        <f t="shared" si="0"/>
        <v>1.7830000000000001</v>
      </c>
      <c r="K62">
        <f t="shared" si="1"/>
        <v>94.637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9.9848000000000423E-2</v>
      </c>
      <c r="Y62">
        <f t="shared" si="5"/>
        <v>0</v>
      </c>
      <c r="Z62">
        <f t="shared" si="6"/>
        <v>9.9848000000000423E-2</v>
      </c>
    </row>
    <row r="63" spans="1:26" x14ac:dyDescent="0.25">
      <c r="A63">
        <v>39.234000000000002</v>
      </c>
      <c r="B63">
        <v>1.325</v>
      </c>
      <c r="C63">
        <v>96.381</v>
      </c>
      <c r="D63">
        <v>39.234000000000002</v>
      </c>
      <c r="E63">
        <v>1.397</v>
      </c>
      <c r="F63">
        <v>96.173000000000002</v>
      </c>
      <c r="G63">
        <v>39.234000000000002</v>
      </c>
      <c r="H63">
        <v>1.401</v>
      </c>
      <c r="I63">
        <v>95.478999999999999</v>
      </c>
      <c r="J63">
        <f t="shared" si="0"/>
        <v>1.3743333333333334</v>
      </c>
      <c r="K63">
        <f t="shared" si="1"/>
        <v>96.01100000000001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7.6962666666666985E-2</v>
      </c>
      <c r="Y63">
        <f t="shared" si="5"/>
        <v>0</v>
      </c>
      <c r="Z63">
        <f t="shared" si="6"/>
        <v>7.6962666666666985E-2</v>
      </c>
    </row>
    <row r="64" spans="1:26" x14ac:dyDescent="0.25">
      <c r="A64">
        <v>44.938000000000002</v>
      </c>
      <c r="B64">
        <v>1.0329999999999999</v>
      </c>
      <c r="C64">
        <v>97.414000000000001</v>
      </c>
      <c r="D64">
        <v>44.938000000000002</v>
      </c>
      <c r="E64">
        <v>1.103</v>
      </c>
      <c r="F64">
        <v>97.275999999999996</v>
      </c>
      <c r="G64">
        <v>44.938000000000002</v>
      </c>
      <c r="H64">
        <v>1.129</v>
      </c>
      <c r="I64">
        <v>96.608000000000004</v>
      </c>
      <c r="J64">
        <f t="shared" si="0"/>
        <v>1.0883333333333334</v>
      </c>
      <c r="K64">
        <f t="shared" si="1"/>
        <v>97.099333333333334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6.094666666666692E-2</v>
      </c>
      <c r="Y64">
        <f t="shared" si="5"/>
        <v>0</v>
      </c>
      <c r="Z64">
        <f t="shared" si="6"/>
        <v>6.094666666666692E-2</v>
      </c>
    </row>
    <row r="65" spans="1:26" x14ac:dyDescent="0.25">
      <c r="A65">
        <v>51.470999999999997</v>
      </c>
      <c r="B65">
        <v>0.80400000000000005</v>
      </c>
      <c r="C65">
        <v>98.218000000000004</v>
      </c>
      <c r="D65">
        <v>51.470999999999997</v>
      </c>
      <c r="E65">
        <v>0.86499999999999999</v>
      </c>
      <c r="F65">
        <v>98.141000000000005</v>
      </c>
      <c r="G65">
        <v>51.470999999999997</v>
      </c>
      <c r="H65">
        <v>0.91500000000000004</v>
      </c>
      <c r="I65">
        <v>97.522999999999996</v>
      </c>
      <c r="J65">
        <f t="shared" si="0"/>
        <v>0.8613333333333334</v>
      </c>
      <c r="K65">
        <f t="shared" si="1"/>
        <v>97.960666666666668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4.823466666666687E-2</v>
      </c>
      <c r="Y65">
        <f t="shared" si="5"/>
        <v>0</v>
      </c>
      <c r="Z65">
        <f t="shared" si="6"/>
        <v>4.823466666666687E-2</v>
      </c>
    </row>
    <row r="66" spans="1:26" x14ac:dyDescent="0.25">
      <c r="A66">
        <v>58.953000000000003</v>
      </c>
      <c r="B66">
        <v>0.61799999999999999</v>
      </c>
      <c r="C66">
        <v>98.835999999999999</v>
      </c>
      <c r="D66">
        <v>58.953000000000003</v>
      </c>
      <c r="E66">
        <v>0.66200000000000003</v>
      </c>
      <c r="F66">
        <v>98.802999999999997</v>
      </c>
      <c r="G66">
        <v>58.953000000000003</v>
      </c>
      <c r="H66">
        <v>0.73899999999999999</v>
      </c>
      <c r="I66">
        <v>98.262</v>
      </c>
      <c r="J66">
        <f t="shared" si="0"/>
        <v>0.67300000000000004</v>
      </c>
      <c r="K66">
        <f t="shared" si="1"/>
        <v>98.63366666666667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3.7688000000000159E-2</v>
      </c>
      <c r="Y66">
        <f t="shared" si="5"/>
        <v>0</v>
      </c>
      <c r="Z66">
        <f t="shared" si="6"/>
        <v>3.7688000000000159E-2</v>
      </c>
    </row>
    <row r="67" spans="1:26" x14ac:dyDescent="0.25">
      <c r="A67">
        <v>67.522999999999996</v>
      </c>
      <c r="B67">
        <v>0.46100000000000002</v>
      </c>
      <c r="C67">
        <v>99.296999999999997</v>
      </c>
      <c r="D67">
        <v>67.522999999999996</v>
      </c>
      <c r="E67">
        <v>0.48699999999999999</v>
      </c>
      <c r="F67">
        <v>99.29</v>
      </c>
      <c r="G67">
        <v>67.522999999999996</v>
      </c>
      <c r="H67">
        <v>0.58499999999999996</v>
      </c>
      <c r="I67">
        <v>98.846999999999994</v>
      </c>
      <c r="J67">
        <f t="shared" si="0"/>
        <v>0.51100000000000001</v>
      </c>
      <c r="K67">
        <f t="shared" si="1"/>
        <v>99.144666666666652</v>
      </c>
      <c r="L67">
        <v>67.522999999999996</v>
      </c>
      <c r="M67">
        <v>0</v>
      </c>
      <c r="N67">
        <v>0</v>
      </c>
      <c r="O67">
        <v>67.522999999999996</v>
      </c>
      <c r="P67">
        <v>0</v>
      </c>
      <c r="Q67">
        <v>0</v>
      </c>
      <c r="R67">
        <v>67.522999999999996</v>
      </c>
      <c r="S67">
        <v>0</v>
      </c>
      <c r="T67">
        <v>0</v>
      </c>
      <c r="U67">
        <f t="shared" si="2"/>
        <v>0</v>
      </c>
      <c r="V67">
        <f t="shared" si="3"/>
        <v>0</v>
      </c>
      <c r="X67">
        <f t="shared" si="4"/>
        <v>2.8616000000000117E-2</v>
      </c>
      <c r="Y67">
        <f t="shared" si="5"/>
        <v>0</v>
      </c>
      <c r="Z67">
        <f t="shared" si="6"/>
        <v>2.8616000000000117E-2</v>
      </c>
    </row>
    <row r="68" spans="1:26" x14ac:dyDescent="0.25">
      <c r="A68">
        <v>77.34</v>
      </c>
      <c r="B68">
        <v>0.33100000000000002</v>
      </c>
      <c r="C68">
        <v>99.629000000000005</v>
      </c>
      <c r="D68">
        <v>77.34</v>
      </c>
      <c r="E68">
        <v>0.34300000000000003</v>
      </c>
      <c r="F68">
        <v>99.634</v>
      </c>
      <c r="G68">
        <v>77.34</v>
      </c>
      <c r="H68">
        <v>0.44700000000000001</v>
      </c>
      <c r="I68">
        <v>99.295000000000002</v>
      </c>
      <c r="J68">
        <f t="shared" ref="J68:J95" si="7">(B68+E68+H68)/3</f>
        <v>0.37366666666666665</v>
      </c>
      <c r="K68">
        <f t="shared" ref="K68:K95" si="8">(C68+F68+I68)/3</f>
        <v>99.519333333333336</v>
      </c>
      <c r="L68">
        <v>77.34</v>
      </c>
      <c r="M68">
        <v>0.129</v>
      </c>
      <c r="N68">
        <v>0.129</v>
      </c>
      <c r="O68">
        <v>77.34</v>
      </c>
      <c r="P68">
        <v>0.13500000000000001</v>
      </c>
      <c r="Q68">
        <v>0.13500000000000001</v>
      </c>
      <c r="R68">
        <v>77.34</v>
      </c>
      <c r="S68">
        <v>0.14299999999999999</v>
      </c>
      <c r="T68">
        <v>0.14299999999999999</v>
      </c>
      <c r="U68">
        <f t="shared" ref="U68:U95" si="9">(M68+P68+S68)/3</f>
        <v>0.13566666666666669</v>
      </c>
      <c r="V68">
        <f t="shared" ref="V68:V95" si="10">(N68+Q68+T68)/3</f>
        <v>0.13566666666666669</v>
      </c>
      <c r="X68">
        <f t="shared" ref="X68:X95" si="11">$X$1*J68</f>
        <v>2.0925333333333417E-2</v>
      </c>
      <c r="Y68">
        <f t="shared" ref="Y68:Y95" si="12">$Y$1*U68</f>
        <v>0.12806933333333331</v>
      </c>
      <c r="Z68">
        <f t="shared" ref="Z68:Z95" si="13">X68+Y68</f>
        <v>0.14899466666666672</v>
      </c>
    </row>
    <row r="69" spans="1:26" x14ac:dyDescent="0.25">
      <c r="A69">
        <v>88.582999999999998</v>
      </c>
      <c r="B69">
        <v>0.22700000000000001</v>
      </c>
      <c r="C69">
        <v>99.855999999999995</v>
      </c>
      <c r="D69">
        <v>88.582999999999998</v>
      </c>
      <c r="E69">
        <v>0.22800000000000001</v>
      </c>
      <c r="F69">
        <v>99.861999999999995</v>
      </c>
      <c r="G69">
        <v>88.582999999999998</v>
      </c>
      <c r="H69">
        <v>0.32900000000000001</v>
      </c>
      <c r="I69">
        <v>99.623999999999995</v>
      </c>
      <c r="J69">
        <f t="shared" si="7"/>
        <v>0.26133333333333336</v>
      </c>
      <c r="K69">
        <f t="shared" si="8"/>
        <v>99.780666666666662</v>
      </c>
      <c r="L69">
        <v>88.582999999999998</v>
      </c>
      <c r="M69">
        <v>0.19900000000000001</v>
      </c>
      <c r="N69">
        <v>0.32700000000000001</v>
      </c>
      <c r="O69">
        <v>88.582999999999998</v>
      </c>
      <c r="P69">
        <v>0.20699999999999999</v>
      </c>
      <c r="Q69">
        <v>0.34200000000000003</v>
      </c>
      <c r="R69">
        <v>88.582999999999998</v>
      </c>
      <c r="S69">
        <v>0.219</v>
      </c>
      <c r="T69">
        <v>0.36199999999999999</v>
      </c>
      <c r="U69">
        <f t="shared" si="9"/>
        <v>0.20833333333333334</v>
      </c>
      <c r="V69">
        <f t="shared" si="10"/>
        <v>0.34366666666666673</v>
      </c>
      <c r="X69">
        <f t="shared" si="11"/>
        <v>1.4634666666666728E-2</v>
      </c>
      <c r="Y69">
        <f t="shared" si="12"/>
        <v>0.19666666666666663</v>
      </c>
      <c r="Z69">
        <f t="shared" si="13"/>
        <v>0.21130133333333337</v>
      </c>
    </row>
    <row r="70" spans="1:26" x14ac:dyDescent="0.25">
      <c r="A70">
        <v>101.46</v>
      </c>
      <c r="B70">
        <v>0.14499999999999999</v>
      </c>
      <c r="C70">
        <v>100</v>
      </c>
      <c r="D70">
        <v>101.46</v>
      </c>
      <c r="E70">
        <v>0.13900000000000001</v>
      </c>
      <c r="F70">
        <v>100</v>
      </c>
      <c r="G70">
        <v>101.46</v>
      </c>
      <c r="H70">
        <v>0.22800000000000001</v>
      </c>
      <c r="I70">
        <v>99.852000000000004</v>
      </c>
      <c r="J70">
        <f t="shared" si="7"/>
        <v>0.17066666666666666</v>
      </c>
      <c r="K70">
        <f t="shared" si="8"/>
        <v>99.950666666666663</v>
      </c>
      <c r="L70">
        <v>101.46</v>
      </c>
      <c r="M70">
        <v>0.307</v>
      </c>
      <c r="N70">
        <v>0.63400000000000001</v>
      </c>
      <c r="O70">
        <v>101.46</v>
      </c>
      <c r="P70">
        <v>0.314</v>
      </c>
      <c r="Q70">
        <v>0.65600000000000003</v>
      </c>
      <c r="R70">
        <v>101.46</v>
      </c>
      <c r="S70">
        <v>0.33300000000000002</v>
      </c>
      <c r="T70">
        <v>0.69499999999999995</v>
      </c>
      <c r="U70">
        <f t="shared" si="9"/>
        <v>0.318</v>
      </c>
      <c r="V70">
        <f t="shared" si="10"/>
        <v>0.66166666666666663</v>
      </c>
      <c r="X70">
        <f t="shared" si="11"/>
        <v>9.5573333333333725E-3</v>
      </c>
      <c r="Y70">
        <f t="shared" si="12"/>
        <v>0.3001919999999999</v>
      </c>
      <c r="Z70">
        <f t="shared" si="13"/>
        <v>0.30974933333333327</v>
      </c>
    </row>
    <row r="71" spans="1:26" x14ac:dyDescent="0.25">
      <c r="A71">
        <v>116.21</v>
      </c>
      <c r="B71">
        <v>0</v>
      </c>
      <c r="C71">
        <v>100</v>
      </c>
      <c r="D71">
        <v>116.21</v>
      </c>
      <c r="E71">
        <v>0</v>
      </c>
      <c r="F71">
        <v>100</v>
      </c>
      <c r="G71">
        <v>116.21</v>
      </c>
      <c r="H71">
        <v>0.14799999999999999</v>
      </c>
      <c r="I71">
        <v>100</v>
      </c>
      <c r="J71">
        <f t="shared" si="7"/>
        <v>4.9333333333333333E-2</v>
      </c>
      <c r="K71">
        <f t="shared" si="8"/>
        <v>100</v>
      </c>
      <c r="L71">
        <v>116.21</v>
      </c>
      <c r="M71">
        <v>0.46600000000000003</v>
      </c>
      <c r="N71">
        <v>1.1000000000000001</v>
      </c>
      <c r="O71">
        <v>116.21</v>
      </c>
      <c r="P71">
        <v>0.46899999999999997</v>
      </c>
      <c r="Q71">
        <v>1.125</v>
      </c>
      <c r="R71">
        <v>116.21</v>
      </c>
      <c r="S71">
        <v>0.495</v>
      </c>
      <c r="T71">
        <v>1.19</v>
      </c>
      <c r="U71">
        <f t="shared" si="9"/>
        <v>0.47666666666666674</v>
      </c>
      <c r="V71">
        <f t="shared" si="10"/>
        <v>1.1383333333333334</v>
      </c>
      <c r="X71">
        <f t="shared" si="11"/>
        <v>2.762666666666678E-3</v>
      </c>
      <c r="Y71">
        <f t="shared" si="12"/>
        <v>0.44997333333333328</v>
      </c>
      <c r="Z71">
        <f t="shared" si="13"/>
        <v>0.45273599999999997</v>
      </c>
    </row>
    <row r="72" spans="1:26" x14ac:dyDescent="0.25">
      <c r="A72">
        <v>133.10300000000001</v>
      </c>
      <c r="B72">
        <v>0</v>
      </c>
      <c r="C72">
        <v>100</v>
      </c>
      <c r="D72">
        <v>133.10300000000001</v>
      </c>
      <c r="E72">
        <v>0</v>
      </c>
      <c r="F72">
        <v>100</v>
      </c>
      <c r="G72">
        <v>133.10300000000001</v>
      </c>
      <c r="H72">
        <v>0</v>
      </c>
      <c r="I72">
        <v>100</v>
      </c>
      <c r="J72">
        <f t="shared" si="7"/>
        <v>0</v>
      </c>
      <c r="K72">
        <f t="shared" si="8"/>
        <v>100</v>
      </c>
      <c r="L72">
        <v>133.10300000000001</v>
      </c>
      <c r="M72">
        <v>0.77</v>
      </c>
      <c r="N72">
        <v>1.87</v>
      </c>
      <c r="O72">
        <v>133.10300000000001</v>
      </c>
      <c r="P72">
        <v>0.75800000000000001</v>
      </c>
      <c r="Q72">
        <v>1.8819999999999999</v>
      </c>
      <c r="R72">
        <v>133.10300000000001</v>
      </c>
      <c r="S72">
        <v>0.79600000000000004</v>
      </c>
      <c r="T72">
        <v>1.986</v>
      </c>
      <c r="U72">
        <f t="shared" si="9"/>
        <v>0.77466666666666661</v>
      </c>
      <c r="V72">
        <f t="shared" si="10"/>
        <v>1.9126666666666665</v>
      </c>
      <c r="X72">
        <f t="shared" si="11"/>
        <v>0</v>
      </c>
      <c r="Y72">
        <f t="shared" si="12"/>
        <v>0.73128533333333312</v>
      </c>
      <c r="Z72">
        <f t="shared" si="13"/>
        <v>0.73128533333333312</v>
      </c>
    </row>
    <row r="73" spans="1:26" x14ac:dyDescent="0.25">
      <c r="A73">
        <v>152.453</v>
      </c>
      <c r="B73">
        <v>0</v>
      </c>
      <c r="C73">
        <v>100</v>
      </c>
      <c r="D73">
        <v>152.453</v>
      </c>
      <c r="E73">
        <v>0</v>
      </c>
      <c r="F73">
        <v>100</v>
      </c>
      <c r="G73">
        <v>152.453</v>
      </c>
      <c r="H73">
        <v>0</v>
      </c>
      <c r="I73">
        <v>100</v>
      </c>
      <c r="J73">
        <f t="shared" si="7"/>
        <v>0</v>
      </c>
      <c r="K73">
        <f t="shared" si="8"/>
        <v>100</v>
      </c>
      <c r="L73">
        <v>152.453</v>
      </c>
      <c r="M73">
        <v>1.363</v>
      </c>
      <c r="N73">
        <v>3.2330000000000001</v>
      </c>
      <c r="O73">
        <v>152.453</v>
      </c>
      <c r="P73">
        <v>1.3109999999999999</v>
      </c>
      <c r="Q73">
        <v>3.194</v>
      </c>
      <c r="R73">
        <v>152.453</v>
      </c>
      <c r="S73">
        <v>1.3759999999999999</v>
      </c>
      <c r="T73">
        <v>3.363</v>
      </c>
      <c r="U73">
        <f t="shared" si="9"/>
        <v>1.3499999999999999</v>
      </c>
      <c r="V73">
        <f t="shared" si="10"/>
        <v>3.2633333333333332</v>
      </c>
      <c r="X73">
        <f t="shared" si="11"/>
        <v>0</v>
      </c>
      <c r="Y73">
        <f t="shared" si="12"/>
        <v>1.2743999999999995</v>
      </c>
      <c r="Z73">
        <f t="shared" si="13"/>
        <v>1.2743999999999995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</v>
      </c>
      <c r="F74">
        <v>100</v>
      </c>
      <c r="G74">
        <v>174.61600000000001</v>
      </c>
      <c r="H74">
        <v>0</v>
      </c>
      <c r="I74">
        <v>100</v>
      </c>
      <c r="J74">
        <f t="shared" si="7"/>
        <v>0</v>
      </c>
      <c r="K74">
        <f t="shared" si="8"/>
        <v>100</v>
      </c>
      <c r="L74">
        <v>174.61600000000001</v>
      </c>
      <c r="M74">
        <v>2.4950000000000001</v>
      </c>
      <c r="N74">
        <v>5.7279999999999998</v>
      </c>
      <c r="O74">
        <v>174.61600000000001</v>
      </c>
      <c r="P74">
        <v>2.35</v>
      </c>
      <c r="Q74">
        <v>5.5439999999999996</v>
      </c>
      <c r="R74">
        <v>174.61600000000001</v>
      </c>
      <c r="S74">
        <v>2.4609999999999999</v>
      </c>
      <c r="T74">
        <v>5.8239999999999998</v>
      </c>
      <c r="U74">
        <f t="shared" si="9"/>
        <v>2.4353333333333338</v>
      </c>
      <c r="V74">
        <f t="shared" si="10"/>
        <v>5.6986666666666652</v>
      </c>
      <c r="X74">
        <f t="shared" si="11"/>
        <v>0</v>
      </c>
      <c r="Y74">
        <f t="shared" si="12"/>
        <v>2.2989546666666665</v>
      </c>
      <c r="Z74">
        <f t="shared" si="13"/>
        <v>2.2989546666666665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</v>
      </c>
      <c r="F75">
        <v>100</v>
      </c>
      <c r="G75">
        <v>200</v>
      </c>
      <c r="H75">
        <v>0</v>
      </c>
      <c r="I75">
        <v>100</v>
      </c>
      <c r="J75">
        <f t="shared" si="7"/>
        <v>0</v>
      </c>
      <c r="K75">
        <f t="shared" si="8"/>
        <v>100</v>
      </c>
      <c r="L75">
        <v>200</v>
      </c>
      <c r="M75">
        <v>4.5250000000000004</v>
      </c>
      <c r="N75">
        <v>10.253</v>
      </c>
      <c r="O75">
        <v>200</v>
      </c>
      <c r="P75">
        <v>4.1870000000000003</v>
      </c>
      <c r="Q75">
        <v>9.7309999999999999</v>
      </c>
      <c r="R75">
        <v>200</v>
      </c>
      <c r="S75">
        <v>4.3780000000000001</v>
      </c>
      <c r="T75">
        <v>10.202</v>
      </c>
      <c r="U75">
        <f t="shared" si="9"/>
        <v>4.3633333333333333</v>
      </c>
      <c r="V75">
        <f t="shared" si="10"/>
        <v>10.061999999999999</v>
      </c>
      <c r="X75">
        <f t="shared" si="11"/>
        <v>0</v>
      </c>
      <c r="Y75">
        <f t="shared" si="12"/>
        <v>4.1189866666666655</v>
      </c>
      <c r="Z75">
        <f t="shared" si="13"/>
        <v>4.1189866666666655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</v>
      </c>
      <c r="F76">
        <v>100</v>
      </c>
      <c r="G76">
        <v>229.07499999999999</v>
      </c>
      <c r="H76">
        <v>0</v>
      </c>
      <c r="I76">
        <v>100</v>
      </c>
      <c r="J76">
        <f t="shared" si="7"/>
        <v>0</v>
      </c>
      <c r="K76">
        <f t="shared" si="8"/>
        <v>100</v>
      </c>
      <c r="L76">
        <v>229.07499999999999</v>
      </c>
      <c r="M76">
        <v>7.6050000000000004</v>
      </c>
      <c r="N76">
        <v>17.858000000000001</v>
      </c>
      <c r="O76">
        <v>229.07499999999999</v>
      </c>
      <c r="P76">
        <v>6.9720000000000004</v>
      </c>
      <c r="Q76">
        <v>16.702999999999999</v>
      </c>
      <c r="R76">
        <v>229.07499999999999</v>
      </c>
      <c r="S76">
        <v>7.29</v>
      </c>
      <c r="T76">
        <v>17.492000000000001</v>
      </c>
      <c r="U76">
        <f t="shared" si="9"/>
        <v>7.2890000000000006</v>
      </c>
      <c r="V76">
        <f t="shared" si="10"/>
        <v>17.350999999999999</v>
      </c>
      <c r="X76">
        <f t="shared" si="11"/>
        <v>0</v>
      </c>
      <c r="Y76">
        <f t="shared" si="12"/>
        <v>6.8808159999999985</v>
      </c>
      <c r="Z76">
        <f t="shared" si="13"/>
        <v>6.8808159999999985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</v>
      </c>
      <c r="K77">
        <f t="shared" si="8"/>
        <v>100</v>
      </c>
      <c r="L77">
        <v>262.37599999999998</v>
      </c>
      <c r="M77">
        <v>11.106</v>
      </c>
      <c r="N77">
        <v>28.963999999999999</v>
      </c>
      <c r="O77">
        <v>262.37599999999998</v>
      </c>
      <c r="P77">
        <v>10.25</v>
      </c>
      <c r="Q77">
        <v>26.954000000000001</v>
      </c>
      <c r="R77">
        <v>262.37599999999998</v>
      </c>
      <c r="S77">
        <v>10.686999999999999</v>
      </c>
      <c r="T77">
        <v>28.178999999999998</v>
      </c>
      <c r="U77">
        <f t="shared" si="9"/>
        <v>10.680999999999999</v>
      </c>
      <c r="V77">
        <f t="shared" si="10"/>
        <v>28.03233333333333</v>
      </c>
      <c r="X77">
        <f t="shared" si="11"/>
        <v>0</v>
      </c>
      <c r="Y77">
        <f t="shared" si="12"/>
        <v>10.082863999999997</v>
      </c>
      <c r="Z77">
        <f t="shared" si="13"/>
        <v>10.082863999999997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13.738</v>
      </c>
      <c r="N78">
        <v>42.701999999999998</v>
      </c>
      <c r="O78">
        <v>300.51799999999997</v>
      </c>
      <c r="P78">
        <v>12.975</v>
      </c>
      <c r="Q78">
        <v>39.927999999999997</v>
      </c>
      <c r="R78">
        <v>300.51799999999997</v>
      </c>
      <c r="S78">
        <v>13.412000000000001</v>
      </c>
      <c r="T78">
        <v>41.591000000000001</v>
      </c>
      <c r="U78">
        <f t="shared" si="9"/>
        <v>13.375</v>
      </c>
      <c r="V78">
        <f t="shared" si="10"/>
        <v>41.407000000000004</v>
      </c>
      <c r="X78">
        <f t="shared" si="11"/>
        <v>0</v>
      </c>
      <c r="Y78">
        <f t="shared" si="12"/>
        <v>12.625999999999996</v>
      </c>
      <c r="Z78">
        <f t="shared" si="13"/>
        <v>12.625999999999996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14.544</v>
      </c>
      <c r="N79">
        <v>57.246000000000002</v>
      </c>
      <c r="O79">
        <v>344.20600000000002</v>
      </c>
      <c r="P79">
        <v>14.178000000000001</v>
      </c>
      <c r="Q79">
        <v>54.106000000000002</v>
      </c>
      <c r="R79">
        <v>344.20600000000002</v>
      </c>
      <c r="S79">
        <v>14.523999999999999</v>
      </c>
      <c r="T79">
        <v>56.115000000000002</v>
      </c>
      <c r="U79">
        <f t="shared" si="9"/>
        <v>14.415333333333335</v>
      </c>
      <c r="V79">
        <f t="shared" si="10"/>
        <v>55.82233333333334</v>
      </c>
      <c r="X79">
        <f t="shared" si="11"/>
        <v>0</v>
      </c>
      <c r="Y79">
        <f t="shared" si="12"/>
        <v>13.608074666666663</v>
      </c>
      <c r="Z79">
        <f t="shared" si="13"/>
        <v>13.608074666666663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13.478</v>
      </c>
      <c r="N80">
        <v>70.724000000000004</v>
      </c>
      <c r="O80">
        <v>394.24400000000003</v>
      </c>
      <c r="P80">
        <v>13.565</v>
      </c>
      <c r="Q80">
        <v>67.671000000000006</v>
      </c>
      <c r="R80">
        <v>394.24400000000003</v>
      </c>
      <c r="S80">
        <v>13.728999999999999</v>
      </c>
      <c r="T80">
        <v>69.843000000000004</v>
      </c>
      <c r="U80">
        <f t="shared" si="9"/>
        <v>13.590666666666666</v>
      </c>
      <c r="V80">
        <f t="shared" si="10"/>
        <v>69.412666666666667</v>
      </c>
      <c r="X80">
        <f t="shared" si="11"/>
        <v>0</v>
      </c>
      <c r="Y80">
        <f t="shared" si="12"/>
        <v>12.829589333333329</v>
      </c>
      <c r="Z80">
        <f t="shared" si="13"/>
        <v>12.829589333333329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10.901</v>
      </c>
      <c r="N81">
        <v>81.623999999999995</v>
      </c>
      <c r="O81">
        <v>451.55599999999998</v>
      </c>
      <c r="P81">
        <v>11.318</v>
      </c>
      <c r="Q81">
        <v>78.988</v>
      </c>
      <c r="R81">
        <v>451.55599999999998</v>
      </c>
      <c r="S81">
        <v>11.221</v>
      </c>
      <c r="T81">
        <v>81.064999999999998</v>
      </c>
      <c r="U81">
        <f t="shared" si="9"/>
        <v>11.146666666666667</v>
      </c>
      <c r="V81">
        <f t="shared" si="10"/>
        <v>80.558999999999997</v>
      </c>
      <c r="X81">
        <f t="shared" si="11"/>
        <v>0</v>
      </c>
      <c r="Y81">
        <f t="shared" si="12"/>
        <v>10.522453333333329</v>
      </c>
      <c r="Z81">
        <f t="shared" si="13"/>
        <v>10.522453333333329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7.6779999999999999</v>
      </c>
      <c r="N82">
        <v>89.302999999999997</v>
      </c>
      <c r="O82">
        <v>517.20000000000005</v>
      </c>
      <c r="P82">
        <v>8.2119999999999997</v>
      </c>
      <c r="Q82">
        <v>87.2</v>
      </c>
      <c r="R82">
        <v>517.20000000000005</v>
      </c>
      <c r="S82">
        <v>7.9080000000000004</v>
      </c>
      <c r="T82">
        <v>88.972999999999999</v>
      </c>
      <c r="U82">
        <f t="shared" si="9"/>
        <v>7.932666666666667</v>
      </c>
      <c r="V82">
        <f t="shared" si="10"/>
        <v>88.492000000000004</v>
      </c>
      <c r="X82">
        <f t="shared" si="11"/>
        <v>0</v>
      </c>
      <c r="Y82">
        <f t="shared" si="12"/>
        <v>7.4884373333333318</v>
      </c>
      <c r="Z82">
        <f t="shared" si="13"/>
        <v>7.4884373333333318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4.8949999999999996</v>
      </c>
      <c r="N83">
        <v>94.197999999999993</v>
      </c>
      <c r="O83">
        <v>592.38699999999994</v>
      </c>
      <c r="P83">
        <v>5.3959999999999999</v>
      </c>
      <c r="Q83">
        <v>92.596000000000004</v>
      </c>
      <c r="R83">
        <v>592.38699999999994</v>
      </c>
      <c r="S83">
        <v>5.0119999999999996</v>
      </c>
      <c r="T83">
        <v>93.984999999999999</v>
      </c>
      <c r="U83">
        <f t="shared" si="9"/>
        <v>5.101</v>
      </c>
      <c r="V83">
        <f t="shared" si="10"/>
        <v>93.593000000000004</v>
      </c>
      <c r="X83">
        <f t="shared" si="11"/>
        <v>0</v>
      </c>
      <c r="Y83">
        <f t="shared" si="12"/>
        <v>4.8153439999999987</v>
      </c>
      <c r="Z83">
        <f t="shared" si="13"/>
        <v>4.8153439999999987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2.8889999999999998</v>
      </c>
      <c r="N84">
        <v>97.085999999999999</v>
      </c>
      <c r="O84">
        <v>678.50400000000002</v>
      </c>
      <c r="P84">
        <v>3.3149999999999999</v>
      </c>
      <c r="Q84">
        <v>95.911000000000001</v>
      </c>
      <c r="R84">
        <v>678.50400000000002</v>
      </c>
      <c r="S84">
        <v>2.956</v>
      </c>
      <c r="T84">
        <v>96.941000000000003</v>
      </c>
      <c r="U84">
        <f t="shared" si="9"/>
        <v>3.0533333333333332</v>
      </c>
      <c r="V84">
        <f t="shared" si="10"/>
        <v>96.646000000000001</v>
      </c>
      <c r="X84">
        <f t="shared" si="11"/>
        <v>0</v>
      </c>
      <c r="Y84">
        <f t="shared" si="12"/>
        <v>2.8823466666666659</v>
      </c>
      <c r="Z84">
        <f t="shared" si="13"/>
        <v>2.8823466666666659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1.59</v>
      </c>
      <c r="N85">
        <v>98.676000000000002</v>
      </c>
      <c r="O85">
        <v>777.14099999999996</v>
      </c>
      <c r="P85">
        <v>1.9450000000000001</v>
      </c>
      <c r="Q85">
        <v>97.855999999999995</v>
      </c>
      <c r="R85">
        <v>777.14099999999996</v>
      </c>
      <c r="S85">
        <v>1.649</v>
      </c>
      <c r="T85">
        <v>98.588999999999999</v>
      </c>
      <c r="U85">
        <f t="shared" si="9"/>
        <v>1.728</v>
      </c>
      <c r="V85">
        <f t="shared" si="10"/>
        <v>98.373666666666665</v>
      </c>
      <c r="X85">
        <f t="shared" si="11"/>
        <v>0</v>
      </c>
      <c r="Y85">
        <f t="shared" si="12"/>
        <v>1.6312319999999996</v>
      </c>
      <c r="Z85">
        <f t="shared" si="13"/>
        <v>1.6312319999999996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0.85099999999999998</v>
      </c>
      <c r="N86">
        <v>99.527000000000001</v>
      </c>
      <c r="O86">
        <v>890.11599999999999</v>
      </c>
      <c r="P86">
        <v>1.1499999999999999</v>
      </c>
      <c r="Q86">
        <v>99.006</v>
      </c>
      <c r="R86">
        <v>890.11599999999999</v>
      </c>
      <c r="S86">
        <v>0.90700000000000003</v>
      </c>
      <c r="T86">
        <v>99.495999999999995</v>
      </c>
      <c r="U86">
        <f t="shared" si="9"/>
        <v>0.96933333333333327</v>
      </c>
      <c r="V86">
        <f t="shared" si="10"/>
        <v>99.343000000000004</v>
      </c>
      <c r="X86">
        <f t="shared" si="11"/>
        <v>0</v>
      </c>
      <c r="Y86">
        <f t="shared" si="12"/>
        <v>0.91505066666666635</v>
      </c>
      <c r="Z86">
        <f t="shared" si="13"/>
        <v>0.91505066666666635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0.47299999999999998</v>
      </c>
      <c r="N87">
        <v>100</v>
      </c>
      <c r="O87">
        <v>1019.515</v>
      </c>
      <c r="P87">
        <v>0.63900000000000001</v>
      </c>
      <c r="Q87">
        <v>99.644999999999996</v>
      </c>
      <c r="R87">
        <v>1019.515</v>
      </c>
      <c r="S87">
        <v>0.504</v>
      </c>
      <c r="T87">
        <v>100</v>
      </c>
      <c r="U87">
        <f t="shared" si="9"/>
        <v>0.53866666666666674</v>
      </c>
      <c r="V87">
        <f t="shared" si="10"/>
        <v>99.881666666666661</v>
      </c>
      <c r="X87">
        <f t="shared" si="11"/>
        <v>0</v>
      </c>
      <c r="Y87">
        <f t="shared" si="12"/>
        <v>0.50850133333333325</v>
      </c>
      <c r="Z87">
        <f t="shared" si="13"/>
        <v>0.50850133333333325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0.35499999999999998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0.11833333333333333</v>
      </c>
      <c r="V88">
        <f t="shared" si="10"/>
        <v>100</v>
      </c>
      <c r="X88">
        <f t="shared" si="11"/>
        <v>0</v>
      </c>
      <c r="Y88">
        <f t="shared" si="12"/>
        <v>0.11170666666666663</v>
      </c>
      <c r="Z88">
        <f t="shared" si="13"/>
        <v>0.11170666666666663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100.00233333333334</v>
      </c>
      <c r="T97" t="s">
        <v>7</v>
      </c>
      <c r="U97">
        <f>SUM(U3:U95)</f>
        <v>100.001</v>
      </c>
      <c r="X97">
        <f>SUM(X3:X96)</f>
        <v>5.6001306666666899</v>
      </c>
      <c r="Y97">
        <f>SUM(Y3:Y96)</f>
        <v>94.400943999999967</v>
      </c>
      <c r="Z97">
        <f>SUM(Z3:Z95)</f>
        <v>100.00107466666667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11" sqref="C11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89.28</v>
      </c>
      <c r="D6">
        <v>98.72</v>
      </c>
      <c r="E6" s="10">
        <f>(D6-C6)/B6</f>
        <v>0.94399999999999973</v>
      </c>
      <c r="F6" s="10">
        <f>(B6-(D6-C6))/B6</f>
        <v>5.600000000000023E-2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2016-08-08T00:13:23Z</dcterms:modified>
</cp:coreProperties>
</file>