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<sst xmlns="http://schemas.openxmlformats.org/spreadsheetml/2006/main" count="38" uniqueCount="20">
  <si>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</si>
  <si>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</si>
  <si>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</si>
  <si>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</si>
  <si>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</si>
  <si>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</si>
  <si>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</si>
  <si>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</si>
  <si>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</si>
  <si>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</si>
  <si>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</si>
  <si>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</si>
  <si>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</si>
  <si>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</si>
  <si>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</si>
  <si>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</si>
  <si>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</si>
  <si>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</si>
  <si>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</si>
  <si>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Gauge Station #32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</si>
</sst>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2.948866666666668E-2</c:v>
                </c:pt>
                <c:pt idx="21">
                  <c:v>8.6626666666666713E-2</c:v>
                </c:pt>
                <c:pt idx="22">
                  <c:v>0.20926866666666677</c:v>
                </c:pt>
                <c:pt idx="23">
                  <c:v>0.45253533333333362</c:v>
                </c:pt>
                <c:pt idx="24">
                  <c:v>0.79471066666666723</c:v>
                </c:pt>
                <c:pt idx="25">
                  <c:v>1.100989333333334</c:v>
                </c:pt>
                <c:pt idx="26">
                  <c:v>1.1943800000000009</c:v>
                </c:pt>
                <c:pt idx="27">
                  <c:v>1.0296706666666673</c:v>
                </c:pt>
                <c:pt idx="28">
                  <c:v>0.73146133333333363</c:v>
                </c:pt>
                <c:pt idx="29">
                  <c:v>0.45164533333333357</c:v>
                </c:pt>
                <c:pt idx="30">
                  <c:v>0.2586933333333335</c:v>
                </c:pt>
                <c:pt idx="31">
                  <c:v>0.1474433333333334</c:v>
                </c:pt>
                <c:pt idx="32">
                  <c:v>8.9415333333333374E-2</c:v>
                </c:pt>
                <c:pt idx="33">
                  <c:v>6.0935333333333369E-2</c:v>
                </c:pt>
                <c:pt idx="34">
                  <c:v>4.847533333333337E-2</c:v>
                </c:pt>
                <c:pt idx="35">
                  <c:v>4.574600000000003E-2</c:v>
                </c:pt>
                <c:pt idx="36">
                  <c:v>5.0848666666666702E-2</c:v>
                </c:pt>
                <c:pt idx="37">
                  <c:v>6.4792000000000044E-2</c:v>
                </c:pt>
                <c:pt idx="38">
                  <c:v>8.9949333333333381E-2</c:v>
                </c:pt>
                <c:pt idx="39">
                  <c:v>0.12970266666666674</c:v>
                </c:pt>
                <c:pt idx="40">
                  <c:v>0.18434866666666677</c:v>
                </c:pt>
                <c:pt idx="41">
                  <c:v>0.24878466666666685</c:v>
                </c:pt>
                <c:pt idx="42">
                  <c:v>0.31262733333333353</c:v>
                </c:pt>
                <c:pt idx="43">
                  <c:v>0.36519666666666684</c:v>
                </c:pt>
                <c:pt idx="44">
                  <c:v>0.40228000000000025</c:v>
                </c:pt>
                <c:pt idx="45">
                  <c:v>0.42779333333333358</c:v>
                </c:pt>
                <c:pt idx="46">
                  <c:v>0.44956866666666689</c:v>
                </c:pt>
                <c:pt idx="47">
                  <c:v>0.47508200000000034</c:v>
                </c:pt>
                <c:pt idx="48">
                  <c:v>0.5089613333333336</c:v>
                </c:pt>
                <c:pt idx="49">
                  <c:v>0.55096933333333364</c:v>
                </c:pt>
                <c:pt idx="50">
                  <c:v>0.59701200000000043</c:v>
                </c:pt>
                <c:pt idx="51">
                  <c:v>0.64584333333333377</c:v>
                </c:pt>
                <c:pt idx="52">
                  <c:v>0.69360666666666715</c:v>
                </c:pt>
                <c:pt idx="53">
                  <c:v>0.72060333333333371</c:v>
                </c:pt>
                <c:pt idx="54">
                  <c:v>0.70873666666666713</c:v>
                </c:pt>
                <c:pt idx="55">
                  <c:v>0.6533193333333337</c:v>
                </c:pt>
                <c:pt idx="56">
                  <c:v>0.56426000000000032</c:v>
                </c:pt>
                <c:pt idx="57">
                  <c:v>0.46007066666666691</c:v>
                </c:pt>
                <c:pt idx="58">
                  <c:v>0.35938200000000026</c:v>
                </c:pt>
                <c:pt idx="59">
                  <c:v>0.27417933333333355</c:v>
                </c:pt>
                <c:pt idx="60">
                  <c:v>0.20968400000000015</c:v>
                </c:pt>
                <c:pt idx="61">
                  <c:v>0.16631133333333342</c:v>
                </c:pt>
                <c:pt idx="62">
                  <c:v>0.13474600000000009</c:v>
                </c:pt>
                <c:pt idx="63">
                  <c:v>0.11166533333333341</c:v>
                </c:pt>
                <c:pt idx="64">
                  <c:v>9.4399333333333404E-2</c:v>
                </c:pt>
                <c:pt idx="65">
                  <c:v>0.1938746666666667</c:v>
                </c:pt>
                <c:pt idx="66">
                  <c:v>0.24676799999999999</c:v>
                </c:pt>
                <c:pt idx="67">
                  <c:v>0.33306333333333338</c:v>
                </c:pt>
                <c:pt idx="68">
                  <c:v>0.4750899999999999</c:v>
                </c:pt>
                <c:pt idx="69">
                  <c:v>0.74868533333333309</c:v>
                </c:pt>
                <c:pt idx="70">
                  <c:v>1.2670219999999996</c:v>
                </c:pt>
                <c:pt idx="71">
                  <c:v>2.2191199999999998</c:v>
                </c:pt>
                <c:pt idx="72">
                  <c:v>3.8535933333333325</c:v>
                </c:pt>
                <c:pt idx="73">
                  <c:v>6.2524433333333329</c:v>
                </c:pt>
                <c:pt idx="74">
                  <c:v>8.9520680000000006</c:v>
                </c:pt>
                <c:pt idx="75">
                  <c:v>10.927941999999998</c:v>
                </c:pt>
                <c:pt idx="76">
                  <c:v>11.509643999999998</c:v>
                </c:pt>
                <c:pt idx="77">
                  <c:v>10.712851999999998</c:v>
                </c:pt>
                <c:pt idx="78">
                  <c:v>8.7792339999999971</c:v>
                </c:pt>
                <c:pt idx="79">
                  <c:v>6.3159739999999989</c:v>
                </c:pt>
                <c:pt idx="80">
                  <c:v>4.165896</c:v>
                </c:pt>
                <c:pt idx="81">
                  <c:v>2.5832719999999996</c:v>
                </c:pt>
                <c:pt idx="82">
                  <c:v>1.5152199999999996</c:v>
                </c:pt>
                <c:pt idx="83">
                  <c:v>0.87323799999999985</c:v>
                </c:pt>
                <c:pt idx="84">
                  <c:v>0.49593999999999994</c:v>
                </c:pt>
                <c:pt idx="85">
                  <c:v>0.19481399999999999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E7" sqref="E7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2.948866666666668E-2</v>
      </c>
    </row>
    <row r="24" spans="2:3" x14ac:dyDescent="0.25">
      <c r="B24">
        <v>0.19700000000000001</v>
      </c>
      <c r="C24">
        <f>Mud_Sand_Comp!Z24</f>
        <v>8.6626666666666713E-2</v>
      </c>
    </row>
    <row r="25" spans="2:3" x14ac:dyDescent="0.25">
      <c r="B25">
        <v>0.22600000000000001</v>
      </c>
      <c r="C25">
        <f>Mud_Sand_Comp!Z25</f>
        <v>0.20926866666666677</v>
      </c>
    </row>
    <row r="26" spans="2:3" x14ac:dyDescent="0.25">
      <c r="B26">
        <v>0.25900000000000001</v>
      </c>
      <c r="C26">
        <f>Mud_Sand_Comp!Z26</f>
        <v>0.45253533333333362</v>
      </c>
    </row>
    <row r="27" spans="2:3" x14ac:dyDescent="0.25">
      <c r="B27">
        <v>0.29599999999999999</v>
      </c>
      <c r="C27">
        <f>Mud_Sand_Comp!Z27</f>
        <v>0.79471066666666723</v>
      </c>
    </row>
    <row r="28" spans="2:3" x14ac:dyDescent="0.25">
      <c r="B28">
        <v>0.33900000000000002</v>
      </c>
      <c r="C28">
        <f>Mud_Sand_Comp!Z28</f>
        <v>1.100989333333334</v>
      </c>
    </row>
    <row r="29" spans="2:3" x14ac:dyDescent="0.25">
      <c r="B29">
        <v>0.38900000000000001</v>
      </c>
      <c r="C29">
        <f>Mud_Sand_Comp!Z29</f>
        <v>1.1943800000000009</v>
      </c>
    </row>
    <row r="30" spans="2:3" x14ac:dyDescent="0.25">
      <c r="B30">
        <v>0.44500000000000001</v>
      </c>
      <c r="C30">
        <f>Mud_Sand_Comp!Z30</f>
        <v>1.0296706666666673</v>
      </c>
    </row>
    <row r="31" spans="2:3" x14ac:dyDescent="0.25">
      <c r="B31">
        <v>0.51</v>
      </c>
      <c r="C31">
        <f>Mud_Sand_Comp!Z31</f>
        <v>0.73146133333333363</v>
      </c>
    </row>
    <row r="32" spans="2:3" x14ac:dyDescent="0.25">
      <c r="B32">
        <v>0.58399999999999996</v>
      </c>
      <c r="C32">
        <f>Mud_Sand_Comp!Z32</f>
        <v>0.45164533333333357</v>
      </c>
    </row>
    <row r="33" spans="2:3" x14ac:dyDescent="0.25">
      <c r="B33">
        <v>0.66900000000000004</v>
      </c>
      <c r="C33">
        <f>Mud_Sand_Comp!Z33</f>
        <v>0.2586933333333335</v>
      </c>
    </row>
    <row r="34" spans="2:3" x14ac:dyDescent="0.25">
      <c r="B34">
        <v>0.76600000000000001</v>
      </c>
      <c r="C34">
        <f>Mud_Sand_Comp!Z34</f>
        <v>0.1474433333333334</v>
      </c>
    </row>
    <row r="35" spans="2:3" x14ac:dyDescent="0.25">
      <c r="B35">
        <v>0.877</v>
      </c>
      <c r="C35">
        <f>Mud_Sand_Comp!Z35</f>
        <v>8.9415333333333374E-2</v>
      </c>
    </row>
    <row r="36" spans="2:3" x14ac:dyDescent="0.25">
      <c r="B36">
        <v>1.0049999999999999</v>
      </c>
      <c r="C36">
        <f>Mud_Sand_Comp!Z36</f>
        <v>6.0935333333333369E-2</v>
      </c>
    </row>
    <row r="37" spans="2:3" x14ac:dyDescent="0.25">
      <c r="B37">
        <v>1.151</v>
      </c>
      <c r="C37">
        <f>Mud_Sand_Comp!Z37</f>
        <v>4.847533333333337E-2</v>
      </c>
    </row>
    <row r="38" spans="2:3" x14ac:dyDescent="0.25">
      <c r="B38">
        <v>1.3180000000000001</v>
      </c>
      <c r="C38">
        <f>Mud_Sand_Comp!Z38</f>
        <v>4.574600000000003E-2</v>
      </c>
    </row>
    <row r="39" spans="2:3" x14ac:dyDescent="0.25">
      <c r="B39">
        <v>1.51</v>
      </c>
      <c r="C39">
        <f>Mud_Sand_Comp!Z39</f>
        <v>5.0848666666666702E-2</v>
      </c>
    </row>
    <row r="40" spans="2:3" x14ac:dyDescent="0.25">
      <c r="B40">
        <v>1.7290000000000001</v>
      </c>
      <c r="C40">
        <f>Mud_Sand_Comp!Z40</f>
        <v>6.4792000000000044E-2</v>
      </c>
    </row>
    <row r="41" spans="2:3" x14ac:dyDescent="0.25">
      <c r="B41">
        <v>1.9810000000000001</v>
      </c>
      <c r="C41">
        <f>Mud_Sand_Comp!Z41</f>
        <v>8.9949333333333381E-2</v>
      </c>
    </row>
    <row r="42" spans="2:3" x14ac:dyDescent="0.25">
      <c r="B42">
        <v>2.2690000000000001</v>
      </c>
      <c r="C42">
        <f>Mud_Sand_Comp!Z42</f>
        <v>0.12970266666666674</v>
      </c>
    </row>
    <row r="43" spans="2:3" x14ac:dyDescent="0.25">
      <c r="B43">
        <v>2.5990000000000002</v>
      </c>
      <c r="C43">
        <f>Mud_Sand_Comp!Z43</f>
        <v>0.18434866666666677</v>
      </c>
    </row>
    <row r="44" spans="2:3" x14ac:dyDescent="0.25">
      <c r="B44">
        <v>2.976</v>
      </c>
      <c r="C44">
        <f>Mud_Sand_Comp!Z44</f>
        <v>0.24878466666666685</v>
      </c>
    </row>
    <row r="45" spans="2:3" x14ac:dyDescent="0.25">
      <c r="B45">
        <v>3.4089999999999998</v>
      </c>
      <c r="C45">
        <f>Mud_Sand_Comp!Z45</f>
        <v>0.31262733333333353</v>
      </c>
    </row>
    <row r="46" spans="2:3" x14ac:dyDescent="0.25">
      <c r="B46">
        <v>3.9049999999999998</v>
      </c>
      <c r="C46">
        <f>Mud_Sand_Comp!Z46</f>
        <v>0.36519666666666684</v>
      </c>
    </row>
    <row r="47" spans="2:3" x14ac:dyDescent="0.25">
      <c r="B47">
        <v>4.4720000000000004</v>
      </c>
      <c r="C47">
        <f>Mud_Sand_Comp!Z47</f>
        <v>0.40228000000000025</v>
      </c>
    </row>
    <row r="48" spans="2:3" x14ac:dyDescent="0.25">
      <c r="B48">
        <v>5.1219999999999999</v>
      </c>
      <c r="C48">
        <f>Mud_Sand_Comp!Z48</f>
        <v>0.42779333333333358</v>
      </c>
    </row>
    <row r="49" spans="2:3" x14ac:dyDescent="0.25">
      <c r="B49">
        <v>5.867</v>
      </c>
      <c r="C49">
        <f>Mud_Sand_Comp!Z49</f>
        <v>0.44956866666666689</v>
      </c>
    </row>
    <row r="50" spans="2:3" x14ac:dyDescent="0.25">
      <c r="B50">
        <v>6.72</v>
      </c>
      <c r="C50">
        <f>Mud_Sand_Comp!Z50</f>
        <v>0.47508200000000034</v>
      </c>
    </row>
    <row r="51" spans="2:3" x14ac:dyDescent="0.25">
      <c r="B51">
        <v>7.6970000000000001</v>
      </c>
      <c r="C51">
        <f>Mud_Sand_Comp!Z51</f>
        <v>0.5089613333333336</v>
      </c>
    </row>
    <row r="52" spans="2:3" x14ac:dyDescent="0.25">
      <c r="B52">
        <v>8.8160000000000007</v>
      </c>
      <c r="C52">
        <f>Mud_Sand_Comp!Z52</f>
        <v>0.55096933333333364</v>
      </c>
    </row>
    <row r="53" spans="2:3" x14ac:dyDescent="0.25">
      <c r="B53">
        <v>10.097</v>
      </c>
      <c r="C53">
        <f>Mud_Sand_Comp!Z53</f>
        <v>0.59701200000000043</v>
      </c>
    </row>
    <row r="54" spans="2:3" x14ac:dyDescent="0.25">
      <c r="B54">
        <v>11.565</v>
      </c>
      <c r="C54">
        <f>Mud_Sand_Comp!Z54</f>
        <v>0.64584333333333377</v>
      </c>
    </row>
    <row r="55" spans="2:3" x14ac:dyDescent="0.25">
      <c r="B55">
        <v>13.246</v>
      </c>
      <c r="C55">
        <f>Mud_Sand_Comp!Z55</f>
        <v>0.69360666666666715</v>
      </c>
    </row>
    <row r="56" spans="2:3" x14ac:dyDescent="0.25">
      <c r="B56">
        <v>15.172000000000001</v>
      </c>
      <c r="C56">
        <f>Mud_Sand_Comp!Z56</f>
        <v>0.72060333333333371</v>
      </c>
    </row>
    <row r="57" spans="2:3" x14ac:dyDescent="0.25">
      <c r="B57">
        <v>17.376999999999999</v>
      </c>
      <c r="C57">
        <f>Mud_Sand_Comp!Z57</f>
        <v>0.70873666666666713</v>
      </c>
    </row>
    <row r="58" spans="2:3" x14ac:dyDescent="0.25">
      <c r="B58">
        <v>19.904</v>
      </c>
      <c r="C58">
        <f>Mud_Sand_Comp!Z58</f>
        <v>0.6533193333333337</v>
      </c>
    </row>
    <row r="59" spans="2:3" x14ac:dyDescent="0.25">
      <c r="B59">
        <v>22.797000000000001</v>
      </c>
      <c r="C59">
        <f>Mud_Sand_Comp!Z59</f>
        <v>0.56426000000000032</v>
      </c>
    </row>
    <row r="60" spans="2:3" x14ac:dyDescent="0.25">
      <c r="B60">
        <v>26.111000000000001</v>
      </c>
      <c r="C60">
        <f>Mud_Sand_Comp!Z60</f>
        <v>0.46007066666666691</v>
      </c>
    </row>
    <row r="61" spans="2:3" x14ac:dyDescent="0.25">
      <c r="B61">
        <v>29.907</v>
      </c>
      <c r="C61">
        <f>Mud_Sand_Comp!Z61</f>
        <v>0.35938200000000026</v>
      </c>
    </row>
    <row r="62" spans="2:3" x14ac:dyDescent="0.25">
      <c r="B62">
        <v>34.255000000000003</v>
      </c>
      <c r="C62">
        <f>Mud_Sand_Comp!Z62</f>
        <v>0.27417933333333355</v>
      </c>
    </row>
    <row r="63" spans="2:3" x14ac:dyDescent="0.25">
      <c r="B63">
        <v>39.234000000000002</v>
      </c>
      <c r="C63">
        <f>Mud_Sand_Comp!Z63</f>
        <v>0.20968400000000015</v>
      </c>
    </row>
    <row r="64" spans="2:3" x14ac:dyDescent="0.25">
      <c r="B64">
        <v>44.938000000000002</v>
      </c>
      <c r="C64">
        <f>Mud_Sand_Comp!Z64</f>
        <v>0.16631133333333342</v>
      </c>
    </row>
    <row r="65" spans="2:3" x14ac:dyDescent="0.25">
      <c r="B65">
        <v>51.470999999999997</v>
      </c>
      <c r="C65">
        <f>Mud_Sand_Comp!Z65</f>
        <v>0.13474600000000009</v>
      </c>
    </row>
    <row r="66" spans="2:3" x14ac:dyDescent="0.25">
      <c r="B66">
        <v>58.953000000000003</v>
      </c>
      <c r="C66">
        <f>Mud_Sand_Comp!Z66</f>
        <v>0.11166533333333341</v>
      </c>
    </row>
    <row r="67" spans="2:3" x14ac:dyDescent="0.25">
      <c r="B67">
        <v>67.522999999999996</v>
      </c>
      <c r="C67">
        <f>Mud_Sand_Comp!Z67</f>
        <v>9.4399333333333404E-2</v>
      </c>
    </row>
    <row r="68" spans="2:3" x14ac:dyDescent="0.25">
      <c r="B68">
        <v>77.34</v>
      </c>
      <c r="C68">
        <f>Mud_Sand_Comp!Z68</f>
        <v>0.1938746666666667</v>
      </c>
    </row>
    <row r="69" spans="2:3" x14ac:dyDescent="0.25">
      <c r="B69">
        <v>88.582999999999998</v>
      </c>
      <c r="C69">
        <f>Mud_Sand_Comp!Z69</f>
        <v>0.24676799999999999</v>
      </c>
    </row>
    <row r="70" spans="2:3" x14ac:dyDescent="0.25">
      <c r="B70">
        <v>101.46</v>
      </c>
      <c r="C70">
        <f>Mud_Sand_Comp!Z70</f>
        <v>0.33306333333333338</v>
      </c>
    </row>
    <row r="71" spans="2:3" x14ac:dyDescent="0.25">
      <c r="B71">
        <v>116.21</v>
      </c>
      <c r="C71">
        <f>Mud_Sand_Comp!Z71</f>
        <v>0.4750899999999999</v>
      </c>
    </row>
    <row r="72" spans="2:3" x14ac:dyDescent="0.25">
      <c r="B72">
        <v>133.10300000000001</v>
      </c>
      <c r="C72">
        <f>Mud_Sand_Comp!Z72</f>
        <v>0.74868533333333309</v>
      </c>
    </row>
    <row r="73" spans="2:3" x14ac:dyDescent="0.25">
      <c r="B73">
        <v>152.453</v>
      </c>
      <c r="C73">
        <f>Mud_Sand_Comp!Z73</f>
        <v>1.2670219999999996</v>
      </c>
    </row>
    <row r="74" spans="2:3" x14ac:dyDescent="0.25">
      <c r="B74">
        <v>174.61600000000001</v>
      </c>
      <c r="C74">
        <f>Mud_Sand_Comp!Z74</f>
        <v>2.2191199999999998</v>
      </c>
    </row>
    <row r="75" spans="2:3" x14ac:dyDescent="0.25">
      <c r="B75">
        <v>200</v>
      </c>
      <c r="C75">
        <f>Mud_Sand_Comp!Z75</f>
        <v>3.8535933333333325</v>
      </c>
    </row>
    <row r="76" spans="2:3" x14ac:dyDescent="0.25">
      <c r="B76">
        <v>229.07499999999999</v>
      </c>
      <c r="C76">
        <f>Mud_Sand_Comp!Z76</f>
        <v>6.2524433333333329</v>
      </c>
    </row>
    <row r="77" spans="2:3" x14ac:dyDescent="0.25">
      <c r="B77">
        <v>262.37599999999998</v>
      </c>
      <c r="C77">
        <f>Mud_Sand_Comp!Z77</f>
        <v>8.9520680000000006</v>
      </c>
    </row>
    <row r="78" spans="2:3" x14ac:dyDescent="0.25">
      <c r="B78">
        <v>300.51799999999997</v>
      </c>
      <c r="C78">
        <f>Mud_Sand_Comp!Z78</f>
        <v>10.927941999999998</v>
      </c>
    </row>
    <row r="79" spans="2:3" x14ac:dyDescent="0.25">
      <c r="B79">
        <v>344.20600000000002</v>
      </c>
      <c r="C79">
        <f>Mud_Sand_Comp!Z79</f>
        <v>11.509643999999998</v>
      </c>
    </row>
    <row r="80" spans="2:3" x14ac:dyDescent="0.25">
      <c r="B80">
        <v>394.24400000000003</v>
      </c>
      <c r="C80">
        <f>Mud_Sand_Comp!Z80</f>
        <v>10.712851999999998</v>
      </c>
    </row>
    <row r="81" spans="2:3" x14ac:dyDescent="0.25">
      <c r="B81">
        <v>451.55599999999998</v>
      </c>
      <c r="C81">
        <f>Mud_Sand_Comp!Z81</f>
        <v>8.7792339999999971</v>
      </c>
    </row>
    <row r="82" spans="2:3" x14ac:dyDescent="0.25">
      <c r="B82">
        <v>517.20000000000005</v>
      </c>
      <c r="C82">
        <f>Mud_Sand_Comp!Z82</f>
        <v>6.3159739999999989</v>
      </c>
    </row>
    <row r="83" spans="2:3" x14ac:dyDescent="0.25">
      <c r="B83">
        <v>592.38699999999994</v>
      </c>
      <c r="C83">
        <f>Mud_Sand_Comp!Z83</f>
        <v>4.165896</v>
      </c>
    </row>
    <row r="84" spans="2:3" x14ac:dyDescent="0.25">
      <c r="B84">
        <v>678.50400000000002</v>
      </c>
      <c r="C84">
        <f>Mud_Sand_Comp!Z84</f>
        <v>2.5832719999999996</v>
      </c>
    </row>
    <row r="85" spans="2:3" x14ac:dyDescent="0.25">
      <c r="B85">
        <v>777.14099999999996</v>
      </c>
      <c r="C85">
        <f>Mud_Sand_Comp!Z85</f>
        <v>1.5152199999999996</v>
      </c>
    </row>
    <row r="86" spans="2:3" x14ac:dyDescent="0.25">
      <c r="B86">
        <v>890.11599999999999</v>
      </c>
      <c r="C86">
        <f>Mud_Sand_Comp!Z86</f>
        <v>0.87323799999999985</v>
      </c>
    </row>
    <row r="87" spans="2:3" x14ac:dyDescent="0.25">
      <c r="B87">
        <v>1019.515</v>
      </c>
      <c r="C87">
        <f>Mud_Sand_Comp!Z87</f>
        <v>0.49593999999999994</v>
      </c>
    </row>
    <row r="88" spans="2:3" x14ac:dyDescent="0.25">
      <c r="B88">
        <v>1167.7249999999999</v>
      </c>
      <c r="C88">
        <f>Mud_Sand_Comp!Z88</f>
        <v>0.19481399999999999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100.00196333333334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0.1780000000000001</v>
      </c>
      <c r="Y1" s="4">
        <f>'Mud Sand %'!E6</f>
        <v>0.82199999999999984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0.16800000000000001</v>
      </c>
      <c r="C23">
        <v>0.16800000000000001</v>
      </c>
      <c r="D23">
        <v>0.17199999999999999</v>
      </c>
      <c r="E23">
        <v>0.16600000000000001</v>
      </c>
      <c r="F23">
        <v>0.16600000000000001</v>
      </c>
      <c r="G23">
        <v>0.17199999999999999</v>
      </c>
      <c r="H23">
        <v>0.16300000000000001</v>
      </c>
      <c r="I23">
        <v>0.16300000000000001</v>
      </c>
      <c r="J23">
        <f t="shared" si="0"/>
        <v>0.16566666666666666</v>
      </c>
      <c r="K23">
        <f t="shared" si="1"/>
        <v>0.16566666666666666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2.948866666666668E-2</v>
      </c>
      <c r="Y23">
        <f t="shared" si="5"/>
        <v>0</v>
      </c>
      <c r="Z23">
        <f t="shared" si="6"/>
        <v>2.948866666666668E-2</v>
      </c>
    </row>
    <row r="24" spans="1:26" x14ac:dyDescent="0.25">
      <c r="A24">
        <v>0.19700000000000001</v>
      </c>
      <c r="B24">
        <v>0.49399999999999999</v>
      </c>
      <c r="C24">
        <v>0.66200000000000003</v>
      </c>
      <c r="D24">
        <v>0.19700000000000001</v>
      </c>
      <c r="E24">
        <v>0.48799999999999999</v>
      </c>
      <c r="F24">
        <v>0.65400000000000003</v>
      </c>
      <c r="G24">
        <v>0.19700000000000001</v>
      </c>
      <c r="H24">
        <v>0.47799999999999998</v>
      </c>
      <c r="I24">
        <v>0.64100000000000001</v>
      </c>
      <c r="J24">
        <f>(B24+E24+H24)/3</f>
        <v>0.48666666666666664</v>
      </c>
      <c r="K24">
        <f>(C24+F24+I24)/3</f>
        <v>0.65233333333333332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8.6626666666666713E-2</v>
      </c>
      <c r="Y24">
        <f t="shared" si="5"/>
        <v>0</v>
      </c>
      <c r="Z24">
        <f t="shared" si="6"/>
        <v>8.6626666666666713E-2</v>
      </c>
    </row>
    <row r="25" spans="1:26" x14ac:dyDescent="0.25">
      <c r="A25">
        <v>0.22600000000000001</v>
      </c>
      <c r="B25">
        <v>1.1950000000000001</v>
      </c>
      <c r="C25">
        <v>1.857</v>
      </c>
      <c r="D25">
        <v>0.22600000000000001</v>
      </c>
      <c r="E25">
        <v>1.1779999999999999</v>
      </c>
      <c r="F25">
        <v>1.8320000000000001</v>
      </c>
      <c r="G25">
        <v>0.22600000000000001</v>
      </c>
      <c r="H25">
        <v>1.1539999999999999</v>
      </c>
      <c r="I25">
        <v>1.7949999999999999</v>
      </c>
      <c r="J25">
        <f t="shared" si="0"/>
        <v>1.1756666666666666</v>
      </c>
      <c r="K25">
        <f t="shared" si="1"/>
        <v>1.8280000000000001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0.20926866666666677</v>
      </c>
      <c r="Y25">
        <f t="shared" si="5"/>
        <v>0</v>
      </c>
      <c r="Z25">
        <f t="shared" si="6"/>
        <v>0.20926866666666677</v>
      </c>
    </row>
    <row r="26" spans="1:26" x14ac:dyDescent="0.25">
      <c r="A26">
        <v>0.25900000000000001</v>
      </c>
      <c r="B26">
        <v>2.589</v>
      </c>
      <c r="C26">
        <v>4.4459999999999997</v>
      </c>
      <c r="D26">
        <v>0.25900000000000001</v>
      </c>
      <c r="E26">
        <v>2.5449999999999999</v>
      </c>
      <c r="F26">
        <v>4.3769999999999998</v>
      </c>
      <c r="G26">
        <v>0.25900000000000001</v>
      </c>
      <c r="H26">
        <v>2.4929999999999999</v>
      </c>
      <c r="I26">
        <v>4.2880000000000003</v>
      </c>
      <c r="J26">
        <f t="shared" si="0"/>
        <v>2.5423333333333336</v>
      </c>
      <c r="K26">
        <f t="shared" si="1"/>
        <v>4.3703333333333338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0.45253533333333362</v>
      </c>
      <c r="Y26">
        <f t="shared" si="5"/>
        <v>0</v>
      </c>
      <c r="Z26">
        <f t="shared" si="6"/>
        <v>0.45253533333333362</v>
      </c>
    </row>
    <row r="27" spans="1:26" x14ac:dyDescent="0.25">
      <c r="A27">
        <v>0.29599999999999999</v>
      </c>
      <c r="B27">
        <v>4.5570000000000004</v>
      </c>
      <c r="C27">
        <v>9.0030000000000001</v>
      </c>
      <c r="D27">
        <v>0.29599999999999999</v>
      </c>
      <c r="E27">
        <v>4.4640000000000004</v>
      </c>
      <c r="F27">
        <v>8.8409999999999993</v>
      </c>
      <c r="G27">
        <v>0.29599999999999999</v>
      </c>
      <c r="H27">
        <v>4.3730000000000002</v>
      </c>
      <c r="I27">
        <v>8.6609999999999996</v>
      </c>
      <c r="J27">
        <f t="shared" si="0"/>
        <v>4.464666666666667</v>
      </c>
      <c r="K27">
        <f t="shared" si="1"/>
        <v>8.8350000000000009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0.79471066666666723</v>
      </c>
      <c r="Y27">
        <f t="shared" si="5"/>
        <v>0</v>
      </c>
      <c r="Z27">
        <f t="shared" si="6"/>
        <v>0.79471066666666723</v>
      </c>
    </row>
    <row r="28" spans="1:26" x14ac:dyDescent="0.25">
      <c r="A28">
        <v>0.33900000000000002</v>
      </c>
      <c r="B28">
        <v>6.3330000000000002</v>
      </c>
      <c r="C28">
        <v>15.335000000000001</v>
      </c>
      <c r="D28">
        <v>0.33900000000000002</v>
      </c>
      <c r="E28">
        <v>6.1740000000000004</v>
      </c>
      <c r="F28">
        <v>15.013999999999999</v>
      </c>
      <c r="G28">
        <v>0.33900000000000002</v>
      </c>
      <c r="H28">
        <v>6.0490000000000004</v>
      </c>
      <c r="I28">
        <v>14.709</v>
      </c>
      <c r="J28">
        <f t="shared" si="0"/>
        <v>6.1853333333333333</v>
      </c>
      <c r="K28">
        <f t="shared" si="1"/>
        <v>15.019333333333334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1.100989333333334</v>
      </c>
      <c r="Y28">
        <f t="shared" si="5"/>
        <v>0</v>
      </c>
      <c r="Z28">
        <f t="shared" si="6"/>
        <v>1.100989333333334</v>
      </c>
    </row>
    <row r="29" spans="1:26" x14ac:dyDescent="0.25">
      <c r="A29">
        <v>0.38900000000000001</v>
      </c>
      <c r="B29">
        <v>6.8940000000000001</v>
      </c>
      <c r="C29">
        <v>22.228999999999999</v>
      </c>
      <c r="D29">
        <v>0.38900000000000001</v>
      </c>
      <c r="E29">
        <v>6.6849999999999996</v>
      </c>
      <c r="F29">
        <v>21.699000000000002</v>
      </c>
      <c r="G29">
        <v>0.38900000000000001</v>
      </c>
      <c r="H29">
        <v>6.5510000000000002</v>
      </c>
      <c r="I29">
        <v>21.26</v>
      </c>
      <c r="J29">
        <f t="shared" si="0"/>
        <v>6.7100000000000009</v>
      </c>
      <c r="K29">
        <f t="shared" si="1"/>
        <v>21.729333333333333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1.1943800000000009</v>
      </c>
      <c r="Y29">
        <f t="shared" si="5"/>
        <v>0</v>
      </c>
      <c r="Z29">
        <f t="shared" si="6"/>
        <v>1.1943800000000009</v>
      </c>
    </row>
    <row r="30" spans="1:26" x14ac:dyDescent="0.25">
      <c r="A30">
        <v>0.44500000000000001</v>
      </c>
      <c r="B30">
        <v>5.9649999999999999</v>
      </c>
      <c r="C30">
        <v>28.193999999999999</v>
      </c>
      <c r="D30">
        <v>0.44500000000000001</v>
      </c>
      <c r="E30">
        <v>5.7519999999999998</v>
      </c>
      <c r="F30">
        <v>27.451000000000001</v>
      </c>
      <c r="G30">
        <v>0.44500000000000001</v>
      </c>
      <c r="H30">
        <v>5.6369999999999996</v>
      </c>
      <c r="I30">
        <v>26.896999999999998</v>
      </c>
      <c r="J30">
        <f t="shared" si="0"/>
        <v>5.7846666666666664</v>
      </c>
      <c r="K30">
        <f t="shared" si="1"/>
        <v>27.513999999999999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1.0296706666666673</v>
      </c>
      <c r="Y30">
        <f t="shared" si="5"/>
        <v>0</v>
      </c>
      <c r="Z30">
        <f t="shared" si="6"/>
        <v>1.0296706666666673</v>
      </c>
    </row>
    <row r="31" spans="1:26" x14ac:dyDescent="0.25">
      <c r="A31">
        <v>0.51</v>
      </c>
      <c r="B31">
        <v>4.2519999999999998</v>
      </c>
      <c r="C31">
        <v>32.445999999999998</v>
      </c>
      <c r="D31">
        <v>0.51</v>
      </c>
      <c r="E31">
        <v>4.0789999999999997</v>
      </c>
      <c r="F31">
        <v>31.53</v>
      </c>
      <c r="G31">
        <v>0.51</v>
      </c>
      <c r="H31">
        <v>3.9969999999999999</v>
      </c>
      <c r="I31">
        <v>30.893999999999998</v>
      </c>
      <c r="J31">
        <f t="shared" si="0"/>
        <v>4.1093333333333328</v>
      </c>
      <c r="K31">
        <f t="shared" si="1"/>
        <v>31.623333333333335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0.73146133333333363</v>
      </c>
      <c r="Y31">
        <f t="shared" si="5"/>
        <v>0</v>
      </c>
      <c r="Z31">
        <f t="shared" si="6"/>
        <v>0.73146133333333363</v>
      </c>
    </row>
    <row r="32" spans="1:26" x14ac:dyDescent="0.25">
      <c r="A32">
        <v>0.58399999999999996</v>
      </c>
      <c r="B32">
        <v>2.633</v>
      </c>
      <c r="C32">
        <v>35.079000000000001</v>
      </c>
      <c r="D32">
        <v>0.58399999999999996</v>
      </c>
      <c r="E32">
        <v>2.5150000000000001</v>
      </c>
      <c r="F32">
        <v>34.043999999999997</v>
      </c>
      <c r="G32">
        <v>0.58399999999999996</v>
      </c>
      <c r="H32">
        <v>2.464</v>
      </c>
      <c r="I32">
        <v>33.356999999999999</v>
      </c>
      <c r="J32">
        <f t="shared" si="0"/>
        <v>2.5373333333333332</v>
      </c>
      <c r="K32">
        <f t="shared" si="1"/>
        <v>34.159999999999997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0.45164533333333357</v>
      </c>
      <c r="Y32">
        <f t="shared" si="5"/>
        <v>0</v>
      </c>
      <c r="Z32">
        <f t="shared" si="6"/>
        <v>0.45164533333333357</v>
      </c>
    </row>
    <row r="33" spans="1:26" x14ac:dyDescent="0.25">
      <c r="A33">
        <v>0.66900000000000004</v>
      </c>
      <c r="B33">
        <v>1.512</v>
      </c>
      <c r="C33">
        <v>36.591000000000001</v>
      </c>
      <c r="D33">
        <v>0.66900000000000004</v>
      </c>
      <c r="E33">
        <v>1.4390000000000001</v>
      </c>
      <c r="F33">
        <v>35.484000000000002</v>
      </c>
      <c r="G33">
        <v>0.66900000000000004</v>
      </c>
      <c r="H33">
        <v>1.409</v>
      </c>
      <c r="I33">
        <v>34.765999999999998</v>
      </c>
      <c r="J33">
        <f t="shared" si="0"/>
        <v>1.4533333333333334</v>
      </c>
      <c r="K33">
        <f t="shared" si="1"/>
        <v>35.613666666666667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0.2586933333333335</v>
      </c>
      <c r="Y33">
        <f t="shared" si="5"/>
        <v>0</v>
      </c>
      <c r="Z33">
        <f t="shared" si="6"/>
        <v>0.2586933333333335</v>
      </c>
    </row>
    <row r="34" spans="1:26" x14ac:dyDescent="0.25">
      <c r="A34">
        <v>0.76600000000000001</v>
      </c>
      <c r="B34">
        <v>0.86299999999999999</v>
      </c>
      <c r="C34">
        <v>37.454999999999998</v>
      </c>
      <c r="D34">
        <v>0.76600000000000001</v>
      </c>
      <c r="E34">
        <v>0.82</v>
      </c>
      <c r="F34">
        <v>36.304000000000002</v>
      </c>
      <c r="G34">
        <v>0.76600000000000001</v>
      </c>
      <c r="H34">
        <v>0.80200000000000005</v>
      </c>
      <c r="I34">
        <v>35.567999999999998</v>
      </c>
      <c r="J34">
        <f t="shared" si="0"/>
        <v>0.82833333333333325</v>
      </c>
      <c r="K34">
        <f t="shared" si="1"/>
        <v>36.44233333333333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0.1474433333333334</v>
      </c>
      <c r="Y34">
        <f t="shared" si="5"/>
        <v>0</v>
      </c>
      <c r="Z34">
        <f t="shared" si="6"/>
        <v>0.1474433333333334</v>
      </c>
    </row>
    <row r="35" spans="1:26" x14ac:dyDescent="0.25">
      <c r="A35">
        <v>0.877</v>
      </c>
      <c r="B35">
        <v>0.52400000000000002</v>
      </c>
      <c r="C35">
        <v>37.978000000000002</v>
      </c>
      <c r="D35">
        <v>0.877</v>
      </c>
      <c r="E35">
        <v>0.497</v>
      </c>
      <c r="F35">
        <v>36.801000000000002</v>
      </c>
      <c r="G35">
        <v>0.877</v>
      </c>
      <c r="H35">
        <v>0.48599999999999999</v>
      </c>
      <c r="I35">
        <v>36.054000000000002</v>
      </c>
      <c r="J35">
        <f t="shared" si="0"/>
        <v>0.5023333333333333</v>
      </c>
      <c r="K35">
        <f t="shared" si="1"/>
        <v>36.944333333333333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8.9415333333333374E-2</v>
      </c>
      <c r="Y35">
        <f t="shared" si="5"/>
        <v>0</v>
      </c>
      <c r="Z35">
        <f t="shared" si="6"/>
        <v>8.9415333333333374E-2</v>
      </c>
    </row>
    <row r="36" spans="1:26" x14ac:dyDescent="0.25">
      <c r="A36">
        <v>1.0049999999999999</v>
      </c>
      <c r="B36">
        <v>0.35699999999999998</v>
      </c>
      <c r="C36">
        <v>38.335000000000001</v>
      </c>
      <c r="D36">
        <v>1.0049999999999999</v>
      </c>
      <c r="E36">
        <v>0.33900000000000002</v>
      </c>
      <c r="F36">
        <v>37.14</v>
      </c>
      <c r="G36">
        <v>1.0049999999999999</v>
      </c>
      <c r="H36">
        <v>0.33100000000000002</v>
      </c>
      <c r="I36">
        <v>36.384999999999998</v>
      </c>
      <c r="J36">
        <f t="shared" si="0"/>
        <v>0.34233333333333332</v>
      </c>
      <c r="K36">
        <f t="shared" si="1"/>
        <v>37.286666666666662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6.0935333333333369E-2</v>
      </c>
      <c r="Y36">
        <f t="shared" si="5"/>
        <v>0</v>
      </c>
      <c r="Z36">
        <f t="shared" si="6"/>
        <v>6.0935333333333369E-2</v>
      </c>
    </row>
    <row r="37" spans="1:26" x14ac:dyDescent="0.25">
      <c r="A37">
        <v>1.151</v>
      </c>
      <c r="B37">
        <v>0.28399999999999997</v>
      </c>
      <c r="C37">
        <v>38.619</v>
      </c>
      <c r="D37">
        <v>1.151</v>
      </c>
      <c r="E37">
        <v>0.27</v>
      </c>
      <c r="F37">
        <v>37.409999999999997</v>
      </c>
      <c r="G37">
        <v>1.151</v>
      </c>
      <c r="H37">
        <v>0.26300000000000001</v>
      </c>
      <c r="I37">
        <v>36.648000000000003</v>
      </c>
      <c r="J37">
        <f t="shared" si="0"/>
        <v>0.27233333333333337</v>
      </c>
      <c r="K37">
        <f t="shared" si="1"/>
        <v>37.558999999999997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4.847533333333337E-2</v>
      </c>
      <c r="Y37">
        <f t="shared" si="5"/>
        <v>0</v>
      </c>
      <c r="Z37">
        <f t="shared" si="6"/>
        <v>4.847533333333337E-2</v>
      </c>
    </row>
    <row r="38" spans="1:26" x14ac:dyDescent="0.25">
      <c r="A38">
        <v>1.3180000000000001</v>
      </c>
      <c r="B38">
        <v>0.26800000000000002</v>
      </c>
      <c r="C38">
        <v>38.886000000000003</v>
      </c>
      <c r="D38">
        <v>1.3180000000000001</v>
      </c>
      <c r="E38">
        <v>0.255</v>
      </c>
      <c r="F38">
        <v>37.664999999999999</v>
      </c>
      <c r="G38">
        <v>1.3180000000000001</v>
      </c>
      <c r="H38">
        <v>0.248</v>
      </c>
      <c r="I38">
        <v>36.896000000000001</v>
      </c>
      <c r="J38">
        <f t="shared" si="0"/>
        <v>0.25700000000000001</v>
      </c>
      <c r="K38">
        <f t="shared" si="1"/>
        <v>37.815666666666665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4.574600000000003E-2</v>
      </c>
      <c r="Y38">
        <f t="shared" si="5"/>
        <v>0</v>
      </c>
      <c r="Z38">
        <f t="shared" si="6"/>
        <v>4.574600000000003E-2</v>
      </c>
    </row>
    <row r="39" spans="1:26" x14ac:dyDescent="0.25">
      <c r="A39">
        <v>1.51</v>
      </c>
      <c r="B39">
        <v>0.29699999999999999</v>
      </c>
      <c r="C39">
        <v>39.183999999999997</v>
      </c>
      <c r="D39">
        <v>1.51</v>
      </c>
      <c r="E39">
        <v>0.28399999999999997</v>
      </c>
      <c r="F39">
        <v>37.948999999999998</v>
      </c>
      <c r="G39">
        <v>1.51</v>
      </c>
      <c r="H39">
        <v>0.27600000000000002</v>
      </c>
      <c r="I39">
        <v>37.171999999999997</v>
      </c>
      <c r="J39">
        <f t="shared" si="0"/>
        <v>0.28566666666666668</v>
      </c>
      <c r="K39">
        <f t="shared" si="1"/>
        <v>38.101666666666667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5.0848666666666702E-2</v>
      </c>
      <c r="Y39">
        <f t="shared" si="5"/>
        <v>0</v>
      </c>
      <c r="Z39">
        <f t="shared" si="6"/>
        <v>5.0848666666666702E-2</v>
      </c>
    </row>
    <row r="40" spans="1:26" x14ac:dyDescent="0.25">
      <c r="A40">
        <v>1.7290000000000001</v>
      </c>
      <c r="B40">
        <v>0.378</v>
      </c>
      <c r="C40">
        <v>39.561</v>
      </c>
      <c r="D40">
        <v>1.7290000000000001</v>
      </c>
      <c r="E40">
        <v>0.36199999999999999</v>
      </c>
      <c r="F40">
        <v>38.311</v>
      </c>
      <c r="G40">
        <v>1.7290000000000001</v>
      </c>
      <c r="H40">
        <v>0.35199999999999998</v>
      </c>
      <c r="I40">
        <v>37.524000000000001</v>
      </c>
      <c r="J40">
        <f t="shared" si="0"/>
        <v>0.36400000000000005</v>
      </c>
      <c r="K40">
        <f t="shared" si="1"/>
        <v>38.465333333333334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6.4792000000000044E-2</v>
      </c>
      <c r="Y40">
        <f t="shared" si="5"/>
        <v>0</v>
      </c>
      <c r="Z40">
        <f t="shared" si="6"/>
        <v>6.4792000000000044E-2</v>
      </c>
    </row>
    <row r="41" spans="1:26" x14ac:dyDescent="0.25">
      <c r="A41">
        <v>1.9810000000000001</v>
      </c>
      <c r="B41">
        <v>0.52400000000000002</v>
      </c>
      <c r="C41">
        <v>40.085999999999999</v>
      </c>
      <c r="D41">
        <v>1.9810000000000001</v>
      </c>
      <c r="E41">
        <v>0.503</v>
      </c>
      <c r="F41">
        <v>38.814</v>
      </c>
      <c r="G41">
        <v>1.9810000000000001</v>
      </c>
      <c r="H41">
        <v>0.48899999999999999</v>
      </c>
      <c r="I41">
        <v>38.012999999999998</v>
      </c>
      <c r="J41">
        <f t="shared" si="0"/>
        <v>0.5053333333333333</v>
      </c>
      <c r="K41">
        <f t="shared" si="1"/>
        <v>38.971000000000004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8.9949333333333381E-2</v>
      </c>
      <c r="Y41">
        <f t="shared" si="5"/>
        <v>0</v>
      </c>
      <c r="Z41">
        <f t="shared" si="6"/>
        <v>8.9949333333333381E-2</v>
      </c>
    </row>
    <row r="42" spans="1:26" x14ac:dyDescent="0.25">
      <c r="A42">
        <v>2.2690000000000001</v>
      </c>
      <c r="B42">
        <v>0.755</v>
      </c>
      <c r="C42">
        <v>40.840000000000003</v>
      </c>
      <c r="D42">
        <v>2.2690000000000001</v>
      </c>
      <c r="E42">
        <v>0.72499999999999998</v>
      </c>
      <c r="F42">
        <v>39.539000000000001</v>
      </c>
      <c r="G42">
        <v>2.2690000000000001</v>
      </c>
      <c r="H42">
        <v>0.70599999999999996</v>
      </c>
      <c r="I42">
        <v>38.72</v>
      </c>
      <c r="J42">
        <f t="shared" si="0"/>
        <v>0.72866666666666668</v>
      </c>
      <c r="K42">
        <f t="shared" si="1"/>
        <v>39.699666666666666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0.12970266666666674</v>
      </c>
      <c r="Y42">
        <f t="shared" si="5"/>
        <v>0</v>
      </c>
      <c r="Z42">
        <f t="shared" si="6"/>
        <v>0.12970266666666674</v>
      </c>
    </row>
    <row r="43" spans="1:26" x14ac:dyDescent="0.25">
      <c r="A43">
        <v>2.5990000000000002</v>
      </c>
      <c r="B43">
        <v>1.071</v>
      </c>
      <c r="C43">
        <v>41.911000000000001</v>
      </c>
      <c r="D43">
        <v>2.5990000000000002</v>
      </c>
      <c r="E43">
        <v>1.03</v>
      </c>
      <c r="F43">
        <v>40.569000000000003</v>
      </c>
      <c r="G43">
        <v>2.5990000000000002</v>
      </c>
      <c r="H43">
        <v>1.006</v>
      </c>
      <c r="I43">
        <v>39.725000000000001</v>
      </c>
      <c r="J43">
        <f t="shared" si="0"/>
        <v>1.0356666666666667</v>
      </c>
      <c r="K43">
        <f t="shared" si="1"/>
        <v>40.735000000000007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0.18434866666666677</v>
      </c>
      <c r="Y43">
        <f t="shared" si="5"/>
        <v>0</v>
      </c>
      <c r="Z43">
        <f t="shared" si="6"/>
        <v>0.18434866666666677</v>
      </c>
    </row>
    <row r="44" spans="1:26" x14ac:dyDescent="0.25">
      <c r="A44">
        <v>2.976</v>
      </c>
      <c r="B44">
        <v>1.4430000000000001</v>
      </c>
      <c r="C44">
        <v>43.353999999999999</v>
      </c>
      <c r="D44">
        <v>2.976</v>
      </c>
      <c r="E44">
        <v>1.39</v>
      </c>
      <c r="F44">
        <v>41.957999999999998</v>
      </c>
      <c r="G44">
        <v>2.976</v>
      </c>
      <c r="H44">
        <v>1.36</v>
      </c>
      <c r="I44">
        <v>41.085000000000001</v>
      </c>
      <c r="J44">
        <f t="shared" si="0"/>
        <v>1.3976666666666668</v>
      </c>
      <c r="K44">
        <f t="shared" si="1"/>
        <v>42.132333333333328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0.24878466666666685</v>
      </c>
      <c r="Y44">
        <f t="shared" si="5"/>
        <v>0</v>
      </c>
      <c r="Z44">
        <f t="shared" si="6"/>
        <v>0.24878466666666685</v>
      </c>
    </row>
    <row r="45" spans="1:26" x14ac:dyDescent="0.25">
      <c r="A45">
        <v>3.4089999999999998</v>
      </c>
      <c r="B45">
        <v>1.81</v>
      </c>
      <c r="C45">
        <v>45.164000000000001</v>
      </c>
      <c r="D45">
        <v>3.4089999999999998</v>
      </c>
      <c r="E45">
        <v>1.7450000000000001</v>
      </c>
      <c r="F45">
        <v>43.704000000000001</v>
      </c>
      <c r="G45">
        <v>3.4089999999999998</v>
      </c>
      <c r="H45">
        <v>1.714</v>
      </c>
      <c r="I45">
        <v>42.798999999999999</v>
      </c>
      <c r="J45">
        <f t="shared" si="0"/>
        <v>1.7563333333333333</v>
      </c>
      <c r="K45">
        <f t="shared" si="1"/>
        <v>43.889000000000003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0.31262733333333353</v>
      </c>
      <c r="Y45">
        <f t="shared" si="5"/>
        <v>0</v>
      </c>
      <c r="Z45">
        <f t="shared" si="6"/>
        <v>0.31262733333333353</v>
      </c>
    </row>
    <row r="46" spans="1:26" x14ac:dyDescent="0.25">
      <c r="A46">
        <v>3.9049999999999998</v>
      </c>
      <c r="B46">
        <v>2.11</v>
      </c>
      <c r="C46">
        <v>47.274000000000001</v>
      </c>
      <c r="D46">
        <v>3.9049999999999998</v>
      </c>
      <c r="E46">
        <v>2.0379999999999998</v>
      </c>
      <c r="F46">
        <v>45.741</v>
      </c>
      <c r="G46">
        <v>3.9049999999999998</v>
      </c>
      <c r="H46">
        <v>2.0070000000000001</v>
      </c>
      <c r="I46">
        <v>44.805999999999997</v>
      </c>
      <c r="J46">
        <f t="shared" si="0"/>
        <v>2.0516666666666663</v>
      </c>
      <c r="K46">
        <f t="shared" si="1"/>
        <v>45.940333333333335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0.36519666666666684</v>
      </c>
      <c r="Y46">
        <f t="shared" si="5"/>
        <v>0</v>
      </c>
      <c r="Z46">
        <f t="shared" si="6"/>
        <v>0.36519666666666684</v>
      </c>
    </row>
    <row r="47" spans="1:26" x14ac:dyDescent="0.25">
      <c r="A47">
        <v>4.4720000000000004</v>
      </c>
      <c r="B47">
        <v>2.3199999999999998</v>
      </c>
      <c r="C47">
        <v>49.594000000000001</v>
      </c>
      <c r="D47">
        <v>4.4720000000000004</v>
      </c>
      <c r="E47">
        <v>2.2440000000000002</v>
      </c>
      <c r="F47">
        <v>47.984999999999999</v>
      </c>
      <c r="G47">
        <v>4.4720000000000004</v>
      </c>
      <c r="H47">
        <v>2.2160000000000002</v>
      </c>
      <c r="I47">
        <v>47.021999999999998</v>
      </c>
      <c r="J47">
        <f t="shared" si="0"/>
        <v>2.2600000000000002</v>
      </c>
      <c r="K47">
        <f t="shared" si="1"/>
        <v>48.200333333333333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0.40228000000000025</v>
      </c>
      <c r="Y47">
        <f t="shared" si="5"/>
        <v>0</v>
      </c>
      <c r="Z47">
        <f t="shared" si="6"/>
        <v>0.40228000000000025</v>
      </c>
    </row>
    <row r="48" spans="1:26" x14ac:dyDescent="0.25">
      <c r="A48">
        <v>5.1219999999999999</v>
      </c>
      <c r="B48">
        <v>2.4630000000000001</v>
      </c>
      <c r="C48">
        <v>52.057000000000002</v>
      </c>
      <c r="D48">
        <v>5.1219999999999999</v>
      </c>
      <c r="E48">
        <v>2.3849999999999998</v>
      </c>
      <c r="F48">
        <v>50.37</v>
      </c>
      <c r="G48">
        <v>5.1219999999999999</v>
      </c>
      <c r="H48">
        <v>2.3620000000000001</v>
      </c>
      <c r="I48">
        <v>49.384</v>
      </c>
      <c r="J48">
        <f t="shared" si="0"/>
        <v>2.4033333333333333</v>
      </c>
      <c r="K48">
        <f t="shared" si="1"/>
        <v>50.603666666666662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0.42779333333333358</v>
      </c>
      <c r="Y48">
        <f t="shared" si="5"/>
        <v>0</v>
      </c>
      <c r="Z48">
        <f t="shared" si="6"/>
        <v>0.42779333333333358</v>
      </c>
    </row>
    <row r="49" spans="1:26" x14ac:dyDescent="0.25">
      <c r="A49">
        <v>5.867</v>
      </c>
      <c r="B49">
        <v>2.585</v>
      </c>
      <c r="C49">
        <v>54.642000000000003</v>
      </c>
      <c r="D49">
        <v>5.867</v>
      </c>
      <c r="E49">
        <v>2.5059999999999998</v>
      </c>
      <c r="F49">
        <v>52.877000000000002</v>
      </c>
      <c r="G49">
        <v>5.867</v>
      </c>
      <c r="H49">
        <v>2.4860000000000002</v>
      </c>
      <c r="I49">
        <v>51.87</v>
      </c>
      <c r="J49">
        <f t="shared" si="0"/>
        <v>2.5256666666666665</v>
      </c>
      <c r="K49">
        <f t="shared" si="1"/>
        <v>53.129666666666672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0.44956866666666689</v>
      </c>
      <c r="Y49">
        <f t="shared" si="5"/>
        <v>0</v>
      </c>
      <c r="Z49">
        <f t="shared" si="6"/>
        <v>0.44956866666666689</v>
      </c>
    </row>
    <row r="50" spans="1:26" x14ac:dyDescent="0.25">
      <c r="A50">
        <v>6.72</v>
      </c>
      <c r="B50">
        <v>2.7290000000000001</v>
      </c>
      <c r="C50">
        <v>57.371000000000002</v>
      </c>
      <c r="D50">
        <v>6.72</v>
      </c>
      <c r="E50">
        <v>2.6480000000000001</v>
      </c>
      <c r="F50">
        <v>55.524999999999999</v>
      </c>
      <c r="G50">
        <v>6.72</v>
      </c>
      <c r="H50">
        <v>2.63</v>
      </c>
      <c r="I50">
        <v>54.500999999999998</v>
      </c>
      <c r="J50">
        <f t="shared" si="0"/>
        <v>2.6690000000000005</v>
      </c>
      <c r="K50">
        <f t="shared" si="1"/>
        <v>55.798999999999999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0.47508200000000034</v>
      </c>
      <c r="Y50">
        <f t="shared" si="5"/>
        <v>0</v>
      </c>
      <c r="Z50">
        <f t="shared" si="6"/>
        <v>0.47508200000000034</v>
      </c>
    </row>
    <row r="51" spans="1:26" x14ac:dyDescent="0.25">
      <c r="A51">
        <v>7.6970000000000001</v>
      </c>
      <c r="B51">
        <v>2.923</v>
      </c>
      <c r="C51">
        <v>60.293999999999997</v>
      </c>
      <c r="D51">
        <v>7.6970000000000001</v>
      </c>
      <c r="E51">
        <v>2.8370000000000002</v>
      </c>
      <c r="F51">
        <v>58.362000000000002</v>
      </c>
      <c r="G51">
        <v>7.6970000000000001</v>
      </c>
      <c r="H51">
        <v>2.8180000000000001</v>
      </c>
      <c r="I51">
        <v>57.317999999999998</v>
      </c>
      <c r="J51">
        <f t="shared" si="0"/>
        <v>2.8593333333333333</v>
      </c>
      <c r="K51">
        <f t="shared" si="1"/>
        <v>58.657999999999994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0.5089613333333336</v>
      </c>
      <c r="Y51">
        <f t="shared" si="5"/>
        <v>0</v>
      </c>
      <c r="Z51">
        <f t="shared" si="6"/>
        <v>0.5089613333333336</v>
      </c>
    </row>
    <row r="52" spans="1:26" x14ac:dyDescent="0.25">
      <c r="A52">
        <v>8.8160000000000007</v>
      </c>
      <c r="B52">
        <v>3.1659999999999999</v>
      </c>
      <c r="C52">
        <v>63.459000000000003</v>
      </c>
      <c r="D52">
        <v>8.8160000000000007</v>
      </c>
      <c r="E52">
        <v>3.0720000000000001</v>
      </c>
      <c r="F52">
        <v>61.433999999999997</v>
      </c>
      <c r="G52">
        <v>8.8160000000000007</v>
      </c>
      <c r="H52">
        <v>3.048</v>
      </c>
      <c r="I52">
        <v>60.366999999999997</v>
      </c>
      <c r="J52">
        <f t="shared" si="0"/>
        <v>3.095333333333333</v>
      </c>
      <c r="K52">
        <f t="shared" si="1"/>
        <v>61.75333333333333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0.55096933333333364</v>
      </c>
      <c r="Y52">
        <f t="shared" si="5"/>
        <v>0</v>
      </c>
      <c r="Z52">
        <f t="shared" si="6"/>
        <v>0.55096933333333364</v>
      </c>
    </row>
    <row r="53" spans="1:26" x14ac:dyDescent="0.25">
      <c r="A53">
        <v>10.097</v>
      </c>
      <c r="B53">
        <v>3.4340000000000002</v>
      </c>
      <c r="C53">
        <v>66.893000000000001</v>
      </c>
      <c r="D53">
        <v>10.097</v>
      </c>
      <c r="E53">
        <v>3.33</v>
      </c>
      <c r="F53">
        <v>64.763999999999996</v>
      </c>
      <c r="G53">
        <v>10.097</v>
      </c>
      <c r="H53">
        <v>3.298</v>
      </c>
      <c r="I53">
        <v>63.664000000000001</v>
      </c>
      <c r="J53">
        <f t="shared" si="0"/>
        <v>3.3540000000000005</v>
      </c>
      <c r="K53">
        <f t="shared" si="1"/>
        <v>65.106999999999985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0.59701200000000043</v>
      </c>
      <c r="Y53">
        <f t="shared" si="5"/>
        <v>0</v>
      </c>
      <c r="Z53">
        <f t="shared" si="6"/>
        <v>0.59701200000000043</v>
      </c>
    </row>
    <row r="54" spans="1:26" x14ac:dyDescent="0.25">
      <c r="A54">
        <v>11.565</v>
      </c>
      <c r="B54">
        <v>3.722</v>
      </c>
      <c r="C54">
        <v>70.614999999999995</v>
      </c>
      <c r="D54">
        <v>11.565</v>
      </c>
      <c r="E54">
        <v>3.6040000000000001</v>
      </c>
      <c r="F54">
        <v>68.367999999999995</v>
      </c>
      <c r="G54">
        <v>11.565</v>
      </c>
      <c r="H54">
        <v>3.5590000000000002</v>
      </c>
      <c r="I54">
        <v>67.222999999999999</v>
      </c>
      <c r="J54">
        <f t="shared" si="0"/>
        <v>3.6283333333333339</v>
      </c>
      <c r="K54">
        <f t="shared" si="1"/>
        <v>68.735333333333344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0.64584333333333377</v>
      </c>
      <c r="Y54">
        <f t="shared" si="5"/>
        <v>0</v>
      </c>
      <c r="Z54">
        <f t="shared" si="6"/>
        <v>0.64584333333333377</v>
      </c>
    </row>
    <row r="55" spans="1:26" x14ac:dyDescent="0.25">
      <c r="A55">
        <v>13.246</v>
      </c>
      <c r="B55">
        <v>4.008</v>
      </c>
      <c r="C55">
        <v>74.623000000000005</v>
      </c>
      <c r="D55">
        <v>13.246</v>
      </c>
      <c r="E55">
        <v>3.8730000000000002</v>
      </c>
      <c r="F55">
        <v>72.241</v>
      </c>
      <c r="G55">
        <v>13.246</v>
      </c>
      <c r="H55">
        <v>3.8090000000000002</v>
      </c>
      <c r="I55">
        <v>71.031999999999996</v>
      </c>
      <c r="J55">
        <f t="shared" si="0"/>
        <v>3.8966666666666669</v>
      </c>
      <c r="K55">
        <f t="shared" si="1"/>
        <v>72.632000000000005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0.69360666666666715</v>
      </c>
      <c r="Y55">
        <f t="shared" si="5"/>
        <v>0</v>
      </c>
      <c r="Z55">
        <f t="shared" si="6"/>
        <v>0.69360666666666715</v>
      </c>
    </row>
    <row r="56" spans="1:26" x14ac:dyDescent="0.25">
      <c r="A56">
        <v>15.172000000000001</v>
      </c>
      <c r="B56">
        <v>4.1769999999999996</v>
      </c>
      <c r="C56">
        <v>78.8</v>
      </c>
      <c r="D56">
        <v>15.172000000000001</v>
      </c>
      <c r="E56">
        <v>4.0279999999999996</v>
      </c>
      <c r="F56">
        <v>76.269000000000005</v>
      </c>
      <c r="G56">
        <v>15.172000000000001</v>
      </c>
      <c r="H56">
        <v>3.94</v>
      </c>
      <c r="I56">
        <v>74.971999999999994</v>
      </c>
      <c r="J56">
        <f t="shared" si="0"/>
        <v>4.0483333333333329</v>
      </c>
      <c r="K56">
        <f t="shared" si="1"/>
        <v>76.680333333333337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0.72060333333333371</v>
      </c>
      <c r="Y56">
        <f t="shared" si="5"/>
        <v>0</v>
      </c>
      <c r="Z56">
        <f t="shared" si="6"/>
        <v>0.72060333333333371</v>
      </c>
    </row>
    <row r="57" spans="1:26" x14ac:dyDescent="0.25">
      <c r="A57">
        <v>17.376999999999999</v>
      </c>
      <c r="B57">
        <v>4.12</v>
      </c>
      <c r="C57">
        <v>82.918999999999997</v>
      </c>
      <c r="D57">
        <v>17.376999999999999</v>
      </c>
      <c r="E57">
        <v>3.968</v>
      </c>
      <c r="F57">
        <v>80.236999999999995</v>
      </c>
      <c r="G57">
        <v>17.376999999999999</v>
      </c>
      <c r="H57">
        <v>3.8570000000000002</v>
      </c>
      <c r="I57">
        <v>78.828999999999994</v>
      </c>
      <c r="J57">
        <f t="shared" si="0"/>
        <v>3.9816666666666669</v>
      </c>
      <c r="K57">
        <f t="shared" si="1"/>
        <v>80.661666666666676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0.70873666666666713</v>
      </c>
      <c r="Y57">
        <f t="shared" si="5"/>
        <v>0</v>
      </c>
      <c r="Z57">
        <f t="shared" si="6"/>
        <v>0.70873666666666713</v>
      </c>
    </row>
    <row r="58" spans="1:26" x14ac:dyDescent="0.25">
      <c r="A58">
        <v>19.904</v>
      </c>
      <c r="B58">
        <v>3.8050000000000002</v>
      </c>
      <c r="C58">
        <v>86.724000000000004</v>
      </c>
      <c r="D58">
        <v>19.904</v>
      </c>
      <c r="E58">
        <v>3.6669999999999998</v>
      </c>
      <c r="F58">
        <v>83.903999999999996</v>
      </c>
      <c r="G58">
        <v>19.904</v>
      </c>
      <c r="H58">
        <v>3.5390000000000001</v>
      </c>
      <c r="I58">
        <v>82.367999999999995</v>
      </c>
      <c r="J58">
        <f t="shared" si="0"/>
        <v>3.6703333333333332</v>
      </c>
      <c r="K58">
        <f t="shared" si="1"/>
        <v>84.331999999999994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0.6533193333333337</v>
      </c>
      <c r="Y58">
        <f t="shared" si="5"/>
        <v>0</v>
      </c>
      <c r="Z58">
        <f t="shared" si="6"/>
        <v>0.6533193333333337</v>
      </c>
    </row>
    <row r="59" spans="1:26" x14ac:dyDescent="0.25">
      <c r="A59">
        <v>22.797000000000001</v>
      </c>
      <c r="B59">
        <v>3.286</v>
      </c>
      <c r="C59">
        <v>90.01</v>
      </c>
      <c r="D59">
        <v>22.797000000000001</v>
      </c>
      <c r="E59">
        <v>3.1789999999999998</v>
      </c>
      <c r="F59">
        <v>87.082999999999998</v>
      </c>
      <c r="G59">
        <v>22.797000000000001</v>
      </c>
      <c r="H59">
        <v>3.0449999999999999</v>
      </c>
      <c r="I59">
        <v>85.412999999999997</v>
      </c>
      <c r="J59">
        <f t="shared" si="0"/>
        <v>3.17</v>
      </c>
      <c r="K59">
        <f t="shared" si="1"/>
        <v>87.50200000000001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0.56426000000000032</v>
      </c>
      <c r="Y59">
        <f t="shared" si="5"/>
        <v>0</v>
      </c>
      <c r="Z59">
        <f t="shared" si="6"/>
        <v>0.56426000000000032</v>
      </c>
    </row>
    <row r="60" spans="1:26" x14ac:dyDescent="0.25">
      <c r="A60">
        <v>26.111000000000001</v>
      </c>
      <c r="B60">
        <v>2.6680000000000001</v>
      </c>
      <c r="C60">
        <v>92.677999999999997</v>
      </c>
      <c r="D60">
        <v>26.111000000000001</v>
      </c>
      <c r="E60">
        <v>2.6070000000000002</v>
      </c>
      <c r="F60">
        <v>89.688999999999993</v>
      </c>
      <c r="G60">
        <v>26.111000000000001</v>
      </c>
      <c r="H60">
        <v>2.4790000000000001</v>
      </c>
      <c r="I60">
        <v>87.891999999999996</v>
      </c>
      <c r="J60">
        <f t="shared" si="0"/>
        <v>2.5846666666666667</v>
      </c>
      <c r="K60">
        <f t="shared" si="1"/>
        <v>90.086333333333343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0.46007066666666691</v>
      </c>
      <c r="Y60">
        <f t="shared" si="5"/>
        <v>0</v>
      </c>
      <c r="Z60">
        <f t="shared" si="6"/>
        <v>0.46007066666666691</v>
      </c>
    </row>
    <row r="61" spans="1:26" x14ac:dyDescent="0.25">
      <c r="A61">
        <v>29.907</v>
      </c>
      <c r="B61">
        <v>2.0630000000000002</v>
      </c>
      <c r="C61">
        <v>94.741</v>
      </c>
      <c r="D61">
        <v>29.907</v>
      </c>
      <c r="E61">
        <v>2.052</v>
      </c>
      <c r="F61">
        <v>91.742000000000004</v>
      </c>
      <c r="G61">
        <v>29.907</v>
      </c>
      <c r="H61">
        <v>1.9419999999999999</v>
      </c>
      <c r="I61">
        <v>89.834000000000003</v>
      </c>
      <c r="J61">
        <f t="shared" si="0"/>
        <v>2.0190000000000001</v>
      </c>
      <c r="K61">
        <f t="shared" si="1"/>
        <v>92.105666666666664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0.35938200000000026</v>
      </c>
      <c r="Y61">
        <f t="shared" si="5"/>
        <v>0</v>
      </c>
      <c r="Z61">
        <f t="shared" si="6"/>
        <v>0.35938200000000026</v>
      </c>
    </row>
    <row r="62" spans="1:26" x14ac:dyDescent="0.25">
      <c r="A62">
        <v>34.255000000000003</v>
      </c>
      <c r="B62">
        <v>1.542</v>
      </c>
      <c r="C62">
        <v>96.281999999999996</v>
      </c>
      <c r="D62">
        <v>34.255000000000003</v>
      </c>
      <c r="E62">
        <v>1.583</v>
      </c>
      <c r="F62">
        <v>93.323999999999998</v>
      </c>
      <c r="G62">
        <v>34.255000000000003</v>
      </c>
      <c r="H62">
        <v>1.496</v>
      </c>
      <c r="I62">
        <v>91.33</v>
      </c>
      <c r="J62">
        <f t="shared" si="0"/>
        <v>1.5403333333333336</v>
      </c>
      <c r="K62">
        <f t="shared" si="1"/>
        <v>93.645333333333326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0.27417933333333355</v>
      </c>
      <c r="Y62">
        <f t="shared" si="5"/>
        <v>0</v>
      </c>
      <c r="Z62">
        <f t="shared" si="6"/>
        <v>0.27417933333333355</v>
      </c>
    </row>
    <row r="63" spans="1:26" x14ac:dyDescent="0.25">
      <c r="A63">
        <v>39.234000000000002</v>
      </c>
      <c r="B63">
        <v>1.1359999999999999</v>
      </c>
      <c r="C63">
        <v>97.418000000000006</v>
      </c>
      <c r="D63">
        <v>39.234000000000002</v>
      </c>
      <c r="E63">
        <v>1.2290000000000001</v>
      </c>
      <c r="F63">
        <v>94.552999999999997</v>
      </c>
      <c r="G63">
        <v>39.234000000000002</v>
      </c>
      <c r="H63">
        <v>1.169</v>
      </c>
      <c r="I63">
        <v>92.498999999999995</v>
      </c>
      <c r="J63">
        <f t="shared" si="0"/>
        <v>1.1780000000000002</v>
      </c>
      <c r="K63">
        <f t="shared" si="1"/>
        <v>94.823333333333338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0.20968400000000015</v>
      </c>
      <c r="Y63">
        <f t="shared" si="5"/>
        <v>0</v>
      </c>
      <c r="Z63">
        <f t="shared" si="6"/>
        <v>0.20968400000000015</v>
      </c>
    </row>
    <row r="64" spans="1:26" x14ac:dyDescent="0.25">
      <c r="A64">
        <v>44.938000000000002</v>
      </c>
      <c r="B64">
        <v>0.84199999999999997</v>
      </c>
      <c r="C64">
        <v>98.26</v>
      </c>
      <c r="D64">
        <v>44.938000000000002</v>
      </c>
      <c r="E64">
        <v>0.995</v>
      </c>
      <c r="F64">
        <v>95.548000000000002</v>
      </c>
      <c r="G64">
        <v>44.938000000000002</v>
      </c>
      <c r="H64">
        <v>0.96599999999999997</v>
      </c>
      <c r="I64">
        <v>93.465000000000003</v>
      </c>
      <c r="J64">
        <f t="shared" si="0"/>
        <v>0.93433333333333335</v>
      </c>
      <c r="K64">
        <f t="shared" si="1"/>
        <v>95.75766666666668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0.16631133333333342</v>
      </c>
      <c r="Y64">
        <f t="shared" si="5"/>
        <v>0</v>
      </c>
      <c r="Z64">
        <f t="shared" si="6"/>
        <v>0.16631133333333342</v>
      </c>
    </row>
    <row r="65" spans="1:26" x14ac:dyDescent="0.25">
      <c r="A65">
        <v>51.470999999999997</v>
      </c>
      <c r="B65">
        <v>0.61799999999999999</v>
      </c>
      <c r="C65">
        <v>98.878</v>
      </c>
      <c r="D65">
        <v>51.470999999999997</v>
      </c>
      <c r="E65">
        <v>0.82399999999999995</v>
      </c>
      <c r="F65">
        <v>96.372</v>
      </c>
      <c r="G65">
        <v>51.470999999999997</v>
      </c>
      <c r="H65">
        <v>0.82899999999999996</v>
      </c>
      <c r="I65">
        <v>94.293000000000006</v>
      </c>
      <c r="J65">
        <f t="shared" si="0"/>
        <v>0.75700000000000001</v>
      </c>
      <c r="K65">
        <f t="shared" si="1"/>
        <v>96.51433333333334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0.13474600000000009</v>
      </c>
      <c r="Y65">
        <f t="shared" si="5"/>
        <v>0</v>
      </c>
      <c r="Z65">
        <f t="shared" si="6"/>
        <v>0.13474600000000009</v>
      </c>
    </row>
    <row r="66" spans="1:26" x14ac:dyDescent="0.25">
      <c r="A66">
        <v>58.953000000000003</v>
      </c>
      <c r="B66">
        <v>0.44800000000000001</v>
      </c>
      <c r="C66">
        <v>99.325000000000003</v>
      </c>
      <c r="D66">
        <v>58.953000000000003</v>
      </c>
      <c r="E66">
        <v>0.69699999999999995</v>
      </c>
      <c r="F66">
        <v>97.067999999999998</v>
      </c>
      <c r="G66">
        <v>58.953000000000003</v>
      </c>
      <c r="H66">
        <v>0.73699999999999999</v>
      </c>
      <c r="I66">
        <v>95.03</v>
      </c>
      <c r="J66">
        <f t="shared" si="0"/>
        <v>0.62733333333333341</v>
      </c>
      <c r="K66">
        <f t="shared" si="1"/>
        <v>97.141000000000005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0.11166533333333341</v>
      </c>
      <c r="Y66">
        <f t="shared" si="5"/>
        <v>0</v>
      </c>
      <c r="Z66">
        <f t="shared" si="6"/>
        <v>0.11166533333333341</v>
      </c>
    </row>
    <row r="67" spans="1:26" x14ac:dyDescent="0.25">
      <c r="A67">
        <v>67.522999999999996</v>
      </c>
      <c r="B67">
        <v>0.317</v>
      </c>
      <c r="C67">
        <v>99.641999999999996</v>
      </c>
      <c r="D67">
        <v>67.522999999999996</v>
      </c>
      <c r="E67">
        <v>0.59799999999999998</v>
      </c>
      <c r="F67">
        <v>97.665999999999997</v>
      </c>
      <c r="G67">
        <v>67.522999999999996</v>
      </c>
      <c r="H67">
        <v>0.67600000000000005</v>
      </c>
      <c r="I67">
        <v>95.706000000000003</v>
      </c>
      <c r="J67">
        <f t="shared" si="0"/>
        <v>0.53033333333333343</v>
      </c>
      <c r="K67">
        <f t="shared" si="1"/>
        <v>97.671333333333337</v>
      </c>
      <c r="L67">
        <v>67.522999999999996</v>
      </c>
      <c r="M67">
        <v>0</v>
      </c>
      <c r="N67">
        <v>0</v>
      </c>
      <c r="O67">
        <v>67.522999999999996</v>
      </c>
      <c r="P67">
        <v>0</v>
      </c>
      <c r="Q67">
        <v>0</v>
      </c>
      <c r="R67">
        <v>67.522999999999996</v>
      </c>
      <c r="S67">
        <v>0</v>
      </c>
      <c r="T67">
        <v>0</v>
      </c>
      <c r="U67">
        <f t="shared" si="2"/>
        <v>0</v>
      </c>
      <c r="V67">
        <f t="shared" si="3"/>
        <v>0</v>
      </c>
      <c r="X67">
        <f t="shared" si="4"/>
        <v>9.4399333333333404E-2</v>
      </c>
      <c r="Y67">
        <f t="shared" si="5"/>
        <v>0</v>
      </c>
      <c r="Z67">
        <f t="shared" si="6"/>
        <v>9.4399333333333404E-2</v>
      </c>
    </row>
    <row r="68" spans="1:26" x14ac:dyDescent="0.25">
      <c r="A68">
        <v>77.34</v>
      </c>
      <c r="B68">
        <v>0.216</v>
      </c>
      <c r="C68">
        <v>99.858000000000004</v>
      </c>
      <c r="D68">
        <v>77.34</v>
      </c>
      <c r="E68">
        <v>0.502</v>
      </c>
      <c r="F68">
        <v>98.168000000000006</v>
      </c>
      <c r="G68">
        <v>77.34</v>
      </c>
      <c r="H68">
        <v>0.61</v>
      </c>
      <c r="I68">
        <v>96.316000000000003</v>
      </c>
      <c r="J68">
        <f t="shared" ref="J68:J95" si="7">(B68+E68+H68)/3</f>
        <v>0.4426666666666666</v>
      </c>
      <c r="K68">
        <f t="shared" ref="K68:K95" si="8">(C68+F68+I68)/3</f>
        <v>98.11399999999999</v>
      </c>
      <c r="L68">
        <v>77.34</v>
      </c>
      <c r="M68">
        <v>0.13400000000000001</v>
      </c>
      <c r="N68">
        <v>0.13400000000000001</v>
      </c>
      <c r="O68">
        <v>77.34</v>
      </c>
      <c r="P68">
        <v>0.15</v>
      </c>
      <c r="Q68">
        <v>0.15</v>
      </c>
      <c r="R68">
        <v>77.34</v>
      </c>
      <c r="S68">
        <v>0.13600000000000001</v>
      </c>
      <c r="T68">
        <v>0.13600000000000001</v>
      </c>
      <c r="U68">
        <f t="shared" ref="U68:U95" si="9">(M68+P68+S68)/3</f>
        <v>0.14000000000000001</v>
      </c>
      <c r="V68">
        <f t="shared" ref="V68:V95" si="10">(N68+Q68+T68)/3</f>
        <v>0.14000000000000001</v>
      </c>
      <c r="X68">
        <f t="shared" ref="X68:X95" si="11">$X$1*J68</f>
        <v>7.8794666666666693E-2</v>
      </c>
      <c r="Y68">
        <f t="shared" ref="Y68:Y95" si="12">$Y$1*U68</f>
        <v>0.11507999999999999</v>
      </c>
      <c r="Z68">
        <f t="shared" ref="Z68:Z95" si="13">X68+Y68</f>
        <v>0.1938746666666667</v>
      </c>
    </row>
    <row r="69" spans="1:26" x14ac:dyDescent="0.25">
      <c r="A69">
        <v>88.582999999999998</v>
      </c>
      <c r="B69">
        <v>0.14199999999999999</v>
      </c>
      <c r="C69">
        <v>100</v>
      </c>
      <c r="D69">
        <v>88.582999999999998</v>
      </c>
      <c r="E69">
        <v>0.42199999999999999</v>
      </c>
      <c r="F69">
        <v>98.590999999999994</v>
      </c>
      <c r="G69">
        <v>88.582999999999998</v>
      </c>
      <c r="H69">
        <v>0.56100000000000005</v>
      </c>
      <c r="I69">
        <v>96.876999999999995</v>
      </c>
      <c r="J69">
        <f t="shared" si="7"/>
        <v>0.375</v>
      </c>
      <c r="K69">
        <f t="shared" si="8"/>
        <v>98.489333333333335</v>
      </c>
      <c r="L69">
        <v>88.582999999999998</v>
      </c>
      <c r="M69">
        <v>0.21</v>
      </c>
      <c r="N69">
        <v>0.34399999999999997</v>
      </c>
      <c r="O69">
        <v>88.582999999999998</v>
      </c>
      <c r="P69">
        <v>0.23499999999999999</v>
      </c>
      <c r="Q69">
        <v>0.38600000000000001</v>
      </c>
      <c r="R69">
        <v>88.582999999999998</v>
      </c>
      <c r="S69">
        <v>0.21199999999999999</v>
      </c>
      <c r="T69">
        <v>0.34799999999999998</v>
      </c>
      <c r="U69">
        <f t="shared" si="9"/>
        <v>0.21899999999999997</v>
      </c>
      <c r="V69">
        <f t="shared" si="10"/>
        <v>0.35933333333333328</v>
      </c>
      <c r="X69">
        <f t="shared" si="11"/>
        <v>6.6750000000000032E-2</v>
      </c>
      <c r="Y69">
        <f t="shared" si="12"/>
        <v>0.18001799999999996</v>
      </c>
      <c r="Z69">
        <f t="shared" si="13"/>
        <v>0.24676799999999999</v>
      </c>
    </row>
    <row r="70" spans="1:26" x14ac:dyDescent="0.25">
      <c r="A70">
        <v>101.46</v>
      </c>
      <c r="B70">
        <v>0</v>
      </c>
      <c r="C70">
        <v>100</v>
      </c>
      <c r="D70">
        <v>101.46</v>
      </c>
      <c r="E70">
        <v>0.35499999999999998</v>
      </c>
      <c r="F70">
        <v>98.945999999999998</v>
      </c>
      <c r="G70">
        <v>101.46</v>
      </c>
      <c r="H70">
        <v>0.52500000000000002</v>
      </c>
      <c r="I70">
        <v>97.402000000000001</v>
      </c>
      <c r="J70">
        <f t="shared" si="7"/>
        <v>0.29333333333333333</v>
      </c>
      <c r="K70">
        <f t="shared" si="8"/>
        <v>98.782666666666671</v>
      </c>
      <c r="L70">
        <v>101.46</v>
      </c>
      <c r="M70">
        <v>0.32900000000000001</v>
      </c>
      <c r="N70">
        <v>0.67300000000000004</v>
      </c>
      <c r="O70">
        <v>101.46</v>
      </c>
      <c r="P70">
        <v>0.36799999999999999</v>
      </c>
      <c r="Q70">
        <v>0.753</v>
      </c>
      <c r="R70">
        <v>101.46</v>
      </c>
      <c r="S70">
        <v>0.32800000000000001</v>
      </c>
      <c r="T70">
        <v>0.67600000000000005</v>
      </c>
      <c r="U70">
        <f t="shared" si="9"/>
        <v>0.34166666666666673</v>
      </c>
      <c r="V70">
        <f t="shared" si="10"/>
        <v>0.70066666666666677</v>
      </c>
      <c r="X70">
        <f t="shared" si="11"/>
        <v>5.2213333333333362E-2</v>
      </c>
      <c r="Y70">
        <f t="shared" si="12"/>
        <v>0.28084999999999999</v>
      </c>
      <c r="Z70">
        <f t="shared" si="13"/>
        <v>0.33306333333333338</v>
      </c>
    </row>
    <row r="71" spans="1:26" x14ac:dyDescent="0.25">
      <c r="A71">
        <v>116.21</v>
      </c>
      <c r="B71">
        <v>0</v>
      </c>
      <c r="C71">
        <v>100</v>
      </c>
      <c r="D71">
        <v>116.21</v>
      </c>
      <c r="E71">
        <v>0.29299999999999998</v>
      </c>
      <c r="F71">
        <v>99.239000000000004</v>
      </c>
      <c r="G71">
        <v>116.21</v>
      </c>
      <c r="H71">
        <v>0.48699999999999999</v>
      </c>
      <c r="I71">
        <v>97.888999999999996</v>
      </c>
      <c r="J71">
        <f t="shared" si="7"/>
        <v>0.26</v>
      </c>
      <c r="K71">
        <f t="shared" si="8"/>
        <v>99.042666666666662</v>
      </c>
      <c r="L71">
        <v>116.21</v>
      </c>
      <c r="M71">
        <v>0.505</v>
      </c>
      <c r="N71">
        <v>1.1779999999999999</v>
      </c>
      <c r="O71">
        <v>116.21</v>
      </c>
      <c r="P71">
        <v>0.56100000000000005</v>
      </c>
      <c r="Q71">
        <v>1.3140000000000001</v>
      </c>
      <c r="R71">
        <v>116.21</v>
      </c>
      <c r="S71">
        <v>0.499</v>
      </c>
      <c r="T71">
        <v>1.175</v>
      </c>
      <c r="U71">
        <f t="shared" si="9"/>
        <v>0.52166666666666661</v>
      </c>
      <c r="V71">
        <f t="shared" si="10"/>
        <v>1.2223333333333333</v>
      </c>
      <c r="X71">
        <f t="shared" si="11"/>
        <v>4.6280000000000029E-2</v>
      </c>
      <c r="Y71">
        <f t="shared" si="12"/>
        <v>0.42880999999999986</v>
      </c>
      <c r="Z71">
        <f t="shared" si="13"/>
        <v>0.4750899999999999</v>
      </c>
    </row>
    <row r="72" spans="1:26" x14ac:dyDescent="0.25">
      <c r="A72">
        <v>133.10300000000001</v>
      </c>
      <c r="B72">
        <v>0</v>
      </c>
      <c r="C72">
        <v>100</v>
      </c>
      <c r="D72">
        <v>133.10300000000001</v>
      </c>
      <c r="E72">
        <v>0.251</v>
      </c>
      <c r="F72">
        <v>99.49</v>
      </c>
      <c r="G72">
        <v>133.10300000000001</v>
      </c>
      <c r="H72">
        <v>0.47599999999999998</v>
      </c>
      <c r="I72">
        <v>98.364999999999995</v>
      </c>
      <c r="J72">
        <f t="shared" si="7"/>
        <v>0.24233333333333332</v>
      </c>
      <c r="K72">
        <f t="shared" si="8"/>
        <v>99.285000000000011</v>
      </c>
      <c r="L72">
        <v>133.10300000000001</v>
      </c>
      <c r="M72">
        <v>0.83699999999999997</v>
      </c>
      <c r="N72">
        <v>2.0150000000000001</v>
      </c>
      <c r="O72">
        <v>133.10300000000001</v>
      </c>
      <c r="P72">
        <v>0.91800000000000004</v>
      </c>
      <c r="Q72">
        <v>2.2320000000000002</v>
      </c>
      <c r="R72">
        <v>133.10300000000001</v>
      </c>
      <c r="S72">
        <v>0.82</v>
      </c>
      <c r="T72">
        <v>1.9950000000000001</v>
      </c>
      <c r="U72">
        <f t="shared" si="9"/>
        <v>0.85833333333333328</v>
      </c>
      <c r="V72">
        <f t="shared" si="10"/>
        <v>2.0806666666666667</v>
      </c>
      <c r="X72">
        <f t="shared" si="11"/>
        <v>4.3135333333333352E-2</v>
      </c>
      <c r="Y72">
        <f t="shared" si="12"/>
        <v>0.70554999999999979</v>
      </c>
      <c r="Z72">
        <f t="shared" si="13"/>
        <v>0.74868533333333309</v>
      </c>
    </row>
    <row r="73" spans="1:26" x14ac:dyDescent="0.25">
      <c r="A73">
        <v>152.453</v>
      </c>
      <c r="B73">
        <v>0</v>
      </c>
      <c r="C73">
        <v>100</v>
      </c>
      <c r="D73">
        <v>152.453</v>
      </c>
      <c r="E73">
        <v>0.214</v>
      </c>
      <c r="F73">
        <v>99.703999999999994</v>
      </c>
      <c r="G73">
        <v>152.453</v>
      </c>
      <c r="H73">
        <v>0.46100000000000002</v>
      </c>
      <c r="I73">
        <v>98.826999999999998</v>
      </c>
      <c r="J73">
        <f t="shared" si="7"/>
        <v>0.22500000000000001</v>
      </c>
      <c r="K73">
        <f t="shared" si="8"/>
        <v>99.510333333333335</v>
      </c>
      <c r="L73">
        <v>152.453</v>
      </c>
      <c r="M73">
        <v>1.4630000000000001</v>
      </c>
      <c r="N73">
        <v>3.4780000000000002</v>
      </c>
      <c r="O73">
        <v>152.453</v>
      </c>
      <c r="P73">
        <v>1.5840000000000001</v>
      </c>
      <c r="Q73">
        <v>3.8170000000000002</v>
      </c>
      <c r="R73">
        <v>152.453</v>
      </c>
      <c r="S73">
        <v>1.431</v>
      </c>
      <c r="T73">
        <v>3.4260000000000002</v>
      </c>
      <c r="U73">
        <f t="shared" si="9"/>
        <v>1.4926666666666666</v>
      </c>
      <c r="V73">
        <f t="shared" si="10"/>
        <v>3.5736666666666665</v>
      </c>
      <c r="X73">
        <f t="shared" si="11"/>
        <v>4.0050000000000023E-2</v>
      </c>
      <c r="Y73">
        <f t="shared" si="12"/>
        <v>1.2269719999999997</v>
      </c>
      <c r="Z73">
        <f t="shared" si="13"/>
        <v>1.2670219999999996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0.17100000000000001</v>
      </c>
      <c r="F74">
        <v>99.875</v>
      </c>
      <c r="G74">
        <v>174.61600000000001</v>
      </c>
      <c r="H74">
        <v>0.42</v>
      </c>
      <c r="I74">
        <v>99.247</v>
      </c>
      <c r="J74">
        <f t="shared" si="7"/>
        <v>0.19699999999999998</v>
      </c>
      <c r="K74">
        <f t="shared" si="8"/>
        <v>99.707333333333338</v>
      </c>
      <c r="L74">
        <v>174.61600000000001</v>
      </c>
      <c r="M74">
        <v>2.6059999999999999</v>
      </c>
      <c r="N74">
        <v>6.0839999999999996</v>
      </c>
      <c r="O74">
        <v>174.61600000000001</v>
      </c>
      <c r="P74">
        <v>2.8</v>
      </c>
      <c r="Q74">
        <v>6.6159999999999997</v>
      </c>
      <c r="R74">
        <v>174.61600000000001</v>
      </c>
      <c r="S74">
        <v>2.5649999999999999</v>
      </c>
      <c r="T74">
        <v>5.9909999999999997</v>
      </c>
      <c r="U74">
        <f t="shared" si="9"/>
        <v>2.657</v>
      </c>
      <c r="V74">
        <f t="shared" si="10"/>
        <v>6.2303333333333333</v>
      </c>
      <c r="X74">
        <f t="shared" si="11"/>
        <v>3.5066000000000014E-2</v>
      </c>
      <c r="Y74">
        <f t="shared" si="12"/>
        <v>2.1840539999999997</v>
      </c>
      <c r="Z74">
        <f t="shared" si="13"/>
        <v>2.2191199999999998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0.125</v>
      </c>
      <c r="F75">
        <v>100</v>
      </c>
      <c r="G75">
        <v>200</v>
      </c>
      <c r="H75">
        <v>0.34699999999999998</v>
      </c>
      <c r="I75">
        <v>99.593999999999994</v>
      </c>
      <c r="J75">
        <f t="shared" si="7"/>
        <v>0.15733333333333333</v>
      </c>
      <c r="K75">
        <f t="shared" si="8"/>
        <v>99.864666666666665</v>
      </c>
      <c r="L75">
        <v>200</v>
      </c>
      <c r="M75">
        <v>4.5540000000000003</v>
      </c>
      <c r="N75">
        <v>10.637</v>
      </c>
      <c r="O75">
        <v>200</v>
      </c>
      <c r="P75">
        <v>4.8769999999999998</v>
      </c>
      <c r="Q75">
        <v>11.493</v>
      </c>
      <c r="R75">
        <v>200</v>
      </c>
      <c r="S75">
        <v>4.5309999999999997</v>
      </c>
      <c r="T75">
        <v>10.522</v>
      </c>
      <c r="U75">
        <f t="shared" si="9"/>
        <v>4.6539999999999999</v>
      </c>
      <c r="V75">
        <f t="shared" si="10"/>
        <v>10.884</v>
      </c>
      <c r="X75">
        <f t="shared" si="11"/>
        <v>2.8005333333333347E-2</v>
      </c>
      <c r="Y75">
        <f t="shared" si="12"/>
        <v>3.8255879999999993</v>
      </c>
      <c r="Z75">
        <f t="shared" si="13"/>
        <v>3.8535933333333325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</v>
      </c>
      <c r="F76">
        <v>100</v>
      </c>
      <c r="G76">
        <v>229.07499999999999</v>
      </c>
      <c r="H76">
        <v>0.25</v>
      </c>
      <c r="I76">
        <v>99.843999999999994</v>
      </c>
      <c r="J76">
        <f t="shared" si="7"/>
        <v>8.3333333333333329E-2</v>
      </c>
      <c r="K76">
        <f t="shared" si="8"/>
        <v>99.947999999999993</v>
      </c>
      <c r="L76">
        <v>229.07499999999999</v>
      </c>
      <c r="M76">
        <v>7.399</v>
      </c>
      <c r="N76">
        <v>18.036000000000001</v>
      </c>
      <c r="O76">
        <v>229.07499999999999</v>
      </c>
      <c r="P76">
        <v>7.9119999999999999</v>
      </c>
      <c r="Q76">
        <v>19.405000000000001</v>
      </c>
      <c r="R76">
        <v>229.07499999999999</v>
      </c>
      <c r="S76">
        <v>7.4539999999999997</v>
      </c>
      <c r="T76">
        <v>17.975999999999999</v>
      </c>
      <c r="U76">
        <f t="shared" si="9"/>
        <v>7.5883333333333338</v>
      </c>
      <c r="V76">
        <f t="shared" si="10"/>
        <v>18.472333333333335</v>
      </c>
      <c r="X76">
        <f t="shared" si="11"/>
        <v>1.4833333333333341E-2</v>
      </c>
      <c r="Y76">
        <f t="shared" si="12"/>
        <v>6.2376099999999992</v>
      </c>
      <c r="Z76">
        <f t="shared" si="13"/>
        <v>6.2524433333333329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0.156</v>
      </c>
      <c r="I77">
        <v>100</v>
      </c>
      <c r="J77">
        <f t="shared" si="7"/>
        <v>5.1999999999999998E-2</v>
      </c>
      <c r="K77">
        <f t="shared" si="8"/>
        <v>100</v>
      </c>
      <c r="L77">
        <v>262.37599999999998</v>
      </c>
      <c r="M77">
        <v>10.587</v>
      </c>
      <c r="N77">
        <v>28.623000000000001</v>
      </c>
      <c r="O77">
        <v>262.37599999999998</v>
      </c>
      <c r="P77">
        <v>11.269</v>
      </c>
      <c r="Q77">
        <v>30.673999999999999</v>
      </c>
      <c r="R77">
        <v>262.37599999999998</v>
      </c>
      <c r="S77">
        <v>10.782</v>
      </c>
      <c r="T77">
        <v>28.757999999999999</v>
      </c>
      <c r="U77">
        <f t="shared" si="9"/>
        <v>10.879333333333335</v>
      </c>
      <c r="V77">
        <f t="shared" si="10"/>
        <v>29.351666666666663</v>
      </c>
      <c r="X77">
        <f t="shared" si="11"/>
        <v>9.2560000000000055E-3</v>
      </c>
      <c r="Y77">
        <f t="shared" si="12"/>
        <v>8.942812</v>
      </c>
      <c r="Z77">
        <f t="shared" si="13"/>
        <v>8.9520680000000006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12.94</v>
      </c>
      <c r="N78">
        <v>41.563000000000002</v>
      </c>
      <c r="O78">
        <v>300.51799999999997</v>
      </c>
      <c r="P78">
        <v>13.638999999999999</v>
      </c>
      <c r="Q78">
        <v>44.311999999999998</v>
      </c>
      <c r="R78">
        <v>300.51799999999997</v>
      </c>
      <c r="S78">
        <v>13.304</v>
      </c>
      <c r="T78">
        <v>42.061999999999998</v>
      </c>
      <c r="U78">
        <f t="shared" si="9"/>
        <v>13.294333333333334</v>
      </c>
      <c r="V78">
        <f t="shared" si="10"/>
        <v>42.645666666666664</v>
      </c>
      <c r="X78">
        <f t="shared" si="11"/>
        <v>0</v>
      </c>
      <c r="Y78">
        <f t="shared" si="12"/>
        <v>10.927941999999998</v>
      </c>
      <c r="Z78">
        <f t="shared" si="13"/>
        <v>10.927941999999998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13.71</v>
      </c>
      <c r="N79">
        <v>55.273000000000003</v>
      </c>
      <c r="O79">
        <v>344.20600000000002</v>
      </c>
      <c r="P79">
        <v>14.148999999999999</v>
      </c>
      <c r="Q79">
        <v>58.460999999999999</v>
      </c>
      <c r="R79">
        <v>344.20600000000002</v>
      </c>
      <c r="S79">
        <v>14.147</v>
      </c>
      <c r="T79">
        <v>56.207999999999998</v>
      </c>
      <c r="U79">
        <f t="shared" si="9"/>
        <v>14.002000000000001</v>
      </c>
      <c r="V79">
        <f t="shared" si="10"/>
        <v>56.647333333333336</v>
      </c>
      <c r="X79">
        <f t="shared" si="11"/>
        <v>0</v>
      </c>
      <c r="Y79">
        <f t="shared" si="12"/>
        <v>11.509643999999998</v>
      </c>
      <c r="Z79">
        <f t="shared" si="13"/>
        <v>11.509643999999998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12.904</v>
      </c>
      <c r="N80">
        <v>68.177000000000007</v>
      </c>
      <c r="O80">
        <v>394.24400000000003</v>
      </c>
      <c r="P80">
        <v>12.93</v>
      </c>
      <c r="Q80">
        <v>71.391000000000005</v>
      </c>
      <c r="R80">
        <v>394.24400000000003</v>
      </c>
      <c r="S80">
        <v>13.263999999999999</v>
      </c>
      <c r="T80">
        <v>69.471999999999994</v>
      </c>
      <c r="U80">
        <f t="shared" si="9"/>
        <v>13.032666666666666</v>
      </c>
      <c r="V80">
        <f t="shared" si="10"/>
        <v>69.680000000000007</v>
      </c>
      <c r="X80">
        <f t="shared" si="11"/>
        <v>0</v>
      </c>
      <c r="Y80">
        <f t="shared" si="12"/>
        <v>10.712851999999998</v>
      </c>
      <c r="Z80">
        <f t="shared" si="13"/>
        <v>10.712851999999998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10.734999999999999</v>
      </c>
      <c r="N81">
        <v>78.911000000000001</v>
      </c>
      <c r="O81">
        <v>451.55599999999998</v>
      </c>
      <c r="P81">
        <v>10.416</v>
      </c>
      <c r="Q81">
        <v>81.807000000000002</v>
      </c>
      <c r="R81">
        <v>451.55599999999998</v>
      </c>
      <c r="S81">
        <v>10.89</v>
      </c>
      <c r="T81">
        <v>80.361000000000004</v>
      </c>
      <c r="U81">
        <f t="shared" si="9"/>
        <v>10.680333333333332</v>
      </c>
      <c r="V81">
        <f t="shared" si="10"/>
        <v>80.359666666666669</v>
      </c>
      <c r="X81">
        <f t="shared" si="11"/>
        <v>0</v>
      </c>
      <c r="Y81">
        <f t="shared" si="12"/>
        <v>8.7792339999999971</v>
      </c>
      <c r="Z81">
        <f t="shared" si="13"/>
        <v>8.7792339999999971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7.8819999999999997</v>
      </c>
      <c r="N82">
        <v>86.793000000000006</v>
      </c>
      <c r="O82">
        <v>517.20000000000005</v>
      </c>
      <c r="P82">
        <v>7.3639999999999999</v>
      </c>
      <c r="Q82">
        <v>89.171000000000006</v>
      </c>
      <c r="R82">
        <v>517.20000000000005</v>
      </c>
      <c r="S82">
        <v>7.8049999999999997</v>
      </c>
      <c r="T82">
        <v>88.167000000000002</v>
      </c>
      <c r="U82">
        <f t="shared" si="9"/>
        <v>7.6836666666666664</v>
      </c>
      <c r="V82">
        <f t="shared" si="10"/>
        <v>88.043666666666653</v>
      </c>
      <c r="X82">
        <f t="shared" si="11"/>
        <v>0</v>
      </c>
      <c r="Y82">
        <f t="shared" si="12"/>
        <v>6.3159739999999989</v>
      </c>
      <c r="Z82">
        <f t="shared" si="13"/>
        <v>6.3159739999999989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5.3360000000000003</v>
      </c>
      <c r="N83">
        <v>92.129000000000005</v>
      </c>
      <c r="O83">
        <v>592.38699999999994</v>
      </c>
      <c r="P83">
        <v>4.7699999999999996</v>
      </c>
      <c r="Q83">
        <v>93.941000000000003</v>
      </c>
      <c r="R83">
        <v>592.38699999999994</v>
      </c>
      <c r="S83">
        <v>5.0979999999999999</v>
      </c>
      <c r="T83">
        <v>93.263999999999996</v>
      </c>
      <c r="U83">
        <f t="shared" si="9"/>
        <v>5.0680000000000005</v>
      </c>
      <c r="V83">
        <f t="shared" si="10"/>
        <v>93.111333333333334</v>
      </c>
      <c r="X83">
        <f t="shared" si="11"/>
        <v>0</v>
      </c>
      <c r="Y83">
        <f t="shared" si="12"/>
        <v>4.165896</v>
      </c>
      <c r="Z83">
        <f t="shared" si="13"/>
        <v>4.165896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3.419</v>
      </c>
      <c r="N84">
        <v>95.549000000000007</v>
      </c>
      <c r="O84">
        <v>678.50400000000002</v>
      </c>
      <c r="P84">
        <v>2.903</v>
      </c>
      <c r="Q84">
        <v>96.843999999999994</v>
      </c>
      <c r="R84">
        <v>678.50400000000002</v>
      </c>
      <c r="S84">
        <v>3.1059999999999999</v>
      </c>
      <c r="T84">
        <v>96.37</v>
      </c>
      <c r="U84">
        <f t="shared" si="9"/>
        <v>3.1426666666666669</v>
      </c>
      <c r="V84">
        <f t="shared" si="10"/>
        <v>96.254333333333349</v>
      </c>
      <c r="X84">
        <f t="shared" si="11"/>
        <v>0</v>
      </c>
      <c r="Y84">
        <f t="shared" si="12"/>
        <v>2.5832719999999996</v>
      </c>
      <c r="Z84">
        <f t="shared" si="13"/>
        <v>2.5832719999999996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2.0819999999999999</v>
      </c>
      <c r="N85">
        <v>97.63</v>
      </c>
      <c r="O85">
        <v>777.14099999999996</v>
      </c>
      <c r="P85">
        <v>1.673</v>
      </c>
      <c r="Q85">
        <v>98.516999999999996</v>
      </c>
      <c r="R85">
        <v>777.14099999999996</v>
      </c>
      <c r="S85">
        <v>1.7749999999999999</v>
      </c>
      <c r="T85">
        <v>98.144999999999996</v>
      </c>
      <c r="U85">
        <f t="shared" si="9"/>
        <v>1.843333333333333</v>
      </c>
      <c r="V85">
        <f t="shared" si="10"/>
        <v>98.097333333333324</v>
      </c>
      <c r="X85">
        <f t="shared" si="11"/>
        <v>0</v>
      </c>
      <c r="Y85">
        <f t="shared" si="12"/>
        <v>1.5152199999999996</v>
      </c>
      <c r="Z85">
        <f t="shared" si="13"/>
        <v>1.5152199999999996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1.2390000000000001</v>
      </c>
      <c r="N86">
        <v>98.87</v>
      </c>
      <c r="O86">
        <v>890.11599999999999</v>
      </c>
      <c r="P86">
        <v>0.95299999999999996</v>
      </c>
      <c r="Q86">
        <v>99.47</v>
      </c>
      <c r="R86">
        <v>890.11599999999999</v>
      </c>
      <c r="S86">
        <v>0.995</v>
      </c>
      <c r="T86">
        <v>99.14</v>
      </c>
      <c r="U86">
        <f t="shared" si="9"/>
        <v>1.0623333333333334</v>
      </c>
      <c r="V86">
        <f t="shared" si="10"/>
        <v>99.160000000000011</v>
      </c>
      <c r="X86">
        <f t="shared" si="11"/>
        <v>0</v>
      </c>
      <c r="Y86">
        <f t="shared" si="12"/>
        <v>0.87323799999999985</v>
      </c>
      <c r="Z86">
        <f t="shared" si="13"/>
        <v>0.87323799999999985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0.72699999999999998</v>
      </c>
      <c r="N87">
        <v>99.596000000000004</v>
      </c>
      <c r="O87">
        <v>1019.515</v>
      </c>
      <c r="P87">
        <v>0.53</v>
      </c>
      <c r="Q87">
        <v>100</v>
      </c>
      <c r="R87">
        <v>1019.515</v>
      </c>
      <c r="S87">
        <v>0.55300000000000005</v>
      </c>
      <c r="T87">
        <v>99.692999999999998</v>
      </c>
      <c r="U87">
        <f t="shared" si="9"/>
        <v>0.60333333333333339</v>
      </c>
      <c r="V87">
        <f t="shared" si="10"/>
        <v>99.762999999999991</v>
      </c>
      <c r="X87">
        <f t="shared" si="11"/>
        <v>0</v>
      </c>
      <c r="Y87">
        <f t="shared" si="12"/>
        <v>0.49593999999999994</v>
      </c>
      <c r="Z87">
        <f t="shared" si="13"/>
        <v>0.49593999999999994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0.40400000000000003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0.307</v>
      </c>
      <c r="T88">
        <v>100</v>
      </c>
      <c r="U88">
        <f t="shared" si="9"/>
        <v>0.23700000000000002</v>
      </c>
      <c r="V88">
        <f t="shared" si="10"/>
        <v>100</v>
      </c>
      <c r="X88">
        <f t="shared" si="11"/>
        <v>0</v>
      </c>
      <c r="Y88">
        <f t="shared" si="12"/>
        <v>0.19481399999999999</v>
      </c>
      <c r="Z88">
        <f t="shared" si="13"/>
        <v>0.19481399999999999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100.00333333333333</v>
      </c>
      <c r="T97" t="s">
        <v>7</v>
      </c>
      <c r="U97">
        <f>SUM(U3:U95)</f>
        <v>100.00166666666668</v>
      </c>
      <c r="X97">
        <f>SUM(X3:X96)</f>
        <v>17.800593333333342</v>
      </c>
      <c r="Y97">
        <f>SUM(Y3:Y96)</f>
        <v>82.201369999999983</v>
      </c>
      <c r="Z97">
        <f>SUM(Z3:Z95)</f>
        <v>100.00196333333334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D14" sqref="D14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88.47</v>
      </c>
      <c r="D6">
        <v>96.69</v>
      </c>
      <c r="E6" s="10">
        <f>(D6-C6)/B6</f>
        <v>0.82199999999999984</v>
      </c>
      <c r="F6" s="10">
        <f>(B6-(D6-C6))/B6</f>
        <v>0.1780000000000001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2016-08-08T00:18:58Z</dcterms:modified>
</cp:coreProperties>
</file>