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<sst xmlns="http://schemas.openxmlformats.org/spreadsheetml/2006/main" count="38" uniqueCount="20">
  <si>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</si>
  <si>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</si>
  <si>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</si>
  <si>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</si>
  <si>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</si>
  <si>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</si>
  <si>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</si>
  <si>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</si>
  <si>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</si>
  <si>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</si>
  <si>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</si>
  <si>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</si>
  <si>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</si>
  <si>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</si>
  <si>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</si>
  <si>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</si>
  <si>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</si>
  <si>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</si>
  <si>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</si>
  <si>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Marsh Tower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</si>
</sst>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Q81" sqref="Q81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3.6380327868852404E-2</v>
      </c>
    </row>
    <row r="22" spans="2:3" x14ac:dyDescent="0.25">
      <c r="B22">
        <v>0.15</v>
      </c>
      <c r="C22">
        <f>Mud_Sand_Comp!Z22</f>
        <v>0.16934936247723112</v>
      </c>
    </row>
    <row r="23" spans="2:3" x14ac:dyDescent="0.25">
      <c r="B23">
        <v>0.17199999999999999</v>
      </c>
      <c r="C23">
        <f>Mud_Sand_Comp!Z23</f>
        <v>0.4993253187613837</v>
      </c>
    </row>
    <row r="24" spans="2:3" x14ac:dyDescent="0.25">
      <c r="B24">
        <v>0.19700000000000001</v>
      </c>
      <c r="C24">
        <f>Mud_Sand_Comp!Z24</f>
        <v>0.77856029143897887</v>
      </c>
    </row>
    <row r="25" spans="2:3" x14ac:dyDescent="0.25">
      <c r="B25">
        <v>0.22600000000000001</v>
      </c>
      <c r="C25">
        <f>Mud_Sand_Comp!Z25</f>
        <v>0.73707395264116482</v>
      </c>
    </row>
    <row r="26" spans="2:3" x14ac:dyDescent="0.25">
      <c r="B26">
        <v>0.25900000000000001</v>
      </c>
      <c r="C26">
        <f>Mud_Sand_Comp!Z26</f>
        <v>0.6038921675774126</v>
      </c>
    </row>
    <row r="27" spans="2:3" x14ac:dyDescent="0.25">
      <c r="B27">
        <v>0.29599999999999999</v>
      </c>
      <c r="C27">
        <f>Mud_Sand_Comp!Z27</f>
        <v>0.39667322404371536</v>
      </c>
    </row>
    <row r="28" spans="2:3" x14ac:dyDescent="0.25">
      <c r="B28">
        <v>0.33900000000000002</v>
      </c>
      <c r="C28">
        <f>Mud_Sand_Comp!Z28</f>
        <v>0.29231912568305968</v>
      </c>
    </row>
    <row r="29" spans="2:3" x14ac:dyDescent="0.25">
      <c r="B29">
        <v>0.38900000000000001</v>
      </c>
      <c r="C29">
        <f>Mud_Sand_Comp!Z29</f>
        <v>0.18551839708560997</v>
      </c>
    </row>
    <row r="30" spans="2:3" x14ac:dyDescent="0.25">
      <c r="B30">
        <v>0.44500000000000001</v>
      </c>
      <c r="C30">
        <f>Mud_Sand_Comp!Z30</f>
        <v>7.7866666666666556E-2</v>
      </c>
    </row>
    <row r="31" spans="2:3" x14ac:dyDescent="0.25">
      <c r="B31">
        <v>0.51</v>
      </c>
      <c r="C31">
        <f>Mud_Sand_Comp!Z31</f>
        <v>1.7977413479052802E-2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0</v>
      </c>
    </row>
    <row r="42" spans="2:3" x14ac:dyDescent="0.25">
      <c r="B42">
        <v>2.2690000000000001</v>
      </c>
      <c r="C42">
        <f>Mud_Sand_Comp!Z42</f>
        <v>0</v>
      </c>
    </row>
    <row r="43" spans="2:3" x14ac:dyDescent="0.25">
      <c r="B43">
        <v>2.5990000000000002</v>
      </c>
      <c r="C43">
        <f>Mud_Sand_Comp!Z43</f>
        <v>0</v>
      </c>
    </row>
    <row r="44" spans="2:3" x14ac:dyDescent="0.25">
      <c r="B44">
        <v>2.976</v>
      </c>
      <c r="C44">
        <f>Mud_Sand_Comp!Z44</f>
        <v>0</v>
      </c>
    </row>
    <row r="45" spans="2:3" x14ac:dyDescent="0.25">
      <c r="B45">
        <v>3.4089999999999998</v>
      </c>
      <c r="C45">
        <f>Mud_Sand_Comp!Z45</f>
        <v>0</v>
      </c>
    </row>
    <row r="46" spans="2:3" x14ac:dyDescent="0.25">
      <c r="B46">
        <v>3.9049999999999998</v>
      </c>
      <c r="C46">
        <f>Mud_Sand_Comp!Z46</f>
        <v>7.3398907103825045E-2</v>
      </c>
    </row>
    <row r="47" spans="2:3" x14ac:dyDescent="0.25">
      <c r="B47">
        <v>4.4720000000000004</v>
      </c>
      <c r="C47">
        <f>Mud_Sand_Comp!Z47</f>
        <v>0.20402768670309626</v>
      </c>
    </row>
    <row r="48" spans="2:3" x14ac:dyDescent="0.25">
      <c r="B48">
        <v>5.1219999999999999</v>
      </c>
      <c r="C48">
        <f>Mud_Sand_Comp!Z48</f>
        <v>0.47039125683060046</v>
      </c>
    </row>
    <row r="49" spans="2:3" x14ac:dyDescent="0.25">
      <c r="B49">
        <v>5.867</v>
      </c>
      <c r="C49">
        <f>Mud_Sand_Comp!Z49</f>
        <v>0.91557158469945221</v>
      </c>
    </row>
    <row r="50" spans="2:3" x14ac:dyDescent="0.25">
      <c r="B50">
        <v>6.72</v>
      </c>
      <c r="C50">
        <f>Mud_Sand_Comp!Z50</f>
        <v>1.5171234972677576</v>
      </c>
    </row>
    <row r="51" spans="2:3" x14ac:dyDescent="0.25">
      <c r="B51">
        <v>7.6970000000000001</v>
      </c>
      <c r="C51">
        <f>Mud_Sand_Comp!Z51</f>
        <v>2.1469712204007259</v>
      </c>
    </row>
    <row r="52" spans="2:3" x14ac:dyDescent="0.25">
      <c r="B52">
        <v>8.8160000000000007</v>
      </c>
      <c r="C52">
        <f>Mud_Sand_Comp!Z52</f>
        <v>2.605661202185789</v>
      </c>
    </row>
    <row r="53" spans="2:3" x14ac:dyDescent="0.25">
      <c r="B53">
        <v>10.097</v>
      </c>
      <c r="C53">
        <f>Mud_Sand_Comp!Z53</f>
        <v>2.8051147540983568</v>
      </c>
    </row>
    <row r="54" spans="2:3" x14ac:dyDescent="0.25">
      <c r="B54">
        <v>11.565</v>
      </c>
      <c r="C54">
        <f>Mud_Sand_Comp!Z54</f>
        <v>2.7642666666666624</v>
      </c>
    </row>
    <row r="55" spans="2:3" x14ac:dyDescent="0.25">
      <c r="B55">
        <v>13.246</v>
      </c>
      <c r="C55">
        <f>Mud_Sand_Comp!Z55</f>
        <v>2.2940881602914356</v>
      </c>
    </row>
    <row r="56" spans="2:3" x14ac:dyDescent="0.25">
      <c r="B56">
        <v>15.172000000000001</v>
      </c>
      <c r="C56">
        <f>Mud_Sand_Comp!Z56</f>
        <v>1.6516881602914368</v>
      </c>
    </row>
    <row r="57" spans="2:3" x14ac:dyDescent="0.25">
      <c r="B57">
        <v>17.376999999999999</v>
      </c>
      <c r="C57">
        <f>Mud_Sand_Comp!Z57</f>
        <v>1.1090681238615649</v>
      </c>
    </row>
    <row r="58" spans="2:3" x14ac:dyDescent="0.25">
      <c r="B58">
        <v>19.904</v>
      </c>
      <c r="C58">
        <f>Mud_Sand_Comp!Z58</f>
        <v>0.77175227686702996</v>
      </c>
    </row>
    <row r="59" spans="2:3" x14ac:dyDescent="0.25">
      <c r="B59">
        <v>22.797000000000001</v>
      </c>
      <c r="C59">
        <f>Mud_Sand_Comp!Z59</f>
        <v>0.61506156648451649</v>
      </c>
    </row>
    <row r="60" spans="2:3" x14ac:dyDescent="0.25">
      <c r="B60">
        <v>26.111000000000001</v>
      </c>
      <c r="C60">
        <f>Mud_Sand_Comp!Z60</f>
        <v>0.59421202185792277</v>
      </c>
    </row>
    <row r="61" spans="2:3" x14ac:dyDescent="0.25">
      <c r="B61">
        <v>29.907</v>
      </c>
      <c r="C61">
        <f>Mud_Sand_Comp!Z61</f>
        <v>0.6912262295081959</v>
      </c>
    </row>
    <row r="62" spans="2:3" x14ac:dyDescent="0.25">
      <c r="B62">
        <v>34.255000000000003</v>
      </c>
      <c r="C62">
        <f>Mud_Sand_Comp!Z62</f>
        <v>0.90791256830600975</v>
      </c>
    </row>
    <row r="63" spans="2:3" x14ac:dyDescent="0.25">
      <c r="B63">
        <v>39.234000000000002</v>
      </c>
      <c r="C63">
        <f>Mud_Sand_Comp!Z63</f>
        <v>1.2051249544626579</v>
      </c>
    </row>
    <row r="64" spans="2:3" x14ac:dyDescent="0.25">
      <c r="B64">
        <v>44.938000000000002</v>
      </c>
      <c r="C64">
        <f>Mud_Sand_Comp!Z64</f>
        <v>1.4796816029143876</v>
      </c>
    </row>
    <row r="65" spans="2:3" x14ac:dyDescent="0.25">
      <c r="B65">
        <v>51.470999999999997</v>
      </c>
      <c r="C65">
        <f>Mud_Sand_Comp!Z65</f>
        <v>1.4491919854280491</v>
      </c>
    </row>
    <row r="66" spans="2:3" x14ac:dyDescent="0.25">
      <c r="B66">
        <v>58.953000000000003</v>
      </c>
      <c r="C66">
        <f>Mud_Sand_Comp!Z66</f>
        <v>1.1869140255009094</v>
      </c>
    </row>
    <row r="67" spans="2:3" x14ac:dyDescent="0.25">
      <c r="B67">
        <v>67.522999999999996</v>
      </c>
      <c r="C67">
        <f>Mud_Sand_Comp!Z67</f>
        <v>0.90282040072859693</v>
      </c>
    </row>
    <row r="68" spans="2:3" x14ac:dyDescent="0.25">
      <c r="B68">
        <v>77.34</v>
      </c>
      <c r="C68">
        <f>Mud_Sand_Comp!Z68</f>
        <v>0.83000364298724949</v>
      </c>
    </row>
    <row r="69" spans="2:3" x14ac:dyDescent="0.25">
      <c r="B69">
        <v>88.582999999999998</v>
      </c>
      <c r="C69">
        <f>Mud_Sand_Comp!Z69</f>
        <v>0.99453114754098393</v>
      </c>
    </row>
    <row r="70" spans="2:3" x14ac:dyDescent="0.25">
      <c r="B70">
        <v>101.46</v>
      </c>
      <c r="C70">
        <f>Mud_Sand_Comp!Z70</f>
        <v>1.3798863387978149</v>
      </c>
    </row>
    <row r="71" spans="2:3" x14ac:dyDescent="0.25">
      <c r="B71">
        <v>116.21</v>
      </c>
      <c r="C71">
        <f>Mud_Sand_Comp!Z71</f>
        <v>1.8263318761384348</v>
      </c>
    </row>
    <row r="72" spans="2:3" x14ac:dyDescent="0.25">
      <c r="B72">
        <v>133.10300000000001</v>
      </c>
      <c r="C72">
        <f>Mud_Sand_Comp!Z72</f>
        <v>2.4545519125683075</v>
      </c>
    </row>
    <row r="73" spans="2:3" x14ac:dyDescent="0.25">
      <c r="B73">
        <v>152.453</v>
      </c>
      <c r="C73">
        <f>Mud_Sand_Comp!Z73</f>
        <v>3.2400539162112949</v>
      </c>
    </row>
    <row r="74" spans="2:3" x14ac:dyDescent="0.25">
      <c r="B74">
        <v>174.61600000000001</v>
      </c>
      <c r="C74">
        <f>Mud_Sand_Comp!Z74</f>
        <v>4.1714899817850659</v>
      </c>
    </row>
    <row r="75" spans="2:3" x14ac:dyDescent="0.25">
      <c r="B75">
        <v>200</v>
      </c>
      <c r="C75">
        <f>Mud_Sand_Comp!Z75</f>
        <v>5.1957519125683094</v>
      </c>
    </row>
    <row r="76" spans="2:3" x14ac:dyDescent="0.25">
      <c r="B76">
        <v>229.07499999999999</v>
      </c>
      <c r="C76">
        <f>Mud_Sand_Comp!Z76</f>
        <v>6.1251453551912602</v>
      </c>
    </row>
    <row r="77" spans="2:3" x14ac:dyDescent="0.25">
      <c r="B77">
        <v>262.37599999999998</v>
      </c>
      <c r="C77">
        <f>Mud_Sand_Comp!Z77</f>
        <v>6.6734761384335197</v>
      </c>
    </row>
    <row r="78" spans="2:3" x14ac:dyDescent="0.25">
      <c r="B78">
        <v>300.51799999999997</v>
      </c>
      <c r="C78">
        <f>Mud_Sand_Comp!Z78</f>
        <v>6.6993493624772356</v>
      </c>
    </row>
    <row r="79" spans="2:3" x14ac:dyDescent="0.25">
      <c r="B79">
        <v>344.20600000000002</v>
      </c>
      <c r="C79">
        <f>Mud_Sand_Comp!Z79</f>
        <v>6.3146553734061959</v>
      </c>
    </row>
    <row r="80" spans="2:3" x14ac:dyDescent="0.25">
      <c r="B80">
        <v>394.24400000000003</v>
      </c>
      <c r="C80">
        <f>Mud_Sand_Comp!Z80</f>
        <v>5.705602185792352</v>
      </c>
    </row>
    <row r="81" spans="2:3" x14ac:dyDescent="0.25">
      <c r="B81">
        <v>451.55599999999998</v>
      </c>
      <c r="C81">
        <f>Mud_Sand_Comp!Z81</f>
        <v>4.7527296903460865</v>
      </c>
    </row>
    <row r="82" spans="2:3" x14ac:dyDescent="0.25">
      <c r="B82">
        <v>517.20000000000005</v>
      </c>
      <c r="C82">
        <f>Mud_Sand_Comp!Z82</f>
        <v>3.6703664845173067</v>
      </c>
    </row>
    <row r="83" spans="2:3" x14ac:dyDescent="0.25">
      <c r="B83">
        <v>592.38699999999994</v>
      </c>
      <c r="C83">
        <f>Mud_Sand_Comp!Z83</f>
        <v>2.7110145719489998</v>
      </c>
    </row>
    <row r="84" spans="2:3" x14ac:dyDescent="0.25">
      <c r="B84">
        <v>678.50400000000002</v>
      </c>
      <c r="C84">
        <f>Mud_Sand_Comp!Z84</f>
        <v>1.9502510018214947</v>
      </c>
    </row>
    <row r="85" spans="2:3" x14ac:dyDescent="0.25">
      <c r="B85">
        <v>777.14099999999996</v>
      </c>
      <c r="C85">
        <f>Mud_Sand_Comp!Z85</f>
        <v>1.3660608378870682</v>
      </c>
    </row>
    <row r="86" spans="2:3" x14ac:dyDescent="0.25">
      <c r="B86">
        <v>890.11599999999999</v>
      </c>
      <c r="C86">
        <f>Mud_Sand_Comp!Z86</f>
        <v>0.95662841530054699</v>
      </c>
    </row>
    <row r="87" spans="2:3" x14ac:dyDescent="0.25">
      <c r="B87">
        <v>1019.515</v>
      </c>
      <c r="C87">
        <f>Mud_Sand_Comp!Z87</f>
        <v>0.53153588342440816</v>
      </c>
    </row>
    <row r="88" spans="2:3" x14ac:dyDescent="0.25">
      <c r="B88">
        <v>1167.7249999999999</v>
      </c>
      <c r="C88">
        <f>Mud_Sand_Comp!Z88</f>
        <v>0.29549945355191271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100.00112058287793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Q1"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0.31912568306010886</v>
      </c>
      <c r="Y1" s="4">
        <f>'Mud Sand %'!E6</f>
        <v>0.68087431693989109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0.17199999999999999</v>
      </c>
      <c r="C21">
        <v>0.17199999999999999</v>
      </c>
      <c r="D21">
        <v>0.13100000000000001</v>
      </c>
      <c r="E21">
        <v>0</v>
      </c>
      <c r="F21">
        <v>0</v>
      </c>
      <c r="G21">
        <v>0.13100000000000001</v>
      </c>
      <c r="H21">
        <v>0.17</v>
      </c>
      <c r="I21">
        <v>0.17</v>
      </c>
      <c r="J21">
        <f t="shared" si="0"/>
        <v>0.11399999999999999</v>
      </c>
      <c r="K21">
        <f t="shared" si="1"/>
        <v>0.11399999999999999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3.6380327868852404E-2</v>
      </c>
      <c r="Y21">
        <f t="shared" si="5"/>
        <v>0</v>
      </c>
      <c r="Z21">
        <f t="shared" si="6"/>
        <v>3.6380327868852404E-2</v>
      </c>
    </row>
    <row r="22" spans="1:26" x14ac:dyDescent="0.25">
      <c r="A22">
        <v>0.15</v>
      </c>
      <c r="B22">
        <v>0.80200000000000005</v>
      </c>
      <c r="C22">
        <v>0.97499999999999998</v>
      </c>
      <c r="D22">
        <v>0.15</v>
      </c>
      <c r="E22">
        <v>0</v>
      </c>
      <c r="F22">
        <v>0</v>
      </c>
      <c r="G22">
        <v>0.15</v>
      </c>
      <c r="H22">
        <v>0.79</v>
      </c>
      <c r="I22">
        <v>0.96</v>
      </c>
      <c r="J22">
        <f t="shared" si="0"/>
        <v>0.53066666666666673</v>
      </c>
      <c r="K22">
        <f t="shared" si="1"/>
        <v>0.64500000000000002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0.16934936247723112</v>
      </c>
      <c r="Y22">
        <f t="shared" si="5"/>
        <v>0</v>
      </c>
      <c r="Z22">
        <f t="shared" si="6"/>
        <v>0.16934936247723112</v>
      </c>
    </row>
    <row r="23" spans="1:26" x14ac:dyDescent="0.25">
      <c r="A23">
        <v>0.17199999999999999</v>
      </c>
      <c r="B23">
        <v>2.3610000000000002</v>
      </c>
      <c r="C23">
        <v>3.335</v>
      </c>
      <c r="D23">
        <v>0.17199999999999999</v>
      </c>
      <c r="E23">
        <v>0</v>
      </c>
      <c r="F23">
        <v>0</v>
      </c>
      <c r="G23">
        <v>0.17199999999999999</v>
      </c>
      <c r="H23">
        <v>2.3330000000000002</v>
      </c>
      <c r="I23">
        <v>3.294</v>
      </c>
      <c r="J23">
        <f t="shared" si="0"/>
        <v>1.5646666666666669</v>
      </c>
      <c r="K23">
        <f t="shared" si="1"/>
        <v>2.2096666666666667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0.4993253187613837</v>
      </c>
      <c r="Y23">
        <f t="shared" si="5"/>
        <v>0</v>
      </c>
      <c r="Z23">
        <f t="shared" si="6"/>
        <v>0.4993253187613837</v>
      </c>
    </row>
    <row r="24" spans="1:26" x14ac:dyDescent="0.25">
      <c r="A24">
        <v>0.19700000000000001</v>
      </c>
      <c r="B24">
        <v>3.6619999999999999</v>
      </c>
      <c r="C24">
        <v>6.9969999999999999</v>
      </c>
      <c r="D24">
        <v>0.19700000000000001</v>
      </c>
      <c r="E24">
        <v>0</v>
      </c>
      <c r="F24">
        <v>0</v>
      </c>
      <c r="G24">
        <v>0.19700000000000001</v>
      </c>
      <c r="H24">
        <v>3.657</v>
      </c>
      <c r="I24">
        <v>6.95</v>
      </c>
      <c r="J24">
        <f>(B24+E24+H24)/3</f>
        <v>2.4396666666666667</v>
      </c>
      <c r="K24">
        <f>(C24+F24+I24)/3</f>
        <v>4.649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0.77856029143897887</v>
      </c>
      <c r="Y24">
        <f t="shared" si="5"/>
        <v>0</v>
      </c>
      <c r="Z24">
        <f t="shared" si="6"/>
        <v>0.77856029143897887</v>
      </c>
    </row>
    <row r="25" spans="1:26" x14ac:dyDescent="0.25">
      <c r="A25">
        <v>0.22600000000000001</v>
      </c>
      <c r="B25">
        <v>3.282</v>
      </c>
      <c r="C25">
        <v>10.279</v>
      </c>
      <c r="D25">
        <v>0.22600000000000001</v>
      </c>
      <c r="E25">
        <v>0.317</v>
      </c>
      <c r="F25">
        <v>0.317</v>
      </c>
      <c r="G25">
        <v>0.22600000000000001</v>
      </c>
      <c r="H25">
        <v>3.33</v>
      </c>
      <c r="I25">
        <v>10.281000000000001</v>
      </c>
      <c r="J25">
        <f t="shared" si="0"/>
        <v>2.3096666666666668</v>
      </c>
      <c r="K25">
        <f t="shared" si="1"/>
        <v>6.9590000000000005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0.73707395264116482</v>
      </c>
      <c r="Y25">
        <f t="shared" si="5"/>
        <v>0</v>
      </c>
      <c r="Z25">
        <f t="shared" si="6"/>
        <v>0.73707395264116482</v>
      </c>
    </row>
    <row r="26" spans="1:26" x14ac:dyDescent="0.25">
      <c r="A26">
        <v>0.25900000000000001</v>
      </c>
      <c r="B26">
        <v>2.371</v>
      </c>
      <c r="C26">
        <v>12.651</v>
      </c>
      <c r="D26">
        <v>0.25900000000000001</v>
      </c>
      <c r="E26">
        <v>0.85899999999999999</v>
      </c>
      <c r="F26">
        <v>1.1759999999999999</v>
      </c>
      <c r="G26">
        <v>0.25900000000000001</v>
      </c>
      <c r="H26">
        <v>2.4470000000000001</v>
      </c>
      <c r="I26">
        <v>12.728</v>
      </c>
      <c r="J26">
        <f t="shared" si="0"/>
        <v>1.8923333333333332</v>
      </c>
      <c r="K26">
        <f t="shared" si="1"/>
        <v>8.8516666666666666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0.6038921675774126</v>
      </c>
      <c r="Y26">
        <f t="shared" si="5"/>
        <v>0</v>
      </c>
      <c r="Z26">
        <f t="shared" si="6"/>
        <v>0.6038921675774126</v>
      </c>
    </row>
    <row r="27" spans="1:26" x14ac:dyDescent="0.25">
      <c r="A27">
        <v>0.29599999999999999</v>
      </c>
      <c r="B27">
        <v>0.97</v>
      </c>
      <c r="C27">
        <v>13.621</v>
      </c>
      <c r="D27">
        <v>0.29599999999999999</v>
      </c>
      <c r="E27">
        <v>1.736</v>
      </c>
      <c r="F27">
        <v>2.9119999999999999</v>
      </c>
      <c r="G27">
        <v>0.29599999999999999</v>
      </c>
      <c r="H27">
        <v>1.0229999999999999</v>
      </c>
      <c r="I27">
        <v>13.750999999999999</v>
      </c>
      <c r="J27">
        <f t="shared" si="0"/>
        <v>1.2430000000000001</v>
      </c>
      <c r="K27">
        <f t="shared" si="1"/>
        <v>10.094666666666667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0.39667322404371536</v>
      </c>
      <c r="Y27">
        <f t="shared" si="5"/>
        <v>0</v>
      </c>
      <c r="Z27">
        <f t="shared" si="6"/>
        <v>0.39667322404371536</v>
      </c>
    </row>
    <row r="28" spans="1:26" x14ac:dyDescent="0.25">
      <c r="A28">
        <v>0.33900000000000002</v>
      </c>
      <c r="B28">
        <v>0.22500000000000001</v>
      </c>
      <c r="C28">
        <v>13.846</v>
      </c>
      <c r="D28">
        <v>0.33900000000000002</v>
      </c>
      <c r="E28">
        <v>2.2799999999999998</v>
      </c>
      <c r="F28">
        <v>5.1920000000000002</v>
      </c>
      <c r="G28">
        <v>0.33900000000000002</v>
      </c>
      <c r="H28">
        <v>0.24299999999999999</v>
      </c>
      <c r="I28">
        <v>13.994</v>
      </c>
      <c r="J28">
        <f t="shared" si="0"/>
        <v>0.91599999999999993</v>
      </c>
      <c r="K28">
        <f t="shared" si="1"/>
        <v>11.010666666666665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0.29231912568305968</v>
      </c>
      <c r="Y28">
        <f t="shared" si="5"/>
        <v>0</v>
      </c>
      <c r="Z28">
        <f t="shared" si="6"/>
        <v>0.29231912568305968</v>
      </c>
    </row>
    <row r="29" spans="1:26" x14ac:dyDescent="0.25">
      <c r="A29">
        <v>0.38900000000000001</v>
      </c>
      <c r="B29">
        <v>0</v>
      </c>
      <c r="C29">
        <v>13.846</v>
      </c>
      <c r="D29">
        <v>0.38900000000000001</v>
      </c>
      <c r="E29">
        <v>1.744</v>
      </c>
      <c r="F29">
        <v>6.9370000000000003</v>
      </c>
      <c r="G29">
        <v>0.38900000000000001</v>
      </c>
      <c r="H29">
        <v>0</v>
      </c>
      <c r="I29">
        <v>13.994</v>
      </c>
      <c r="J29">
        <f t="shared" si="0"/>
        <v>0.58133333333333337</v>
      </c>
      <c r="K29">
        <f t="shared" si="1"/>
        <v>11.592333333333334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0.18551839708560997</v>
      </c>
      <c r="Y29">
        <f t="shared" si="5"/>
        <v>0</v>
      </c>
      <c r="Z29">
        <f t="shared" si="6"/>
        <v>0.18551839708560997</v>
      </c>
    </row>
    <row r="30" spans="1:26" x14ac:dyDescent="0.25">
      <c r="A30">
        <v>0.44500000000000001</v>
      </c>
      <c r="B30">
        <v>0</v>
      </c>
      <c r="C30">
        <v>13.846</v>
      </c>
      <c r="D30">
        <v>0.44500000000000001</v>
      </c>
      <c r="E30">
        <v>0.73199999999999998</v>
      </c>
      <c r="F30">
        <v>7.6680000000000001</v>
      </c>
      <c r="G30">
        <v>0.44500000000000001</v>
      </c>
      <c r="H30">
        <v>0</v>
      </c>
      <c r="I30">
        <v>13.994</v>
      </c>
      <c r="J30">
        <f t="shared" si="0"/>
        <v>0.24399999999999999</v>
      </c>
      <c r="K30">
        <f t="shared" si="1"/>
        <v>11.835999999999999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7.7866666666666556E-2</v>
      </c>
      <c r="Y30">
        <f t="shared" si="5"/>
        <v>0</v>
      </c>
      <c r="Z30">
        <f t="shared" si="6"/>
        <v>7.7866666666666556E-2</v>
      </c>
    </row>
    <row r="31" spans="1:26" x14ac:dyDescent="0.25">
      <c r="A31">
        <v>0.51</v>
      </c>
      <c r="B31">
        <v>0</v>
      </c>
      <c r="C31">
        <v>13.846</v>
      </c>
      <c r="D31">
        <v>0.51</v>
      </c>
      <c r="E31">
        <v>0.16900000000000001</v>
      </c>
      <c r="F31">
        <v>7.8369999999999997</v>
      </c>
      <c r="G31">
        <v>0.51</v>
      </c>
      <c r="H31">
        <v>0</v>
      </c>
      <c r="I31">
        <v>13.994</v>
      </c>
      <c r="J31">
        <f t="shared" si="0"/>
        <v>5.6333333333333339E-2</v>
      </c>
      <c r="K31">
        <f t="shared" si="1"/>
        <v>11.892333333333333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1.7977413479052802E-2</v>
      </c>
      <c r="Y31">
        <f t="shared" si="5"/>
        <v>0</v>
      </c>
      <c r="Z31">
        <f t="shared" si="6"/>
        <v>1.7977413479052802E-2</v>
      </c>
    </row>
    <row r="32" spans="1:26" x14ac:dyDescent="0.25">
      <c r="A32">
        <v>0.58399999999999996</v>
      </c>
      <c r="B32">
        <v>0</v>
      </c>
      <c r="C32">
        <v>13.846</v>
      </c>
      <c r="D32">
        <v>0.58399999999999996</v>
      </c>
      <c r="E32">
        <v>0</v>
      </c>
      <c r="F32">
        <v>7.8369999999999997</v>
      </c>
      <c r="G32">
        <v>0.58399999999999996</v>
      </c>
      <c r="H32">
        <v>0</v>
      </c>
      <c r="I32">
        <v>13.994</v>
      </c>
      <c r="J32">
        <f t="shared" si="0"/>
        <v>0</v>
      </c>
      <c r="K32">
        <f t="shared" si="1"/>
        <v>11.892333333333333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13.846</v>
      </c>
      <c r="D33">
        <v>0.66900000000000004</v>
      </c>
      <c r="E33">
        <v>0</v>
      </c>
      <c r="F33">
        <v>7.8369999999999997</v>
      </c>
      <c r="G33">
        <v>0.66900000000000004</v>
      </c>
      <c r="H33">
        <v>0</v>
      </c>
      <c r="I33">
        <v>13.994</v>
      </c>
      <c r="J33">
        <f t="shared" si="0"/>
        <v>0</v>
      </c>
      <c r="K33">
        <f t="shared" si="1"/>
        <v>11.892333333333333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13.846</v>
      </c>
      <c r="D34">
        <v>0.76600000000000001</v>
      </c>
      <c r="E34">
        <v>0</v>
      </c>
      <c r="F34">
        <v>7.8369999999999997</v>
      </c>
      <c r="G34">
        <v>0.76600000000000001</v>
      </c>
      <c r="H34">
        <v>0</v>
      </c>
      <c r="I34">
        <v>13.994</v>
      </c>
      <c r="J34">
        <f t="shared" si="0"/>
        <v>0</v>
      </c>
      <c r="K34">
        <f t="shared" si="1"/>
        <v>11.892333333333333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13.846</v>
      </c>
      <c r="D35">
        <v>0.877</v>
      </c>
      <c r="E35">
        <v>0</v>
      </c>
      <c r="F35">
        <v>7.8369999999999997</v>
      </c>
      <c r="G35">
        <v>0.877</v>
      </c>
      <c r="H35">
        <v>0</v>
      </c>
      <c r="I35">
        <v>13.994</v>
      </c>
      <c r="J35">
        <f t="shared" si="0"/>
        <v>0</v>
      </c>
      <c r="K35">
        <f t="shared" si="1"/>
        <v>11.892333333333333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13.846</v>
      </c>
      <c r="D36">
        <v>1.0049999999999999</v>
      </c>
      <c r="E36">
        <v>0</v>
      </c>
      <c r="F36">
        <v>7.8369999999999997</v>
      </c>
      <c r="G36">
        <v>1.0049999999999999</v>
      </c>
      <c r="H36">
        <v>0</v>
      </c>
      <c r="I36">
        <v>13.994</v>
      </c>
      <c r="J36">
        <f t="shared" si="0"/>
        <v>0</v>
      </c>
      <c r="K36">
        <f t="shared" si="1"/>
        <v>11.892333333333333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13.846</v>
      </c>
      <c r="D37">
        <v>1.151</v>
      </c>
      <c r="E37">
        <v>0</v>
      </c>
      <c r="F37">
        <v>7.8369999999999997</v>
      </c>
      <c r="G37">
        <v>1.151</v>
      </c>
      <c r="H37">
        <v>0</v>
      </c>
      <c r="I37">
        <v>13.994</v>
      </c>
      <c r="J37">
        <f t="shared" si="0"/>
        <v>0</v>
      </c>
      <c r="K37">
        <f t="shared" si="1"/>
        <v>11.892333333333333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13.846</v>
      </c>
      <c r="D38">
        <v>1.3180000000000001</v>
      </c>
      <c r="E38">
        <v>0</v>
      </c>
      <c r="F38">
        <v>7.8369999999999997</v>
      </c>
      <c r="G38">
        <v>1.3180000000000001</v>
      </c>
      <c r="H38">
        <v>0</v>
      </c>
      <c r="I38">
        <v>13.994</v>
      </c>
      <c r="J38">
        <f t="shared" si="0"/>
        <v>0</v>
      </c>
      <c r="K38">
        <f t="shared" si="1"/>
        <v>11.892333333333333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13.846</v>
      </c>
      <c r="D39">
        <v>1.51</v>
      </c>
      <c r="E39">
        <v>0</v>
      </c>
      <c r="F39">
        <v>7.8369999999999997</v>
      </c>
      <c r="G39">
        <v>1.51</v>
      </c>
      <c r="H39">
        <v>0</v>
      </c>
      <c r="I39">
        <v>13.994</v>
      </c>
      <c r="J39">
        <f t="shared" si="0"/>
        <v>0</v>
      </c>
      <c r="K39">
        <f t="shared" si="1"/>
        <v>11.892333333333333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13.846</v>
      </c>
      <c r="D40">
        <v>1.7290000000000001</v>
      </c>
      <c r="E40">
        <v>0</v>
      </c>
      <c r="F40">
        <v>7.8369999999999997</v>
      </c>
      <c r="G40">
        <v>1.7290000000000001</v>
      </c>
      <c r="H40">
        <v>0</v>
      </c>
      <c r="I40">
        <v>13.994</v>
      </c>
      <c r="J40">
        <f t="shared" si="0"/>
        <v>0</v>
      </c>
      <c r="K40">
        <f t="shared" si="1"/>
        <v>11.892333333333333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</v>
      </c>
      <c r="C41">
        <v>13.846</v>
      </c>
      <c r="D41">
        <v>1.9810000000000001</v>
      </c>
      <c r="E41">
        <v>0</v>
      </c>
      <c r="F41">
        <v>7.8369999999999997</v>
      </c>
      <c r="G41">
        <v>1.9810000000000001</v>
      </c>
      <c r="H41">
        <v>0</v>
      </c>
      <c r="I41">
        <v>13.994</v>
      </c>
      <c r="J41">
        <f t="shared" si="0"/>
        <v>0</v>
      </c>
      <c r="K41">
        <f t="shared" si="1"/>
        <v>11.892333333333333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</row>
    <row r="42" spans="1:26" x14ac:dyDescent="0.25">
      <c r="A42">
        <v>2.2690000000000001</v>
      </c>
      <c r="B42">
        <v>0</v>
      </c>
      <c r="C42">
        <v>13.846</v>
      </c>
      <c r="D42">
        <v>2.2690000000000001</v>
      </c>
      <c r="E42">
        <v>0</v>
      </c>
      <c r="F42">
        <v>7.8369999999999997</v>
      </c>
      <c r="G42">
        <v>2.2690000000000001</v>
      </c>
      <c r="H42">
        <v>0</v>
      </c>
      <c r="I42">
        <v>13.994</v>
      </c>
      <c r="J42">
        <f t="shared" si="0"/>
        <v>0</v>
      </c>
      <c r="K42">
        <f t="shared" si="1"/>
        <v>11.892333333333333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0</v>
      </c>
      <c r="Y42">
        <f t="shared" si="5"/>
        <v>0</v>
      </c>
      <c r="Z42">
        <f t="shared" si="6"/>
        <v>0</v>
      </c>
    </row>
    <row r="43" spans="1:26" x14ac:dyDescent="0.25">
      <c r="A43">
        <v>2.5990000000000002</v>
      </c>
      <c r="B43">
        <v>0</v>
      </c>
      <c r="C43">
        <v>13.846</v>
      </c>
      <c r="D43">
        <v>2.5990000000000002</v>
      </c>
      <c r="E43">
        <v>0</v>
      </c>
      <c r="F43">
        <v>7.8369999999999997</v>
      </c>
      <c r="G43">
        <v>2.5990000000000002</v>
      </c>
      <c r="H43">
        <v>0</v>
      </c>
      <c r="I43">
        <v>13.994</v>
      </c>
      <c r="J43">
        <f t="shared" si="0"/>
        <v>0</v>
      </c>
      <c r="K43">
        <f t="shared" si="1"/>
        <v>11.892333333333333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0</v>
      </c>
      <c r="Y43">
        <f t="shared" si="5"/>
        <v>0</v>
      </c>
      <c r="Z43">
        <f t="shared" si="6"/>
        <v>0</v>
      </c>
    </row>
    <row r="44" spans="1:26" x14ac:dyDescent="0.25">
      <c r="A44">
        <v>2.976</v>
      </c>
      <c r="B44">
        <v>0</v>
      </c>
      <c r="C44">
        <v>13.846</v>
      </c>
      <c r="D44">
        <v>2.976</v>
      </c>
      <c r="E44">
        <v>0</v>
      </c>
      <c r="F44">
        <v>7.8369999999999997</v>
      </c>
      <c r="G44">
        <v>2.976</v>
      </c>
      <c r="H44">
        <v>0</v>
      </c>
      <c r="I44">
        <v>13.994</v>
      </c>
      <c r="J44">
        <f t="shared" si="0"/>
        <v>0</v>
      </c>
      <c r="K44">
        <f t="shared" si="1"/>
        <v>11.892333333333333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</v>
      </c>
      <c r="Y44">
        <f t="shared" si="5"/>
        <v>0</v>
      </c>
      <c r="Z44">
        <f t="shared" si="6"/>
        <v>0</v>
      </c>
    </row>
    <row r="45" spans="1:26" x14ac:dyDescent="0.25">
      <c r="A45">
        <v>3.4089999999999998</v>
      </c>
      <c r="B45">
        <v>0</v>
      </c>
      <c r="C45">
        <v>13.846</v>
      </c>
      <c r="D45">
        <v>3.4089999999999998</v>
      </c>
      <c r="E45">
        <v>0</v>
      </c>
      <c r="F45">
        <v>7.8369999999999997</v>
      </c>
      <c r="G45">
        <v>3.4089999999999998</v>
      </c>
      <c r="H45">
        <v>0</v>
      </c>
      <c r="I45">
        <v>13.994</v>
      </c>
      <c r="J45">
        <f t="shared" si="0"/>
        <v>0</v>
      </c>
      <c r="K45">
        <f t="shared" si="1"/>
        <v>11.892333333333333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</v>
      </c>
      <c r="Y45">
        <f t="shared" si="5"/>
        <v>0</v>
      </c>
      <c r="Z45">
        <f t="shared" si="6"/>
        <v>0</v>
      </c>
    </row>
    <row r="46" spans="1:26" x14ac:dyDescent="0.25">
      <c r="A46">
        <v>3.9049999999999998</v>
      </c>
      <c r="B46">
        <v>0.26400000000000001</v>
      </c>
      <c r="C46">
        <v>14.11</v>
      </c>
      <c r="D46">
        <v>3.9049999999999998</v>
      </c>
      <c r="E46">
        <v>0.16300000000000001</v>
      </c>
      <c r="F46">
        <v>8</v>
      </c>
      <c r="G46">
        <v>3.9049999999999998</v>
      </c>
      <c r="H46">
        <v>0.26300000000000001</v>
      </c>
      <c r="I46">
        <v>14.257</v>
      </c>
      <c r="J46">
        <f t="shared" si="0"/>
        <v>0.23</v>
      </c>
      <c r="K46">
        <f t="shared" si="1"/>
        <v>12.122333333333332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7.3398907103825045E-2</v>
      </c>
      <c r="Y46">
        <f t="shared" si="5"/>
        <v>0</v>
      </c>
      <c r="Z46">
        <f t="shared" si="6"/>
        <v>7.3398907103825045E-2</v>
      </c>
    </row>
    <row r="47" spans="1:26" x14ac:dyDescent="0.25">
      <c r="A47">
        <v>4.4720000000000004</v>
      </c>
      <c r="B47">
        <v>0.7</v>
      </c>
      <c r="C47">
        <v>14.81</v>
      </c>
      <c r="D47">
        <v>4.4720000000000004</v>
      </c>
      <c r="E47">
        <v>0.51600000000000001</v>
      </c>
      <c r="F47">
        <v>8.516</v>
      </c>
      <c r="G47">
        <v>4.4720000000000004</v>
      </c>
      <c r="H47">
        <v>0.70199999999999996</v>
      </c>
      <c r="I47">
        <v>14.959</v>
      </c>
      <c r="J47">
        <f t="shared" si="0"/>
        <v>0.63933333333333331</v>
      </c>
      <c r="K47">
        <f t="shared" si="1"/>
        <v>12.761666666666665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0.20402768670309626</v>
      </c>
      <c r="Y47">
        <f t="shared" si="5"/>
        <v>0</v>
      </c>
      <c r="Z47">
        <f t="shared" si="6"/>
        <v>0.20402768670309626</v>
      </c>
    </row>
    <row r="48" spans="1:26" x14ac:dyDescent="0.25">
      <c r="A48">
        <v>5.1219999999999999</v>
      </c>
      <c r="B48">
        <v>1.5409999999999999</v>
      </c>
      <c r="C48">
        <v>16.350999999999999</v>
      </c>
      <c r="D48">
        <v>5.1219999999999999</v>
      </c>
      <c r="E48">
        <v>1.3220000000000001</v>
      </c>
      <c r="F48">
        <v>9.8379999999999992</v>
      </c>
      <c r="G48">
        <v>5.1219999999999999</v>
      </c>
      <c r="H48">
        <v>1.5589999999999999</v>
      </c>
      <c r="I48">
        <v>16.518000000000001</v>
      </c>
      <c r="J48">
        <f t="shared" si="0"/>
        <v>1.474</v>
      </c>
      <c r="K48">
        <f t="shared" si="1"/>
        <v>14.235666666666667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0.47039125683060046</v>
      </c>
      <c r="Y48">
        <f t="shared" si="5"/>
        <v>0</v>
      </c>
      <c r="Z48">
        <f t="shared" si="6"/>
        <v>0.47039125683060046</v>
      </c>
    </row>
    <row r="49" spans="1:26" x14ac:dyDescent="0.25">
      <c r="A49">
        <v>5.867</v>
      </c>
      <c r="B49">
        <v>2.8919999999999999</v>
      </c>
      <c r="C49">
        <v>19.242999999999999</v>
      </c>
      <c r="D49">
        <v>5.867</v>
      </c>
      <c r="E49">
        <v>2.7749999999999999</v>
      </c>
      <c r="F49">
        <v>12.613</v>
      </c>
      <c r="G49">
        <v>5.867</v>
      </c>
      <c r="H49">
        <v>2.94</v>
      </c>
      <c r="I49">
        <v>19.457000000000001</v>
      </c>
      <c r="J49">
        <f t="shared" si="0"/>
        <v>2.8689999999999998</v>
      </c>
      <c r="K49">
        <f t="shared" si="1"/>
        <v>17.104333333333333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0.91557158469945221</v>
      </c>
      <c r="Y49">
        <f t="shared" si="5"/>
        <v>0</v>
      </c>
      <c r="Z49">
        <f t="shared" si="6"/>
        <v>0.91557158469945221</v>
      </c>
    </row>
    <row r="50" spans="1:26" x14ac:dyDescent="0.25">
      <c r="A50">
        <v>6.72</v>
      </c>
      <c r="B50">
        <v>4.6710000000000003</v>
      </c>
      <c r="C50">
        <v>23.914000000000001</v>
      </c>
      <c r="D50">
        <v>6.72</v>
      </c>
      <c r="E50">
        <v>4.8280000000000003</v>
      </c>
      <c r="F50">
        <v>17.440999999999999</v>
      </c>
      <c r="G50">
        <v>6.72</v>
      </c>
      <c r="H50">
        <v>4.7629999999999999</v>
      </c>
      <c r="I50">
        <v>24.22</v>
      </c>
      <c r="J50">
        <f t="shared" si="0"/>
        <v>4.7540000000000004</v>
      </c>
      <c r="K50">
        <f t="shared" si="1"/>
        <v>21.858333333333334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1.5171234972677576</v>
      </c>
      <c r="Y50">
        <f t="shared" si="5"/>
        <v>0</v>
      </c>
      <c r="Z50">
        <f t="shared" si="6"/>
        <v>1.5171234972677576</v>
      </c>
    </row>
    <row r="51" spans="1:26" x14ac:dyDescent="0.25">
      <c r="A51">
        <v>7.6970000000000001</v>
      </c>
      <c r="B51">
        <v>6.5090000000000003</v>
      </c>
      <c r="C51">
        <v>30.422999999999998</v>
      </c>
      <c r="D51">
        <v>7.6970000000000001</v>
      </c>
      <c r="E51">
        <v>7.0270000000000001</v>
      </c>
      <c r="F51">
        <v>24.466999999999999</v>
      </c>
      <c r="G51">
        <v>7.6970000000000001</v>
      </c>
      <c r="H51">
        <v>6.6470000000000002</v>
      </c>
      <c r="I51">
        <v>30.867000000000001</v>
      </c>
      <c r="J51">
        <f t="shared" si="0"/>
        <v>6.7276666666666669</v>
      </c>
      <c r="K51">
        <f t="shared" si="1"/>
        <v>28.585666666666668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2.1469712204007259</v>
      </c>
      <c r="Y51">
        <f t="shared" si="5"/>
        <v>0</v>
      </c>
      <c r="Z51">
        <f t="shared" si="6"/>
        <v>2.1469712204007259</v>
      </c>
    </row>
    <row r="52" spans="1:26" x14ac:dyDescent="0.25">
      <c r="A52">
        <v>8.8160000000000007</v>
      </c>
      <c r="B52">
        <v>7.8410000000000002</v>
      </c>
      <c r="C52">
        <v>38.265000000000001</v>
      </c>
      <c r="D52">
        <v>8.8160000000000007</v>
      </c>
      <c r="E52">
        <v>8.6460000000000008</v>
      </c>
      <c r="F52">
        <v>33.113</v>
      </c>
      <c r="G52">
        <v>8.8160000000000007</v>
      </c>
      <c r="H52">
        <v>8.0079999999999991</v>
      </c>
      <c r="I52">
        <v>38.875999999999998</v>
      </c>
      <c r="J52">
        <f t="shared" si="0"/>
        <v>8.1650000000000009</v>
      </c>
      <c r="K52">
        <f t="shared" si="1"/>
        <v>36.751333333333328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2.605661202185789</v>
      </c>
      <c r="Y52">
        <f t="shared" si="5"/>
        <v>0</v>
      </c>
      <c r="Z52">
        <f t="shared" si="6"/>
        <v>2.605661202185789</v>
      </c>
    </row>
    <row r="53" spans="1:26" x14ac:dyDescent="0.25">
      <c r="A53">
        <v>10.097</v>
      </c>
      <c r="B53">
        <v>8.4190000000000005</v>
      </c>
      <c r="C53">
        <v>46.683</v>
      </c>
      <c r="D53">
        <v>10.097</v>
      </c>
      <c r="E53">
        <v>9.36</v>
      </c>
      <c r="F53">
        <v>42.472999999999999</v>
      </c>
      <c r="G53">
        <v>10.097</v>
      </c>
      <c r="H53">
        <v>8.5909999999999993</v>
      </c>
      <c r="I53">
        <v>47.466999999999999</v>
      </c>
      <c r="J53">
        <f t="shared" si="0"/>
        <v>8.7899999999999991</v>
      </c>
      <c r="K53">
        <f t="shared" si="1"/>
        <v>45.540999999999997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2.8051147540983568</v>
      </c>
      <c r="Y53">
        <f t="shared" si="5"/>
        <v>0</v>
      </c>
      <c r="Z53">
        <f t="shared" si="6"/>
        <v>2.8051147540983568</v>
      </c>
    </row>
    <row r="54" spans="1:26" x14ac:dyDescent="0.25">
      <c r="A54">
        <v>11.565</v>
      </c>
      <c r="B54">
        <v>8.2989999999999995</v>
      </c>
      <c r="C54">
        <v>54.981999999999999</v>
      </c>
      <c r="D54">
        <v>11.565</v>
      </c>
      <c r="E54">
        <v>9.2260000000000009</v>
      </c>
      <c r="F54">
        <v>51.698</v>
      </c>
      <c r="G54">
        <v>11.565</v>
      </c>
      <c r="H54">
        <v>8.4610000000000003</v>
      </c>
      <c r="I54">
        <v>55.927999999999997</v>
      </c>
      <c r="J54">
        <f t="shared" si="0"/>
        <v>8.661999999999999</v>
      </c>
      <c r="K54">
        <f t="shared" si="1"/>
        <v>54.202666666666666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2.7642666666666624</v>
      </c>
      <c r="Y54">
        <f t="shared" si="5"/>
        <v>0</v>
      </c>
      <c r="Z54">
        <f t="shared" si="6"/>
        <v>2.7642666666666624</v>
      </c>
    </row>
    <row r="55" spans="1:26" x14ac:dyDescent="0.25">
      <c r="A55">
        <v>13.246</v>
      </c>
      <c r="B55">
        <v>6.9089999999999998</v>
      </c>
      <c r="C55">
        <v>61.890999999999998</v>
      </c>
      <c r="D55">
        <v>13.246</v>
      </c>
      <c r="E55">
        <v>7.6289999999999996</v>
      </c>
      <c r="F55">
        <v>59.328000000000003</v>
      </c>
      <c r="G55">
        <v>13.246</v>
      </c>
      <c r="H55">
        <v>7.0279999999999996</v>
      </c>
      <c r="I55">
        <v>62.956000000000003</v>
      </c>
      <c r="J55">
        <f t="shared" si="0"/>
        <v>7.1886666666666663</v>
      </c>
      <c r="K55">
        <f t="shared" si="1"/>
        <v>61.391666666666673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2.2940881602914356</v>
      </c>
      <c r="Y55">
        <f t="shared" si="5"/>
        <v>0</v>
      </c>
      <c r="Z55">
        <f t="shared" si="6"/>
        <v>2.2940881602914356</v>
      </c>
    </row>
    <row r="56" spans="1:26" x14ac:dyDescent="0.25">
      <c r="A56">
        <v>15.172000000000001</v>
      </c>
      <c r="B56">
        <v>4.9880000000000004</v>
      </c>
      <c r="C56">
        <v>66.878</v>
      </c>
      <c r="D56">
        <v>15.172000000000001</v>
      </c>
      <c r="E56">
        <v>5.4829999999999997</v>
      </c>
      <c r="F56">
        <v>64.811000000000007</v>
      </c>
      <c r="G56">
        <v>15.172000000000001</v>
      </c>
      <c r="H56">
        <v>5.056</v>
      </c>
      <c r="I56">
        <v>68.012</v>
      </c>
      <c r="J56">
        <f t="shared" si="0"/>
        <v>5.1756666666666673</v>
      </c>
      <c r="K56">
        <f t="shared" si="1"/>
        <v>66.567000000000007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1.6516881602914368</v>
      </c>
      <c r="Y56">
        <f t="shared" si="5"/>
        <v>0</v>
      </c>
      <c r="Z56">
        <f t="shared" si="6"/>
        <v>1.6516881602914368</v>
      </c>
    </row>
    <row r="57" spans="1:26" x14ac:dyDescent="0.25">
      <c r="A57">
        <v>17.376999999999999</v>
      </c>
      <c r="B57">
        <v>3.3530000000000002</v>
      </c>
      <c r="C57">
        <v>70.230999999999995</v>
      </c>
      <c r="D57">
        <v>17.376999999999999</v>
      </c>
      <c r="E57">
        <v>3.69</v>
      </c>
      <c r="F57">
        <v>68.501000000000005</v>
      </c>
      <c r="G57">
        <v>17.376999999999999</v>
      </c>
      <c r="H57">
        <v>3.383</v>
      </c>
      <c r="I57">
        <v>71.394999999999996</v>
      </c>
      <c r="J57">
        <f t="shared" si="0"/>
        <v>3.4753333333333334</v>
      </c>
      <c r="K57">
        <f t="shared" si="1"/>
        <v>70.042333333333332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1.1090681238615649</v>
      </c>
      <c r="Y57">
        <f t="shared" si="5"/>
        <v>0</v>
      </c>
      <c r="Z57">
        <f t="shared" si="6"/>
        <v>1.1090681238615649</v>
      </c>
    </row>
    <row r="58" spans="1:26" x14ac:dyDescent="0.25">
      <c r="A58">
        <v>19.904</v>
      </c>
      <c r="B58">
        <v>2.3340000000000001</v>
      </c>
      <c r="C58">
        <v>72.564999999999998</v>
      </c>
      <c r="D58">
        <v>19.904</v>
      </c>
      <c r="E58">
        <v>2.5790000000000002</v>
      </c>
      <c r="F58">
        <v>71.078999999999994</v>
      </c>
      <c r="G58">
        <v>19.904</v>
      </c>
      <c r="H58">
        <v>2.3420000000000001</v>
      </c>
      <c r="I58">
        <v>73.736000000000004</v>
      </c>
      <c r="J58">
        <f t="shared" si="0"/>
        <v>2.4183333333333334</v>
      </c>
      <c r="K58">
        <f t="shared" si="1"/>
        <v>72.459999999999994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0.77175227686702996</v>
      </c>
      <c r="Y58">
        <f t="shared" si="5"/>
        <v>0</v>
      </c>
      <c r="Z58">
        <f t="shared" si="6"/>
        <v>0.77175227686702996</v>
      </c>
    </row>
    <row r="59" spans="1:26" x14ac:dyDescent="0.25">
      <c r="A59">
        <v>22.797000000000001</v>
      </c>
      <c r="B59">
        <v>1.8620000000000001</v>
      </c>
      <c r="C59">
        <v>74.427999999999997</v>
      </c>
      <c r="D59">
        <v>22.797000000000001</v>
      </c>
      <c r="E59">
        <v>2.0609999999999999</v>
      </c>
      <c r="F59">
        <v>73.14</v>
      </c>
      <c r="G59">
        <v>22.797000000000001</v>
      </c>
      <c r="H59">
        <v>1.859</v>
      </c>
      <c r="I59">
        <v>75.594999999999999</v>
      </c>
      <c r="J59">
        <f t="shared" si="0"/>
        <v>1.9273333333333333</v>
      </c>
      <c r="K59">
        <f t="shared" si="1"/>
        <v>74.387666666666661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0.61506156648451649</v>
      </c>
      <c r="Y59">
        <f t="shared" si="5"/>
        <v>0</v>
      </c>
      <c r="Z59">
        <f t="shared" si="6"/>
        <v>0.61506156648451649</v>
      </c>
    </row>
    <row r="60" spans="1:26" x14ac:dyDescent="0.25">
      <c r="A60">
        <v>26.111000000000001</v>
      </c>
      <c r="B60">
        <v>1.8029999999999999</v>
      </c>
      <c r="C60">
        <v>76.230999999999995</v>
      </c>
      <c r="D60">
        <v>26.111000000000001</v>
      </c>
      <c r="E60">
        <v>1.9850000000000001</v>
      </c>
      <c r="F60">
        <v>75.123999999999995</v>
      </c>
      <c r="G60">
        <v>26.111000000000001</v>
      </c>
      <c r="H60">
        <v>1.798</v>
      </c>
      <c r="I60">
        <v>77.393000000000001</v>
      </c>
      <c r="J60">
        <f t="shared" si="0"/>
        <v>1.8620000000000001</v>
      </c>
      <c r="K60">
        <f t="shared" si="1"/>
        <v>76.249333333333325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0.59421202185792277</v>
      </c>
      <c r="Y60">
        <f t="shared" si="5"/>
        <v>0</v>
      </c>
      <c r="Z60">
        <f t="shared" si="6"/>
        <v>0.59421202185792277</v>
      </c>
    </row>
    <row r="61" spans="1:26" x14ac:dyDescent="0.25">
      <c r="A61">
        <v>29.907</v>
      </c>
      <c r="B61">
        <v>2.1030000000000002</v>
      </c>
      <c r="C61">
        <v>78.334000000000003</v>
      </c>
      <c r="D61">
        <v>29.907</v>
      </c>
      <c r="E61">
        <v>2.2839999999999998</v>
      </c>
      <c r="F61">
        <v>77.408000000000001</v>
      </c>
      <c r="G61">
        <v>29.907</v>
      </c>
      <c r="H61">
        <v>2.1110000000000002</v>
      </c>
      <c r="I61">
        <v>79.504999999999995</v>
      </c>
      <c r="J61">
        <f t="shared" si="0"/>
        <v>2.1660000000000004</v>
      </c>
      <c r="K61">
        <f t="shared" si="1"/>
        <v>78.415666666666667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0.6912262295081959</v>
      </c>
      <c r="Y61">
        <f t="shared" si="5"/>
        <v>0</v>
      </c>
      <c r="Z61">
        <f t="shared" si="6"/>
        <v>0.6912262295081959</v>
      </c>
    </row>
    <row r="62" spans="1:26" x14ac:dyDescent="0.25">
      <c r="A62">
        <v>34.255000000000003</v>
      </c>
      <c r="B62">
        <v>2.76</v>
      </c>
      <c r="C62">
        <v>81.094999999999999</v>
      </c>
      <c r="D62">
        <v>34.255000000000003</v>
      </c>
      <c r="E62">
        <v>2.9449999999999998</v>
      </c>
      <c r="F62">
        <v>80.352999999999994</v>
      </c>
      <c r="G62">
        <v>34.255000000000003</v>
      </c>
      <c r="H62">
        <v>2.83</v>
      </c>
      <c r="I62">
        <v>82.334000000000003</v>
      </c>
      <c r="J62">
        <f t="shared" si="0"/>
        <v>2.8450000000000002</v>
      </c>
      <c r="K62">
        <f t="shared" si="1"/>
        <v>81.260666666666665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0.90791256830600975</v>
      </c>
      <c r="Y62">
        <f t="shared" si="5"/>
        <v>0</v>
      </c>
      <c r="Z62">
        <f t="shared" si="6"/>
        <v>0.90791256830600975</v>
      </c>
    </row>
    <row r="63" spans="1:26" x14ac:dyDescent="0.25">
      <c r="A63">
        <v>39.234000000000002</v>
      </c>
      <c r="B63">
        <v>3.6389999999999998</v>
      </c>
      <c r="C63">
        <v>84.733999999999995</v>
      </c>
      <c r="D63">
        <v>39.234000000000002</v>
      </c>
      <c r="E63">
        <v>3.8210000000000002</v>
      </c>
      <c r="F63">
        <v>84.174000000000007</v>
      </c>
      <c r="G63">
        <v>39.234000000000002</v>
      </c>
      <c r="H63">
        <v>3.8690000000000002</v>
      </c>
      <c r="I63">
        <v>86.203000000000003</v>
      </c>
      <c r="J63">
        <f t="shared" si="0"/>
        <v>3.7763333333333335</v>
      </c>
      <c r="K63">
        <f t="shared" si="1"/>
        <v>85.037000000000006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1.2051249544626579</v>
      </c>
      <c r="Y63">
        <f t="shared" si="5"/>
        <v>0</v>
      </c>
      <c r="Z63">
        <f t="shared" si="6"/>
        <v>1.2051249544626579</v>
      </c>
    </row>
    <row r="64" spans="1:26" x14ac:dyDescent="0.25">
      <c r="A64">
        <v>44.938000000000002</v>
      </c>
      <c r="B64">
        <v>4.181</v>
      </c>
      <c r="C64">
        <v>88.914000000000001</v>
      </c>
      <c r="D64">
        <v>44.938000000000002</v>
      </c>
      <c r="E64">
        <v>4.3419999999999996</v>
      </c>
      <c r="F64">
        <v>88.516000000000005</v>
      </c>
      <c r="G64">
        <v>44.938000000000002</v>
      </c>
      <c r="H64">
        <v>4.5720000000000001</v>
      </c>
      <c r="I64">
        <v>90.775000000000006</v>
      </c>
      <c r="J64">
        <f t="shared" si="0"/>
        <v>4.3649999999999993</v>
      </c>
      <c r="K64">
        <f t="shared" si="1"/>
        <v>89.401666666666685</v>
      </c>
      <c r="L64">
        <v>44.938000000000002</v>
      </c>
      <c r="M64">
        <v>0.129</v>
      </c>
      <c r="N64">
        <v>0.129</v>
      </c>
      <c r="O64">
        <v>44.938000000000002</v>
      </c>
      <c r="P64">
        <v>0.126</v>
      </c>
      <c r="Q64">
        <v>0.126</v>
      </c>
      <c r="R64">
        <v>44.938000000000002</v>
      </c>
      <c r="S64">
        <v>0.127</v>
      </c>
      <c r="T64">
        <v>0.127</v>
      </c>
      <c r="U64">
        <f t="shared" si="2"/>
        <v>0.12733333333333333</v>
      </c>
      <c r="V64">
        <f t="shared" si="3"/>
        <v>0.12733333333333333</v>
      </c>
      <c r="X64">
        <f t="shared" si="4"/>
        <v>1.3929836065573749</v>
      </c>
      <c r="Y64">
        <f t="shared" si="5"/>
        <v>8.6697996357012794E-2</v>
      </c>
      <c r="Z64">
        <f t="shared" si="6"/>
        <v>1.4796816029143876</v>
      </c>
    </row>
    <row r="65" spans="1:26" x14ac:dyDescent="0.25">
      <c r="A65">
        <v>51.470999999999997</v>
      </c>
      <c r="B65">
        <v>4.008</v>
      </c>
      <c r="C65">
        <v>92.923000000000002</v>
      </c>
      <c r="D65">
        <v>51.470999999999997</v>
      </c>
      <c r="E65">
        <v>4.1189999999999998</v>
      </c>
      <c r="F65">
        <v>92.635000000000005</v>
      </c>
      <c r="G65">
        <v>51.470999999999997</v>
      </c>
      <c r="H65">
        <v>4.2759999999999998</v>
      </c>
      <c r="I65">
        <v>95.051000000000002</v>
      </c>
      <c r="J65">
        <f t="shared" si="0"/>
        <v>4.1343333333333332</v>
      </c>
      <c r="K65">
        <f t="shared" si="1"/>
        <v>93.536333333333332</v>
      </c>
      <c r="L65">
        <v>51.470999999999997</v>
      </c>
      <c r="M65">
        <v>0.19</v>
      </c>
      <c r="N65">
        <v>0.31900000000000001</v>
      </c>
      <c r="O65">
        <v>51.470999999999997</v>
      </c>
      <c r="P65">
        <v>0.189</v>
      </c>
      <c r="Q65">
        <v>0.315</v>
      </c>
      <c r="R65">
        <v>51.470999999999997</v>
      </c>
      <c r="S65">
        <v>0.193</v>
      </c>
      <c r="T65">
        <v>0.32</v>
      </c>
      <c r="U65">
        <f t="shared" si="2"/>
        <v>0.19066666666666668</v>
      </c>
      <c r="V65">
        <f t="shared" si="3"/>
        <v>0.318</v>
      </c>
      <c r="X65">
        <f t="shared" si="4"/>
        <v>1.3193719489981766</v>
      </c>
      <c r="Y65">
        <f t="shared" si="5"/>
        <v>0.12982003642987258</v>
      </c>
      <c r="Z65">
        <f t="shared" si="6"/>
        <v>1.4491919854280491</v>
      </c>
    </row>
    <row r="66" spans="1:26" x14ac:dyDescent="0.25">
      <c r="A66">
        <v>58.953000000000003</v>
      </c>
      <c r="B66">
        <v>3.14</v>
      </c>
      <c r="C66">
        <v>96.063000000000002</v>
      </c>
      <c r="D66">
        <v>58.953000000000003</v>
      </c>
      <c r="E66">
        <v>3.1829999999999998</v>
      </c>
      <c r="F66">
        <v>95.817999999999998</v>
      </c>
      <c r="G66">
        <v>58.953000000000003</v>
      </c>
      <c r="H66">
        <v>2.9209999999999998</v>
      </c>
      <c r="I66">
        <v>97.971000000000004</v>
      </c>
      <c r="J66">
        <f t="shared" si="0"/>
        <v>3.0813333333333333</v>
      </c>
      <c r="K66">
        <f t="shared" si="1"/>
        <v>96.61733333333332</v>
      </c>
      <c r="L66">
        <v>58.953000000000003</v>
      </c>
      <c r="M66">
        <v>0.29299999999999998</v>
      </c>
      <c r="N66">
        <v>0.61199999999999999</v>
      </c>
      <c r="O66">
        <v>58.953000000000003</v>
      </c>
      <c r="P66">
        <v>0.29699999999999999</v>
      </c>
      <c r="Q66">
        <v>0.61199999999999999</v>
      </c>
      <c r="R66">
        <v>58.953000000000003</v>
      </c>
      <c r="S66">
        <v>0.307</v>
      </c>
      <c r="T66">
        <v>0.627</v>
      </c>
      <c r="U66">
        <f t="shared" si="2"/>
        <v>0.29899999999999999</v>
      </c>
      <c r="V66">
        <f t="shared" si="3"/>
        <v>0.61699999999999999</v>
      </c>
      <c r="X66">
        <f t="shared" si="4"/>
        <v>0.98333260473588202</v>
      </c>
      <c r="Y66">
        <f t="shared" si="5"/>
        <v>0.20358142076502742</v>
      </c>
      <c r="Z66">
        <f t="shared" si="6"/>
        <v>1.1869140255009094</v>
      </c>
    </row>
    <row r="67" spans="1:26" x14ac:dyDescent="0.25">
      <c r="A67">
        <v>67.522999999999996</v>
      </c>
      <c r="B67">
        <v>2.0259999999999998</v>
      </c>
      <c r="C67">
        <v>98.088999999999999</v>
      </c>
      <c r="D67">
        <v>67.522999999999996</v>
      </c>
      <c r="E67">
        <v>2.012</v>
      </c>
      <c r="F67">
        <v>97.83</v>
      </c>
      <c r="G67">
        <v>67.522999999999996</v>
      </c>
      <c r="H67">
        <v>1.3640000000000001</v>
      </c>
      <c r="I67">
        <v>99.334999999999994</v>
      </c>
      <c r="J67">
        <f t="shared" si="0"/>
        <v>1.8006666666666666</v>
      </c>
      <c r="K67">
        <f t="shared" si="1"/>
        <v>98.417999999999992</v>
      </c>
      <c r="L67">
        <v>67.522999999999996</v>
      </c>
      <c r="M67">
        <v>0.46400000000000002</v>
      </c>
      <c r="N67">
        <v>1.077</v>
      </c>
      <c r="O67">
        <v>67.522999999999996</v>
      </c>
      <c r="P67">
        <v>0.48</v>
      </c>
      <c r="Q67">
        <v>1.0920000000000001</v>
      </c>
      <c r="R67">
        <v>67.522999999999996</v>
      </c>
      <c r="S67">
        <v>0.502</v>
      </c>
      <c r="T67">
        <v>1.129</v>
      </c>
      <c r="U67">
        <f t="shared" si="2"/>
        <v>0.48199999999999998</v>
      </c>
      <c r="V67">
        <f t="shared" si="3"/>
        <v>1.0993333333333333</v>
      </c>
      <c r="X67">
        <f t="shared" si="4"/>
        <v>0.57463897996356939</v>
      </c>
      <c r="Y67">
        <f t="shared" si="5"/>
        <v>0.32818142076502749</v>
      </c>
      <c r="Z67">
        <f t="shared" si="6"/>
        <v>0.90282040072859693</v>
      </c>
    </row>
    <row r="68" spans="1:26" x14ac:dyDescent="0.25">
      <c r="A68">
        <v>77.34</v>
      </c>
      <c r="B68">
        <v>1.1499999999999999</v>
      </c>
      <c r="C68">
        <v>99.239000000000004</v>
      </c>
      <c r="D68">
        <v>77.34</v>
      </c>
      <c r="E68">
        <v>1.115</v>
      </c>
      <c r="F68">
        <v>98.944999999999993</v>
      </c>
      <c r="G68">
        <v>77.34</v>
      </c>
      <c r="H68">
        <v>0.52800000000000002</v>
      </c>
      <c r="I68">
        <v>99.863</v>
      </c>
      <c r="J68">
        <f t="shared" ref="J68:J95" si="7">(B68+E68+H68)/3</f>
        <v>0.93099999999999994</v>
      </c>
      <c r="K68">
        <f t="shared" ref="K68:K95" si="8">(C68+F68+I68)/3</f>
        <v>99.349000000000004</v>
      </c>
      <c r="L68">
        <v>77.34</v>
      </c>
      <c r="M68">
        <v>0.74099999999999999</v>
      </c>
      <c r="N68">
        <v>1.8180000000000001</v>
      </c>
      <c r="O68">
        <v>77.34</v>
      </c>
      <c r="P68">
        <v>0.78100000000000003</v>
      </c>
      <c r="Q68">
        <v>1.873</v>
      </c>
      <c r="R68">
        <v>77.34</v>
      </c>
      <c r="S68">
        <v>0.82599999999999996</v>
      </c>
      <c r="T68">
        <v>1.954</v>
      </c>
      <c r="U68">
        <f t="shared" ref="U68:U95" si="9">(M68+P68+S68)/3</f>
        <v>0.78266666666666662</v>
      </c>
      <c r="V68">
        <f t="shared" ref="V68:V95" si="10">(N68+Q68+T68)/3</f>
        <v>1.8816666666666666</v>
      </c>
      <c r="X68">
        <f t="shared" ref="X68:X95" si="11">$X$1*J68</f>
        <v>0.29710601092896133</v>
      </c>
      <c r="Y68">
        <f t="shared" ref="Y68:Y95" si="12">$Y$1*U68</f>
        <v>0.53289763205828811</v>
      </c>
      <c r="Z68">
        <f t="shared" ref="Z68:Z95" si="13">X68+Y68</f>
        <v>0.83000364298724949</v>
      </c>
    </row>
    <row r="69" spans="1:26" x14ac:dyDescent="0.25">
      <c r="A69">
        <v>88.582999999999998</v>
      </c>
      <c r="B69">
        <v>0.54</v>
      </c>
      <c r="C69">
        <v>99.778999999999996</v>
      </c>
      <c r="D69">
        <v>88.582999999999998</v>
      </c>
      <c r="E69">
        <v>0.505</v>
      </c>
      <c r="F69">
        <v>99.448999999999998</v>
      </c>
      <c r="G69">
        <v>88.582999999999998</v>
      </c>
      <c r="H69">
        <v>0.13700000000000001</v>
      </c>
      <c r="I69">
        <v>100</v>
      </c>
      <c r="J69">
        <f t="shared" si="7"/>
        <v>0.39399999999999996</v>
      </c>
      <c r="K69">
        <f t="shared" si="8"/>
        <v>99.742666666666665</v>
      </c>
      <c r="L69">
        <v>88.582999999999998</v>
      </c>
      <c r="M69">
        <v>1.1919999999999999</v>
      </c>
      <c r="N69">
        <v>3.0089999999999999</v>
      </c>
      <c r="O69">
        <v>88.582999999999998</v>
      </c>
      <c r="P69">
        <v>1.276</v>
      </c>
      <c r="Q69">
        <v>3.1480000000000001</v>
      </c>
      <c r="R69">
        <v>88.582999999999998</v>
      </c>
      <c r="S69">
        <v>1.36</v>
      </c>
      <c r="T69">
        <v>3.3140000000000001</v>
      </c>
      <c r="U69">
        <f t="shared" si="9"/>
        <v>1.276</v>
      </c>
      <c r="V69">
        <f t="shared" si="10"/>
        <v>3.157</v>
      </c>
      <c r="X69">
        <f t="shared" si="11"/>
        <v>0.12573551912568287</v>
      </c>
      <c r="Y69">
        <f t="shared" si="12"/>
        <v>0.868795628415301</v>
      </c>
      <c r="Z69">
        <f t="shared" si="13"/>
        <v>0.99453114754098393</v>
      </c>
    </row>
    <row r="70" spans="1:26" x14ac:dyDescent="0.25">
      <c r="A70">
        <v>101.46</v>
      </c>
      <c r="B70">
        <v>0.221</v>
      </c>
      <c r="C70">
        <v>100</v>
      </c>
      <c r="D70">
        <v>101.46</v>
      </c>
      <c r="E70">
        <v>0.19700000000000001</v>
      </c>
      <c r="F70">
        <v>99.647000000000006</v>
      </c>
      <c r="G70">
        <v>101.46</v>
      </c>
      <c r="H70">
        <v>0</v>
      </c>
      <c r="I70">
        <v>100</v>
      </c>
      <c r="J70">
        <f t="shared" si="7"/>
        <v>0.13933333333333334</v>
      </c>
      <c r="K70">
        <f t="shared" si="8"/>
        <v>99.882333333333335</v>
      </c>
      <c r="L70">
        <v>101.46</v>
      </c>
      <c r="M70">
        <v>1.8240000000000001</v>
      </c>
      <c r="N70">
        <v>4.8330000000000002</v>
      </c>
      <c r="O70">
        <v>101.46</v>
      </c>
      <c r="P70">
        <v>1.9630000000000001</v>
      </c>
      <c r="Q70">
        <v>5.1120000000000001</v>
      </c>
      <c r="R70">
        <v>101.46</v>
      </c>
      <c r="S70">
        <v>2.097</v>
      </c>
      <c r="T70">
        <v>5.4109999999999996</v>
      </c>
      <c r="U70">
        <f t="shared" si="9"/>
        <v>1.9613333333333334</v>
      </c>
      <c r="V70">
        <f t="shared" si="10"/>
        <v>5.1186666666666669</v>
      </c>
      <c r="X70">
        <f t="shared" si="11"/>
        <v>4.4464845173041834E-2</v>
      </c>
      <c r="Y70">
        <f t="shared" si="12"/>
        <v>1.335421493624773</v>
      </c>
      <c r="Z70">
        <f t="shared" si="13"/>
        <v>1.3798863387978149</v>
      </c>
    </row>
    <row r="71" spans="1:26" x14ac:dyDescent="0.25">
      <c r="A71">
        <v>116.21</v>
      </c>
      <c r="B71">
        <v>0</v>
      </c>
      <c r="C71">
        <v>100</v>
      </c>
      <c r="D71">
        <v>116.21</v>
      </c>
      <c r="E71">
        <v>0</v>
      </c>
      <c r="F71">
        <v>99.647000000000006</v>
      </c>
      <c r="G71">
        <v>116.21</v>
      </c>
      <c r="H71">
        <v>0</v>
      </c>
      <c r="I71">
        <v>100</v>
      </c>
      <c r="J71">
        <f t="shared" si="7"/>
        <v>0</v>
      </c>
      <c r="K71">
        <f t="shared" si="8"/>
        <v>99.882333333333335</v>
      </c>
      <c r="L71">
        <v>116.21</v>
      </c>
      <c r="M71">
        <v>2.5110000000000001</v>
      </c>
      <c r="N71">
        <v>7.3449999999999998</v>
      </c>
      <c r="O71">
        <v>116.21</v>
      </c>
      <c r="P71">
        <v>2.6829999999999998</v>
      </c>
      <c r="Q71">
        <v>7.7939999999999996</v>
      </c>
      <c r="R71">
        <v>116.21</v>
      </c>
      <c r="S71">
        <v>2.8530000000000002</v>
      </c>
      <c r="T71">
        <v>8.2639999999999993</v>
      </c>
      <c r="U71">
        <f t="shared" si="9"/>
        <v>2.6823333333333337</v>
      </c>
      <c r="V71">
        <f t="shared" si="10"/>
        <v>7.8009999999999993</v>
      </c>
      <c r="X71">
        <f t="shared" si="11"/>
        <v>0</v>
      </c>
      <c r="Y71">
        <f t="shared" si="12"/>
        <v>1.8263318761384348</v>
      </c>
      <c r="Z71">
        <f t="shared" si="13"/>
        <v>1.8263318761384348</v>
      </c>
    </row>
    <row r="72" spans="1:26" x14ac:dyDescent="0.25">
      <c r="A72">
        <v>133.10300000000001</v>
      </c>
      <c r="B72">
        <v>0</v>
      </c>
      <c r="C72">
        <v>100</v>
      </c>
      <c r="D72">
        <v>133.10300000000001</v>
      </c>
      <c r="E72">
        <v>0</v>
      </c>
      <c r="F72">
        <v>99.647000000000006</v>
      </c>
      <c r="G72">
        <v>133.10300000000001</v>
      </c>
      <c r="H72">
        <v>0</v>
      </c>
      <c r="I72">
        <v>100</v>
      </c>
      <c r="J72">
        <f t="shared" si="7"/>
        <v>0</v>
      </c>
      <c r="K72">
        <f t="shared" si="8"/>
        <v>99.882333333333335</v>
      </c>
      <c r="L72">
        <v>133.10300000000001</v>
      </c>
      <c r="M72">
        <v>3.4249999999999998</v>
      </c>
      <c r="N72">
        <v>10.769</v>
      </c>
      <c r="O72">
        <v>133.10300000000001</v>
      </c>
      <c r="P72">
        <v>3.6030000000000002</v>
      </c>
      <c r="Q72">
        <v>11.397</v>
      </c>
      <c r="R72">
        <v>133.10300000000001</v>
      </c>
      <c r="S72">
        <v>3.7869999999999999</v>
      </c>
      <c r="T72">
        <v>12.051</v>
      </c>
      <c r="U72">
        <f t="shared" si="9"/>
        <v>3.6050000000000004</v>
      </c>
      <c r="V72">
        <f t="shared" si="10"/>
        <v>11.405666666666667</v>
      </c>
      <c r="X72">
        <f t="shared" si="11"/>
        <v>0</v>
      </c>
      <c r="Y72">
        <f t="shared" si="12"/>
        <v>2.4545519125683075</v>
      </c>
      <c r="Z72">
        <f t="shared" si="13"/>
        <v>2.4545519125683075</v>
      </c>
    </row>
    <row r="73" spans="1:26" x14ac:dyDescent="0.25">
      <c r="A73">
        <v>152.453</v>
      </c>
      <c r="B73">
        <v>0</v>
      </c>
      <c r="C73">
        <v>100</v>
      </c>
      <c r="D73">
        <v>152.453</v>
      </c>
      <c r="E73">
        <v>0</v>
      </c>
      <c r="F73">
        <v>99.647000000000006</v>
      </c>
      <c r="G73">
        <v>152.453</v>
      </c>
      <c r="H73">
        <v>0</v>
      </c>
      <c r="I73">
        <v>100</v>
      </c>
      <c r="J73">
        <f t="shared" si="7"/>
        <v>0</v>
      </c>
      <c r="K73">
        <f t="shared" si="8"/>
        <v>99.882333333333335</v>
      </c>
      <c r="L73">
        <v>152.453</v>
      </c>
      <c r="M73">
        <v>4.601</v>
      </c>
      <c r="N73">
        <v>15.37</v>
      </c>
      <c r="O73">
        <v>152.453</v>
      </c>
      <c r="P73">
        <v>4.7489999999999997</v>
      </c>
      <c r="Q73">
        <v>16.146999999999998</v>
      </c>
      <c r="R73">
        <v>152.453</v>
      </c>
      <c r="S73">
        <v>4.9260000000000002</v>
      </c>
      <c r="T73">
        <v>16.975999999999999</v>
      </c>
      <c r="U73">
        <f t="shared" si="9"/>
        <v>4.7586666666666666</v>
      </c>
      <c r="V73">
        <f t="shared" si="10"/>
        <v>16.164333333333332</v>
      </c>
      <c r="X73">
        <f t="shared" si="11"/>
        <v>0</v>
      </c>
      <c r="Y73">
        <f t="shared" si="12"/>
        <v>3.2400539162112949</v>
      </c>
      <c r="Z73">
        <f t="shared" si="13"/>
        <v>3.2400539162112949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</v>
      </c>
      <c r="F74">
        <v>99.647000000000006</v>
      </c>
      <c r="G74">
        <v>174.61600000000001</v>
      </c>
      <c r="H74">
        <v>0</v>
      </c>
      <c r="I74">
        <v>100</v>
      </c>
      <c r="J74">
        <f t="shared" si="7"/>
        <v>0</v>
      </c>
      <c r="K74">
        <f t="shared" si="8"/>
        <v>99.882333333333335</v>
      </c>
      <c r="L74">
        <v>174.61600000000001</v>
      </c>
      <c r="M74">
        <v>6.0279999999999996</v>
      </c>
      <c r="N74">
        <v>21.398</v>
      </c>
      <c r="O74">
        <v>174.61600000000001</v>
      </c>
      <c r="P74">
        <v>6.0910000000000002</v>
      </c>
      <c r="Q74">
        <v>22.236999999999998</v>
      </c>
      <c r="R74">
        <v>174.61600000000001</v>
      </c>
      <c r="S74">
        <v>6.2610000000000001</v>
      </c>
      <c r="T74">
        <v>23.236999999999998</v>
      </c>
      <c r="U74">
        <f t="shared" si="9"/>
        <v>6.126666666666666</v>
      </c>
      <c r="V74">
        <f t="shared" si="10"/>
        <v>22.290666666666667</v>
      </c>
      <c r="X74">
        <f t="shared" si="11"/>
        <v>0</v>
      </c>
      <c r="Y74">
        <f t="shared" si="12"/>
        <v>4.1714899817850659</v>
      </c>
      <c r="Z74">
        <f t="shared" si="13"/>
        <v>4.1714899817850659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</v>
      </c>
      <c r="F75">
        <v>99.647000000000006</v>
      </c>
      <c r="G75">
        <v>200</v>
      </c>
      <c r="H75">
        <v>0</v>
      </c>
      <c r="I75">
        <v>100</v>
      </c>
      <c r="J75">
        <f t="shared" si="7"/>
        <v>0</v>
      </c>
      <c r="K75">
        <f t="shared" si="8"/>
        <v>99.882333333333335</v>
      </c>
      <c r="L75">
        <v>200</v>
      </c>
      <c r="M75">
        <v>7.6349999999999998</v>
      </c>
      <c r="N75">
        <v>29.033000000000001</v>
      </c>
      <c r="O75">
        <v>200</v>
      </c>
      <c r="P75">
        <v>7.5339999999999998</v>
      </c>
      <c r="Q75">
        <v>29.771000000000001</v>
      </c>
      <c r="R75">
        <v>200</v>
      </c>
      <c r="S75">
        <v>7.7240000000000002</v>
      </c>
      <c r="T75">
        <v>30.960999999999999</v>
      </c>
      <c r="U75">
        <f t="shared" si="9"/>
        <v>7.6310000000000002</v>
      </c>
      <c r="V75">
        <f t="shared" si="10"/>
        <v>29.921666666666667</v>
      </c>
      <c r="X75">
        <f t="shared" si="11"/>
        <v>0</v>
      </c>
      <c r="Y75">
        <f t="shared" si="12"/>
        <v>5.1957519125683094</v>
      </c>
      <c r="Z75">
        <f t="shared" si="13"/>
        <v>5.1957519125683094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</v>
      </c>
      <c r="F76">
        <v>99.647000000000006</v>
      </c>
      <c r="G76">
        <v>229.07499999999999</v>
      </c>
      <c r="H76">
        <v>0</v>
      </c>
      <c r="I76">
        <v>100</v>
      </c>
      <c r="J76">
        <f t="shared" si="7"/>
        <v>0</v>
      </c>
      <c r="K76">
        <f t="shared" si="8"/>
        <v>99.882333333333335</v>
      </c>
      <c r="L76">
        <v>229.07499999999999</v>
      </c>
      <c r="M76">
        <v>9.1359999999999992</v>
      </c>
      <c r="N76">
        <v>38.168999999999997</v>
      </c>
      <c r="O76">
        <v>229.07499999999999</v>
      </c>
      <c r="P76">
        <v>8.8170000000000002</v>
      </c>
      <c r="Q76">
        <v>38.588000000000001</v>
      </c>
      <c r="R76">
        <v>229.07499999999999</v>
      </c>
      <c r="S76">
        <v>9.0350000000000001</v>
      </c>
      <c r="T76">
        <v>39.996000000000002</v>
      </c>
      <c r="U76">
        <f t="shared" si="9"/>
        <v>8.9960000000000004</v>
      </c>
      <c r="V76">
        <f t="shared" si="10"/>
        <v>38.917666666666669</v>
      </c>
      <c r="X76">
        <f t="shared" si="11"/>
        <v>0</v>
      </c>
      <c r="Y76">
        <f t="shared" si="12"/>
        <v>6.1251453551912602</v>
      </c>
      <c r="Z76">
        <f t="shared" si="13"/>
        <v>6.1251453551912602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99.647000000000006</v>
      </c>
      <c r="G77">
        <v>262.37599999999998</v>
      </c>
      <c r="H77">
        <v>0</v>
      </c>
      <c r="I77">
        <v>100</v>
      </c>
      <c r="J77">
        <f t="shared" si="7"/>
        <v>0</v>
      </c>
      <c r="K77">
        <f t="shared" si="8"/>
        <v>99.882333333333335</v>
      </c>
      <c r="L77">
        <v>262.37599999999998</v>
      </c>
      <c r="M77">
        <v>10.074999999999999</v>
      </c>
      <c r="N77">
        <v>48.244</v>
      </c>
      <c r="O77">
        <v>262.37599999999998</v>
      </c>
      <c r="P77">
        <v>9.5709999999999997</v>
      </c>
      <c r="Q77">
        <v>48.158999999999999</v>
      </c>
      <c r="R77">
        <v>262.37599999999998</v>
      </c>
      <c r="S77">
        <v>9.7579999999999991</v>
      </c>
      <c r="T77">
        <v>49.753999999999998</v>
      </c>
      <c r="U77">
        <f t="shared" si="9"/>
        <v>9.8013333333333339</v>
      </c>
      <c r="V77">
        <f t="shared" si="10"/>
        <v>48.718999999999994</v>
      </c>
      <c r="X77">
        <f t="shared" si="11"/>
        <v>0</v>
      </c>
      <c r="Y77">
        <f t="shared" si="12"/>
        <v>6.6734761384335197</v>
      </c>
      <c r="Z77">
        <f t="shared" si="13"/>
        <v>6.6734761384335197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99.647000000000006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99.882333333333335</v>
      </c>
      <c r="L78">
        <v>300.51799999999997</v>
      </c>
      <c r="M78">
        <v>10.19</v>
      </c>
      <c r="N78">
        <v>58.433999999999997</v>
      </c>
      <c r="O78">
        <v>300.51799999999997</v>
      </c>
      <c r="P78">
        <v>9.6210000000000004</v>
      </c>
      <c r="Q78">
        <v>57.78</v>
      </c>
      <c r="R78">
        <v>300.51799999999997</v>
      </c>
      <c r="S78">
        <v>9.7070000000000007</v>
      </c>
      <c r="T78">
        <v>59.46</v>
      </c>
      <c r="U78">
        <f t="shared" si="9"/>
        <v>9.8393333333333342</v>
      </c>
      <c r="V78">
        <f t="shared" si="10"/>
        <v>58.558</v>
      </c>
      <c r="X78">
        <f t="shared" si="11"/>
        <v>0</v>
      </c>
      <c r="Y78">
        <f t="shared" si="12"/>
        <v>6.6993493624772356</v>
      </c>
      <c r="Z78">
        <f t="shared" si="13"/>
        <v>6.6993493624772356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99.647000000000006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99.882333333333335</v>
      </c>
      <c r="L79">
        <v>344.20600000000002</v>
      </c>
      <c r="M79">
        <v>9.6159999999999997</v>
      </c>
      <c r="N79">
        <v>68.05</v>
      </c>
      <c r="O79">
        <v>344.20600000000002</v>
      </c>
      <c r="P79">
        <v>9.1379999999999999</v>
      </c>
      <c r="Q79">
        <v>66.918000000000006</v>
      </c>
      <c r="R79">
        <v>344.20600000000002</v>
      </c>
      <c r="S79">
        <v>9.0690000000000008</v>
      </c>
      <c r="T79">
        <v>68.53</v>
      </c>
      <c r="U79">
        <f t="shared" si="9"/>
        <v>9.2743333333333329</v>
      </c>
      <c r="V79">
        <f t="shared" si="10"/>
        <v>67.832666666666668</v>
      </c>
      <c r="X79">
        <f t="shared" si="11"/>
        <v>0</v>
      </c>
      <c r="Y79">
        <f t="shared" si="12"/>
        <v>6.3146553734061959</v>
      </c>
      <c r="Z79">
        <f t="shared" si="13"/>
        <v>6.3146553734061959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0.35299999999999998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0.11766666666666666</v>
      </c>
      <c r="K80">
        <f t="shared" si="8"/>
        <v>100</v>
      </c>
      <c r="L80">
        <v>394.24400000000003</v>
      </c>
      <c r="M80">
        <v>8.5820000000000007</v>
      </c>
      <c r="N80">
        <v>76.632000000000005</v>
      </c>
      <c r="O80">
        <v>394.24400000000003</v>
      </c>
      <c r="P80">
        <v>8.3149999999999995</v>
      </c>
      <c r="Q80">
        <v>75.233000000000004</v>
      </c>
      <c r="R80">
        <v>394.24400000000003</v>
      </c>
      <c r="S80">
        <v>8.077</v>
      </c>
      <c r="T80">
        <v>76.606999999999999</v>
      </c>
      <c r="U80">
        <f t="shared" si="9"/>
        <v>8.3246666666666655</v>
      </c>
      <c r="V80">
        <f t="shared" si="10"/>
        <v>76.157333333333341</v>
      </c>
      <c r="X80">
        <f t="shared" si="11"/>
        <v>3.7550455373406136E-2</v>
      </c>
      <c r="Y80">
        <f t="shared" si="12"/>
        <v>5.6680517304189459</v>
      </c>
      <c r="Z80">
        <f t="shared" si="13"/>
        <v>5.705602185792352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7.11</v>
      </c>
      <c r="N81">
        <v>83.742000000000004</v>
      </c>
      <c r="O81">
        <v>451.55599999999998</v>
      </c>
      <c r="P81">
        <v>7.0949999999999998</v>
      </c>
      <c r="Q81">
        <v>82.328000000000003</v>
      </c>
      <c r="R81">
        <v>451.55599999999998</v>
      </c>
      <c r="S81">
        <v>6.7359999999999998</v>
      </c>
      <c r="T81">
        <v>83.343000000000004</v>
      </c>
      <c r="U81">
        <f t="shared" si="9"/>
        <v>6.9803333333333333</v>
      </c>
      <c r="V81">
        <f t="shared" si="10"/>
        <v>83.137666666666675</v>
      </c>
      <c r="X81">
        <f t="shared" si="11"/>
        <v>0</v>
      </c>
      <c r="Y81">
        <f t="shared" si="12"/>
        <v>4.7527296903460865</v>
      </c>
      <c r="Z81">
        <f t="shared" si="13"/>
        <v>4.7527296903460865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5.3929999999999998</v>
      </c>
      <c r="N82">
        <v>89.135999999999996</v>
      </c>
      <c r="O82">
        <v>517.20000000000005</v>
      </c>
      <c r="P82">
        <v>5.5819999999999999</v>
      </c>
      <c r="Q82">
        <v>87.91</v>
      </c>
      <c r="R82">
        <v>517.20000000000005</v>
      </c>
      <c r="S82">
        <v>5.1970000000000001</v>
      </c>
      <c r="T82">
        <v>88.54</v>
      </c>
      <c r="U82">
        <f t="shared" si="9"/>
        <v>5.3906666666666672</v>
      </c>
      <c r="V82">
        <f t="shared" si="10"/>
        <v>88.528666666666666</v>
      </c>
      <c r="X82">
        <f t="shared" si="11"/>
        <v>0</v>
      </c>
      <c r="Y82">
        <f t="shared" si="12"/>
        <v>3.6703664845173067</v>
      </c>
      <c r="Z82">
        <f t="shared" si="13"/>
        <v>3.6703664845173067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3.8929999999999998</v>
      </c>
      <c r="N83">
        <v>93.028999999999996</v>
      </c>
      <c r="O83">
        <v>592.38699999999994</v>
      </c>
      <c r="P83">
        <v>4.1920000000000002</v>
      </c>
      <c r="Q83">
        <v>92.100999999999999</v>
      </c>
      <c r="R83">
        <v>592.38699999999994</v>
      </c>
      <c r="S83">
        <v>3.86</v>
      </c>
      <c r="T83">
        <v>92.4</v>
      </c>
      <c r="U83">
        <f t="shared" si="9"/>
        <v>3.9816666666666669</v>
      </c>
      <c r="V83">
        <f t="shared" si="10"/>
        <v>92.509999999999991</v>
      </c>
      <c r="X83">
        <f t="shared" si="11"/>
        <v>0</v>
      </c>
      <c r="Y83">
        <f t="shared" si="12"/>
        <v>2.7110145719489998</v>
      </c>
      <c r="Z83">
        <f t="shared" si="13"/>
        <v>2.7110145719489998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2.7290000000000001</v>
      </c>
      <c r="N84">
        <v>95.757999999999996</v>
      </c>
      <c r="O84">
        <v>678.50400000000002</v>
      </c>
      <c r="P84">
        <v>3.0449999999999999</v>
      </c>
      <c r="Q84">
        <v>95.147000000000006</v>
      </c>
      <c r="R84">
        <v>678.50400000000002</v>
      </c>
      <c r="S84">
        <v>2.819</v>
      </c>
      <c r="T84">
        <v>95.22</v>
      </c>
      <c r="U84">
        <f t="shared" si="9"/>
        <v>2.8643333333333332</v>
      </c>
      <c r="V84">
        <f t="shared" si="10"/>
        <v>95.375</v>
      </c>
      <c r="X84">
        <f t="shared" si="11"/>
        <v>0</v>
      </c>
      <c r="Y84">
        <f t="shared" si="12"/>
        <v>1.9502510018214947</v>
      </c>
      <c r="Z84">
        <f t="shared" si="13"/>
        <v>1.9502510018214947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1.8640000000000001</v>
      </c>
      <c r="N85">
        <v>97.622</v>
      </c>
      <c r="O85">
        <v>777.14099999999996</v>
      </c>
      <c r="P85">
        <v>2.1259999999999999</v>
      </c>
      <c r="Q85">
        <v>97.272999999999996</v>
      </c>
      <c r="R85">
        <v>777.14099999999996</v>
      </c>
      <c r="S85">
        <v>2.0289999999999999</v>
      </c>
      <c r="T85">
        <v>97.248999999999995</v>
      </c>
      <c r="U85">
        <f t="shared" si="9"/>
        <v>2.0063333333333335</v>
      </c>
      <c r="V85">
        <f t="shared" si="10"/>
        <v>97.38133333333333</v>
      </c>
      <c r="X85">
        <f t="shared" si="11"/>
        <v>0</v>
      </c>
      <c r="Y85">
        <f t="shared" si="12"/>
        <v>1.3660608378870682</v>
      </c>
      <c r="Z85">
        <f t="shared" si="13"/>
        <v>1.3660608378870682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1.276</v>
      </c>
      <c r="N86">
        <v>98.897999999999996</v>
      </c>
      <c r="O86">
        <v>890.11599999999999</v>
      </c>
      <c r="P86">
        <v>1.4630000000000001</v>
      </c>
      <c r="Q86">
        <v>98.736000000000004</v>
      </c>
      <c r="R86">
        <v>890.11599999999999</v>
      </c>
      <c r="S86">
        <v>1.476</v>
      </c>
      <c r="T86">
        <v>98.724999999999994</v>
      </c>
      <c r="U86">
        <f t="shared" si="9"/>
        <v>1.405</v>
      </c>
      <c r="V86">
        <f t="shared" si="10"/>
        <v>98.786333333333346</v>
      </c>
      <c r="X86">
        <f t="shared" si="11"/>
        <v>0</v>
      </c>
      <c r="Y86">
        <f t="shared" si="12"/>
        <v>0.95662841530054699</v>
      </c>
      <c r="Z86">
        <f t="shared" si="13"/>
        <v>0.95662841530054699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0.70899999999999996</v>
      </c>
      <c r="N87">
        <v>99.605999999999995</v>
      </c>
      <c r="O87">
        <v>1019.515</v>
      </c>
      <c r="P87">
        <v>0.81299999999999994</v>
      </c>
      <c r="Q87">
        <v>99.549000000000007</v>
      </c>
      <c r="R87">
        <v>1019.515</v>
      </c>
      <c r="S87">
        <v>0.82</v>
      </c>
      <c r="T87">
        <v>99.543999999999997</v>
      </c>
      <c r="U87">
        <f t="shared" si="9"/>
        <v>0.78066666666666651</v>
      </c>
      <c r="V87">
        <f t="shared" si="10"/>
        <v>99.566333333333333</v>
      </c>
      <c r="X87">
        <f t="shared" si="11"/>
        <v>0</v>
      </c>
      <c r="Y87">
        <f t="shared" si="12"/>
        <v>0.53153588342440816</v>
      </c>
      <c r="Z87">
        <f t="shared" si="13"/>
        <v>0.53153588342440816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0.39400000000000002</v>
      </c>
      <c r="N88">
        <v>100</v>
      </c>
      <c r="O88">
        <v>1167.7249999999999</v>
      </c>
      <c r="P88">
        <v>0.45200000000000001</v>
      </c>
      <c r="Q88">
        <v>100</v>
      </c>
      <c r="R88">
        <v>1167.7249999999999</v>
      </c>
      <c r="S88">
        <v>0.45600000000000002</v>
      </c>
      <c r="T88">
        <v>100</v>
      </c>
      <c r="U88">
        <f t="shared" si="9"/>
        <v>0.434</v>
      </c>
      <c r="V88">
        <f t="shared" si="10"/>
        <v>100</v>
      </c>
      <c r="X88">
        <f t="shared" si="11"/>
        <v>0</v>
      </c>
      <c r="Y88">
        <f t="shared" si="12"/>
        <v>0.29549945355191271</v>
      </c>
      <c r="Z88">
        <f t="shared" si="13"/>
        <v>0.29549945355191271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100.00066666666669</v>
      </c>
      <c r="T97" t="s">
        <v>7</v>
      </c>
      <c r="U97">
        <f>SUM(U3:U95)</f>
        <v>100.00133333333332</v>
      </c>
      <c r="X97">
        <f>SUM(X3:X96)</f>
        <v>31.912781056466262</v>
      </c>
      <c r="Y97">
        <f>SUM(Y3:Y96)</f>
        <v>68.088339526411687</v>
      </c>
      <c r="Z97">
        <f>SUM(Z3:Z95)</f>
        <v>100.00112058287793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B7" sqref="B7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9.15</v>
      </c>
      <c r="C6">
        <v>87.72</v>
      </c>
      <c r="D6">
        <v>93.95</v>
      </c>
      <c r="E6" s="10">
        <f>(D6-C6)/B6</f>
        <v>0.68087431693989109</v>
      </c>
      <c r="F6" s="10">
        <f>(B6-(D6-C6))/B6</f>
        <v>0.31912568306010886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2016-08-07T22:51:39Z</dcterms:modified>
</cp:coreProperties>
</file>