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k069\Desktop\Peytons sediment size\"/>
    </mc:Choice>
  </mc:AlternateContent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52511"/>
</workbook>
</file>

<file path=xl/calcChain.xml><?xml version="1.0" encoding="utf-8"?>
<calcChain xmlns="http://schemas.openxmlformats.org/spreadsheetml/2006/main">
  <c r="K24" i="1" l="1"/>
  <c r="J24" i="1"/>
  <c r="F6" i="3" l="1"/>
  <c r="X1" i="1" s="1"/>
  <c r="X24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C78" i="2" s="1"/>
  <c r="X82" i="1"/>
  <c r="Z82" i="1" s="1"/>
  <c r="C82" i="2" s="1"/>
  <c r="X31" i="1"/>
  <c r="Z31" i="1" s="1"/>
  <c r="C31" i="2" s="1"/>
  <c r="X80" i="1"/>
  <c r="Z80" i="1" s="1"/>
  <c r="C80" i="2" s="1"/>
  <c r="X18" i="1"/>
  <c r="Z18" i="1" s="1"/>
  <c r="C18" i="2" s="1"/>
  <c r="X56" i="1"/>
  <c r="Z56" i="1" s="1"/>
  <c r="C56" i="2" s="1"/>
  <c r="X79" i="1"/>
  <c r="Z79" i="1" s="1"/>
  <c r="C79" i="2" s="1"/>
  <c r="X30" i="1"/>
  <c r="Z30" i="1" s="1"/>
  <c r="C30" i="2" s="1"/>
  <c r="X77" i="1"/>
  <c r="Z77" i="1" s="1"/>
  <c r="C77" i="2" s="1"/>
  <c r="X29" i="1"/>
  <c r="Z29" i="1" s="1"/>
  <c r="C29" i="2" s="1"/>
  <c r="X76" i="1"/>
  <c r="Z76" i="1" s="1"/>
  <c r="C76" i="2" s="1"/>
  <c r="X28" i="1"/>
  <c r="Z28" i="1" s="1"/>
  <c r="C28" i="2" s="1"/>
  <c r="X75" i="1"/>
  <c r="Z75" i="1" s="1"/>
  <c r="C75" i="2" s="1"/>
  <c r="X27" i="1"/>
  <c r="Z27" i="1" s="1"/>
  <c r="C27" i="2" s="1"/>
  <c r="X50" i="1"/>
  <c r="Z50" i="1" s="1"/>
  <c r="C50" i="2" s="1"/>
  <c r="X21" i="1"/>
  <c r="Z21" i="1" s="1"/>
  <c r="C21" i="2" s="1"/>
  <c r="X49" i="1"/>
  <c r="Z49" i="1" s="1"/>
  <c r="C49" i="2" s="1"/>
  <c r="X20" i="1"/>
  <c r="Z20" i="1" s="1"/>
  <c r="C20" i="2" s="1"/>
  <c r="X72" i="1"/>
  <c r="Z72" i="1" s="1"/>
  <c r="C72" i="2" s="1"/>
  <c r="Z24" i="1"/>
  <c r="C24" i="2" s="1"/>
  <c r="X71" i="1"/>
  <c r="Z71" i="1" s="1"/>
  <c r="C71" i="2" s="1"/>
  <c r="X23" i="1"/>
  <c r="Z23" i="1" s="1"/>
  <c r="C23" i="2" s="1"/>
  <c r="X70" i="1"/>
  <c r="Z70" i="1" s="1"/>
  <c r="C70" i="2" s="1"/>
  <c r="X22" i="1"/>
  <c r="Z22" i="1" s="1"/>
  <c r="C22" i="2" s="1"/>
  <c r="X69" i="1"/>
  <c r="Z69" i="1" s="1"/>
  <c r="C69" i="2" s="1"/>
  <c r="X16" i="1"/>
  <c r="Z16" i="1" s="1"/>
  <c r="C16" i="2" s="1"/>
  <c r="X94" i="1"/>
  <c r="Z94" i="1" s="1"/>
  <c r="C94" i="2" s="1"/>
  <c r="X15" i="1"/>
  <c r="Z15" i="1" s="1"/>
  <c r="C15" i="2" s="1"/>
  <c r="X4" i="1"/>
  <c r="Z4" i="1" s="1"/>
  <c r="C4" i="2" s="1"/>
  <c r="X32" i="1"/>
  <c r="Z32" i="1" s="1"/>
  <c r="C32" i="2" s="1"/>
  <c r="X55" i="1"/>
  <c r="Z55" i="1" s="1"/>
  <c r="C55" i="2" s="1"/>
  <c r="X81" i="1"/>
  <c r="Z81" i="1" s="1"/>
  <c r="C81" i="2" s="1"/>
  <c r="X54" i="1"/>
  <c r="Z54" i="1" s="1"/>
  <c r="C54" i="2" s="1"/>
  <c r="X53" i="1"/>
  <c r="Z53" i="1" s="1"/>
  <c r="C53" i="2" s="1"/>
  <c r="X52" i="1"/>
  <c r="Z52" i="1" s="1"/>
  <c r="C52" i="2" s="1"/>
  <c r="X51" i="1"/>
  <c r="Z51" i="1" s="1"/>
  <c r="C51" i="2" s="1"/>
  <c r="X74" i="1"/>
  <c r="Z74" i="1" s="1"/>
  <c r="C74" i="2" s="1"/>
  <c r="X26" i="1"/>
  <c r="Z26" i="1" s="1"/>
  <c r="C26" i="2" s="1"/>
  <c r="X73" i="1"/>
  <c r="Z73" i="1" s="1"/>
  <c r="C73" i="2" s="1"/>
  <c r="X25" i="1"/>
  <c r="Z25" i="1" s="1"/>
  <c r="C25" i="2" s="1"/>
  <c r="X48" i="1"/>
  <c r="Z48" i="1" s="1"/>
  <c r="C48" i="2" s="1"/>
  <c r="X19" i="1"/>
  <c r="Z19" i="1" s="1"/>
  <c r="C19" i="2" s="1"/>
  <c r="X47" i="1"/>
  <c r="Z47" i="1" s="1"/>
  <c r="C47" i="2" s="1"/>
  <c r="X46" i="1"/>
  <c r="Z46" i="1" s="1"/>
  <c r="C46" i="2" s="1"/>
  <c r="X17" i="1"/>
  <c r="Z17" i="1" s="1"/>
  <c r="C17" i="2" s="1"/>
  <c r="X45" i="1"/>
  <c r="Z45" i="1" s="1"/>
  <c r="C45" i="2" s="1"/>
  <c r="X95" i="1"/>
  <c r="Z95" i="1" s="1"/>
  <c r="C95" i="2" s="1"/>
  <c r="X68" i="1"/>
  <c r="Z68" i="1" s="1"/>
  <c r="C68" i="2" s="1"/>
  <c r="X44" i="1"/>
  <c r="Z44" i="1" s="1"/>
  <c r="C44" i="2" s="1"/>
  <c r="X67" i="1"/>
  <c r="Z67" i="1" s="1"/>
  <c r="C67" i="2" s="1"/>
  <c r="X43" i="1"/>
  <c r="Z43" i="1" s="1"/>
  <c r="C43" i="2" s="1"/>
  <c r="X93" i="1"/>
  <c r="Z93" i="1" s="1"/>
  <c r="C93" i="2" s="1"/>
  <c r="X14" i="1"/>
  <c r="Z14" i="1" s="1"/>
  <c r="C14" i="2" s="1"/>
  <c r="X66" i="1"/>
  <c r="Z66" i="1" s="1"/>
  <c r="C66" i="2" s="1"/>
  <c r="X42" i="1"/>
  <c r="Z42" i="1" s="1"/>
  <c r="C42" i="2" s="1"/>
  <c r="X92" i="1"/>
  <c r="Z92" i="1" s="1"/>
  <c r="C92" i="2" s="1"/>
  <c r="X13" i="1"/>
  <c r="Z13" i="1" s="1"/>
  <c r="C13" i="2" s="1"/>
  <c r="X65" i="1"/>
  <c r="Z65" i="1" s="1"/>
  <c r="C65" i="2" s="1"/>
  <c r="X41" i="1"/>
  <c r="Z41" i="1" s="1"/>
  <c r="C41" i="2" s="1"/>
  <c r="X91" i="1"/>
  <c r="Z91" i="1" s="1"/>
  <c r="C91" i="2" s="1"/>
  <c r="X12" i="1"/>
  <c r="Z12" i="1" s="1"/>
  <c r="C12" i="2" s="1"/>
  <c r="X64" i="1"/>
  <c r="Z64" i="1" s="1"/>
  <c r="C64" i="2" s="1"/>
  <c r="X40" i="1"/>
  <c r="Z40" i="1" s="1"/>
  <c r="C40" i="2" s="1"/>
  <c r="X90" i="1"/>
  <c r="Z90" i="1" s="1"/>
  <c r="C90" i="2" s="1"/>
  <c r="X11" i="1"/>
  <c r="Z11" i="1" s="1"/>
  <c r="C11" i="2" s="1"/>
  <c r="X63" i="1"/>
  <c r="Z63" i="1" s="1"/>
  <c r="C63" i="2" s="1"/>
  <c r="X39" i="1"/>
  <c r="Z39" i="1" s="1"/>
  <c r="C39" i="2" s="1"/>
  <c r="X89" i="1"/>
  <c r="Z89" i="1" s="1"/>
  <c r="C89" i="2" s="1"/>
  <c r="X10" i="1"/>
  <c r="Z10" i="1" s="1"/>
  <c r="C10" i="2" s="1"/>
  <c r="X62" i="1"/>
  <c r="Z62" i="1" s="1"/>
  <c r="C62" i="2" s="1"/>
  <c r="X38" i="1"/>
  <c r="Z38" i="1" s="1"/>
  <c r="C38" i="2" s="1"/>
  <c r="X88" i="1"/>
  <c r="Z88" i="1" s="1"/>
  <c r="C88" i="2" s="1"/>
  <c r="X9" i="1"/>
  <c r="Z9" i="1" s="1"/>
  <c r="C9" i="2" s="1"/>
  <c r="X61" i="1"/>
  <c r="Z61" i="1" s="1"/>
  <c r="C61" i="2" s="1"/>
  <c r="X37" i="1"/>
  <c r="Z37" i="1" s="1"/>
  <c r="C37" i="2" s="1"/>
  <c r="X87" i="1"/>
  <c r="Z87" i="1" s="1"/>
  <c r="C87" i="2" s="1"/>
  <c r="X8" i="1"/>
  <c r="Z8" i="1" s="1"/>
  <c r="C8" i="2" s="1"/>
  <c r="X60" i="1"/>
  <c r="Z60" i="1" s="1"/>
  <c r="C60" i="2" s="1"/>
  <c r="X36" i="1"/>
  <c r="Z36" i="1" s="1"/>
  <c r="C36" i="2" s="1"/>
  <c r="X86" i="1"/>
  <c r="Z86" i="1" s="1"/>
  <c r="C86" i="2" s="1"/>
  <c r="X7" i="1"/>
  <c r="Z7" i="1" s="1"/>
  <c r="C7" i="2" s="1"/>
  <c r="X59" i="1"/>
  <c r="Z59" i="1" s="1"/>
  <c r="C59" i="2" s="1"/>
  <c r="X35" i="1"/>
  <c r="Z35" i="1" s="1"/>
  <c r="C35" i="2" s="1"/>
  <c r="X85" i="1"/>
  <c r="Z85" i="1" s="1"/>
  <c r="C85" i="2" s="1"/>
  <c r="X6" i="1"/>
  <c r="Z6" i="1" s="1"/>
  <c r="C6" i="2" s="1"/>
  <c r="X58" i="1"/>
  <c r="Z58" i="1" s="1"/>
  <c r="C58" i="2" s="1"/>
  <c r="X34" i="1"/>
  <c r="Z34" i="1" s="1"/>
  <c r="C34" i="2" s="1"/>
  <c r="X84" i="1"/>
  <c r="Z84" i="1" s="1"/>
  <c r="C84" i="2" s="1"/>
  <c r="X5" i="1"/>
  <c r="Z5" i="1" s="1"/>
  <c r="C5" i="2" s="1"/>
  <c r="X57" i="1"/>
  <c r="Z57" i="1" s="1"/>
  <c r="C57" i="2" s="1"/>
  <c r="X33" i="1"/>
  <c r="Z33" i="1" s="1"/>
  <c r="C33" i="2" s="1"/>
  <c r="X83" i="1"/>
  <c r="Z83" i="1" s="1"/>
  <c r="C83" i="2" s="1"/>
  <c r="J97" i="1"/>
  <c r="X97" i="1" l="1"/>
  <c r="Z3" i="1"/>
  <c r="C3" i="2" s="1"/>
  <c r="Z97" i="1" l="1"/>
  <c r="C98" i="2"/>
</calcChain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<sst xmlns="http://schemas.openxmlformats.org/spreadsheetml/2006/main" count="38" uniqueCount="20">
  <si>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</si>
  <si>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</si>
  <si>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</si>
  <si>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</si>
  <si>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</si>
  <si>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</si>
  <si>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</si>
  <si>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</si>
  <si>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</si>
  <si>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</si>
  <si>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</si>
  <si>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</si>
  <si>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</si>
  <si>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</si>
  <si>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</si>
  <si>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</si>
  <si>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</si>
  <si>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</si>
  <si>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gauge station</t>
  </si>
  <si>
    <t>Pine Flatwoods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</si>
</sst>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1.8039999999999907E-2</c:v>
                </c:pt>
                <c:pt idx="20">
                  <c:v>5.6943333333333034E-2</c:v>
                </c:pt>
                <c:pt idx="21">
                  <c:v>0.10732333333333278</c:v>
                </c:pt>
                <c:pt idx="22">
                  <c:v>0.11564666666666605</c:v>
                </c:pt>
                <c:pt idx="23">
                  <c:v>0.11850666666666607</c:v>
                </c:pt>
                <c:pt idx="24">
                  <c:v>0.10944999999999944</c:v>
                </c:pt>
                <c:pt idx="25">
                  <c:v>0.10574666666666614</c:v>
                </c:pt>
                <c:pt idx="26">
                  <c:v>9.2766666666666192E-2</c:v>
                </c:pt>
                <c:pt idx="27">
                  <c:v>6.7869999999999653E-2</c:v>
                </c:pt>
                <c:pt idx="28">
                  <c:v>4.0846666666666455E-2</c:v>
                </c:pt>
                <c:pt idx="29">
                  <c:v>2.1523333333333221E-2</c:v>
                </c:pt>
                <c:pt idx="30">
                  <c:v>1.0779999999999942E-2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1.143999999999994E-2</c:v>
                </c:pt>
                <c:pt idx="40">
                  <c:v>1.9873333333333233E-2</c:v>
                </c:pt>
                <c:pt idx="41">
                  <c:v>3.2743333333333166E-2</c:v>
                </c:pt>
                <c:pt idx="42">
                  <c:v>5.0086666666666411E-2</c:v>
                </c:pt>
                <c:pt idx="43">
                  <c:v>7.637666666666626E-2</c:v>
                </c:pt>
                <c:pt idx="44">
                  <c:v>0.10941333333333277</c:v>
                </c:pt>
                <c:pt idx="45">
                  <c:v>0.15520999999999924</c:v>
                </c:pt>
                <c:pt idx="46">
                  <c:v>0.21919333333333219</c:v>
                </c:pt>
                <c:pt idx="47">
                  <c:v>0.30359999999999843</c:v>
                </c:pt>
                <c:pt idx="48">
                  <c:v>0.40043666666666455</c:v>
                </c:pt>
                <c:pt idx="49">
                  <c:v>0.49063666666666417</c:v>
                </c:pt>
                <c:pt idx="50">
                  <c:v>0.56066999999999712</c:v>
                </c:pt>
                <c:pt idx="51">
                  <c:v>0.60998666666666346</c:v>
                </c:pt>
                <c:pt idx="52">
                  <c:v>0.6034233333333302</c:v>
                </c:pt>
                <c:pt idx="53">
                  <c:v>0.55234666666666388</c:v>
                </c:pt>
                <c:pt idx="54">
                  <c:v>0.4809566666666642</c:v>
                </c:pt>
                <c:pt idx="55">
                  <c:v>0.40677999999999787</c:v>
                </c:pt>
                <c:pt idx="56">
                  <c:v>0.33865333333333159</c:v>
                </c:pt>
                <c:pt idx="57">
                  <c:v>0.2822966666666652</c:v>
                </c:pt>
                <c:pt idx="58">
                  <c:v>0.24251333333333208</c:v>
                </c:pt>
                <c:pt idx="59">
                  <c:v>0.22267666666666552</c:v>
                </c:pt>
                <c:pt idx="60">
                  <c:v>0.22645333333333217</c:v>
                </c:pt>
                <c:pt idx="61">
                  <c:v>0.25189999999999874</c:v>
                </c:pt>
                <c:pt idx="62">
                  <c:v>0.28203999999999857</c:v>
                </c:pt>
                <c:pt idx="63">
                  <c:v>0.30352666666666511</c:v>
                </c:pt>
                <c:pt idx="64">
                  <c:v>0.4097499999999985</c:v>
                </c:pt>
                <c:pt idx="65">
                  <c:v>0.46271999999999852</c:v>
                </c:pt>
                <c:pt idx="66">
                  <c:v>0.54076999999999886</c:v>
                </c:pt>
                <c:pt idx="67">
                  <c:v>0.66614333333333231</c:v>
                </c:pt>
                <c:pt idx="68">
                  <c:v>0.84458666666666604</c:v>
                </c:pt>
                <c:pt idx="69">
                  <c:v>1.1882699999999997</c:v>
                </c:pt>
                <c:pt idx="70">
                  <c:v>1.8134666666666663</c:v>
                </c:pt>
                <c:pt idx="71">
                  <c:v>2.9140000000000006</c:v>
                </c:pt>
                <c:pt idx="72">
                  <c:v>4.7522466666666681</c:v>
                </c:pt>
                <c:pt idx="73">
                  <c:v>7.4104400000000039</c:v>
                </c:pt>
                <c:pt idx="74">
                  <c:v>10.384743333333338</c:v>
                </c:pt>
                <c:pt idx="75">
                  <c:v>12.603686666666672</c:v>
                </c:pt>
                <c:pt idx="76">
                  <c:v>13.122616666666675</c:v>
                </c:pt>
                <c:pt idx="77">
                  <c:v>11.827810000000008</c:v>
                </c:pt>
                <c:pt idx="78">
                  <c:v>9.1589900000000046</c:v>
                </c:pt>
                <c:pt idx="79">
                  <c:v>6.1306166666666702</c:v>
                </c:pt>
                <c:pt idx="80">
                  <c:v>3.6887533333333358</c:v>
                </c:pt>
                <c:pt idx="81">
                  <c:v>2.0517466666666677</c:v>
                </c:pt>
                <c:pt idx="82">
                  <c:v>1.0718566666666673</c:v>
                </c:pt>
                <c:pt idx="83">
                  <c:v>0.55209666666666701</c:v>
                </c:pt>
                <c:pt idx="84">
                  <c:v>0.30645666666666688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4336"/>
        <c:axId val="559663216"/>
      </c:scatterChart>
      <c:valAx>
        <c:axId val="55966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3216"/>
        <c:crosses val="autoZero"/>
        <c:crossBetween val="midCat"/>
      </c:valAx>
      <c:valAx>
        <c:axId val="5596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70" zoomScaleNormal="70" workbookViewId="0">
      <selection activeCell="E8" sqref="E8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0</v>
      </c>
    </row>
    <row r="22" spans="2:3" x14ac:dyDescent="0.25">
      <c r="B22">
        <v>0.15</v>
      </c>
      <c r="C22">
        <f>Mud_Sand_Comp!Z22</f>
        <v>1.8039999999999907E-2</v>
      </c>
    </row>
    <row r="23" spans="2:3" x14ac:dyDescent="0.25">
      <c r="B23">
        <v>0.17199999999999999</v>
      </c>
      <c r="C23">
        <f>Mud_Sand_Comp!Z23</f>
        <v>5.6943333333333034E-2</v>
      </c>
    </row>
    <row r="24" spans="2:3" x14ac:dyDescent="0.25">
      <c r="B24">
        <v>0.19700000000000001</v>
      </c>
      <c r="C24">
        <f>Mud_Sand_Comp!Z24</f>
        <v>0.10732333333333278</v>
      </c>
    </row>
    <row r="25" spans="2:3" x14ac:dyDescent="0.25">
      <c r="B25">
        <v>0.22600000000000001</v>
      </c>
      <c r="C25">
        <f>Mud_Sand_Comp!Z25</f>
        <v>0.11564666666666605</v>
      </c>
    </row>
    <row r="26" spans="2:3" x14ac:dyDescent="0.25">
      <c r="B26">
        <v>0.25900000000000001</v>
      </c>
      <c r="C26">
        <f>Mud_Sand_Comp!Z26</f>
        <v>0.11850666666666607</v>
      </c>
    </row>
    <row r="27" spans="2:3" x14ac:dyDescent="0.25">
      <c r="B27">
        <v>0.29599999999999999</v>
      </c>
      <c r="C27">
        <f>Mud_Sand_Comp!Z27</f>
        <v>0.10944999999999944</v>
      </c>
    </row>
    <row r="28" spans="2:3" x14ac:dyDescent="0.25">
      <c r="B28">
        <v>0.33900000000000002</v>
      </c>
      <c r="C28">
        <f>Mud_Sand_Comp!Z28</f>
        <v>0.10574666666666614</v>
      </c>
    </row>
    <row r="29" spans="2:3" x14ac:dyDescent="0.25">
      <c r="B29">
        <v>0.38900000000000001</v>
      </c>
      <c r="C29">
        <f>Mud_Sand_Comp!Z29</f>
        <v>9.2766666666666192E-2</v>
      </c>
    </row>
    <row r="30" spans="2:3" x14ac:dyDescent="0.25">
      <c r="B30">
        <v>0.44500000000000001</v>
      </c>
      <c r="C30">
        <f>Mud_Sand_Comp!Z30</f>
        <v>6.7869999999999653E-2</v>
      </c>
    </row>
    <row r="31" spans="2:3" x14ac:dyDescent="0.25">
      <c r="B31">
        <v>0.51</v>
      </c>
      <c r="C31">
        <f>Mud_Sand_Comp!Z31</f>
        <v>4.0846666666666455E-2</v>
      </c>
    </row>
    <row r="32" spans="2:3" x14ac:dyDescent="0.25">
      <c r="B32">
        <v>0.58399999999999996</v>
      </c>
      <c r="C32">
        <f>Mud_Sand_Comp!Z32</f>
        <v>2.1523333333333221E-2</v>
      </c>
    </row>
    <row r="33" spans="2:3" x14ac:dyDescent="0.25">
      <c r="B33">
        <v>0.66900000000000004</v>
      </c>
      <c r="C33">
        <f>Mud_Sand_Comp!Z33</f>
        <v>1.0779999999999942E-2</v>
      </c>
    </row>
    <row r="34" spans="2:3" x14ac:dyDescent="0.25">
      <c r="B34">
        <v>0.76600000000000001</v>
      </c>
      <c r="C34">
        <f>Mud_Sand_Comp!Z34</f>
        <v>0</v>
      </c>
    </row>
    <row r="35" spans="2:3" x14ac:dyDescent="0.25">
      <c r="B35">
        <v>0.877</v>
      </c>
      <c r="C35">
        <f>Mud_Sand_Comp!Z35</f>
        <v>0</v>
      </c>
    </row>
    <row r="36" spans="2:3" x14ac:dyDescent="0.25">
      <c r="B36">
        <v>1.0049999999999999</v>
      </c>
      <c r="C36">
        <f>Mud_Sand_Comp!Z36</f>
        <v>0</v>
      </c>
    </row>
    <row r="37" spans="2:3" x14ac:dyDescent="0.25">
      <c r="B37">
        <v>1.151</v>
      </c>
      <c r="C37">
        <f>Mud_Sand_Comp!Z37</f>
        <v>0</v>
      </c>
    </row>
    <row r="38" spans="2:3" x14ac:dyDescent="0.25">
      <c r="B38">
        <v>1.3180000000000001</v>
      </c>
      <c r="C38">
        <f>Mud_Sand_Comp!Z38</f>
        <v>0</v>
      </c>
    </row>
    <row r="39" spans="2:3" x14ac:dyDescent="0.25">
      <c r="B39">
        <v>1.51</v>
      </c>
      <c r="C39">
        <f>Mud_Sand_Comp!Z39</f>
        <v>0</v>
      </c>
    </row>
    <row r="40" spans="2:3" x14ac:dyDescent="0.25">
      <c r="B40">
        <v>1.7290000000000001</v>
      </c>
      <c r="C40">
        <f>Mud_Sand_Comp!Z40</f>
        <v>0</v>
      </c>
    </row>
    <row r="41" spans="2:3" x14ac:dyDescent="0.25">
      <c r="B41">
        <v>1.9810000000000001</v>
      </c>
      <c r="C41">
        <f>Mud_Sand_Comp!Z41</f>
        <v>0</v>
      </c>
    </row>
    <row r="42" spans="2:3" x14ac:dyDescent="0.25">
      <c r="B42">
        <v>2.2690000000000001</v>
      </c>
      <c r="C42">
        <f>Mud_Sand_Comp!Z42</f>
        <v>1.143999999999994E-2</v>
      </c>
    </row>
    <row r="43" spans="2:3" x14ac:dyDescent="0.25">
      <c r="B43">
        <v>2.5990000000000002</v>
      </c>
      <c r="C43">
        <f>Mud_Sand_Comp!Z43</f>
        <v>1.9873333333333233E-2</v>
      </c>
    </row>
    <row r="44" spans="2:3" x14ac:dyDescent="0.25">
      <c r="B44">
        <v>2.976</v>
      </c>
      <c r="C44">
        <f>Mud_Sand_Comp!Z44</f>
        <v>3.2743333333333166E-2</v>
      </c>
    </row>
    <row r="45" spans="2:3" x14ac:dyDescent="0.25">
      <c r="B45">
        <v>3.4089999999999998</v>
      </c>
      <c r="C45">
        <f>Mud_Sand_Comp!Z45</f>
        <v>5.0086666666666411E-2</v>
      </c>
    </row>
    <row r="46" spans="2:3" x14ac:dyDescent="0.25">
      <c r="B46">
        <v>3.9049999999999998</v>
      </c>
      <c r="C46">
        <f>Mud_Sand_Comp!Z46</f>
        <v>7.637666666666626E-2</v>
      </c>
    </row>
    <row r="47" spans="2:3" x14ac:dyDescent="0.25">
      <c r="B47">
        <v>4.4720000000000004</v>
      </c>
      <c r="C47">
        <f>Mud_Sand_Comp!Z47</f>
        <v>0.10941333333333277</v>
      </c>
    </row>
    <row r="48" spans="2:3" x14ac:dyDescent="0.25">
      <c r="B48">
        <v>5.1219999999999999</v>
      </c>
      <c r="C48">
        <f>Mud_Sand_Comp!Z48</f>
        <v>0.15520999999999924</v>
      </c>
    </row>
    <row r="49" spans="2:3" x14ac:dyDescent="0.25">
      <c r="B49">
        <v>5.867</v>
      </c>
      <c r="C49">
        <f>Mud_Sand_Comp!Z49</f>
        <v>0.21919333333333219</v>
      </c>
    </row>
    <row r="50" spans="2:3" x14ac:dyDescent="0.25">
      <c r="B50">
        <v>6.72</v>
      </c>
      <c r="C50">
        <f>Mud_Sand_Comp!Z50</f>
        <v>0.30359999999999843</v>
      </c>
    </row>
    <row r="51" spans="2:3" x14ac:dyDescent="0.25">
      <c r="B51">
        <v>7.6970000000000001</v>
      </c>
      <c r="C51">
        <f>Mud_Sand_Comp!Z51</f>
        <v>0.40043666666666455</v>
      </c>
    </row>
    <row r="52" spans="2:3" x14ac:dyDescent="0.25">
      <c r="B52">
        <v>8.8160000000000007</v>
      </c>
      <c r="C52">
        <f>Mud_Sand_Comp!Z52</f>
        <v>0.49063666666666417</v>
      </c>
    </row>
    <row r="53" spans="2:3" x14ac:dyDescent="0.25">
      <c r="B53">
        <v>10.097</v>
      </c>
      <c r="C53">
        <f>Mud_Sand_Comp!Z53</f>
        <v>0.56066999999999712</v>
      </c>
    </row>
    <row r="54" spans="2:3" x14ac:dyDescent="0.25">
      <c r="B54">
        <v>11.565</v>
      </c>
      <c r="C54">
        <f>Mud_Sand_Comp!Z54</f>
        <v>0.60998666666666346</v>
      </c>
    </row>
    <row r="55" spans="2:3" x14ac:dyDescent="0.25">
      <c r="B55">
        <v>13.246</v>
      </c>
      <c r="C55">
        <f>Mud_Sand_Comp!Z55</f>
        <v>0.6034233333333302</v>
      </c>
    </row>
    <row r="56" spans="2:3" x14ac:dyDescent="0.25">
      <c r="B56">
        <v>15.172000000000001</v>
      </c>
      <c r="C56">
        <f>Mud_Sand_Comp!Z56</f>
        <v>0.55234666666666388</v>
      </c>
    </row>
    <row r="57" spans="2:3" x14ac:dyDescent="0.25">
      <c r="B57">
        <v>17.376999999999999</v>
      </c>
      <c r="C57">
        <f>Mud_Sand_Comp!Z57</f>
        <v>0.4809566666666642</v>
      </c>
    </row>
    <row r="58" spans="2:3" x14ac:dyDescent="0.25">
      <c r="B58">
        <v>19.904</v>
      </c>
      <c r="C58">
        <f>Mud_Sand_Comp!Z58</f>
        <v>0.40677999999999787</v>
      </c>
    </row>
    <row r="59" spans="2:3" x14ac:dyDescent="0.25">
      <c r="B59">
        <v>22.797000000000001</v>
      </c>
      <c r="C59">
        <f>Mud_Sand_Comp!Z59</f>
        <v>0.33865333333333159</v>
      </c>
    </row>
    <row r="60" spans="2:3" x14ac:dyDescent="0.25">
      <c r="B60">
        <v>26.111000000000001</v>
      </c>
      <c r="C60">
        <f>Mud_Sand_Comp!Z60</f>
        <v>0.2822966666666652</v>
      </c>
    </row>
    <row r="61" spans="2:3" x14ac:dyDescent="0.25">
      <c r="B61">
        <v>29.907</v>
      </c>
      <c r="C61">
        <f>Mud_Sand_Comp!Z61</f>
        <v>0.24251333333333208</v>
      </c>
    </row>
    <row r="62" spans="2:3" x14ac:dyDescent="0.25">
      <c r="B62">
        <v>34.255000000000003</v>
      </c>
      <c r="C62">
        <f>Mud_Sand_Comp!Z62</f>
        <v>0.22267666666666552</v>
      </c>
    </row>
    <row r="63" spans="2:3" x14ac:dyDescent="0.25">
      <c r="B63">
        <v>39.234000000000002</v>
      </c>
      <c r="C63">
        <f>Mud_Sand_Comp!Z63</f>
        <v>0.22645333333333217</v>
      </c>
    </row>
    <row r="64" spans="2:3" x14ac:dyDescent="0.25">
      <c r="B64">
        <v>44.938000000000002</v>
      </c>
      <c r="C64">
        <f>Mud_Sand_Comp!Z64</f>
        <v>0.25189999999999874</v>
      </c>
    </row>
    <row r="65" spans="2:3" x14ac:dyDescent="0.25">
      <c r="B65">
        <v>51.470999999999997</v>
      </c>
      <c r="C65">
        <f>Mud_Sand_Comp!Z65</f>
        <v>0.28203999999999857</v>
      </c>
    </row>
    <row r="66" spans="2:3" x14ac:dyDescent="0.25">
      <c r="B66">
        <v>58.953000000000003</v>
      </c>
      <c r="C66">
        <f>Mud_Sand_Comp!Z66</f>
        <v>0.30352666666666511</v>
      </c>
    </row>
    <row r="67" spans="2:3" x14ac:dyDescent="0.25">
      <c r="B67">
        <v>67.522999999999996</v>
      </c>
      <c r="C67">
        <f>Mud_Sand_Comp!Z67</f>
        <v>0.4097499999999985</v>
      </c>
    </row>
    <row r="68" spans="2:3" x14ac:dyDescent="0.25">
      <c r="B68">
        <v>77.34</v>
      </c>
      <c r="C68">
        <f>Mud_Sand_Comp!Z68</f>
        <v>0.46271999999999852</v>
      </c>
    </row>
    <row r="69" spans="2:3" x14ac:dyDescent="0.25">
      <c r="B69">
        <v>88.582999999999998</v>
      </c>
      <c r="C69">
        <f>Mud_Sand_Comp!Z69</f>
        <v>0.54076999999999886</v>
      </c>
    </row>
    <row r="70" spans="2:3" x14ac:dyDescent="0.25">
      <c r="B70">
        <v>101.46</v>
      </c>
      <c r="C70">
        <f>Mud_Sand_Comp!Z70</f>
        <v>0.66614333333333231</v>
      </c>
    </row>
    <row r="71" spans="2:3" x14ac:dyDescent="0.25">
      <c r="B71">
        <v>116.21</v>
      </c>
      <c r="C71">
        <f>Mud_Sand_Comp!Z71</f>
        <v>0.84458666666666604</v>
      </c>
    </row>
    <row r="72" spans="2:3" x14ac:dyDescent="0.25">
      <c r="B72">
        <v>133.10300000000001</v>
      </c>
      <c r="C72">
        <f>Mud_Sand_Comp!Z72</f>
        <v>1.1882699999999997</v>
      </c>
    </row>
    <row r="73" spans="2:3" x14ac:dyDescent="0.25">
      <c r="B73">
        <v>152.453</v>
      </c>
      <c r="C73">
        <f>Mud_Sand_Comp!Z73</f>
        <v>1.8134666666666663</v>
      </c>
    </row>
    <row r="74" spans="2:3" x14ac:dyDescent="0.25">
      <c r="B74">
        <v>174.61600000000001</v>
      </c>
      <c r="C74">
        <f>Mud_Sand_Comp!Z74</f>
        <v>2.9140000000000006</v>
      </c>
    </row>
    <row r="75" spans="2:3" x14ac:dyDescent="0.25">
      <c r="B75">
        <v>200</v>
      </c>
      <c r="C75">
        <f>Mud_Sand_Comp!Z75</f>
        <v>4.7522466666666681</v>
      </c>
    </row>
    <row r="76" spans="2:3" x14ac:dyDescent="0.25">
      <c r="B76">
        <v>229.07499999999999</v>
      </c>
      <c r="C76">
        <f>Mud_Sand_Comp!Z76</f>
        <v>7.4104400000000039</v>
      </c>
    </row>
    <row r="77" spans="2:3" x14ac:dyDescent="0.25">
      <c r="B77">
        <v>262.37599999999998</v>
      </c>
      <c r="C77">
        <f>Mud_Sand_Comp!Z77</f>
        <v>10.384743333333338</v>
      </c>
    </row>
    <row r="78" spans="2:3" x14ac:dyDescent="0.25">
      <c r="B78">
        <v>300.51799999999997</v>
      </c>
      <c r="C78">
        <f>Mud_Sand_Comp!Z78</f>
        <v>12.603686666666672</v>
      </c>
    </row>
    <row r="79" spans="2:3" x14ac:dyDescent="0.25">
      <c r="B79">
        <v>344.20600000000002</v>
      </c>
      <c r="C79">
        <f>Mud_Sand_Comp!Z79</f>
        <v>13.122616666666675</v>
      </c>
    </row>
    <row r="80" spans="2:3" x14ac:dyDescent="0.25">
      <c r="B80">
        <v>394.24400000000003</v>
      </c>
      <c r="C80">
        <f>Mud_Sand_Comp!Z80</f>
        <v>11.827810000000008</v>
      </c>
    </row>
    <row r="81" spans="2:3" x14ac:dyDescent="0.25">
      <c r="B81">
        <v>451.55599999999998</v>
      </c>
      <c r="C81">
        <f>Mud_Sand_Comp!Z81</f>
        <v>9.1589900000000046</v>
      </c>
    </row>
    <row r="82" spans="2:3" x14ac:dyDescent="0.25">
      <c r="B82">
        <v>517.20000000000005</v>
      </c>
      <c r="C82">
        <f>Mud_Sand_Comp!Z82</f>
        <v>6.1306166666666702</v>
      </c>
    </row>
    <row r="83" spans="2:3" x14ac:dyDescent="0.25">
      <c r="B83">
        <v>592.38699999999994</v>
      </c>
      <c r="C83">
        <f>Mud_Sand_Comp!Z83</f>
        <v>3.6887533333333358</v>
      </c>
    </row>
    <row r="84" spans="2:3" x14ac:dyDescent="0.25">
      <c r="B84">
        <v>678.50400000000002</v>
      </c>
      <c r="C84">
        <f>Mud_Sand_Comp!Z84</f>
        <v>2.0517466666666677</v>
      </c>
    </row>
    <row r="85" spans="2:3" x14ac:dyDescent="0.25">
      <c r="B85">
        <v>777.14099999999996</v>
      </c>
      <c r="C85">
        <f>Mud_Sand_Comp!Z85</f>
        <v>1.0718566666666673</v>
      </c>
    </row>
    <row r="86" spans="2:3" x14ac:dyDescent="0.25">
      <c r="B86">
        <v>890.11599999999999</v>
      </c>
      <c r="C86">
        <f>Mud_Sand_Comp!Z86</f>
        <v>0.55209666666666701</v>
      </c>
    </row>
    <row r="87" spans="2:3" x14ac:dyDescent="0.25">
      <c r="B87">
        <v>1019.515</v>
      </c>
      <c r="C87">
        <f>Mud_Sand_Comp!Z87</f>
        <v>0.30645666666666688</v>
      </c>
    </row>
    <row r="88" spans="2:3" x14ac:dyDescent="0.25">
      <c r="B88">
        <v>1167.7249999999999</v>
      </c>
      <c r="C88">
        <f>Mud_Sand_Comp!Z88</f>
        <v>0</v>
      </c>
    </row>
    <row r="89" spans="2:3" x14ac:dyDescent="0.25">
      <c r="B89">
        <v>1337.481</v>
      </c>
      <c r="C89">
        <f>Mud_Sand_Comp!Z89</f>
        <v>0</v>
      </c>
    </row>
    <row r="90" spans="2:3" x14ac:dyDescent="0.25">
      <c r="B90">
        <v>1531.914</v>
      </c>
      <c r="C90">
        <f>Mud_Sand_Comp!Z90</f>
        <v>0</v>
      </c>
    </row>
    <row r="91" spans="2:3" x14ac:dyDescent="0.25">
      <c r="B91">
        <v>1754.6130000000001</v>
      </c>
      <c r="C91">
        <f>Mud_Sand_Comp!Z91</f>
        <v>0</v>
      </c>
    </row>
    <row r="92" spans="2:3" x14ac:dyDescent="0.25">
      <c r="B92">
        <v>2009.6869999999999</v>
      </c>
      <c r="C92">
        <f>Mud_Sand_Comp!Z92</f>
        <v>0</v>
      </c>
    </row>
    <row r="93" spans="2:3" x14ac:dyDescent="0.25">
      <c r="B93">
        <v>2301.8409999999999</v>
      </c>
      <c r="C93">
        <f>Mud_Sand_Comp!Z93</f>
        <v>0</v>
      </c>
    </row>
    <row r="94" spans="2:3" x14ac:dyDescent="0.25">
      <c r="B94">
        <v>2636.4670000000001</v>
      </c>
      <c r="C94">
        <f>Mud_Sand_Comp!Z94</f>
        <v>0</v>
      </c>
    </row>
    <row r="95" spans="2:3" x14ac:dyDescent="0.25">
      <c r="B95">
        <v>3000</v>
      </c>
      <c r="C95">
        <f>Mud_Sand_Comp!Z95</f>
        <v>0</v>
      </c>
    </row>
    <row r="98" spans="3:3" x14ac:dyDescent="0.25">
      <c r="C98">
        <f>SUM(C3:C95)</f>
        <v>100.00044333333334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70" zoomScaleNormal="70" workbookViewId="0">
      <selection activeCell="G3" sqref="G3:I95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0.10999999999999943</v>
      </c>
      <c r="Y1" s="4">
        <f>'Mud Sand %'!E6</f>
        <v>0.89000000000000057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>
        <v>1.0999999999999999E-2</v>
      </c>
      <c r="B3">
        <v>0</v>
      </c>
      <c r="C3">
        <v>0</v>
      </c>
      <c r="D3">
        <v>1.0999999999999999E-2</v>
      </c>
      <c r="E3">
        <v>0</v>
      </c>
      <c r="F3">
        <v>0</v>
      </c>
      <c r="G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>
        <v>1.0999999999999999E-2</v>
      </c>
      <c r="M3">
        <v>0</v>
      </c>
      <c r="N3">
        <v>0</v>
      </c>
      <c r="O3">
        <v>1.0999999999999999E-2</v>
      </c>
      <c r="P3">
        <v>0</v>
      </c>
      <c r="Q3">
        <v>0</v>
      </c>
      <c r="R3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</v>
      </c>
      <c r="F21">
        <v>0</v>
      </c>
      <c r="G21">
        <v>0.13100000000000001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</row>
    <row r="22" spans="1:26" x14ac:dyDescent="0.25">
      <c r="A22">
        <v>0.15</v>
      </c>
      <c r="B22">
        <v>0</v>
      </c>
      <c r="C22">
        <v>0</v>
      </c>
      <c r="D22">
        <v>0.15</v>
      </c>
      <c r="E22">
        <v>0.49199999999999999</v>
      </c>
      <c r="F22">
        <v>0.49199999999999999</v>
      </c>
      <c r="G22">
        <v>0.15</v>
      </c>
      <c r="H22">
        <v>0</v>
      </c>
      <c r="I22">
        <v>0</v>
      </c>
      <c r="J22">
        <f t="shared" si="0"/>
        <v>0.16400000000000001</v>
      </c>
      <c r="K22">
        <f t="shared" si="1"/>
        <v>0.16400000000000001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1.8039999999999907E-2</v>
      </c>
      <c r="Y22">
        <f t="shared" si="5"/>
        <v>0</v>
      </c>
      <c r="Z22">
        <f t="shared" si="6"/>
        <v>1.8039999999999907E-2</v>
      </c>
    </row>
    <row r="23" spans="1:26" x14ac:dyDescent="0.25">
      <c r="A23">
        <v>0.17199999999999999</v>
      </c>
      <c r="B23">
        <v>0</v>
      </c>
      <c r="C23">
        <v>0</v>
      </c>
      <c r="D23">
        <v>0.17199999999999999</v>
      </c>
      <c r="E23">
        <v>1.5529999999999999</v>
      </c>
      <c r="F23">
        <v>2.0449999999999999</v>
      </c>
      <c r="G23">
        <v>0.17199999999999999</v>
      </c>
      <c r="H23">
        <v>0</v>
      </c>
      <c r="I23">
        <v>0</v>
      </c>
      <c r="J23">
        <f t="shared" si="0"/>
        <v>0.51766666666666661</v>
      </c>
      <c r="K23">
        <f t="shared" si="1"/>
        <v>0.68166666666666664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5.6943333333333034E-2</v>
      </c>
      <c r="Y23">
        <f t="shared" si="5"/>
        <v>0</v>
      </c>
      <c r="Z23">
        <f t="shared" si="6"/>
        <v>5.6943333333333034E-2</v>
      </c>
    </row>
    <row r="24" spans="1:26" x14ac:dyDescent="0.25">
      <c r="A24">
        <v>0.19700000000000001</v>
      </c>
      <c r="B24">
        <v>0.189</v>
      </c>
      <c r="C24">
        <v>0.189</v>
      </c>
      <c r="D24">
        <v>0.19700000000000001</v>
      </c>
      <c r="E24">
        <v>2.556</v>
      </c>
      <c r="F24">
        <v>4.601</v>
      </c>
      <c r="G24">
        <v>0.19700000000000001</v>
      </c>
      <c r="H24">
        <v>0.182</v>
      </c>
      <c r="I24">
        <v>0.182</v>
      </c>
      <c r="J24">
        <f>(B24+E24+H24)/3</f>
        <v>0.97566666666666668</v>
      </c>
      <c r="K24">
        <f>(C24+F24+I24)/3</f>
        <v>1.6573333333333335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>$X$1*J24</f>
        <v>0.10732333333333278</v>
      </c>
      <c r="Y24">
        <f t="shared" si="5"/>
        <v>0</v>
      </c>
      <c r="Z24">
        <f t="shared" si="6"/>
        <v>0.10732333333333278</v>
      </c>
    </row>
    <row r="25" spans="1:26" x14ac:dyDescent="0.25">
      <c r="A25">
        <v>0.22600000000000001</v>
      </c>
      <c r="B25">
        <v>0.4</v>
      </c>
      <c r="C25">
        <v>0.58899999999999997</v>
      </c>
      <c r="D25">
        <v>0.22600000000000001</v>
      </c>
      <c r="E25">
        <v>2.37</v>
      </c>
      <c r="F25">
        <v>6.9710000000000001</v>
      </c>
      <c r="G25">
        <v>0.22600000000000001</v>
      </c>
      <c r="H25">
        <v>0.38400000000000001</v>
      </c>
      <c r="I25">
        <v>0.56599999999999995</v>
      </c>
      <c r="J25">
        <f t="shared" si="0"/>
        <v>1.0513333333333332</v>
      </c>
      <c r="K25">
        <f t="shared" si="1"/>
        <v>2.7086666666666672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0.11564666666666605</v>
      </c>
      <c r="Y25">
        <f t="shared" si="5"/>
        <v>0</v>
      </c>
      <c r="Z25">
        <f t="shared" si="6"/>
        <v>0.11564666666666605</v>
      </c>
    </row>
    <row r="26" spans="1:26" x14ac:dyDescent="0.25">
      <c r="A26">
        <v>0.25900000000000001</v>
      </c>
      <c r="B26">
        <v>0.75900000000000001</v>
      </c>
      <c r="C26">
        <v>1.3480000000000001</v>
      </c>
      <c r="D26">
        <v>0.25900000000000001</v>
      </c>
      <c r="E26">
        <v>1.744</v>
      </c>
      <c r="F26">
        <v>8.7149999999999999</v>
      </c>
      <c r="G26">
        <v>0.25900000000000001</v>
      </c>
      <c r="H26">
        <v>0.72899999999999998</v>
      </c>
      <c r="I26">
        <v>1.2949999999999999</v>
      </c>
      <c r="J26">
        <f t="shared" si="0"/>
        <v>1.0773333333333335</v>
      </c>
      <c r="K26">
        <f t="shared" si="1"/>
        <v>3.786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0.11850666666666607</v>
      </c>
      <c r="Y26">
        <f t="shared" si="5"/>
        <v>0</v>
      </c>
      <c r="Z26">
        <f t="shared" si="6"/>
        <v>0.11850666666666607</v>
      </c>
    </row>
    <row r="27" spans="1:26" x14ac:dyDescent="0.25">
      <c r="A27">
        <v>0.29599999999999999</v>
      </c>
      <c r="B27">
        <v>1.161</v>
      </c>
      <c r="C27">
        <v>2.5089999999999999</v>
      </c>
      <c r="D27">
        <v>0.29599999999999999</v>
      </c>
      <c r="E27">
        <v>0.70699999999999996</v>
      </c>
      <c r="F27">
        <v>9.4220000000000006</v>
      </c>
      <c r="G27">
        <v>0.29599999999999999</v>
      </c>
      <c r="H27">
        <v>1.117</v>
      </c>
      <c r="I27">
        <v>2.4119999999999999</v>
      </c>
      <c r="J27">
        <f t="shared" si="0"/>
        <v>0.995</v>
      </c>
      <c r="K27">
        <f t="shared" si="1"/>
        <v>4.7809999999999997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0.10944999999999944</v>
      </c>
      <c r="Y27">
        <f t="shared" si="5"/>
        <v>0</v>
      </c>
      <c r="Z27">
        <f t="shared" si="6"/>
        <v>0.10944999999999944</v>
      </c>
    </row>
    <row r="28" spans="1:26" x14ac:dyDescent="0.25">
      <c r="A28">
        <v>0.33900000000000002</v>
      </c>
      <c r="B28">
        <v>1.387</v>
      </c>
      <c r="C28">
        <v>3.8959999999999999</v>
      </c>
      <c r="D28">
        <v>0.33900000000000002</v>
      </c>
      <c r="E28">
        <v>0.157</v>
      </c>
      <c r="F28">
        <v>9.5790000000000006</v>
      </c>
      <c r="G28">
        <v>0.33900000000000002</v>
      </c>
      <c r="H28">
        <v>1.34</v>
      </c>
      <c r="I28">
        <v>3.7519999999999998</v>
      </c>
      <c r="J28">
        <f t="shared" si="0"/>
        <v>0.96133333333333348</v>
      </c>
      <c r="K28">
        <f t="shared" si="1"/>
        <v>5.7423333333333337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0.10574666666666614</v>
      </c>
      <c r="Y28">
        <f t="shared" si="5"/>
        <v>0</v>
      </c>
      <c r="Z28">
        <f t="shared" si="6"/>
        <v>0.10574666666666614</v>
      </c>
    </row>
    <row r="29" spans="1:26" x14ac:dyDescent="0.25">
      <c r="A29">
        <v>0.38900000000000001</v>
      </c>
      <c r="B29">
        <v>1.2829999999999999</v>
      </c>
      <c r="C29">
        <v>5.1790000000000003</v>
      </c>
      <c r="D29">
        <v>0.38900000000000001</v>
      </c>
      <c r="E29">
        <v>0</v>
      </c>
      <c r="F29">
        <v>9.5790000000000006</v>
      </c>
      <c r="G29">
        <v>0.38900000000000001</v>
      </c>
      <c r="H29">
        <v>1.2470000000000001</v>
      </c>
      <c r="I29">
        <v>4.9989999999999997</v>
      </c>
      <c r="J29">
        <f t="shared" si="0"/>
        <v>0.84333333333333338</v>
      </c>
      <c r="K29">
        <f t="shared" si="1"/>
        <v>6.5856666666666674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9.2766666666666192E-2</v>
      </c>
      <c r="Y29">
        <f t="shared" si="5"/>
        <v>0</v>
      </c>
      <c r="Z29">
        <f t="shared" si="6"/>
        <v>9.2766666666666192E-2</v>
      </c>
    </row>
    <row r="30" spans="1:26" x14ac:dyDescent="0.25">
      <c r="A30">
        <v>0.44500000000000001</v>
      </c>
      <c r="B30">
        <v>0.93500000000000005</v>
      </c>
      <c r="C30">
        <v>6.1130000000000004</v>
      </c>
      <c r="D30">
        <v>0.44500000000000001</v>
      </c>
      <c r="E30">
        <v>0</v>
      </c>
      <c r="F30">
        <v>9.5790000000000006</v>
      </c>
      <c r="G30">
        <v>0.44500000000000001</v>
      </c>
      <c r="H30">
        <v>0.91600000000000004</v>
      </c>
      <c r="I30">
        <v>5.915</v>
      </c>
      <c r="J30">
        <f t="shared" si="0"/>
        <v>0.61699999999999999</v>
      </c>
      <c r="K30">
        <f t="shared" si="1"/>
        <v>7.2023333333333328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6.7869999999999653E-2</v>
      </c>
      <c r="Y30">
        <f t="shared" si="5"/>
        <v>0</v>
      </c>
      <c r="Z30">
        <f t="shared" si="6"/>
        <v>6.7869999999999653E-2</v>
      </c>
    </row>
    <row r="31" spans="1:26" x14ac:dyDescent="0.25">
      <c r="A31">
        <v>0.51</v>
      </c>
      <c r="B31">
        <v>0.56000000000000005</v>
      </c>
      <c r="C31">
        <v>6.673</v>
      </c>
      <c r="D31">
        <v>0.51</v>
      </c>
      <c r="E31">
        <v>0</v>
      </c>
      <c r="F31">
        <v>9.5790000000000006</v>
      </c>
      <c r="G31">
        <v>0.51</v>
      </c>
      <c r="H31">
        <v>0.55400000000000005</v>
      </c>
      <c r="I31">
        <v>6.47</v>
      </c>
      <c r="J31">
        <f t="shared" si="0"/>
        <v>0.37133333333333335</v>
      </c>
      <c r="K31">
        <f t="shared" si="1"/>
        <v>7.5740000000000007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4.0846666666666455E-2</v>
      </c>
      <c r="Y31">
        <f t="shared" si="5"/>
        <v>0</v>
      </c>
      <c r="Z31">
        <f t="shared" si="6"/>
        <v>4.0846666666666455E-2</v>
      </c>
    </row>
    <row r="32" spans="1:26" x14ac:dyDescent="0.25">
      <c r="A32">
        <v>0.58399999999999996</v>
      </c>
      <c r="B32">
        <v>0.29299999999999998</v>
      </c>
      <c r="C32">
        <v>6.9660000000000002</v>
      </c>
      <c r="D32">
        <v>0.58399999999999996</v>
      </c>
      <c r="E32">
        <v>0</v>
      </c>
      <c r="F32">
        <v>9.5790000000000006</v>
      </c>
      <c r="G32">
        <v>0.58399999999999996</v>
      </c>
      <c r="H32">
        <v>0.29399999999999998</v>
      </c>
      <c r="I32">
        <v>6.7640000000000002</v>
      </c>
      <c r="J32">
        <f t="shared" si="0"/>
        <v>0.19566666666666666</v>
      </c>
      <c r="K32">
        <f t="shared" si="1"/>
        <v>7.7696666666666667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2.1523333333333221E-2</v>
      </c>
      <c r="Y32">
        <f t="shared" si="5"/>
        <v>0</v>
      </c>
      <c r="Z32">
        <f t="shared" si="6"/>
        <v>2.1523333333333221E-2</v>
      </c>
    </row>
    <row r="33" spans="1:26" x14ac:dyDescent="0.25">
      <c r="A33">
        <v>0.66900000000000004</v>
      </c>
      <c r="B33">
        <v>0.14599999999999999</v>
      </c>
      <c r="C33">
        <v>7.1120000000000001</v>
      </c>
      <c r="D33">
        <v>0.66900000000000004</v>
      </c>
      <c r="E33">
        <v>0</v>
      </c>
      <c r="F33">
        <v>9.5790000000000006</v>
      </c>
      <c r="G33">
        <v>0.66900000000000004</v>
      </c>
      <c r="H33">
        <v>0.14799999999999999</v>
      </c>
      <c r="I33">
        <v>6.9130000000000003</v>
      </c>
      <c r="J33">
        <f t="shared" si="0"/>
        <v>9.799999999999999E-2</v>
      </c>
      <c r="K33">
        <f t="shared" si="1"/>
        <v>7.8680000000000012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1.0779999999999942E-2</v>
      </c>
      <c r="Y33">
        <f t="shared" si="5"/>
        <v>0</v>
      </c>
      <c r="Z33">
        <f t="shared" si="6"/>
        <v>1.0779999999999942E-2</v>
      </c>
    </row>
    <row r="34" spans="1:26" x14ac:dyDescent="0.25">
      <c r="A34">
        <v>0.76600000000000001</v>
      </c>
      <c r="B34">
        <v>0</v>
      </c>
      <c r="C34">
        <v>7.1120000000000001</v>
      </c>
      <c r="D34">
        <v>0.76600000000000001</v>
      </c>
      <c r="E34">
        <v>0</v>
      </c>
      <c r="F34">
        <v>9.5790000000000006</v>
      </c>
      <c r="G34">
        <v>0.76600000000000001</v>
      </c>
      <c r="H34">
        <v>0</v>
      </c>
      <c r="I34">
        <v>6.9130000000000003</v>
      </c>
      <c r="J34">
        <f t="shared" si="0"/>
        <v>0</v>
      </c>
      <c r="K34">
        <f t="shared" si="1"/>
        <v>7.8680000000000012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0</v>
      </c>
      <c r="Y34">
        <f t="shared" si="5"/>
        <v>0</v>
      </c>
      <c r="Z34">
        <f t="shared" si="6"/>
        <v>0</v>
      </c>
    </row>
    <row r="35" spans="1:26" x14ac:dyDescent="0.25">
      <c r="A35">
        <v>0.877</v>
      </c>
      <c r="B35">
        <v>0</v>
      </c>
      <c r="C35">
        <v>7.1120000000000001</v>
      </c>
      <c r="D35">
        <v>0.877</v>
      </c>
      <c r="E35">
        <v>0</v>
      </c>
      <c r="F35">
        <v>9.5790000000000006</v>
      </c>
      <c r="G35">
        <v>0.877</v>
      </c>
      <c r="H35">
        <v>0</v>
      </c>
      <c r="I35">
        <v>6.9130000000000003</v>
      </c>
      <c r="J35">
        <f t="shared" si="0"/>
        <v>0</v>
      </c>
      <c r="K35">
        <f t="shared" si="1"/>
        <v>7.8680000000000012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0</v>
      </c>
      <c r="Y35">
        <f t="shared" si="5"/>
        <v>0</v>
      </c>
      <c r="Z35">
        <f t="shared" si="6"/>
        <v>0</v>
      </c>
    </row>
    <row r="36" spans="1:26" x14ac:dyDescent="0.25">
      <c r="A36">
        <v>1.0049999999999999</v>
      </c>
      <c r="B36">
        <v>0</v>
      </c>
      <c r="C36">
        <v>7.1120000000000001</v>
      </c>
      <c r="D36">
        <v>1.0049999999999999</v>
      </c>
      <c r="E36">
        <v>0</v>
      </c>
      <c r="F36">
        <v>9.5790000000000006</v>
      </c>
      <c r="G36">
        <v>1.0049999999999999</v>
      </c>
      <c r="H36">
        <v>0</v>
      </c>
      <c r="I36">
        <v>6.9130000000000003</v>
      </c>
      <c r="J36">
        <f t="shared" si="0"/>
        <v>0</v>
      </c>
      <c r="K36">
        <f t="shared" si="1"/>
        <v>7.8680000000000012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0</v>
      </c>
      <c r="Y36">
        <f t="shared" si="5"/>
        <v>0</v>
      </c>
      <c r="Z36">
        <f t="shared" si="6"/>
        <v>0</v>
      </c>
    </row>
    <row r="37" spans="1:26" x14ac:dyDescent="0.25">
      <c r="A37">
        <v>1.151</v>
      </c>
      <c r="B37">
        <v>0</v>
      </c>
      <c r="C37">
        <v>7.1120000000000001</v>
      </c>
      <c r="D37">
        <v>1.151</v>
      </c>
      <c r="E37">
        <v>0</v>
      </c>
      <c r="F37">
        <v>9.5790000000000006</v>
      </c>
      <c r="G37">
        <v>1.151</v>
      </c>
      <c r="H37">
        <v>0</v>
      </c>
      <c r="I37">
        <v>6.9130000000000003</v>
      </c>
      <c r="J37">
        <f t="shared" si="0"/>
        <v>0</v>
      </c>
      <c r="K37">
        <f t="shared" si="1"/>
        <v>7.8680000000000012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0</v>
      </c>
      <c r="Y37">
        <f t="shared" si="5"/>
        <v>0</v>
      </c>
      <c r="Z37">
        <f t="shared" si="6"/>
        <v>0</v>
      </c>
    </row>
    <row r="38" spans="1:26" x14ac:dyDescent="0.25">
      <c r="A38">
        <v>1.3180000000000001</v>
      </c>
      <c r="B38">
        <v>0</v>
      </c>
      <c r="C38">
        <v>7.1120000000000001</v>
      </c>
      <c r="D38">
        <v>1.3180000000000001</v>
      </c>
      <c r="E38">
        <v>0</v>
      </c>
      <c r="F38">
        <v>9.5790000000000006</v>
      </c>
      <c r="G38">
        <v>1.3180000000000001</v>
      </c>
      <c r="H38">
        <v>0</v>
      </c>
      <c r="I38">
        <v>6.9130000000000003</v>
      </c>
      <c r="J38">
        <f t="shared" si="0"/>
        <v>0</v>
      </c>
      <c r="K38">
        <f t="shared" si="1"/>
        <v>7.8680000000000012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0</v>
      </c>
      <c r="Y38">
        <f t="shared" si="5"/>
        <v>0</v>
      </c>
      <c r="Z38">
        <f t="shared" si="6"/>
        <v>0</v>
      </c>
    </row>
    <row r="39" spans="1:26" x14ac:dyDescent="0.25">
      <c r="A39">
        <v>1.51</v>
      </c>
      <c r="B39">
        <v>0</v>
      </c>
      <c r="C39">
        <v>7.1120000000000001</v>
      </c>
      <c r="D39">
        <v>1.51</v>
      </c>
      <c r="E39">
        <v>0</v>
      </c>
      <c r="F39">
        <v>9.5790000000000006</v>
      </c>
      <c r="G39">
        <v>1.51</v>
      </c>
      <c r="H39">
        <v>0</v>
      </c>
      <c r="I39">
        <v>6.9130000000000003</v>
      </c>
      <c r="J39">
        <f t="shared" si="0"/>
        <v>0</v>
      </c>
      <c r="K39">
        <f t="shared" si="1"/>
        <v>7.8680000000000012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0</v>
      </c>
      <c r="Y39">
        <f t="shared" si="5"/>
        <v>0</v>
      </c>
      <c r="Z39">
        <f t="shared" si="6"/>
        <v>0</v>
      </c>
    </row>
    <row r="40" spans="1:26" x14ac:dyDescent="0.25">
      <c r="A40">
        <v>1.7290000000000001</v>
      </c>
      <c r="B40">
        <v>0</v>
      </c>
      <c r="C40">
        <v>7.1120000000000001</v>
      </c>
      <c r="D40">
        <v>1.7290000000000001</v>
      </c>
      <c r="E40">
        <v>0</v>
      </c>
      <c r="F40">
        <v>9.5790000000000006</v>
      </c>
      <c r="G40">
        <v>1.7290000000000001</v>
      </c>
      <c r="H40">
        <v>0</v>
      </c>
      <c r="I40">
        <v>6.9130000000000003</v>
      </c>
      <c r="J40">
        <f t="shared" si="0"/>
        <v>0</v>
      </c>
      <c r="K40">
        <f t="shared" si="1"/>
        <v>7.8680000000000012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0</v>
      </c>
      <c r="Y40">
        <f t="shared" si="5"/>
        <v>0</v>
      </c>
      <c r="Z40">
        <f t="shared" si="6"/>
        <v>0</v>
      </c>
    </row>
    <row r="41" spans="1:26" x14ac:dyDescent="0.25">
      <c r="A41">
        <v>1.9810000000000001</v>
      </c>
      <c r="B41">
        <v>0</v>
      </c>
      <c r="C41">
        <v>7.1120000000000001</v>
      </c>
      <c r="D41">
        <v>1.9810000000000001</v>
      </c>
      <c r="E41">
        <v>0</v>
      </c>
      <c r="F41">
        <v>9.5790000000000006</v>
      </c>
      <c r="G41">
        <v>1.9810000000000001</v>
      </c>
      <c r="H41">
        <v>0</v>
      </c>
      <c r="I41">
        <v>6.9130000000000003</v>
      </c>
      <c r="J41">
        <f t="shared" si="0"/>
        <v>0</v>
      </c>
      <c r="K41">
        <f t="shared" si="1"/>
        <v>7.8680000000000012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0</v>
      </c>
      <c r="Y41">
        <f t="shared" si="5"/>
        <v>0</v>
      </c>
      <c r="Z41">
        <f t="shared" si="6"/>
        <v>0</v>
      </c>
    </row>
    <row r="42" spans="1:26" x14ac:dyDescent="0.25">
      <c r="A42">
        <v>2.2690000000000001</v>
      </c>
      <c r="B42">
        <v>0.154</v>
      </c>
      <c r="C42">
        <v>7.266</v>
      </c>
      <c r="D42">
        <v>2.2690000000000001</v>
      </c>
      <c r="E42">
        <v>0</v>
      </c>
      <c r="F42">
        <v>9.5790000000000006</v>
      </c>
      <c r="G42">
        <v>2.2690000000000001</v>
      </c>
      <c r="H42">
        <v>0.158</v>
      </c>
      <c r="I42">
        <v>7.0709999999999997</v>
      </c>
      <c r="J42">
        <f t="shared" si="0"/>
        <v>0.104</v>
      </c>
      <c r="K42">
        <f t="shared" si="1"/>
        <v>7.9719999999999986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1.143999999999994E-2</v>
      </c>
      <c r="Y42">
        <f t="shared" si="5"/>
        <v>0</v>
      </c>
      <c r="Z42">
        <f t="shared" si="6"/>
        <v>1.143999999999994E-2</v>
      </c>
    </row>
    <row r="43" spans="1:26" x14ac:dyDescent="0.25">
      <c r="A43">
        <v>2.5990000000000002</v>
      </c>
      <c r="B43">
        <v>0.26900000000000002</v>
      </c>
      <c r="C43">
        <v>7.5350000000000001</v>
      </c>
      <c r="D43">
        <v>2.5990000000000002</v>
      </c>
      <c r="E43">
        <v>0</v>
      </c>
      <c r="F43">
        <v>9.5790000000000006</v>
      </c>
      <c r="G43">
        <v>2.5990000000000002</v>
      </c>
      <c r="H43">
        <v>0.27300000000000002</v>
      </c>
      <c r="I43">
        <v>7.3440000000000003</v>
      </c>
      <c r="J43">
        <f t="shared" si="0"/>
        <v>0.18066666666666667</v>
      </c>
      <c r="K43">
        <f t="shared" si="1"/>
        <v>8.1526666666666667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1.9873333333333233E-2</v>
      </c>
      <c r="Y43">
        <f t="shared" si="5"/>
        <v>0</v>
      </c>
      <c r="Z43">
        <f t="shared" si="6"/>
        <v>1.9873333333333233E-2</v>
      </c>
    </row>
    <row r="44" spans="1:26" x14ac:dyDescent="0.25">
      <c r="A44">
        <v>2.976</v>
      </c>
      <c r="B44">
        <v>0.44500000000000001</v>
      </c>
      <c r="C44">
        <v>7.98</v>
      </c>
      <c r="D44">
        <v>2.976</v>
      </c>
      <c r="E44">
        <v>0</v>
      </c>
      <c r="F44">
        <v>9.5790000000000006</v>
      </c>
      <c r="G44">
        <v>2.976</v>
      </c>
      <c r="H44">
        <v>0.44800000000000001</v>
      </c>
      <c r="I44">
        <v>7.7919999999999998</v>
      </c>
      <c r="J44">
        <f t="shared" si="0"/>
        <v>0.29766666666666669</v>
      </c>
      <c r="K44">
        <f t="shared" si="1"/>
        <v>8.450333333333333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3.2743333333333166E-2</v>
      </c>
      <c r="Y44">
        <f t="shared" si="5"/>
        <v>0</v>
      </c>
      <c r="Z44">
        <f t="shared" si="6"/>
        <v>3.2743333333333166E-2</v>
      </c>
    </row>
    <row r="45" spans="1:26" x14ac:dyDescent="0.25">
      <c r="A45">
        <v>3.4089999999999998</v>
      </c>
      <c r="B45">
        <v>0.68400000000000005</v>
      </c>
      <c r="C45">
        <v>8.6639999999999997</v>
      </c>
      <c r="D45">
        <v>3.4089999999999998</v>
      </c>
      <c r="E45">
        <v>0</v>
      </c>
      <c r="F45">
        <v>9.5790000000000006</v>
      </c>
      <c r="G45">
        <v>3.4089999999999998</v>
      </c>
      <c r="H45">
        <v>0.68200000000000005</v>
      </c>
      <c r="I45">
        <v>8.4740000000000002</v>
      </c>
      <c r="J45">
        <f t="shared" si="0"/>
        <v>0.45533333333333337</v>
      </c>
      <c r="K45">
        <f t="shared" si="1"/>
        <v>8.9056666666666668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5.0086666666666411E-2</v>
      </c>
      <c r="Y45">
        <f t="shared" si="5"/>
        <v>0</v>
      </c>
      <c r="Z45">
        <f t="shared" si="6"/>
        <v>5.0086666666666411E-2</v>
      </c>
    </row>
    <row r="46" spans="1:26" x14ac:dyDescent="0.25">
      <c r="A46">
        <v>3.9049999999999998</v>
      </c>
      <c r="B46">
        <v>0.97499999999999998</v>
      </c>
      <c r="C46">
        <v>9.6379999999999999</v>
      </c>
      <c r="D46">
        <v>3.9049999999999998</v>
      </c>
      <c r="E46">
        <v>0.14499999999999999</v>
      </c>
      <c r="F46">
        <v>9.7240000000000002</v>
      </c>
      <c r="G46">
        <v>3.9049999999999998</v>
      </c>
      <c r="H46">
        <v>0.96299999999999997</v>
      </c>
      <c r="I46">
        <v>9.4369999999999994</v>
      </c>
      <c r="J46">
        <f t="shared" si="0"/>
        <v>0.69433333333333325</v>
      </c>
      <c r="K46">
        <f t="shared" si="1"/>
        <v>9.5996666666666659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7.637666666666626E-2</v>
      </c>
      <c r="Y46">
        <f t="shared" si="5"/>
        <v>0</v>
      </c>
      <c r="Z46">
        <f t="shared" si="6"/>
        <v>7.637666666666626E-2</v>
      </c>
    </row>
    <row r="47" spans="1:26" x14ac:dyDescent="0.25">
      <c r="A47">
        <v>4.4720000000000004</v>
      </c>
      <c r="B47">
        <v>1.3009999999999999</v>
      </c>
      <c r="C47">
        <v>10.94</v>
      </c>
      <c r="D47">
        <v>4.4720000000000004</v>
      </c>
      <c r="E47">
        <v>0.40400000000000003</v>
      </c>
      <c r="F47">
        <v>10.127000000000001</v>
      </c>
      <c r="G47">
        <v>4.4720000000000004</v>
      </c>
      <c r="H47">
        <v>1.2789999999999999</v>
      </c>
      <c r="I47">
        <v>10.715999999999999</v>
      </c>
      <c r="J47">
        <f t="shared" si="0"/>
        <v>0.9946666666666667</v>
      </c>
      <c r="K47">
        <f t="shared" si="1"/>
        <v>10.594333333333333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0.10941333333333277</v>
      </c>
      <c r="Y47">
        <f t="shared" si="5"/>
        <v>0</v>
      </c>
      <c r="Z47">
        <f t="shared" si="6"/>
        <v>0.10941333333333277</v>
      </c>
    </row>
    <row r="48" spans="1:26" x14ac:dyDescent="0.25">
      <c r="A48">
        <v>5.1219999999999999</v>
      </c>
      <c r="B48">
        <v>1.661</v>
      </c>
      <c r="C48">
        <v>12.6</v>
      </c>
      <c r="D48">
        <v>5.1219999999999999</v>
      </c>
      <c r="E48">
        <v>0.94599999999999995</v>
      </c>
      <c r="F48">
        <v>11.073</v>
      </c>
      <c r="G48">
        <v>5.1219999999999999</v>
      </c>
      <c r="H48">
        <v>1.6259999999999999</v>
      </c>
      <c r="I48">
        <v>12.342000000000001</v>
      </c>
      <c r="J48">
        <f t="shared" si="0"/>
        <v>1.4110000000000003</v>
      </c>
      <c r="K48">
        <f t="shared" si="1"/>
        <v>12.005000000000001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0.15520999999999924</v>
      </c>
      <c r="Y48">
        <f t="shared" si="5"/>
        <v>0</v>
      </c>
      <c r="Z48">
        <f t="shared" si="6"/>
        <v>0.15520999999999924</v>
      </c>
    </row>
    <row r="49" spans="1:26" x14ac:dyDescent="0.25">
      <c r="A49">
        <v>5.867</v>
      </c>
      <c r="B49">
        <v>2.0619999999999998</v>
      </c>
      <c r="C49">
        <v>14.662000000000001</v>
      </c>
      <c r="D49">
        <v>5.867</v>
      </c>
      <c r="E49">
        <v>1.901</v>
      </c>
      <c r="F49">
        <v>12.974</v>
      </c>
      <c r="G49">
        <v>5.867</v>
      </c>
      <c r="H49">
        <v>2.0150000000000001</v>
      </c>
      <c r="I49">
        <v>14.358000000000001</v>
      </c>
      <c r="J49">
        <f t="shared" si="0"/>
        <v>1.9926666666666666</v>
      </c>
      <c r="K49">
        <f t="shared" si="1"/>
        <v>13.997999999999999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0.21919333333333219</v>
      </c>
      <c r="Y49">
        <f t="shared" si="5"/>
        <v>0</v>
      </c>
      <c r="Z49">
        <f t="shared" si="6"/>
        <v>0.21919333333333219</v>
      </c>
    </row>
    <row r="50" spans="1:26" x14ac:dyDescent="0.25">
      <c r="A50">
        <v>6.72</v>
      </c>
      <c r="B50">
        <v>2.5209999999999999</v>
      </c>
      <c r="C50">
        <v>17.183</v>
      </c>
      <c r="D50">
        <v>6.72</v>
      </c>
      <c r="E50">
        <v>3.2949999999999999</v>
      </c>
      <c r="F50">
        <v>16.268999999999998</v>
      </c>
      <c r="G50">
        <v>6.72</v>
      </c>
      <c r="H50">
        <v>2.464</v>
      </c>
      <c r="I50">
        <v>16.821000000000002</v>
      </c>
      <c r="J50">
        <f t="shared" si="0"/>
        <v>2.76</v>
      </c>
      <c r="K50">
        <f t="shared" si="1"/>
        <v>16.757666666666665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0.30359999999999843</v>
      </c>
      <c r="Y50">
        <f t="shared" si="5"/>
        <v>0</v>
      </c>
      <c r="Z50">
        <f t="shared" si="6"/>
        <v>0.30359999999999843</v>
      </c>
    </row>
    <row r="51" spans="1:26" x14ac:dyDescent="0.25">
      <c r="A51">
        <v>7.6970000000000001</v>
      </c>
      <c r="B51">
        <v>3.0409999999999999</v>
      </c>
      <c r="C51">
        <v>20.224</v>
      </c>
      <c r="D51">
        <v>7.6970000000000001</v>
      </c>
      <c r="E51">
        <v>4.9029999999999996</v>
      </c>
      <c r="F51">
        <v>21.172000000000001</v>
      </c>
      <c r="G51">
        <v>7.6970000000000001</v>
      </c>
      <c r="H51">
        <v>2.9769999999999999</v>
      </c>
      <c r="I51">
        <v>19.797999999999998</v>
      </c>
      <c r="J51">
        <f t="shared" si="0"/>
        <v>3.640333333333333</v>
      </c>
      <c r="K51">
        <f t="shared" si="1"/>
        <v>20.398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0.40043666666666455</v>
      </c>
      <c r="Y51">
        <f t="shared" si="5"/>
        <v>0</v>
      </c>
      <c r="Z51">
        <f t="shared" si="6"/>
        <v>0.40043666666666455</v>
      </c>
    </row>
    <row r="52" spans="1:26" x14ac:dyDescent="0.25">
      <c r="A52">
        <v>8.8160000000000007</v>
      </c>
      <c r="B52">
        <v>3.6040000000000001</v>
      </c>
      <c r="C52">
        <v>23.827999999999999</v>
      </c>
      <c r="D52">
        <v>8.8160000000000007</v>
      </c>
      <c r="E52">
        <v>6.2389999999999999</v>
      </c>
      <c r="F52">
        <v>27.411000000000001</v>
      </c>
      <c r="G52">
        <v>8.8160000000000007</v>
      </c>
      <c r="H52">
        <v>3.5379999999999998</v>
      </c>
      <c r="I52">
        <v>23.335999999999999</v>
      </c>
      <c r="J52">
        <f t="shared" si="0"/>
        <v>4.4603333333333337</v>
      </c>
      <c r="K52">
        <f t="shared" si="1"/>
        <v>24.858333333333334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0.49063666666666417</v>
      </c>
      <c r="Y52">
        <f t="shared" si="5"/>
        <v>0</v>
      </c>
      <c r="Z52">
        <f t="shared" si="6"/>
        <v>0.49063666666666417</v>
      </c>
    </row>
    <row r="53" spans="1:26" x14ac:dyDescent="0.25">
      <c r="A53">
        <v>10.097</v>
      </c>
      <c r="B53">
        <v>4.18</v>
      </c>
      <c r="C53">
        <v>28.007999999999999</v>
      </c>
      <c r="D53">
        <v>10.097</v>
      </c>
      <c r="E53">
        <v>6.9939999999999998</v>
      </c>
      <c r="F53">
        <v>34.404000000000003</v>
      </c>
      <c r="G53">
        <v>10.097</v>
      </c>
      <c r="H53">
        <v>4.117</v>
      </c>
      <c r="I53">
        <v>27.452000000000002</v>
      </c>
      <c r="J53">
        <f t="shared" si="0"/>
        <v>5.0970000000000004</v>
      </c>
      <c r="K53">
        <f t="shared" si="1"/>
        <v>29.954666666666668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0.56066999999999712</v>
      </c>
      <c r="Y53">
        <f t="shared" si="5"/>
        <v>0</v>
      </c>
      <c r="Z53">
        <f t="shared" si="6"/>
        <v>0.56066999999999712</v>
      </c>
    </row>
    <row r="54" spans="1:26" x14ac:dyDescent="0.25">
      <c r="A54">
        <v>11.565</v>
      </c>
      <c r="B54">
        <v>4.766</v>
      </c>
      <c r="C54">
        <v>32.774999999999999</v>
      </c>
      <c r="D54">
        <v>11.565</v>
      </c>
      <c r="E54">
        <v>7.1580000000000004</v>
      </c>
      <c r="F54">
        <v>41.561999999999998</v>
      </c>
      <c r="G54">
        <v>11.565</v>
      </c>
      <c r="H54">
        <v>4.7119999999999997</v>
      </c>
      <c r="I54">
        <v>32.164999999999999</v>
      </c>
      <c r="J54">
        <f t="shared" si="0"/>
        <v>5.5453333333333328</v>
      </c>
      <c r="K54">
        <f t="shared" si="1"/>
        <v>35.50066666666666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0.60998666666666346</v>
      </c>
      <c r="Y54">
        <f t="shared" si="5"/>
        <v>0</v>
      </c>
      <c r="Z54">
        <f t="shared" si="6"/>
        <v>0.60998666666666346</v>
      </c>
    </row>
    <row r="55" spans="1:26" x14ac:dyDescent="0.25">
      <c r="A55">
        <v>13.246</v>
      </c>
      <c r="B55">
        <v>5.218</v>
      </c>
      <c r="C55">
        <v>37.991999999999997</v>
      </c>
      <c r="D55">
        <v>13.246</v>
      </c>
      <c r="E55">
        <v>6.0540000000000003</v>
      </c>
      <c r="F55">
        <v>47.616</v>
      </c>
      <c r="G55">
        <v>13.246</v>
      </c>
      <c r="H55">
        <v>5.1849999999999996</v>
      </c>
      <c r="I55">
        <v>37.35</v>
      </c>
      <c r="J55">
        <f t="shared" si="0"/>
        <v>5.4856666666666669</v>
      </c>
      <c r="K55">
        <f t="shared" si="1"/>
        <v>40.985999999999997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0.6034233333333302</v>
      </c>
      <c r="Y55">
        <f t="shared" si="5"/>
        <v>0</v>
      </c>
      <c r="Z55">
        <f t="shared" si="6"/>
        <v>0.6034233333333302</v>
      </c>
    </row>
    <row r="56" spans="1:26" x14ac:dyDescent="0.25">
      <c r="A56">
        <v>15.172000000000001</v>
      </c>
      <c r="B56">
        <v>5.3780000000000001</v>
      </c>
      <c r="C56">
        <v>43.37</v>
      </c>
      <c r="D56">
        <v>15.172000000000001</v>
      </c>
      <c r="E56">
        <v>4.3099999999999996</v>
      </c>
      <c r="F56">
        <v>51.924999999999997</v>
      </c>
      <c r="G56">
        <v>15.172000000000001</v>
      </c>
      <c r="H56">
        <v>5.3760000000000003</v>
      </c>
      <c r="I56">
        <v>42.725999999999999</v>
      </c>
      <c r="J56">
        <f t="shared" si="0"/>
        <v>5.0213333333333336</v>
      </c>
      <c r="K56">
        <f t="shared" si="1"/>
        <v>46.006999999999998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0.55234666666666388</v>
      </c>
      <c r="Y56">
        <f t="shared" si="5"/>
        <v>0</v>
      </c>
      <c r="Z56">
        <f t="shared" si="6"/>
        <v>0.55234666666666388</v>
      </c>
    </row>
    <row r="57" spans="1:26" x14ac:dyDescent="0.25">
      <c r="A57">
        <v>17.376999999999999</v>
      </c>
      <c r="B57">
        <v>5.1680000000000001</v>
      </c>
      <c r="C57">
        <v>48.537999999999997</v>
      </c>
      <c r="D57">
        <v>17.376999999999999</v>
      </c>
      <c r="E57">
        <v>2.754</v>
      </c>
      <c r="F57">
        <v>54.679000000000002</v>
      </c>
      <c r="G57">
        <v>17.376999999999999</v>
      </c>
      <c r="H57">
        <v>5.1950000000000003</v>
      </c>
      <c r="I57">
        <v>47.920999999999999</v>
      </c>
      <c r="J57">
        <f t="shared" si="0"/>
        <v>4.3723333333333336</v>
      </c>
      <c r="K57">
        <f t="shared" si="1"/>
        <v>50.379333333333335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0.4809566666666642</v>
      </c>
      <c r="Y57">
        <f t="shared" si="5"/>
        <v>0</v>
      </c>
      <c r="Z57">
        <f t="shared" si="6"/>
        <v>0.4809566666666642</v>
      </c>
    </row>
    <row r="58" spans="1:26" x14ac:dyDescent="0.25">
      <c r="A58">
        <v>19.904</v>
      </c>
      <c r="B58">
        <v>4.6509999999999998</v>
      </c>
      <c r="C58">
        <v>53.189</v>
      </c>
      <c r="D58">
        <v>19.904</v>
      </c>
      <c r="E58">
        <v>1.75</v>
      </c>
      <c r="F58">
        <v>56.429000000000002</v>
      </c>
      <c r="G58">
        <v>19.904</v>
      </c>
      <c r="H58">
        <v>4.6929999999999996</v>
      </c>
      <c r="I58">
        <v>52.613999999999997</v>
      </c>
      <c r="J58">
        <f t="shared" si="0"/>
        <v>3.698</v>
      </c>
      <c r="K58">
        <f t="shared" si="1"/>
        <v>54.077333333333335</v>
      </c>
      <c r="L58">
        <v>19.904</v>
      </c>
      <c r="M58">
        <v>0</v>
      </c>
      <c r="N58">
        <v>0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0</v>
      </c>
      <c r="V58">
        <f t="shared" si="3"/>
        <v>0</v>
      </c>
      <c r="X58">
        <f t="shared" si="4"/>
        <v>0.40677999999999787</v>
      </c>
      <c r="Y58">
        <f t="shared" si="5"/>
        <v>0</v>
      </c>
      <c r="Z58">
        <f t="shared" si="6"/>
        <v>0.40677999999999787</v>
      </c>
    </row>
    <row r="59" spans="1:26" x14ac:dyDescent="0.25">
      <c r="A59">
        <v>22.797000000000001</v>
      </c>
      <c r="B59">
        <v>3.9849999999999999</v>
      </c>
      <c r="C59">
        <v>57.173999999999999</v>
      </c>
      <c r="D59">
        <v>22.797000000000001</v>
      </c>
      <c r="E59">
        <v>1.2330000000000001</v>
      </c>
      <c r="F59">
        <v>57.661999999999999</v>
      </c>
      <c r="G59">
        <v>22.797000000000001</v>
      </c>
      <c r="H59">
        <v>4.0179999999999998</v>
      </c>
      <c r="I59">
        <v>56.631999999999998</v>
      </c>
      <c r="J59">
        <f t="shared" si="0"/>
        <v>3.0786666666666669</v>
      </c>
      <c r="K59">
        <f t="shared" si="1"/>
        <v>57.155999999999999</v>
      </c>
      <c r="L59">
        <v>22.797000000000001</v>
      </c>
      <c r="M59">
        <v>0</v>
      </c>
      <c r="N59">
        <v>0</v>
      </c>
      <c r="O59">
        <v>22.797000000000001</v>
      </c>
      <c r="P59">
        <v>0</v>
      </c>
      <c r="Q59">
        <v>0</v>
      </c>
      <c r="R59">
        <v>22.797000000000001</v>
      </c>
      <c r="S59">
        <v>0</v>
      </c>
      <c r="T59">
        <v>0</v>
      </c>
      <c r="U59">
        <f t="shared" si="2"/>
        <v>0</v>
      </c>
      <c r="V59">
        <f t="shared" si="3"/>
        <v>0</v>
      </c>
      <c r="X59">
        <f t="shared" si="4"/>
        <v>0.33865333333333159</v>
      </c>
      <c r="Y59">
        <f t="shared" si="5"/>
        <v>0</v>
      </c>
      <c r="Z59">
        <f t="shared" si="6"/>
        <v>0.33865333333333159</v>
      </c>
    </row>
    <row r="60" spans="1:26" x14ac:dyDescent="0.25">
      <c r="A60">
        <v>26.111000000000001</v>
      </c>
      <c r="B60">
        <v>3.3279999999999998</v>
      </c>
      <c r="C60">
        <v>60.500999999999998</v>
      </c>
      <c r="D60">
        <v>26.111000000000001</v>
      </c>
      <c r="E60">
        <v>1.044</v>
      </c>
      <c r="F60">
        <v>58.707000000000001</v>
      </c>
      <c r="G60">
        <v>26.111000000000001</v>
      </c>
      <c r="H60">
        <v>3.327</v>
      </c>
      <c r="I60">
        <v>59.959000000000003</v>
      </c>
      <c r="J60">
        <f t="shared" si="0"/>
        <v>2.5663333333333331</v>
      </c>
      <c r="K60">
        <f t="shared" si="1"/>
        <v>59.722333333333331</v>
      </c>
      <c r="L60">
        <v>26.111000000000001</v>
      </c>
      <c r="M60">
        <v>0</v>
      </c>
      <c r="N60">
        <v>0</v>
      </c>
      <c r="O60">
        <v>26.111000000000001</v>
      </c>
      <c r="P60">
        <v>0</v>
      </c>
      <c r="Q60">
        <v>0</v>
      </c>
      <c r="R60">
        <v>26.111000000000001</v>
      </c>
      <c r="S60">
        <v>0</v>
      </c>
      <c r="T60">
        <v>0</v>
      </c>
      <c r="U60">
        <f t="shared" si="2"/>
        <v>0</v>
      </c>
      <c r="V60">
        <f t="shared" si="3"/>
        <v>0</v>
      </c>
      <c r="X60">
        <f t="shared" si="4"/>
        <v>0.2822966666666652</v>
      </c>
      <c r="Y60">
        <f t="shared" si="5"/>
        <v>0</v>
      </c>
      <c r="Z60">
        <f t="shared" si="6"/>
        <v>0.2822966666666652</v>
      </c>
    </row>
    <row r="61" spans="1:26" x14ac:dyDescent="0.25">
      <c r="A61">
        <v>29.907</v>
      </c>
      <c r="B61">
        <v>2.786</v>
      </c>
      <c r="C61">
        <v>63.286999999999999</v>
      </c>
      <c r="D61">
        <v>29.907</v>
      </c>
      <c r="E61">
        <v>1.0940000000000001</v>
      </c>
      <c r="F61">
        <v>59.8</v>
      </c>
      <c r="G61">
        <v>29.907</v>
      </c>
      <c r="H61">
        <v>2.734</v>
      </c>
      <c r="I61">
        <v>62.692</v>
      </c>
      <c r="J61">
        <f t="shared" si="0"/>
        <v>2.2046666666666668</v>
      </c>
      <c r="K61">
        <f t="shared" si="1"/>
        <v>61.926333333333332</v>
      </c>
      <c r="L61">
        <v>29.907</v>
      </c>
      <c r="M61">
        <v>0</v>
      </c>
      <c r="N61">
        <v>0</v>
      </c>
      <c r="O61">
        <v>29.907</v>
      </c>
      <c r="P61">
        <v>0</v>
      </c>
      <c r="Q61">
        <v>0</v>
      </c>
      <c r="R61">
        <v>29.907</v>
      </c>
      <c r="S61">
        <v>0</v>
      </c>
      <c r="T61">
        <v>0</v>
      </c>
      <c r="U61">
        <f t="shared" si="2"/>
        <v>0</v>
      </c>
      <c r="V61">
        <f t="shared" si="3"/>
        <v>0</v>
      </c>
      <c r="X61">
        <f t="shared" si="4"/>
        <v>0.24251333333333208</v>
      </c>
      <c r="Y61">
        <f t="shared" si="5"/>
        <v>0</v>
      </c>
      <c r="Z61">
        <f t="shared" si="6"/>
        <v>0.24251333333333208</v>
      </c>
    </row>
    <row r="62" spans="1:26" x14ac:dyDescent="0.25">
      <c r="A62">
        <v>34.255000000000003</v>
      </c>
      <c r="B62">
        <v>2.407</v>
      </c>
      <c r="C62">
        <v>65.694000000000003</v>
      </c>
      <c r="D62">
        <v>34.255000000000003</v>
      </c>
      <c r="E62">
        <v>1.379</v>
      </c>
      <c r="F62">
        <v>61.18</v>
      </c>
      <c r="G62">
        <v>34.255000000000003</v>
      </c>
      <c r="H62">
        <v>2.2869999999999999</v>
      </c>
      <c r="I62">
        <v>64.98</v>
      </c>
      <c r="J62">
        <f t="shared" si="0"/>
        <v>2.0243333333333333</v>
      </c>
      <c r="K62">
        <f t="shared" si="1"/>
        <v>63.951333333333331</v>
      </c>
      <c r="L62">
        <v>34.255000000000003</v>
      </c>
      <c r="M62">
        <v>0</v>
      </c>
      <c r="N62">
        <v>0</v>
      </c>
      <c r="O62">
        <v>34.255000000000003</v>
      </c>
      <c r="P62">
        <v>0</v>
      </c>
      <c r="Q62">
        <v>0</v>
      </c>
      <c r="R62">
        <v>34.255000000000003</v>
      </c>
      <c r="S62">
        <v>0</v>
      </c>
      <c r="T62">
        <v>0</v>
      </c>
      <c r="U62">
        <f t="shared" si="2"/>
        <v>0</v>
      </c>
      <c r="V62">
        <f t="shared" si="3"/>
        <v>0</v>
      </c>
      <c r="X62">
        <f t="shared" si="4"/>
        <v>0.22267666666666552</v>
      </c>
      <c r="Y62">
        <f t="shared" si="5"/>
        <v>0</v>
      </c>
      <c r="Z62">
        <f t="shared" si="6"/>
        <v>0.22267666666666552</v>
      </c>
    </row>
    <row r="63" spans="1:26" x14ac:dyDescent="0.25">
      <c r="A63">
        <v>39.234000000000002</v>
      </c>
      <c r="B63">
        <v>2.2189999999999999</v>
      </c>
      <c r="C63">
        <v>67.912999999999997</v>
      </c>
      <c r="D63">
        <v>39.234000000000002</v>
      </c>
      <c r="E63">
        <v>1.948</v>
      </c>
      <c r="F63">
        <v>63.127000000000002</v>
      </c>
      <c r="G63">
        <v>39.234000000000002</v>
      </c>
      <c r="H63">
        <v>2.0089999999999999</v>
      </c>
      <c r="I63">
        <v>66.988</v>
      </c>
      <c r="J63">
        <f t="shared" si="0"/>
        <v>2.0586666666666669</v>
      </c>
      <c r="K63">
        <f t="shared" si="1"/>
        <v>66.009333333333331</v>
      </c>
      <c r="L63">
        <v>39.234000000000002</v>
      </c>
      <c r="M63">
        <v>0</v>
      </c>
      <c r="N63">
        <v>0</v>
      </c>
      <c r="O63">
        <v>39.234000000000002</v>
      </c>
      <c r="P63">
        <v>0</v>
      </c>
      <c r="Q63">
        <v>0</v>
      </c>
      <c r="R63">
        <v>39.234000000000002</v>
      </c>
      <c r="S63">
        <v>0</v>
      </c>
      <c r="T63">
        <v>0</v>
      </c>
      <c r="U63">
        <f t="shared" si="2"/>
        <v>0</v>
      </c>
      <c r="V63">
        <f t="shared" si="3"/>
        <v>0</v>
      </c>
      <c r="X63">
        <f t="shared" si="4"/>
        <v>0.22645333333333217</v>
      </c>
      <c r="Y63">
        <f t="shared" si="5"/>
        <v>0</v>
      </c>
      <c r="Z63">
        <f t="shared" si="6"/>
        <v>0.22645333333333217</v>
      </c>
    </row>
    <row r="64" spans="1:26" x14ac:dyDescent="0.25">
      <c r="A64">
        <v>44.938000000000002</v>
      </c>
      <c r="B64">
        <v>2.2400000000000002</v>
      </c>
      <c r="C64">
        <v>70.153000000000006</v>
      </c>
      <c r="D64">
        <v>44.938000000000002</v>
      </c>
      <c r="E64">
        <v>2.73</v>
      </c>
      <c r="F64">
        <v>65.856999999999999</v>
      </c>
      <c r="G64">
        <v>44.938000000000002</v>
      </c>
      <c r="H64">
        <v>1.9</v>
      </c>
      <c r="I64">
        <v>68.888999999999996</v>
      </c>
      <c r="J64">
        <f t="shared" si="0"/>
        <v>2.2900000000000005</v>
      </c>
      <c r="K64">
        <f t="shared" si="1"/>
        <v>68.299666666666667</v>
      </c>
      <c r="L64">
        <v>44.938000000000002</v>
      </c>
      <c r="M64">
        <v>0</v>
      </c>
      <c r="N64">
        <v>0</v>
      </c>
      <c r="O64">
        <v>44.938000000000002</v>
      </c>
      <c r="P64">
        <v>0</v>
      </c>
      <c r="Q64">
        <v>0</v>
      </c>
      <c r="R64">
        <v>44.938000000000002</v>
      </c>
      <c r="S64">
        <v>0</v>
      </c>
      <c r="T64">
        <v>0</v>
      </c>
      <c r="U64">
        <f t="shared" si="2"/>
        <v>0</v>
      </c>
      <c r="V64">
        <f t="shared" si="3"/>
        <v>0</v>
      </c>
      <c r="X64">
        <f t="shared" si="4"/>
        <v>0.25189999999999874</v>
      </c>
      <c r="Y64">
        <f t="shared" si="5"/>
        <v>0</v>
      </c>
      <c r="Z64">
        <f t="shared" si="6"/>
        <v>0.25189999999999874</v>
      </c>
    </row>
    <row r="65" spans="1:26" x14ac:dyDescent="0.25">
      <c r="A65">
        <v>51.470999999999997</v>
      </c>
      <c r="B65">
        <v>2.3580000000000001</v>
      </c>
      <c r="C65">
        <v>72.510999999999996</v>
      </c>
      <c r="D65">
        <v>51.470999999999997</v>
      </c>
      <c r="E65">
        <v>3.4689999999999999</v>
      </c>
      <c r="F65">
        <v>69.325999999999993</v>
      </c>
      <c r="G65">
        <v>51.470999999999997</v>
      </c>
      <c r="H65">
        <v>1.865</v>
      </c>
      <c r="I65">
        <v>70.754000000000005</v>
      </c>
      <c r="J65">
        <f t="shared" si="0"/>
        <v>2.5640000000000001</v>
      </c>
      <c r="K65">
        <f t="shared" si="1"/>
        <v>70.863666666666674</v>
      </c>
      <c r="L65">
        <v>51.470999999999997</v>
      </c>
      <c r="M65">
        <v>0</v>
      </c>
      <c r="N65">
        <v>0</v>
      </c>
      <c r="O65">
        <v>51.470999999999997</v>
      </c>
      <c r="P65">
        <v>0</v>
      </c>
      <c r="Q65">
        <v>0</v>
      </c>
      <c r="R65">
        <v>51.470999999999997</v>
      </c>
      <c r="S65">
        <v>0</v>
      </c>
      <c r="T65">
        <v>0</v>
      </c>
      <c r="U65">
        <f t="shared" si="2"/>
        <v>0</v>
      </c>
      <c r="V65">
        <f t="shared" si="3"/>
        <v>0</v>
      </c>
      <c r="X65">
        <f t="shared" si="4"/>
        <v>0.28203999999999857</v>
      </c>
      <c r="Y65">
        <f t="shared" si="5"/>
        <v>0</v>
      </c>
      <c r="Z65">
        <f t="shared" si="6"/>
        <v>0.28203999999999857</v>
      </c>
    </row>
    <row r="66" spans="1:26" x14ac:dyDescent="0.25">
      <c r="A66">
        <v>58.953000000000003</v>
      </c>
      <c r="B66">
        <v>2.5419999999999998</v>
      </c>
      <c r="C66">
        <v>75.052000000000007</v>
      </c>
      <c r="D66">
        <v>58.953000000000003</v>
      </c>
      <c r="E66">
        <v>3.8570000000000002</v>
      </c>
      <c r="F66">
        <v>73.183000000000007</v>
      </c>
      <c r="G66">
        <v>58.953000000000003</v>
      </c>
      <c r="H66">
        <v>1.879</v>
      </c>
      <c r="I66">
        <v>72.632999999999996</v>
      </c>
      <c r="J66">
        <f t="shared" si="0"/>
        <v>2.7593333333333336</v>
      </c>
      <c r="K66">
        <f t="shared" si="1"/>
        <v>73.62266666666666</v>
      </c>
      <c r="L66">
        <v>58.953000000000003</v>
      </c>
      <c r="M66">
        <v>0</v>
      </c>
      <c r="N66">
        <v>0</v>
      </c>
      <c r="O66">
        <v>58.953000000000003</v>
      </c>
      <c r="P66">
        <v>0</v>
      </c>
      <c r="Q66">
        <v>0</v>
      </c>
      <c r="R66">
        <v>58.953000000000003</v>
      </c>
      <c r="S66">
        <v>0</v>
      </c>
      <c r="T66">
        <v>0</v>
      </c>
      <c r="U66">
        <f t="shared" si="2"/>
        <v>0</v>
      </c>
      <c r="V66">
        <f t="shared" si="3"/>
        <v>0</v>
      </c>
      <c r="X66">
        <f t="shared" si="4"/>
        <v>0.30352666666666511</v>
      </c>
      <c r="Y66">
        <f t="shared" si="5"/>
        <v>0</v>
      </c>
      <c r="Z66">
        <f t="shared" si="6"/>
        <v>0.30352666666666511</v>
      </c>
    </row>
    <row r="67" spans="1:26" x14ac:dyDescent="0.25">
      <c r="A67">
        <v>67.522999999999996</v>
      </c>
      <c r="B67">
        <v>2.7490000000000001</v>
      </c>
      <c r="C67">
        <v>77.801000000000002</v>
      </c>
      <c r="D67">
        <v>67.522999999999996</v>
      </c>
      <c r="E67">
        <v>3.7429999999999999</v>
      </c>
      <c r="F67">
        <v>76.927000000000007</v>
      </c>
      <c r="G67">
        <v>67.522999999999996</v>
      </c>
      <c r="H67">
        <v>1.9239999999999999</v>
      </c>
      <c r="I67">
        <v>74.555999999999997</v>
      </c>
      <c r="J67">
        <f t="shared" si="0"/>
        <v>2.8053333333333335</v>
      </c>
      <c r="K67">
        <f t="shared" si="1"/>
        <v>76.427999999999997</v>
      </c>
      <c r="L67">
        <v>67.522999999999996</v>
      </c>
      <c r="M67">
        <v>0.115</v>
      </c>
      <c r="N67">
        <v>0.115</v>
      </c>
      <c r="O67">
        <v>67.522999999999996</v>
      </c>
      <c r="P67">
        <v>0.112</v>
      </c>
      <c r="Q67">
        <v>0.112</v>
      </c>
      <c r="R67">
        <v>67.522999999999996</v>
      </c>
      <c r="S67">
        <v>0.114</v>
      </c>
      <c r="T67">
        <v>0.114</v>
      </c>
      <c r="U67">
        <f t="shared" si="2"/>
        <v>0.11366666666666668</v>
      </c>
      <c r="V67">
        <f t="shared" si="3"/>
        <v>0.11366666666666668</v>
      </c>
      <c r="X67">
        <f t="shared" si="4"/>
        <v>0.30858666666666507</v>
      </c>
      <c r="Y67">
        <f t="shared" si="5"/>
        <v>0.10116333333333341</v>
      </c>
      <c r="Z67">
        <f t="shared" si="6"/>
        <v>0.4097499999999985</v>
      </c>
    </row>
    <row r="68" spans="1:26" x14ac:dyDescent="0.25">
      <c r="A68">
        <v>77.34</v>
      </c>
      <c r="B68">
        <v>2.907</v>
      </c>
      <c r="C68">
        <v>80.707999999999998</v>
      </c>
      <c r="D68">
        <v>77.34</v>
      </c>
      <c r="E68">
        <v>3.2789999999999999</v>
      </c>
      <c r="F68">
        <v>80.206000000000003</v>
      </c>
      <c r="G68">
        <v>77.34</v>
      </c>
      <c r="H68">
        <v>1.927</v>
      </c>
      <c r="I68">
        <v>76.483999999999995</v>
      </c>
      <c r="J68">
        <f t="shared" ref="J68:J95" si="7">(B68+E68+H68)/3</f>
        <v>2.704333333333333</v>
      </c>
      <c r="K68">
        <f t="shared" ref="K68:K95" si="8">(C68+F68+I68)/3</f>
        <v>79.132666666666651</v>
      </c>
      <c r="L68">
        <v>77.34</v>
      </c>
      <c r="M68">
        <v>0.188</v>
      </c>
      <c r="N68">
        <v>0.30299999999999999</v>
      </c>
      <c r="O68">
        <v>77.34</v>
      </c>
      <c r="P68">
        <v>0.182</v>
      </c>
      <c r="Q68">
        <v>0.29299999999999998</v>
      </c>
      <c r="R68">
        <v>77.34</v>
      </c>
      <c r="S68">
        <v>0.187</v>
      </c>
      <c r="T68">
        <v>0.30099999999999999</v>
      </c>
      <c r="U68">
        <f t="shared" ref="U68:U95" si="9">(M68+P68+S68)/3</f>
        <v>0.18566666666666665</v>
      </c>
      <c r="V68">
        <f t="shared" ref="V68:V95" si="10">(N68+Q68+T68)/3</f>
        <v>0.29899999999999999</v>
      </c>
      <c r="X68">
        <f t="shared" ref="X68:X95" si="11">$X$1*J68</f>
        <v>0.29747666666666511</v>
      </c>
      <c r="Y68">
        <f t="shared" ref="Y68:Y95" si="12">$Y$1*U68</f>
        <v>0.16524333333333341</v>
      </c>
      <c r="Z68">
        <f t="shared" ref="Z68:Z95" si="13">X68+Y68</f>
        <v>0.46271999999999852</v>
      </c>
    </row>
    <row r="69" spans="1:26" x14ac:dyDescent="0.25">
      <c r="A69">
        <v>88.582999999999998</v>
      </c>
      <c r="B69">
        <v>3.0169999999999999</v>
      </c>
      <c r="C69">
        <v>83.724999999999994</v>
      </c>
      <c r="D69">
        <v>88.582999999999998</v>
      </c>
      <c r="E69">
        <v>2.4790000000000001</v>
      </c>
      <c r="F69">
        <v>82.685000000000002</v>
      </c>
      <c r="G69">
        <v>88.582999999999998</v>
      </c>
      <c r="H69">
        <v>1.93</v>
      </c>
      <c r="I69">
        <v>78.414000000000001</v>
      </c>
      <c r="J69">
        <f t="shared" si="7"/>
        <v>2.4753333333333334</v>
      </c>
      <c r="K69">
        <f t="shared" si="8"/>
        <v>81.608000000000004</v>
      </c>
      <c r="L69">
        <v>88.582999999999998</v>
      </c>
      <c r="M69">
        <v>0.30599999999999999</v>
      </c>
      <c r="N69">
        <v>0.61</v>
      </c>
      <c r="O69">
        <v>88.582999999999998</v>
      </c>
      <c r="P69">
        <v>0.29499999999999998</v>
      </c>
      <c r="Q69">
        <v>0.58799999999999997</v>
      </c>
      <c r="R69">
        <v>88.582999999999998</v>
      </c>
      <c r="S69">
        <v>0.30399999999999999</v>
      </c>
      <c r="T69">
        <v>0.60499999999999998</v>
      </c>
      <c r="U69">
        <f t="shared" si="9"/>
        <v>0.30166666666666669</v>
      </c>
      <c r="V69">
        <f t="shared" si="10"/>
        <v>0.60099999999999998</v>
      </c>
      <c r="X69">
        <f t="shared" si="11"/>
        <v>0.27228666666666529</v>
      </c>
      <c r="Y69">
        <f t="shared" si="12"/>
        <v>0.26848333333333352</v>
      </c>
      <c r="Z69">
        <f t="shared" si="13"/>
        <v>0.54076999999999886</v>
      </c>
    </row>
    <row r="70" spans="1:26" x14ac:dyDescent="0.25">
      <c r="A70">
        <v>101.46</v>
      </c>
      <c r="B70">
        <v>2.98</v>
      </c>
      <c r="C70">
        <v>86.706000000000003</v>
      </c>
      <c r="D70">
        <v>101.46</v>
      </c>
      <c r="E70">
        <v>1.7350000000000001</v>
      </c>
      <c r="F70">
        <v>84.42</v>
      </c>
      <c r="G70">
        <v>101.46</v>
      </c>
      <c r="H70">
        <v>1.923</v>
      </c>
      <c r="I70">
        <v>80.335999999999999</v>
      </c>
      <c r="J70">
        <f t="shared" si="7"/>
        <v>2.2126666666666668</v>
      </c>
      <c r="K70">
        <f t="shared" si="8"/>
        <v>83.820666666666668</v>
      </c>
      <c r="L70">
        <v>101.46</v>
      </c>
      <c r="M70">
        <v>0.48299999999999998</v>
      </c>
      <c r="N70">
        <v>1.0920000000000001</v>
      </c>
      <c r="O70">
        <v>101.46</v>
      </c>
      <c r="P70">
        <v>0.46300000000000002</v>
      </c>
      <c r="Q70">
        <v>1.052</v>
      </c>
      <c r="R70">
        <v>101.46</v>
      </c>
      <c r="S70">
        <v>0.47899999999999998</v>
      </c>
      <c r="T70">
        <v>1.0840000000000001</v>
      </c>
      <c r="U70">
        <f t="shared" si="9"/>
        <v>0.47499999999999992</v>
      </c>
      <c r="V70">
        <f t="shared" si="10"/>
        <v>1.0760000000000001</v>
      </c>
      <c r="X70">
        <f t="shared" si="11"/>
        <v>0.2433933333333321</v>
      </c>
      <c r="Y70">
        <f t="shared" si="12"/>
        <v>0.42275000000000018</v>
      </c>
      <c r="Z70">
        <f t="shared" si="13"/>
        <v>0.66614333333333231</v>
      </c>
    </row>
    <row r="71" spans="1:26" x14ac:dyDescent="0.25">
      <c r="A71">
        <v>116.21</v>
      </c>
      <c r="B71">
        <v>2.7320000000000002</v>
      </c>
      <c r="C71">
        <v>89.438000000000002</v>
      </c>
      <c r="D71">
        <v>116.21</v>
      </c>
      <c r="E71">
        <v>1.302</v>
      </c>
      <c r="F71">
        <v>85.721999999999994</v>
      </c>
      <c r="G71">
        <v>116.21</v>
      </c>
      <c r="H71">
        <v>1.8959999999999999</v>
      </c>
      <c r="I71">
        <v>82.233000000000004</v>
      </c>
      <c r="J71">
        <f t="shared" si="7"/>
        <v>1.9766666666666668</v>
      </c>
      <c r="K71">
        <f t="shared" si="8"/>
        <v>85.797666666666672</v>
      </c>
      <c r="L71">
        <v>116.21</v>
      </c>
      <c r="M71">
        <v>0.71599999999999997</v>
      </c>
      <c r="N71">
        <v>1.8080000000000001</v>
      </c>
      <c r="O71">
        <v>116.21</v>
      </c>
      <c r="P71">
        <v>0.68700000000000006</v>
      </c>
      <c r="Q71">
        <v>1.7390000000000001</v>
      </c>
      <c r="R71">
        <v>116.21</v>
      </c>
      <c r="S71">
        <v>0.71099999999999997</v>
      </c>
      <c r="T71">
        <v>1.7949999999999999</v>
      </c>
      <c r="U71">
        <f t="shared" si="9"/>
        <v>0.70466666666666666</v>
      </c>
      <c r="V71">
        <f t="shared" si="10"/>
        <v>1.7806666666666668</v>
      </c>
      <c r="X71">
        <f t="shared" si="11"/>
        <v>0.21743333333333223</v>
      </c>
      <c r="Y71">
        <f t="shared" si="12"/>
        <v>0.62715333333333378</v>
      </c>
      <c r="Z71">
        <f t="shared" si="13"/>
        <v>0.84458666666666604</v>
      </c>
    </row>
    <row r="72" spans="1:26" x14ac:dyDescent="0.25">
      <c r="A72">
        <v>133.10300000000001</v>
      </c>
      <c r="B72">
        <v>2.5379999999999998</v>
      </c>
      <c r="C72">
        <v>91.975999999999999</v>
      </c>
      <c r="D72">
        <v>133.10300000000001</v>
      </c>
      <c r="E72">
        <v>1.2689999999999999</v>
      </c>
      <c r="F72">
        <v>86.991</v>
      </c>
      <c r="G72">
        <v>133.10300000000001</v>
      </c>
      <c r="H72">
        <v>2.0459999999999998</v>
      </c>
      <c r="I72">
        <v>84.278999999999996</v>
      </c>
      <c r="J72">
        <f t="shared" si="7"/>
        <v>1.9509999999999998</v>
      </c>
      <c r="K72">
        <f t="shared" si="8"/>
        <v>87.748666666666665</v>
      </c>
      <c r="L72">
        <v>133.10300000000001</v>
      </c>
      <c r="M72">
        <v>1.111</v>
      </c>
      <c r="N72">
        <v>2.919</v>
      </c>
      <c r="O72">
        <v>133.10300000000001</v>
      </c>
      <c r="P72">
        <v>1.0680000000000001</v>
      </c>
      <c r="Q72">
        <v>2.8069999999999999</v>
      </c>
      <c r="R72">
        <v>133.10300000000001</v>
      </c>
      <c r="S72">
        <v>1.103</v>
      </c>
      <c r="T72">
        <v>2.8980000000000001</v>
      </c>
      <c r="U72">
        <f t="shared" si="9"/>
        <v>1.0940000000000001</v>
      </c>
      <c r="V72">
        <f t="shared" si="10"/>
        <v>2.8746666666666667</v>
      </c>
      <c r="X72">
        <f t="shared" si="11"/>
        <v>0.21460999999999888</v>
      </c>
      <c r="Y72">
        <f t="shared" si="12"/>
        <v>0.97366000000000075</v>
      </c>
      <c r="Z72">
        <f t="shared" si="13"/>
        <v>1.1882699999999997</v>
      </c>
    </row>
    <row r="73" spans="1:26" x14ac:dyDescent="0.25">
      <c r="A73">
        <v>152.453</v>
      </c>
      <c r="B73">
        <v>2.298</v>
      </c>
      <c r="C73">
        <v>94.274000000000001</v>
      </c>
      <c r="D73">
        <v>152.453</v>
      </c>
      <c r="E73">
        <v>1.5669999999999999</v>
      </c>
      <c r="F73">
        <v>88.558000000000007</v>
      </c>
      <c r="G73">
        <v>152.453</v>
      </c>
      <c r="H73">
        <v>2.323</v>
      </c>
      <c r="I73">
        <v>86.600999999999999</v>
      </c>
      <c r="J73">
        <f t="shared" si="7"/>
        <v>2.0626666666666669</v>
      </c>
      <c r="K73">
        <f t="shared" si="8"/>
        <v>89.810999999999993</v>
      </c>
      <c r="L73">
        <v>152.453</v>
      </c>
      <c r="M73">
        <v>1.8080000000000001</v>
      </c>
      <c r="N73">
        <v>4.7270000000000003</v>
      </c>
      <c r="O73">
        <v>152.453</v>
      </c>
      <c r="P73">
        <v>1.7470000000000001</v>
      </c>
      <c r="Q73">
        <v>4.5540000000000003</v>
      </c>
      <c r="R73">
        <v>152.453</v>
      </c>
      <c r="S73">
        <v>1.7929999999999999</v>
      </c>
      <c r="T73">
        <v>4.6900000000000004</v>
      </c>
      <c r="U73">
        <f t="shared" si="9"/>
        <v>1.7826666666666666</v>
      </c>
      <c r="V73">
        <f t="shared" si="10"/>
        <v>4.657</v>
      </c>
      <c r="X73">
        <f t="shared" si="11"/>
        <v>0.22689333333333217</v>
      </c>
      <c r="Y73">
        <f t="shared" si="12"/>
        <v>1.5865733333333343</v>
      </c>
      <c r="Z73">
        <f t="shared" si="13"/>
        <v>1.8134666666666663</v>
      </c>
    </row>
    <row r="74" spans="1:26" x14ac:dyDescent="0.25">
      <c r="A74">
        <v>174.61600000000001</v>
      </c>
      <c r="B74">
        <v>1.964</v>
      </c>
      <c r="C74">
        <v>96.238</v>
      </c>
      <c r="D74">
        <v>174.61600000000001</v>
      </c>
      <c r="E74">
        <v>2.1120000000000001</v>
      </c>
      <c r="F74">
        <v>90.67</v>
      </c>
      <c r="G74">
        <v>174.61600000000001</v>
      </c>
      <c r="H74">
        <v>2.6190000000000002</v>
      </c>
      <c r="I74">
        <v>89.221000000000004</v>
      </c>
      <c r="J74">
        <f t="shared" si="7"/>
        <v>2.2316666666666669</v>
      </c>
      <c r="K74">
        <f t="shared" si="8"/>
        <v>92.043000000000006</v>
      </c>
      <c r="L74">
        <v>174.61600000000001</v>
      </c>
      <c r="M74">
        <v>3.0350000000000001</v>
      </c>
      <c r="N74">
        <v>7.7619999999999996</v>
      </c>
      <c r="O74">
        <v>174.61600000000001</v>
      </c>
      <c r="P74">
        <v>2.9550000000000001</v>
      </c>
      <c r="Q74">
        <v>7.5090000000000003</v>
      </c>
      <c r="R74">
        <v>174.61600000000001</v>
      </c>
      <c r="S74">
        <v>3.0049999999999999</v>
      </c>
      <c r="T74">
        <v>7.6950000000000003</v>
      </c>
      <c r="U74">
        <f t="shared" si="9"/>
        <v>2.9983333333333335</v>
      </c>
      <c r="V74">
        <f t="shared" si="10"/>
        <v>7.655333333333334</v>
      </c>
      <c r="X74">
        <f t="shared" si="11"/>
        <v>0.24548333333333208</v>
      </c>
      <c r="Y74">
        <f t="shared" si="12"/>
        <v>2.6685166666666684</v>
      </c>
      <c r="Z74">
        <f t="shared" si="13"/>
        <v>2.9140000000000006</v>
      </c>
    </row>
    <row r="75" spans="1:26" x14ac:dyDescent="0.25">
      <c r="A75">
        <v>200</v>
      </c>
      <c r="B75">
        <v>1.556</v>
      </c>
      <c r="C75">
        <v>97.793000000000006</v>
      </c>
      <c r="D75">
        <v>200</v>
      </c>
      <c r="E75">
        <v>2.6339999999999999</v>
      </c>
      <c r="F75">
        <v>93.304000000000002</v>
      </c>
      <c r="G75">
        <v>200</v>
      </c>
      <c r="H75">
        <v>2.7989999999999999</v>
      </c>
      <c r="I75">
        <v>92.02</v>
      </c>
      <c r="J75">
        <f t="shared" si="7"/>
        <v>2.3296666666666663</v>
      </c>
      <c r="K75">
        <f t="shared" si="8"/>
        <v>94.372333333333344</v>
      </c>
      <c r="L75">
        <v>200</v>
      </c>
      <c r="M75">
        <v>5.0940000000000003</v>
      </c>
      <c r="N75">
        <v>12.856</v>
      </c>
      <c r="O75">
        <v>200</v>
      </c>
      <c r="P75">
        <v>5.0129999999999999</v>
      </c>
      <c r="Q75">
        <v>12.523</v>
      </c>
      <c r="R75">
        <v>200</v>
      </c>
      <c r="S75">
        <v>5.048</v>
      </c>
      <c r="T75">
        <v>12.742000000000001</v>
      </c>
      <c r="U75">
        <f t="shared" si="9"/>
        <v>5.0516666666666667</v>
      </c>
      <c r="V75">
        <f t="shared" si="10"/>
        <v>12.706999999999999</v>
      </c>
      <c r="X75">
        <f t="shared" si="11"/>
        <v>0.25626333333333196</v>
      </c>
      <c r="Y75">
        <f t="shared" si="12"/>
        <v>4.4959833333333359</v>
      </c>
      <c r="Z75">
        <f t="shared" si="13"/>
        <v>4.7522466666666681</v>
      </c>
    </row>
    <row r="76" spans="1:26" x14ac:dyDescent="0.25">
      <c r="A76">
        <v>229.07499999999999</v>
      </c>
      <c r="B76">
        <v>1.1120000000000001</v>
      </c>
      <c r="C76">
        <v>98.905000000000001</v>
      </c>
      <c r="D76">
        <v>229.07499999999999</v>
      </c>
      <c r="E76">
        <v>2.605</v>
      </c>
      <c r="F76">
        <v>95.909000000000006</v>
      </c>
      <c r="G76">
        <v>229.07499999999999</v>
      </c>
      <c r="H76">
        <v>2.6829999999999998</v>
      </c>
      <c r="I76">
        <v>94.703000000000003</v>
      </c>
      <c r="J76">
        <f t="shared" si="7"/>
        <v>2.1333333333333333</v>
      </c>
      <c r="K76">
        <f t="shared" si="8"/>
        <v>96.505666666666684</v>
      </c>
      <c r="L76">
        <v>229.07499999999999</v>
      </c>
      <c r="M76">
        <v>8.1</v>
      </c>
      <c r="N76">
        <v>20.956</v>
      </c>
      <c r="O76">
        <v>229.07499999999999</v>
      </c>
      <c r="P76">
        <v>8.0370000000000008</v>
      </c>
      <c r="Q76">
        <v>20.56</v>
      </c>
      <c r="R76">
        <v>229.07499999999999</v>
      </c>
      <c r="S76">
        <v>8.0510000000000002</v>
      </c>
      <c r="T76">
        <v>20.792999999999999</v>
      </c>
      <c r="U76">
        <f t="shared" si="9"/>
        <v>8.0626666666666669</v>
      </c>
      <c r="V76">
        <f t="shared" si="10"/>
        <v>20.769666666666666</v>
      </c>
      <c r="X76">
        <f t="shared" si="11"/>
        <v>0.23466666666666544</v>
      </c>
      <c r="Y76">
        <f t="shared" si="12"/>
        <v>7.1757733333333382</v>
      </c>
      <c r="Z76">
        <f t="shared" si="13"/>
        <v>7.4104400000000039</v>
      </c>
    </row>
    <row r="77" spans="1:26" x14ac:dyDescent="0.25">
      <c r="A77">
        <v>262.37599999999998</v>
      </c>
      <c r="B77">
        <v>0.70399999999999996</v>
      </c>
      <c r="C77">
        <v>99.608999999999995</v>
      </c>
      <c r="D77">
        <v>262.37599999999998</v>
      </c>
      <c r="E77">
        <v>1.9610000000000001</v>
      </c>
      <c r="F77">
        <v>97.87</v>
      </c>
      <c r="G77">
        <v>262.37599999999998</v>
      </c>
      <c r="H77">
        <v>2.2280000000000002</v>
      </c>
      <c r="I77">
        <v>96.930999999999997</v>
      </c>
      <c r="J77">
        <f t="shared" si="7"/>
        <v>1.6310000000000002</v>
      </c>
      <c r="K77">
        <f t="shared" si="8"/>
        <v>98.136666666666656</v>
      </c>
      <c r="L77">
        <v>262.37599999999998</v>
      </c>
      <c r="M77">
        <v>11.494999999999999</v>
      </c>
      <c r="N77">
        <v>32.451000000000001</v>
      </c>
      <c r="O77">
        <v>262.37599999999998</v>
      </c>
      <c r="P77">
        <v>11.433</v>
      </c>
      <c r="Q77">
        <v>31.992999999999999</v>
      </c>
      <c r="R77">
        <v>262.37599999999998</v>
      </c>
      <c r="S77">
        <v>11.472</v>
      </c>
      <c r="T77">
        <v>32.265000000000001</v>
      </c>
      <c r="U77">
        <f t="shared" si="9"/>
        <v>11.466666666666667</v>
      </c>
      <c r="V77">
        <f t="shared" si="10"/>
        <v>32.236333333333334</v>
      </c>
      <c r="X77">
        <f t="shared" si="11"/>
        <v>0.1794099999999991</v>
      </c>
      <c r="Y77">
        <f t="shared" si="12"/>
        <v>10.205333333333339</v>
      </c>
      <c r="Z77">
        <f t="shared" si="13"/>
        <v>10.384743333333338</v>
      </c>
    </row>
    <row r="78" spans="1:26" x14ac:dyDescent="0.25">
      <c r="A78">
        <v>300.51799999999997</v>
      </c>
      <c r="B78">
        <v>0.39100000000000001</v>
      </c>
      <c r="C78">
        <v>100</v>
      </c>
      <c r="D78">
        <v>300.51799999999997</v>
      </c>
      <c r="E78">
        <v>1.1719999999999999</v>
      </c>
      <c r="F78">
        <v>99.042000000000002</v>
      </c>
      <c r="G78">
        <v>300.51799999999997</v>
      </c>
      <c r="H78">
        <v>1.579</v>
      </c>
      <c r="I78">
        <v>98.51</v>
      </c>
      <c r="J78">
        <f t="shared" si="7"/>
        <v>1.0473333333333332</v>
      </c>
      <c r="K78">
        <f t="shared" si="8"/>
        <v>99.184000000000012</v>
      </c>
      <c r="L78">
        <v>300.51799999999997</v>
      </c>
      <c r="M78">
        <v>14.052</v>
      </c>
      <c r="N78">
        <v>46.502000000000002</v>
      </c>
      <c r="O78">
        <v>300.51799999999997</v>
      </c>
      <c r="P78">
        <v>13.984999999999999</v>
      </c>
      <c r="Q78">
        <v>45.978000000000002</v>
      </c>
      <c r="R78">
        <v>300.51799999999997</v>
      </c>
      <c r="S78">
        <v>14.058999999999999</v>
      </c>
      <c r="T78">
        <v>46.323999999999998</v>
      </c>
      <c r="U78">
        <f t="shared" si="9"/>
        <v>14.031999999999998</v>
      </c>
      <c r="V78">
        <f t="shared" si="10"/>
        <v>46.268000000000001</v>
      </c>
      <c r="X78">
        <f t="shared" si="11"/>
        <v>0.11520666666666605</v>
      </c>
      <c r="Y78">
        <f t="shared" si="12"/>
        <v>12.488480000000006</v>
      </c>
      <c r="Z78">
        <f t="shared" si="13"/>
        <v>12.603686666666672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0.61599999999999999</v>
      </c>
      <c r="F79">
        <v>99.658000000000001</v>
      </c>
      <c r="G79">
        <v>344.20600000000002</v>
      </c>
      <c r="H79">
        <v>0.95799999999999996</v>
      </c>
      <c r="I79">
        <v>99.468000000000004</v>
      </c>
      <c r="J79">
        <f t="shared" si="7"/>
        <v>0.52466666666666661</v>
      </c>
      <c r="K79">
        <f t="shared" si="8"/>
        <v>99.708666666666673</v>
      </c>
      <c r="L79">
        <v>344.20600000000002</v>
      </c>
      <c r="M79">
        <v>14.669</v>
      </c>
      <c r="N79">
        <v>61.171999999999997</v>
      </c>
      <c r="O79">
        <v>344.20600000000002</v>
      </c>
      <c r="P79">
        <v>14.664</v>
      </c>
      <c r="Q79">
        <v>60.642000000000003</v>
      </c>
      <c r="R79">
        <v>344.20600000000002</v>
      </c>
      <c r="S79">
        <v>14.706</v>
      </c>
      <c r="T79">
        <v>61.03</v>
      </c>
      <c r="U79">
        <f t="shared" si="9"/>
        <v>14.679666666666668</v>
      </c>
      <c r="V79">
        <f t="shared" si="10"/>
        <v>60.948</v>
      </c>
      <c r="X79">
        <f t="shared" si="11"/>
        <v>5.7713333333333026E-2</v>
      </c>
      <c r="Y79">
        <f t="shared" si="12"/>
        <v>13.064903333333342</v>
      </c>
      <c r="Z79">
        <f t="shared" si="13"/>
        <v>13.122616666666675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0.34200000000000003</v>
      </c>
      <c r="F80">
        <v>100</v>
      </c>
      <c r="G80">
        <v>394.24400000000003</v>
      </c>
      <c r="H80">
        <v>0.53200000000000003</v>
      </c>
      <c r="I80">
        <v>100</v>
      </c>
      <c r="J80">
        <f t="shared" si="7"/>
        <v>0.29133333333333339</v>
      </c>
      <c r="K80">
        <f t="shared" si="8"/>
        <v>100</v>
      </c>
      <c r="L80">
        <v>394.24400000000003</v>
      </c>
      <c r="M80">
        <v>13.218</v>
      </c>
      <c r="N80">
        <v>74.388999999999996</v>
      </c>
      <c r="O80">
        <v>394.24400000000003</v>
      </c>
      <c r="P80">
        <v>13.275</v>
      </c>
      <c r="Q80">
        <v>73.917000000000002</v>
      </c>
      <c r="R80">
        <v>394.24400000000003</v>
      </c>
      <c r="S80">
        <v>13.268000000000001</v>
      </c>
      <c r="T80">
        <v>74.299000000000007</v>
      </c>
      <c r="U80">
        <f t="shared" si="9"/>
        <v>13.253666666666668</v>
      </c>
      <c r="V80">
        <f t="shared" si="10"/>
        <v>74.201666666666668</v>
      </c>
      <c r="X80">
        <f t="shared" si="11"/>
        <v>3.2046666666666508E-2</v>
      </c>
      <c r="Y80">
        <f t="shared" si="12"/>
        <v>11.795763333333342</v>
      </c>
      <c r="Z80">
        <f t="shared" si="13"/>
        <v>11.827810000000008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100</v>
      </c>
      <c r="J81">
        <f t="shared" si="7"/>
        <v>0</v>
      </c>
      <c r="K81">
        <f t="shared" si="8"/>
        <v>100</v>
      </c>
      <c r="L81">
        <v>451.55599999999998</v>
      </c>
      <c r="M81">
        <v>10.266999999999999</v>
      </c>
      <c r="N81">
        <v>84.656000000000006</v>
      </c>
      <c r="O81">
        <v>451.55599999999998</v>
      </c>
      <c r="P81">
        <v>10.321999999999999</v>
      </c>
      <c r="Q81">
        <v>84.239000000000004</v>
      </c>
      <c r="R81">
        <v>451.55599999999998</v>
      </c>
      <c r="S81">
        <v>10.284000000000001</v>
      </c>
      <c r="T81">
        <v>84.582999999999998</v>
      </c>
      <c r="U81">
        <f t="shared" si="9"/>
        <v>10.290999999999999</v>
      </c>
      <c r="V81">
        <f t="shared" si="10"/>
        <v>84.492666666666665</v>
      </c>
      <c r="X81">
        <f t="shared" si="11"/>
        <v>0</v>
      </c>
      <c r="Y81">
        <f t="shared" si="12"/>
        <v>9.1589900000000046</v>
      </c>
      <c r="Z81">
        <f t="shared" si="13"/>
        <v>9.1589900000000046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6.8769999999999998</v>
      </c>
      <c r="N82">
        <v>91.533000000000001</v>
      </c>
      <c r="O82">
        <v>517.20000000000005</v>
      </c>
      <c r="P82">
        <v>6.9249999999999998</v>
      </c>
      <c r="Q82">
        <v>91.164000000000001</v>
      </c>
      <c r="R82">
        <v>517.20000000000005</v>
      </c>
      <c r="S82">
        <v>6.8630000000000004</v>
      </c>
      <c r="T82">
        <v>91.445999999999998</v>
      </c>
      <c r="U82">
        <f t="shared" si="9"/>
        <v>6.8883333333333328</v>
      </c>
      <c r="V82">
        <f t="shared" si="10"/>
        <v>91.381000000000014</v>
      </c>
      <c r="X82">
        <f t="shared" si="11"/>
        <v>0</v>
      </c>
      <c r="Y82">
        <f t="shared" si="12"/>
        <v>6.1306166666666702</v>
      </c>
      <c r="Z82">
        <f t="shared" si="13"/>
        <v>6.1306166666666702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4.1230000000000002</v>
      </c>
      <c r="N83">
        <v>95.656000000000006</v>
      </c>
      <c r="O83">
        <v>592.38699999999994</v>
      </c>
      <c r="P83">
        <v>4.1929999999999996</v>
      </c>
      <c r="Q83">
        <v>95.356999999999999</v>
      </c>
      <c r="R83">
        <v>592.38699999999994</v>
      </c>
      <c r="S83">
        <v>4.1180000000000003</v>
      </c>
      <c r="T83">
        <v>95.563999999999993</v>
      </c>
      <c r="U83">
        <f t="shared" si="9"/>
        <v>4.1446666666666667</v>
      </c>
      <c r="V83">
        <f t="shared" si="10"/>
        <v>95.525666666666666</v>
      </c>
      <c r="X83">
        <f t="shared" si="11"/>
        <v>0</v>
      </c>
      <c r="Y83">
        <f t="shared" si="12"/>
        <v>3.6887533333333358</v>
      </c>
      <c r="Z83">
        <f t="shared" si="13"/>
        <v>3.6887533333333358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2.2669999999999999</v>
      </c>
      <c r="N84">
        <v>97.923000000000002</v>
      </c>
      <c r="O84">
        <v>678.50400000000002</v>
      </c>
      <c r="P84">
        <v>2.3620000000000001</v>
      </c>
      <c r="Q84">
        <v>97.718999999999994</v>
      </c>
      <c r="R84">
        <v>678.50400000000002</v>
      </c>
      <c r="S84">
        <v>2.2869999999999999</v>
      </c>
      <c r="T84">
        <v>97.850999999999999</v>
      </c>
      <c r="U84">
        <f t="shared" si="9"/>
        <v>2.305333333333333</v>
      </c>
      <c r="V84">
        <f t="shared" si="10"/>
        <v>97.831000000000003</v>
      </c>
      <c r="X84">
        <f t="shared" si="11"/>
        <v>0</v>
      </c>
      <c r="Y84">
        <f t="shared" si="12"/>
        <v>2.0517466666666677</v>
      </c>
      <c r="Z84">
        <f t="shared" si="13"/>
        <v>2.0517466666666677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1.163</v>
      </c>
      <c r="N85">
        <v>99.085999999999999</v>
      </c>
      <c r="O85">
        <v>777.14099999999996</v>
      </c>
      <c r="P85">
        <v>1.256</v>
      </c>
      <c r="Q85">
        <v>98.974999999999994</v>
      </c>
      <c r="R85">
        <v>777.14099999999996</v>
      </c>
      <c r="S85">
        <v>1.194</v>
      </c>
      <c r="T85">
        <v>99.045000000000002</v>
      </c>
      <c r="U85">
        <f t="shared" si="9"/>
        <v>1.2043333333333333</v>
      </c>
      <c r="V85">
        <f t="shared" si="10"/>
        <v>99.035333333333327</v>
      </c>
      <c r="X85">
        <f t="shared" si="11"/>
        <v>0</v>
      </c>
      <c r="Y85">
        <f t="shared" si="12"/>
        <v>1.0718566666666673</v>
      </c>
      <c r="Z85">
        <f t="shared" si="13"/>
        <v>1.0718566666666673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0.58799999999999997</v>
      </c>
      <c r="N86">
        <v>99.674000000000007</v>
      </c>
      <c r="O86">
        <v>890.11599999999999</v>
      </c>
      <c r="P86">
        <v>0.65900000000000003</v>
      </c>
      <c r="Q86">
        <v>99.634</v>
      </c>
      <c r="R86">
        <v>890.11599999999999</v>
      </c>
      <c r="S86">
        <v>0.61399999999999999</v>
      </c>
      <c r="T86">
        <v>99.659000000000006</v>
      </c>
      <c r="U86">
        <f t="shared" si="9"/>
        <v>0.62033333333333329</v>
      </c>
      <c r="V86">
        <f t="shared" si="10"/>
        <v>99.655666666666662</v>
      </c>
      <c r="X86">
        <f t="shared" si="11"/>
        <v>0</v>
      </c>
      <c r="Y86">
        <f t="shared" si="12"/>
        <v>0.55209666666666701</v>
      </c>
      <c r="Z86">
        <f t="shared" si="13"/>
        <v>0.55209666666666701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0.32600000000000001</v>
      </c>
      <c r="N87">
        <v>100</v>
      </c>
      <c r="O87">
        <v>1019.515</v>
      </c>
      <c r="P87">
        <v>0.36599999999999999</v>
      </c>
      <c r="Q87">
        <v>100</v>
      </c>
      <c r="R87">
        <v>1019.515</v>
      </c>
      <c r="S87">
        <v>0.34100000000000003</v>
      </c>
      <c r="T87">
        <v>100</v>
      </c>
      <c r="U87">
        <f t="shared" si="9"/>
        <v>0.34433333333333332</v>
      </c>
      <c r="V87">
        <f t="shared" si="10"/>
        <v>100</v>
      </c>
      <c r="X87">
        <f t="shared" si="11"/>
        <v>0</v>
      </c>
      <c r="Y87">
        <f t="shared" si="12"/>
        <v>0.30645666666666688</v>
      </c>
      <c r="Z87">
        <f t="shared" si="13"/>
        <v>0.30645666666666688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</v>
      </c>
      <c r="N88">
        <v>100</v>
      </c>
      <c r="O88">
        <v>1167.7249999999999</v>
      </c>
      <c r="P88">
        <v>0</v>
      </c>
      <c r="Q88">
        <v>100</v>
      </c>
      <c r="R88">
        <v>1167.7249999999999</v>
      </c>
      <c r="S88">
        <v>0</v>
      </c>
      <c r="T88">
        <v>100</v>
      </c>
      <c r="U88">
        <f t="shared" si="9"/>
        <v>0</v>
      </c>
      <c r="V88">
        <f t="shared" si="10"/>
        <v>100</v>
      </c>
      <c r="X88">
        <f t="shared" si="11"/>
        <v>0</v>
      </c>
      <c r="Y88">
        <f t="shared" si="12"/>
        <v>0</v>
      </c>
      <c r="Z88">
        <f t="shared" si="13"/>
        <v>0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0</v>
      </c>
      <c r="Y89">
        <f t="shared" si="12"/>
        <v>0</v>
      </c>
      <c r="Z89">
        <f t="shared" si="13"/>
        <v>0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100.00133333333335</v>
      </c>
      <c r="T97" t="s">
        <v>7</v>
      </c>
      <c r="U97">
        <f>SUM(U3:U95)</f>
        <v>100.00033333333334</v>
      </c>
      <c r="X97">
        <f>SUM(X3:X96)</f>
        <v>11.000146666666609</v>
      </c>
      <c r="Y97">
        <f>SUM(Y3:Y96)</f>
        <v>89.000296666666728</v>
      </c>
      <c r="Z97">
        <f>SUM(Z3:Z95)</f>
        <v>100.00044333333334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D11" sqref="D11"/>
    </sheetView>
  </sheetViews>
  <sheetFormatPr defaultRowHeight="15" x14ac:dyDescent="0.25"/>
  <cols>
    <col min="2" max="2" width="15.28515625" customWidth="1"/>
    <col min="3" max="3" width="19.140625" customWidth="1"/>
    <col min="4" max="4" width="20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10</v>
      </c>
      <c r="C6">
        <v>103.46</v>
      </c>
      <c r="D6">
        <v>112.36</v>
      </c>
      <c r="E6" s="10">
        <f>(D6-C6)/B6</f>
        <v>0.89000000000000057</v>
      </c>
      <c r="F6" s="10">
        <f>(B6-(D6-C6))/B6</f>
        <v>0.10999999999999943</v>
      </c>
    </row>
    <row r="25" spans="6:6" x14ac:dyDescent="0.25">
      <c r="F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KAR</cp:lastModifiedBy>
  <dcterms:created xsi:type="dcterms:W3CDTF">2014-11-13T23:30:31Z</dcterms:created>
  <dcterms:modified xsi:type="dcterms:W3CDTF">2016-08-07T23:07:51Z</dcterms:modified>
</cp:coreProperties>
</file>