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9155" windowHeight="11565" activeTab="6"/>
  </bookViews>
  <sheets>
    <sheet name="total PSD 10" sheetId="9" r:id="rId1"/>
    <sheet name="total PSD 34" sheetId="8" r:id="rId2"/>
    <sheet name="total PSD 39" sheetId="7" r:id="rId3"/>
    <sheet name="total PSD16" sheetId="10" r:id="rId4"/>
    <sheet name="total PSD 7" sheetId="4" r:id="rId5"/>
    <sheet name="total PSD 31" sheetId="5" r:id="rId6"/>
    <sheet name="total PSD 26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calcPr calcId="145621"/>
</workbook>
</file>

<file path=xl/calcChain.xml><?xml version="1.0" encoding="utf-8"?>
<calcChain xmlns="http://schemas.openxmlformats.org/spreadsheetml/2006/main">
  <c r="D87" i="6" l="1"/>
  <c r="D64" i="6"/>
  <c r="D41" i="6"/>
  <c r="D95" i="5"/>
  <c r="D64" i="5"/>
  <c r="D41" i="5"/>
  <c r="D98" i="4"/>
  <c r="D87" i="4"/>
  <c r="D64" i="4"/>
  <c r="D41" i="4"/>
  <c r="D86" i="10"/>
  <c r="D64" i="10"/>
  <c r="D41" i="10"/>
  <c r="D87" i="7" l="1"/>
  <c r="D64" i="7"/>
  <c r="D41" i="7"/>
  <c r="D87" i="8"/>
  <c r="D64" i="8"/>
  <c r="D41" i="9"/>
  <c r="D64" i="9"/>
  <c r="D87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98" i="9" s="1"/>
  <c r="C95" i="8" l="1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98" i="8" s="1"/>
  <c r="C95" i="7" l="1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98" i="7" s="1"/>
  <c r="C95" i="6" l="1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98" i="6" s="1"/>
  <c r="C95" i="5" l="1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98" i="5" s="1"/>
  <c r="C95" i="4" l="1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98" i="4" s="1"/>
</calcChain>
</file>

<file path=xl/sharedStrings.xml><?xml version="1.0" encoding="utf-8"?>
<sst xmlns="http://schemas.openxmlformats.org/spreadsheetml/2006/main" count="24" uniqueCount="12">
  <si>
    <t>Diameter(µm)</t>
  </si>
  <si>
    <t>q(%)</t>
  </si>
  <si>
    <t>Gauge Station  #16</t>
  </si>
  <si>
    <t>Marsh Tower  #7</t>
  </si>
  <si>
    <t>Gauge Station  #31</t>
  </si>
  <si>
    <t>Marsh Tower  #26</t>
  </si>
  <si>
    <t>Gauge Station  #39</t>
  </si>
  <si>
    <t>Marsh Tower  #34</t>
  </si>
  <si>
    <t>Pine Flatwoods  #10</t>
  </si>
  <si>
    <t>&lt; 2 = clay</t>
  </si>
  <si>
    <t>sand = 53-2000</t>
  </si>
  <si>
    <t>2 - 50= silt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</si>
</sst>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IT467/AppData/Local/Microsoft/Windows/Temporary%20Internet%20Files/Content.Outlook/O8EG4UZ7/PSD_marsh_tower_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IT467/AppData/Local/Microsoft/Windows/Temporary%20Internet%20Files/Content.Outlook/O8EG4UZ7/PSD_gauge_station_3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IT467/AppData/Local/Microsoft/Windows/Temporary%20Internet%20Files/Content.Outlook/O8EG4UZ7/PSD_marsh_tower_2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IT467/AppData/Local/Microsoft/Windows/Temporary%20Internet%20Files/Content.Outlook/O8EG4UZ7/PSD_gauge_station_3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IT467/AppData/Local/Microsoft/Windows/Temporary%20Internet%20Files/Content.Outlook/O8EG4UZ7/PSD_marsh_tower_3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IT467/AppData/Local/Microsoft/Windows/Temporary%20Internet%20Files/Content.Outlook/O8EG4UZ7/PSD_pine_flatwood_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SD 7"/>
      <sheetName val="Mud_Sand_Comp"/>
      <sheetName val="Mud Sand %"/>
    </sheetNames>
    <sheetDataSet>
      <sheetData sheetId="0" refreshError="1"/>
      <sheetData sheetId="1">
        <row r="3">
          <cell r="Z3">
            <v>0</v>
          </cell>
        </row>
        <row r="4">
          <cell r="Z4">
            <v>0</v>
          </cell>
        </row>
        <row r="5">
          <cell r="Z5">
            <v>0</v>
          </cell>
        </row>
        <row r="6">
          <cell r="Z6">
            <v>0</v>
          </cell>
        </row>
        <row r="7">
          <cell r="Z7">
            <v>0</v>
          </cell>
        </row>
        <row r="8">
          <cell r="Z8">
            <v>0</v>
          </cell>
        </row>
        <row r="9">
          <cell r="Z9">
            <v>0</v>
          </cell>
        </row>
        <row r="10">
          <cell r="Z10">
            <v>0</v>
          </cell>
        </row>
        <row r="11">
          <cell r="Z11">
            <v>0</v>
          </cell>
        </row>
        <row r="12">
          <cell r="Z12">
            <v>0</v>
          </cell>
        </row>
        <row r="13">
          <cell r="Z13">
            <v>0</v>
          </cell>
        </row>
        <row r="14">
          <cell r="Z14">
            <v>0</v>
          </cell>
        </row>
        <row r="15">
          <cell r="Z15">
            <v>0</v>
          </cell>
        </row>
        <row r="16">
          <cell r="Z16">
            <v>0</v>
          </cell>
        </row>
        <row r="17">
          <cell r="Z17">
            <v>0</v>
          </cell>
        </row>
        <row r="18">
          <cell r="Z18">
            <v>0</v>
          </cell>
        </row>
        <row r="19">
          <cell r="Z19">
            <v>0</v>
          </cell>
        </row>
        <row r="20">
          <cell r="Z20">
            <v>0</v>
          </cell>
        </row>
        <row r="21">
          <cell r="Z21">
            <v>0</v>
          </cell>
        </row>
        <row r="22">
          <cell r="Z22">
            <v>2.5962303664921665E-2</v>
          </cell>
        </row>
        <row r="23">
          <cell r="Z23">
            <v>0.10213891797556797</v>
          </cell>
        </row>
        <row r="24">
          <cell r="Z24">
            <v>0.24207539267015893</v>
          </cell>
        </row>
        <row r="25">
          <cell r="Z25">
            <v>0.35002931937173043</v>
          </cell>
        </row>
        <row r="26">
          <cell r="Z26">
            <v>0.39880698080279536</v>
          </cell>
        </row>
        <row r="27">
          <cell r="Z27">
            <v>0.26468551483420799</v>
          </cell>
        </row>
        <row r="28">
          <cell r="Z28">
            <v>9.8000000000000739E-2</v>
          </cell>
        </row>
        <row r="29">
          <cell r="Z29">
            <v>2.0591972076788988E-2</v>
          </cell>
        </row>
        <row r="30">
          <cell r="Z30">
            <v>0</v>
          </cell>
        </row>
        <row r="31">
          <cell r="Z31">
            <v>0</v>
          </cell>
        </row>
        <row r="32">
          <cell r="Z32">
            <v>0</v>
          </cell>
        </row>
        <row r="33">
          <cell r="Z33">
            <v>0</v>
          </cell>
        </row>
        <row r="34">
          <cell r="Z34">
            <v>0</v>
          </cell>
        </row>
        <row r="35">
          <cell r="Z35">
            <v>0</v>
          </cell>
        </row>
        <row r="36">
          <cell r="Z36">
            <v>0</v>
          </cell>
        </row>
        <row r="37">
          <cell r="Z37">
            <v>0</v>
          </cell>
        </row>
        <row r="38">
          <cell r="Z38">
            <v>0</v>
          </cell>
        </row>
        <row r="39">
          <cell r="Z39">
            <v>0</v>
          </cell>
        </row>
        <row r="40">
          <cell r="Z40">
            <v>0</v>
          </cell>
        </row>
        <row r="41">
          <cell r="Z41">
            <v>0</v>
          </cell>
        </row>
        <row r="42">
          <cell r="Z42">
            <v>0</v>
          </cell>
        </row>
        <row r="43">
          <cell r="Z43">
            <v>0</v>
          </cell>
        </row>
        <row r="44">
          <cell r="Z44">
            <v>0</v>
          </cell>
        </row>
        <row r="45">
          <cell r="Z45">
            <v>7.5253054101222213E-3</v>
          </cell>
        </row>
        <row r="46">
          <cell r="Z46">
            <v>3.3111343804537771E-2</v>
          </cell>
        </row>
        <row r="47">
          <cell r="Z47">
            <v>8.4317626527051256E-2</v>
          </cell>
        </row>
        <row r="48">
          <cell r="Z48">
            <v>0.1793417102966855</v>
          </cell>
        </row>
        <row r="49">
          <cell r="Z49">
            <v>0.32587993019197453</v>
          </cell>
        </row>
        <row r="50">
          <cell r="Z50">
            <v>0.51134450261780495</v>
          </cell>
        </row>
        <row r="51">
          <cell r="Z51">
            <v>0.69468830715532814</v>
          </cell>
        </row>
        <row r="52">
          <cell r="Z52">
            <v>0.81919790575916851</v>
          </cell>
        </row>
        <row r="53">
          <cell r="Z53">
            <v>0.86400767888307817</v>
          </cell>
        </row>
        <row r="54">
          <cell r="Z54">
            <v>0.83855846422339209</v>
          </cell>
        </row>
        <row r="55">
          <cell r="Z55">
            <v>0.69140453752182029</v>
          </cell>
        </row>
        <row r="56">
          <cell r="Z56">
            <v>0.49728586387434937</v>
          </cell>
        </row>
        <row r="57">
          <cell r="Z57">
            <v>0.3346708551483446</v>
          </cell>
        </row>
        <row r="58">
          <cell r="Z58">
            <v>0.23383176265270686</v>
          </cell>
        </row>
        <row r="59">
          <cell r="Z59">
            <v>0.18744851657940809</v>
          </cell>
        </row>
        <row r="60">
          <cell r="Z60">
            <v>0.18255706806282865</v>
          </cell>
        </row>
        <row r="61">
          <cell r="Z61">
            <v>0.2147448516579423</v>
          </cell>
        </row>
        <row r="62">
          <cell r="Z62">
            <v>0.28561954624782065</v>
          </cell>
        </row>
        <row r="63">
          <cell r="Z63">
            <v>0.38293542757417398</v>
          </cell>
        </row>
        <row r="64">
          <cell r="Z64">
            <v>0.44221431064572769</v>
          </cell>
        </row>
        <row r="65">
          <cell r="Z65">
            <v>0.55412146596858936</v>
          </cell>
        </row>
        <row r="66">
          <cell r="Z66">
            <v>0.55344537521815207</v>
          </cell>
        </row>
        <row r="67">
          <cell r="Z67">
            <v>0.63593158813263617</v>
          </cell>
        </row>
        <row r="68">
          <cell r="Z68">
            <v>0.96828970331588105</v>
          </cell>
        </row>
        <row r="69">
          <cell r="Z69">
            <v>1.6735284467713776</v>
          </cell>
        </row>
        <row r="70">
          <cell r="Z70">
            <v>2.7412034904013938</v>
          </cell>
        </row>
        <row r="71">
          <cell r="Z71">
            <v>3.8330184991273968</v>
          </cell>
        </row>
        <row r="72">
          <cell r="Z72">
            <v>5.0609364746945857</v>
          </cell>
        </row>
        <row r="73">
          <cell r="Z73">
            <v>6.3893612565444977</v>
          </cell>
        </row>
        <row r="74">
          <cell r="Z74">
            <v>7.7067183246073228</v>
          </cell>
        </row>
        <row r="75">
          <cell r="Z75">
            <v>8.8520771378708485</v>
          </cell>
        </row>
        <row r="76">
          <cell r="Z76">
            <v>9.5068670157067974</v>
          </cell>
        </row>
        <row r="77">
          <cell r="Z77">
            <v>9.3462356020942323</v>
          </cell>
        </row>
        <row r="78">
          <cell r="Z78">
            <v>8.3965061082024377</v>
          </cell>
        </row>
        <row r="79">
          <cell r="Z79">
            <v>7.047142408376958</v>
          </cell>
        </row>
        <row r="80">
          <cell r="Z80">
            <v>5.6343636998254745</v>
          </cell>
        </row>
        <row r="81">
          <cell r="Z81">
            <v>4.2305588132635217</v>
          </cell>
        </row>
        <row r="82">
          <cell r="Z82">
            <v>2.9464048865619521</v>
          </cell>
        </row>
        <row r="83">
          <cell r="Z83">
            <v>1.9787277486910979</v>
          </cell>
        </row>
        <row r="84">
          <cell r="Z84">
            <v>1.3041954624781837</v>
          </cell>
        </row>
        <row r="85">
          <cell r="Z85">
            <v>0.78550855148341991</v>
          </cell>
        </row>
        <row r="86">
          <cell r="Z86">
            <v>0.43642687609075004</v>
          </cell>
        </row>
        <row r="87">
          <cell r="Z87">
            <v>0.10619022687609066</v>
          </cell>
        </row>
        <row r="88">
          <cell r="Z88">
            <v>0</v>
          </cell>
        </row>
        <row r="89">
          <cell r="Z89">
            <v>0</v>
          </cell>
        </row>
        <row r="90">
          <cell r="Z90">
            <v>0</v>
          </cell>
        </row>
        <row r="91">
          <cell r="Z91">
            <v>0</v>
          </cell>
        </row>
        <row r="92">
          <cell r="Z92">
            <v>0</v>
          </cell>
        </row>
        <row r="93">
          <cell r="Z93">
            <v>0</v>
          </cell>
        </row>
        <row r="94">
          <cell r="Z94">
            <v>0</v>
          </cell>
        </row>
        <row r="95">
          <cell r="Z95">
            <v>0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SD 31"/>
      <sheetName val="Mud_Sand_Comp"/>
      <sheetName val="Mud Sand %"/>
    </sheetNames>
    <sheetDataSet>
      <sheetData sheetId="0" refreshError="1"/>
      <sheetData sheetId="1">
        <row r="3">
          <cell r="Z3">
            <v>0</v>
          </cell>
        </row>
        <row r="4">
          <cell r="Z4">
            <v>0</v>
          </cell>
        </row>
        <row r="5">
          <cell r="Z5">
            <v>0</v>
          </cell>
        </row>
        <row r="6">
          <cell r="Z6">
            <v>0</v>
          </cell>
        </row>
        <row r="7">
          <cell r="Z7">
            <v>0</v>
          </cell>
        </row>
        <row r="8">
          <cell r="Z8">
            <v>0</v>
          </cell>
        </row>
        <row r="9">
          <cell r="Z9">
            <v>0</v>
          </cell>
        </row>
        <row r="10">
          <cell r="Z10">
            <v>0</v>
          </cell>
        </row>
        <row r="11">
          <cell r="Z11">
            <v>0</v>
          </cell>
        </row>
        <row r="12">
          <cell r="Z12">
            <v>0</v>
          </cell>
        </row>
        <row r="13">
          <cell r="Z13">
            <v>0</v>
          </cell>
        </row>
        <row r="14">
          <cell r="Z14">
            <v>0</v>
          </cell>
        </row>
        <row r="15">
          <cell r="Z15">
            <v>0</v>
          </cell>
        </row>
        <row r="16">
          <cell r="Z16">
            <v>0</v>
          </cell>
        </row>
        <row r="17">
          <cell r="Z17">
            <v>0</v>
          </cell>
        </row>
        <row r="18">
          <cell r="Z18">
            <v>0</v>
          </cell>
        </row>
        <row r="19">
          <cell r="Z19">
            <v>0</v>
          </cell>
        </row>
        <row r="20">
          <cell r="Z20">
            <v>0</v>
          </cell>
        </row>
        <row r="21">
          <cell r="Z21">
            <v>0</v>
          </cell>
        </row>
        <row r="22">
          <cell r="Z22">
            <v>0</v>
          </cell>
        </row>
        <row r="23">
          <cell r="Z23">
            <v>0</v>
          </cell>
        </row>
        <row r="24">
          <cell r="Z24">
            <v>0</v>
          </cell>
        </row>
        <row r="25">
          <cell r="Z25">
            <v>1.3469696969699075E-3</v>
          </cell>
        </row>
        <row r="26">
          <cell r="Z26">
            <v>2.6859848484852688E-3</v>
          </cell>
        </row>
        <row r="27">
          <cell r="Z27">
            <v>4.6534090909098177E-3</v>
          </cell>
        </row>
        <row r="28">
          <cell r="Z28">
            <v>6.8117424242434884E-3</v>
          </cell>
        </row>
        <row r="29">
          <cell r="Z29">
            <v>8.3655303030316115E-3</v>
          </cell>
        </row>
        <row r="30">
          <cell r="Z30">
            <v>8.6784090909104491E-3</v>
          </cell>
        </row>
        <row r="31">
          <cell r="Z31">
            <v>7.8272727272739508E-3</v>
          </cell>
        </row>
        <row r="32">
          <cell r="Z32">
            <v>6.4007575757585745E-3</v>
          </cell>
        </row>
        <row r="33">
          <cell r="Z33">
            <v>5.0007575757583574E-3</v>
          </cell>
        </row>
        <row r="34">
          <cell r="Z34">
            <v>3.9560606060612246E-3</v>
          </cell>
        </row>
        <row r="35">
          <cell r="Z35">
            <v>3.3276515151520348E-3</v>
          </cell>
        </row>
        <row r="36">
          <cell r="Z36">
            <v>3.0943181818186656E-3</v>
          </cell>
        </row>
        <row r="37">
          <cell r="Z37">
            <v>3.2613636363641456E-3</v>
          </cell>
        </row>
        <row r="38">
          <cell r="Z38">
            <v>3.8844696969703037E-3</v>
          </cell>
        </row>
        <row r="39">
          <cell r="Z39">
            <v>5.1465909090917129E-3</v>
          </cell>
        </row>
        <row r="40">
          <cell r="Z40">
            <v>7.3075757575768998E-3</v>
          </cell>
        </row>
        <row r="41">
          <cell r="Z41">
            <v>1.0656439393941061E-2</v>
          </cell>
        </row>
        <row r="42">
          <cell r="Z42">
            <v>1.5240909090911473E-2</v>
          </cell>
        </row>
        <row r="43">
          <cell r="Z43">
            <v>2.0607575757578978E-2</v>
          </cell>
        </row>
        <row r="44">
          <cell r="Z44">
            <v>2.5725000000004019E-2</v>
          </cell>
        </row>
        <row r="45">
          <cell r="Z45">
            <v>2.9500757575762183E-2</v>
          </cell>
        </row>
        <row r="46">
          <cell r="Z46">
            <v>3.1412500000004909E-2</v>
          </cell>
        </row>
        <row r="47">
          <cell r="Z47">
            <v>3.1794318181823149E-2</v>
          </cell>
        </row>
        <row r="48">
          <cell r="Z48">
            <v>3.1446969696974608E-2</v>
          </cell>
        </row>
        <row r="49">
          <cell r="Z49">
            <v>3.1157954545459415E-2</v>
          </cell>
        </row>
        <row r="50">
          <cell r="Z50">
            <v>3.1417803030307945E-2</v>
          </cell>
        </row>
        <row r="51">
          <cell r="Z51">
            <v>3.2369696969702023E-2</v>
          </cell>
        </row>
        <row r="52">
          <cell r="Z52">
            <v>3.389431818182348E-2</v>
          </cell>
        </row>
        <row r="53">
          <cell r="Z53">
            <v>3.5617803030308599E-2</v>
          </cell>
        </row>
        <row r="54">
          <cell r="Z54">
            <v>3.7412878787884629E-2</v>
          </cell>
        </row>
        <row r="55">
          <cell r="Z55">
            <v>3.8953409090915173E-2</v>
          </cell>
        </row>
        <row r="56">
          <cell r="Z56">
            <v>3.913901515152126E-2</v>
          </cell>
        </row>
        <row r="57">
          <cell r="Z57">
            <v>3.7227272727278549E-2</v>
          </cell>
        </row>
        <row r="58">
          <cell r="Z58">
            <v>3.333750000000521E-2</v>
          </cell>
        </row>
        <row r="59">
          <cell r="Z59">
            <v>2.8289015151519572E-2</v>
          </cell>
        </row>
        <row r="60">
          <cell r="Z60">
            <v>2.3068181818185422E-2</v>
          </cell>
        </row>
        <row r="61">
          <cell r="Z61">
            <v>1.844128787879076E-2</v>
          </cell>
        </row>
        <row r="62">
          <cell r="Z62">
            <v>1.4760984848487157E-2</v>
          </cell>
        </row>
        <row r="63">
          <cell r="Z63">
            <v>1.2149242424244321E-2</v>
          </cell>
        </row>
        <row r="64">
          <cell r="Z64">
            <v>1.0505303030304673E-2</v>
          </cell>
        </row>
        <row r="65">
          <cell r="Z65">
            <v>9.2378787878802313E-3</v>
          </cell>
        </row>
        <row r="66">
          <cell r="Z66">
            <v>8.1852272727285513E-3</v>
          </cell>
        </row>
        <row r="67">
          <cell r="Z67">
            <v>0.13356704545454642</v>
          </cell>
        </row>
        <row r="68">
          <cell r="Z68">
            <v>0.21520340909090982</v>
          </cell>
        </row>
        <row r="69">
          <cell r="Z69">
            <v>0.34749507575757616</v>
          </cell>
        </row>
        <row r="70">
          <cell r="Z70">
            <v>0.54003181818181822</v>
          </cell>
        </row>
        <row r="71">
          <cell r="Z71">
            <v>0.78390909090909056</v>
          </cell>
        </row>
        <row r="72">
          <cell r="Z72">
            <v>1.1836071969696962</v>
          </cell>
        </row>
        <row r="73">
          <cell r="Z73">
            <v>1.8709223484848467</v>
          </cell>
        </row>
        <row r="74">
          <cell r="Z74">
            <v>3.0450727272727245</v>
          </cell>
        </row>
        <row r="75">
          <cell r="Z75">
            <v>4.9480007575757519</v>
          </cell>
        </row>
        <row r="76">
          <cell r="Z76">
            <v>7.6275492424242337</v>
          </cell>
        </row>
        <row r="77">
          <cell r="Z77">
            <v>10.545981818181806</v>
          </cell>
        </row>
        <row r="78">
          <cell r="Z78">
            <v>12.696197727272711</v>
          </cell>
        </row>
        <row r="79">
          <cell r="Z79">
            <v>13.369135227272713</v>
          </cell>
        </row>
        <row r="80">
          <cell r="Z80">
            <v>12.485553409090894</v>
          </cell>
        </row>
        <row r="81">
          <cell r="Z81">
            <v>10.269654545454532</v>
          </cell>
        </row>
        <row r="82">
          <cell r="Z82">
            <v>7.4324045454545367</v>
          </cell>
        </row>
        <row r="83">
          <cell r="Z83">
            <v>4.9334420454545391</v>
          </cell>
        </row>
        <row r="84">
          <cell r="Z84">
            <v>3.0717034090909054</v>
          </cell>
        </row>
        <row r="85">
          <cell r="Z85">
            <v>1.8061840909090887</v>
          </cell>
        </row>
        <row r="86">
          <cell r="Z86">
            <v>1.0419784090909079</v>
          </cell>
        </row>
        <row r="87">
          <cell r="Z87">
            <v>0.57869318181818108</v>
          </cell>
        </row>
        <row r="88">
          <cell r="Z88">
            <v>0.32142272727272692</v>
          </cell>
        </row>
        <row r="89">
          <cell r="Z89">
            <v>0</v>
          </cell>
        </row>
        <row r="90">
          <cell r="Z90">
            <v>0</v>
          </cell>
        </row>
        <row r="91">
          <cell r="Z91">
            <v>0</v>
          </cell>
        </row>
        <row r="92">
          <cell r="Z92">
            <v>0</v>
          </cell>
        </row>
        <row r="93">
          <cell r="Z93">
            <v>0</v>
          </cell>
        </row>
        <row r="94">
          <cell r="Z94">
            <v>0</v>
          </cell>
        </row>
        <row r="95">
          <cell r="Z95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SD 26"/>
      <sheetName val="Mud_Sand_Comp"/>
      <sheetName val="Mud Sand %"/>
    </sheetNames>
    <sheetDataSet>
      <sheetData sheetId="0" refreshError="1"/>
      <sheetData sheetId="1">
        <row r="3">
          <cell r="Z3">
            <v>0</v>
          </cell>
        </row>
        <row r="4">
          <cell r="Z4">
            <v>0</v>
          </cell>
        </row>
        <row r="5">
          <cell r="Z5">
            <v>0</v>
          </cell>
        </row>
        <row r="6">
          <cell r="Z6">
            <v>0</v>
          </cell>
        </row>
        <row r="7">
          <cell r="Z7">
            <v>0</v>
          </cell>
        </row>
        <row r="8">
          <cell r="Z8">
            <v>0</v>
          </cell>
        </row>
        <row r="9">
          <cell r="Z9">
            <v>0</v>
          </cell>
        </row>
        <row r="10">
          <cell r="Z10">
            <v>0</v>
          </cell>
        </row>
        <row r="11">
          <cell r="Z11">
            <v>0</v>
          </cell>
        </row>
        <row r="12">
          <cell r="Z12">
            <v>0</v>
          </cell>
        </row>
        <row r="13">
          <cell r="Z13">
            <v>0</v>
          </cell>
        </row>
        <row r="14">
          <cell r="Z14">
            <v>0</v>
          </cell>
        </row>
        <row r="15">
          <cell r="Z15">
            <v>0</v>
          </cell>
        </row>
        <row r="16">
          <cell r="Z16">
            <v>0</v>
          </cell>
        </row>
        <row r="17">
          <cell r="Z17">
            <v>0</v>
          </cell>
        </row>
        <row r="18">
          <cell r="Z18">
            <v>0</v>
          </cell>
        </row>
        <row r="19">
          <cell r="Z19">
            <v>0</v>
          </cell>
        </row>
        <row r="20">
          <cell r="Z20">
            <v>0</v>
          </cell>
        </row>
        <row r="21">
          <cell r="Z21">
            <v>0</v>
          </cell>
        </row>
        <row r="22">
          <cell r="Z22">
            <v>0</v>
          </cell>
        </row>
        <row r="23">
          <cell r="Z23">
            <v>0</v>
          </cell>
        </row>
        <row r="24">
          <cell r="Z24">
            <v>1.4984709480121243E-3</v>
          </cell>
        </row>
        <row r="25">
          <cell r="Z25">
            <v>3.8237767584095098E-3</v>
          </cell>
        </row>
        <row r="26">
          <cell r="Z26">
            <v>8.9266055045865104E-3</v>
          </cell>
        </row>
        <row r="27">
          <cell r="Z27">
            <v>1.7837155963301467E-2</v>
          </cell>
        </row>
        <row r="28">
          <cell r="Z28">
            <v>2.9493119266052917E-2</v>
          </cell>
        </row>
        <row r="29">
          <cell r="Z29">
            <v>3.9733562691128634E-2</v>
          </cell>
        </row>
        <row r="30">
          <cell r="Z30">
            <v>4.381689602446167E-2</v>
          </cell>
        </row>
        <row r="31">
          <cell r="Z31">
            <v>4.0533639143727963E-2</v>
          </cell>
        </row>
        <row r="32">
          <cell r="Z32">
            <v>3.2781727828743813E-2</v>
          </cell>
        </row>
        <row r="33">
          <cell r="Z33">
            <v>2.444648318042637E-2</v>
          </cell>
        </row>
        <row r="34">
          <cell r="Z34">
            <v>1.7799694189601162E-2</v>
          </cell>
        </row>
        <row r="35">
          <cell r="Z35">
            <v>1.3363149847093836E-2</v>
          </cell>
        </row>
        <row r="36">
          <cell r="Z36">
            <v>1.0815749235473225E-2</v>
          </cell>
        </row>
        <row r="37">
          <cell r="Z37">
            <v>9.6945718654427252E-3</v>
          </cell>
        </row>
        <row r="38">
          <cell r="Z38">
            <v>9.7213302752286578E-3</v>
          </cell>
        </row>
        <row r="39">
          <cell r="Z39">
            <v>1.0786314984708703E-2</v>
          </cell>
        </row>
        <row r="40">
          <cell r="Z40">
            <v>1.2878822629968492E-2</v>
          </cell>
        </row>
        <row r="41">
          <cell r="Z41">
            <v>1.5945336391436159E-2</v>
          </cell>
        </row>
        <row r="42">
          <cell r="Z42">
            <v>1.9643348623851795E-2</v>
          </cell>
        </row>
        <row r="43">
          <cell r="Z43">
            <v>2.3250382262995264E-2</v>
          </cell>
        </row>
        <row r="44">
          <cell r="Z44">
            <v>2.5821865443423214E-2</v>
          </cell>
        </row>
        <row r="45">
          <cell r="Z45">
            <v>2.6712920489294713E-2</v>
          </cell>
        </row>
        <row r="46">
          <cell r="Z46">
            <v>2.5979740061160203E-2</v>
          </cell>
        </row>
        <row r="47">
          <cell r="Z47">
            <v>2.4293960244646567E-2</v>
          </cell>
        </row>
        <row r="48">
          <cell r="Z48">
            <v>2.2471712538224678E-2</v>
          </cell>
        </row>
        <row r="49">
          <cell r="Z49">
            <v>2.1120412844035173E-2</v>
          </cell>
        </row>
        <row r="50">
          <cell r="Z50">
            <v>2.0539755351680476E-2</v>
          </cell>
        </row>
        <row r="51">
          <cell r="Z51">
            <v>2.0791284403668224E-2</v>
          </cell>
        </row>
        <row r="52">
          <cell r="Z52">
            <v>2.174923547400455E-2</v>
          </cell>
        </row>
        <row r="53">
          <cell r="Z53">
            <v>2.3111238532108426E-2</v>
          </cell>
        </row>
        <row r="54">
          <cell r="Z54">
            <v>2.4896024464830007E-2</v>
          </cell>
        </row>
        <row r="55">
          <cell r="Z55">
            <v>2.7071483180426185E-2</v>
          </cell>
        </row>
        <row r="56">
          <cell r="Z56">
            <v>2.8631498470945944E-2</v>
          </cell>
        </row>
        <row r="57">
          <cell r="Z57">
            <v>2.8347859327215078E-2</v>
          </cell>
        </row>
        <row r="58">
          <cell r="Z58">
            <v>2.5474006116206115E-2</v>
          </cell>
        </row>
        <row r="59">
          <cell r="Z59">
            <v>2.0290902140671321E-2</v>
          </cell>
        </row>
        <row r="60">
          <cell r="Z60">
            <v>1.406957186544241E-2</v>
          </cell>
        </row>
        <row r="61">
          <cell r="Z61">
            <v>8.3994648318036751E-3</v>
          </cell>
        </row>
        <row r="62">
          <cell r="Z62">
            <v>4.3027522935776717E-3</v>
          </cell>
        </row>
        <row r="63">
          <cell r="Z63">
            <v>1.8891437308867138E-3</v>
          </cell>
        </row>
        <row r="64">
          <cell r="Z64">
            <v>0</v>
          </cell>
        </row>
        <row r="65">
          <cell r="Z65">
            <v>0.1124235474006117</v>
          </cell>
        </row>
        <row r="66">
          <cell r="Z66">
            <v>0.2192259174311928</v>
          </cell>
        </row>
        <row r="67">
          <cell r="Z67">
            <v>0.42820145259938858</v>
          </cell>
        </row>
        <row r="68">
          <cell r="Z68">
            <v>0.8352408256880739</v>
          </cell>
        </row>
        <row r="69">
          <cell r="Z69">
            <v>1.5884785932721719</v>
          </cell>
        </row>
        <row r="70">
          <cell r="Z70">
            <v>2.7120527522935793</v>
          </cell>
        </row>
        <row r="71">
          <cell r="Z71">
            <v>3.8786123853211034</v>
          </cell>
        </row>
        <row r="72">
          <cell r="Z72">
            <v>5.2313321865443454</v>
          </cell>
        </row>
        <row r="73">
          <cell r="Z73">
            <v>6.7229281345565797</v>
          </cell>
        </row>
        <row r="74">
          <cell r="Z74">
            <v>8.2191532874617774</v>
          </cell>
        </row>
        <row r="75">
          <cell r="Z75">
            <v>9.5526949541284463</v>
          </cell>
        </row>
        <row r="76">
          <cell r="Z76">
            <v>10.411743119266061</v>
          </cell>
        </row>
        <row r="77">
          <cell r="Z77">
            <v>10.44513952599389</v>
          </cell>
        </row>
        <row r="78">
          <cell r="Z78">
            <v>9.6287461773700347</v>
          </cell>
        </row>
        <row r="79">
          <cell r="Z79">
            <v>8.3262863149847135</v>
          </cell>
        </row>
        <row r="80">
          <cell r="Z80">
            <v>6.8396502293578019</v>
          </cell>
        </row>
        <row r="81">
          <cell r="Z81">
            <v>5.1992584097859362</v>
          </cell>
        </row>
        <row r="82">
          <cell r="Z82">
            <v>3.5879644495412859</v>
          </cell>
        </row>
        <row r="83">
          <cell r="Z83">
            <v>2.332788608562693</v>
          </cell>
        </row>
        <row r="84">
          <cell r="Z84">
            <v>1.4575382262996948</v>
          </cell>
        </row>
        <row r="85">
          <cell r="Z85">
            <v>0.87789564220183525</v>
          </cell>
        </row>
        <row r="86">
          <cell r="Z86">
            <v>0.4880504587155966</v>
          </cell>
        </row>
        <row r="87">
          <cell r="Z87">
            <v>0.10283448012232423</v>
          </cell>
        </row>
        <row r="88">
          <cell r="Z88">
            <v>0</v>
          </cell>
        </row>
        <row r="89">
          <cell r="Z89">
            <v>0</v>
          </cell>
        </row>
        <row r="90">
          <cell r="Z90">
            <v>0</v>
          </cell>
        </row>
        <row r="91">
          <cell r="Z91">
            <v>0</v>
          </cell>
        </row>
        <row r="92">
          <cell r="Z92">
            <v>0</v>
          </cell>
        </row>
        <row r="93">
          <cell r="Z93">
            <v>0</v>
          </cell>
        </row>
        <row r="94">
          <cell r="Z94">
            <v>0</v>
          </cell>
        </row>
        <row r="95">
          <cell r="Z95">
            <v>0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SD"/>
      <sheetName val="Mud_Sand_Comp"/>
      <sheetName val="Mud Sand %"/>
    </sheetNames>
    <sheetDataSet>
      <sheetData sheetId="0" refreshError="1"/>
      <sheetData sheetId="1">
        <row r="3">
          <cell r="Z3">
            <v>0</v>
          </cell>
        </row>
        <row r="4">
          <cell r="Z4">
            <v>0</v>
          </cell>
        </row>
        <row r="5">
          <cell r="Z5">
            <v>0</v>
          </cell>
        </row>
        <row r="6">
          <cell r="Z6">
            <v>0</v>
          </cell>
        </row>
        <row r="7">
          <cell r="Z7">
            <v>0</v>
          </cell>
        </row>
        <row r="8">
          <cell r="Z8">
            <v>0</v>
          </cell>
        </row>
        <row r="9">
          <cell r="Z9">
            <v>0</v>
          </cell>
        </row>
        <row r="10">
          <cell r="Z10">
            <v>0</v>
          </cell>
        </row>
        <row r="11">
          <cell r="Z11">
            <v>0</v>
          </cell>
        </row>
        <row r="12">
          <cell r="Z12">
            <v>0</v>
          </cell>
        </row>
        <row r="13">
          <cell r="Z13">
            <v>0</v>
          </cell>
        </row>
        <row r="14">
          <cell r="Z14">
            <v>0</v>
          </cell>
        </row>
        <row r="15">
          <cell r="Z15">
            <v>0</v>
          </cell>
        </row>
        <row r="16">
          <cell r="Z16">
            <v>0</v>
          </cell>
        </row>
        <row r="17">
          <cell r="Z17">
            <v>0</v>
          </cell>
        </row>
        <row r="18">
          <cell r="Z18">
            <v>0</v>
          </cell>
        </row>
        <row r="19">
          <cell r="Z19">
            <v>0</v>
          </cell>
        </row>
        <row r="20">
          <cell r="Z20">
            <v>0</v>
          </cell>
        </row>
        <row r="21">
          <cell r="Z21">
            <v>8.9077412513261585E-4</v>
          </cell>
        </row>
        <row r="22">
          <cell r="Z22">
            <v>3.4754330151999515E-3</v>
          </cell>
        </row>
        <row r="23">
          <cell r="Z23">
            <v>1.0644043831743387E-2</v>
          </cell>
        </row>
        <row r="24">
          <cell r="Z24">
            <v>2.3756804524568589E-2</v>
          </cell>
        </row>
        <row r="25">
          <cell r="Z25">
            <v>4.123294450336086E-2</v>
          </cell>
        </row>
        <row r="26">
          <cell r="Z26">
            <v>6.3861435136094796E-2</v>
          </cell>
        </row>
        <row r="27">
          <cell r="Z27">
            <v>7.6603746907039458E-2</v>
          </cell>
        </row>
        <row r="28">
          <cell r="Z28">
            <v>7.1468363379290786E-2</v>
          </cell>
        </row>
        <row r="29">
          <cell r="Z29">
            <v>5.3338989042067943E-2</v>
          </cell>
        </row>
        <row r="30">
          <cell r="Z30">
            <v>3.3419582891483349E-2</v>
          </cell>
        </row>
        <row r="31">
          <cell r="Z31">
            <v>1.8717568045246939E-2</v>
          </cell>
        </row>
        <row r="32">
          <cell r="Z32">
            <v>1.0036055143160805E-2</v>
          </cell>
        </row>
        <row r="33">
          <cell r="Z33">
            <v>5.5114881583602175E-3</v>
          </cell>
        </row>
        <row r="34">
          <cell r="Z34">
            <v>3.2887946270769275E-3</v>
          </cell>
        </row>
        <row r="35">
          <cell r="Z35">
            <v>2.2311770943797904E-3</v>
          </cell>
        </row>
        <row r="36">
          <cell r="Z36">
            <v>1.76740897843773E-3</v>
          </cell>
        </row>
        <row r="37">
          <cell r="Z37">
            <v>1.6514669494522149E-3</v>
          </cell>
        </row>
        <row r="38">
          <cell r="Z38">
            <v>1.8041710851892348E-3</v>
          </cell>
        </row>
        <row r="39">
          <cell r="Z39">
            <v>2.2537999293037931E-3</v>
          </cell>
        </row>
        <row r="40">
          <cell r="Z40">
            <v>3.0851891127609012E-3</v>
          </cell>
        </row>
        <row r="41">
          <cell r="Z41">
            <v>4.428419936373577E-3</v>
          </cell>
        </row>
        <row r="42">
          <cell r="Z42">
            <v>6.3626723223758272E-3</v>
          </cell>
        </row>
        <row r="43">
          <cell r="Z43">
            <v>8.7889713679751447E-3</v>
          </cell>
        </row>
        <row r="44">
          <cell r="Z44">
            <v>1.1365146694945979E-2</v>
          </cell>
        </row>
        <row r="45">
          <cell r="Z45">
            <v>1.3627430187346273E-2</v>
          </cell>
        </row>
        <row r="46">
          <cell r="Z46">
            <v>1.5233651466950483E-2</v>
          </cell>
        </row>
        <row r="47">
          <cell r="Z47">
            <v>1.6166843407565603E-2</v>
          </cell>
        </row>
        <row r="48">
          <cell r="Z48">
            <v>1.6689996465183172E-2</v>
          </cell>
        </row>
        <row r="49">
          <cell r="Z49">
            <v>1.7145281018028726E-2</v>
          </cell>
        </row>
        <row r="50">
          <cell r="Z50">
            <v>1.7801343230824815E-2</v>
          </cell>
        </row>
        <row r="51">
          <cell r="Z51">
            <v>1.8793920113115443E-2</v>
          </cell>
        </row>
        <row r="52">
          <cell r="Z52">
            <v>2.0106044538707613E-2</v>
          </cell>
        </row>
        <row r="53">
          <cell r="Z53">
            <v>2.1576528808767807E-2</v>
          </cell>
        </row>
        <row r="54">
          <cell r="Z54">
            <v>2.3145987981620514E-2</v>
          </cell>
        </row>
        <row r="55">
          <cell r="Z55">
            <v>2.4689996465183713E-2</v>
          </cell>
        </row>
        <row r="56">
          <cell r="Z56">
            <v>2.5546836337930322E-2</v>
          </cell>
        </row>
        <row r="57">
          <cell r="Z57">
            <v>2.5165075998587774E-2</v>
          </cell>
        </row>
        <row r="58">
          <cell r="Z58">
            <v>2.345422410746005E-2</v>
          </cell>
        </row>
        <row r="59">
          <cell r="Z59">
            <v>2.07762460233312E-2</v>
          </cell>
        </row>
        <row r="60">
          <cell r="Z60">
            <v>1.7696712619301305E-2</v>
          </cell>
        </row>
        <row r="61">
          <cell r="Z61">
            <v>1.473877695298792E-2</v>
          </cell>
        </row>
        <row r="62">
          <cell r="Z62">
            <v>1.2202191587134089E-2</v>
          </cell>
        </row>
        <row r="63">
          <cell r="Z63">
            <v>1.0231177094380333E-2</v>
          </cell>
        </row>
        <row r="64">
          <cell r="Z64">
            <v>8.7465535524926374E-3</v>
          </cell>
        </row>
        <row r="65">
          <cell r="Z65">
            <v>7.3609049133974581E-3</v>
          </cell>
        </row>
        <row r="66">
          <cell r="Z66">
            <v>5.9780841286677776E-3</v>
          </cell>
        </row>
        <row r="67">
          <cell r="Z67">
            <v>0.16487910922587506</v>
          </cell>
        </row>
        <row r="68">
          <cell r="Z68">
            <v>0.27435701661364442</v>
          </cell>
        </row>
        <row r="69">
          <cell r="Z69">
            <v>0.45471297278190159</v>
          </cell>
        </row>
        <row r="70">
          <cell r="Z70">
            <v>0.71655991516436879</v>
          </cell>
        </row>
        <row r="71">
          <cell r="Z71">
            <v>1.0361346765641564</v>
          </cell>
        </row>
        <row r="72">
          <cell r="Z72">
            <v>1.5441215977377156</v>
          </cell>
        </row>
        <row r="73">
          <cell r="Z73">
            <v>2.3869105691056896</v>
          </cell>
        </row>
        <row r="74">
          <cell r="Z74">
            <v>3.7783386355602664</v>
          </cell>
        </row>
        <row r="75">
          <cell r="Z75">
            <v>5.9527341816896397</v>
          </cell>
        </row>
        <row r="76">
          <cell r="Z76">
            <v>8.841682573347466</v>
          </cell>
        </row>
        <row r="77">
          <cell r="Z77">
            <v>11.675106044538699</v>
          </cell>
        </row>
        <row r="78">
          <cell r="Z78">
            <v>13.309455638034633</v>
          </cell>
        </row>
        <row r="79">
          <cell r="Z79">
            <v>13.219888653234349</v>
          </cell>
        </row>
        <row r="80">
          <cell r="Z80">
            <v>11.670148462354183</v>
          </cell>
        </row>
        <row r="81">
          <cell r="Z81">
            <v>9.1117055496641868</v>
          </cell>
        </row>
        <row r="82">
          <cell r="Z82">
            <v>6.2693584305408239</v>
          </cell>
        </row>
        <row r="83">
          <cell r="Z83">
            <v>3.9531760339342501</v>
          </cell>
        </row>
        <row r="84">
          <cell r="Z84">
            <v>2.3419618239660642</v>
          </cell>
        </row>
        <row r="85">
          <cell r="Z85">
            <v>1.3187168610816535</v>
          </cell>
        </row>
        <row r="86">
          <cell r="Z86">
            <v>0.73570519618239616</v>
          </cell>
        </row>
        <row r="87">
          <cell r="Z87">
            <v>0.40850477200424151</v>
          </cell>
        </row>
        <row r="88">
          <cell r="Z88">
            <v>0</v>
          </cell>
        </row>
        <row r="89">
          <cell r="Z89">
            <v>0</v>
          </cell>
        </row>
        <row r="90">
          <cell r="Z90">
            <v>0</v>
          </cell>
        </row>
        <row r="91">
          <cell r="Z91">
            <v>0</v>
          </cell>
        </row>
        <row r="92">
          <cell r="Z92">
            <v>0</v>
          </cell>
        </row>
        <row r="93">
          <cell r="Z93">
            <v>0</v>
          </cell>
        </row>
        <row r="94">
          <cell r="Z94">
            <v>0</v>
          </cell>
        </row>
        <row r="95">
          <cell r="Z95">
            <v>0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SD"/>
      <sheetName val="Mud_Sand_Comp"/>
      <sheetName val="Mud Sand %"/>
    </sheetNames>
    <sheetDataSet>
      <sheetData sheetId="0"/>
      <sheetData sheetId="1">
        <row r="3">
          <cell r="Z3">
            <v>0</v>
          </cell>
        </row>
        <row r="4">
          <cell r="Z4">
            <v>0</v>
          </cell>
        </row>
        <row r="5">
          <cell r="Z5">
            <v>0</v>
          </cell>
        </row>
        <row r="6">
          <cell r="Z6">
            <v>0</v>
          </cell>
        </row>
        <row r="7">
          <cell r="Z7">
            <v>0</v>
          </cell>
        </row>
        <row r="8">
          <cell r="Z8">
            <v>0</v>
          </cell>
        </row>
        <row r="9">
          <cell r="Z9">
            <v>0</v>
          </cell>
        </row>
        <row r="10">
          <cell r="Z10">
            <v>0</v>
          </cell>
        </row>
        <row r="11">
          <cell r="Z11">
            <v>0</v>
          </cell>
        </row>
        <row r="12">
          <cell r="Z12">
            <v>0</v>
          </cell>
        </row>
        <row r="13">
          <cell r="Z13">
            <v>0</v>
          </cell>
        </row>
        <row r="14">
          <cell r="Z14">
            <v>0</v>
          </cell>
        </row>
        <row r="15">
          <cell r="Z15">
            <v>0</v>
          </cell>
        </row>
        <row r="16">
          <cell r="Z16">
            <v>0</v>
          </cell>
        </row>
        <row r="17">
          <cell r="Z17">
            <v>0</v>
          </cell>
        </row>
        <row r="18">
          <cell r="Z18">
            <v>0</v>
          </cell>
        </row>
        <row r="19">
          <cell r="Z19">
            <v>0</v>
          </cell>
        </row>
        <row r="20">
          <cell r="Z20">
            <v>0</v>
          </cell>
        </row>
        <row r="21">
          <cell r="Z21">
            <v>0</v>
          </cell>
        </row>
        <row r="22">
          <cell r="Z22">
            <v>0</v>
          </cell>
        </row>
        <row r="23">
          <cell r="Z23">
            <v>0</v>
          </cell>
        </row>
        <row r="24">
          <cell r="Z24">
            <v>0</v>
          </cell>
        </row>
        <row r="25">
          <cell r="Z25">
            <v>0</v>
          </cell>
        </row>
        <row r="26">
          <cell r="Z26">
            <v>0</v>
          </cell>
        </row>
        <row r="27">
          <cell r="Z27">
            <v>0</v>
          </cell>
        </row>
        <row r="28">
          <cell r="Z28">
            <v>0</v>
          </cell>
        </row>
        <row r="29">
          <cell r="Z29">
            <v>0</v>
          </cell>
        </row>
        <row r="30">
          <cell r="Z30">
            <v>0</v>
          </cell>
        </row>
        <row r="31">
          <cell r="Z31">
            <v>0</v>
          </cell>
        </row>
        <row r="32">
          <cell r="Z32">
            <v>0</v>
          </cell>
        </row>
        <row r="33">
          <cell r="Z33">
            <v>0</v>
          </cell>
        </row>
        <row r="34">
          <cell r="Z34">
            <v>0</v>
          </cell>
        </row>
        <row r="35">
          <cell r="Z35">
            <v>0</v>
          </cell>
        </row>
        <row r="36">
          <cell r="Z36">
            <v>0</v>
          </cell>
        </row>
        <row r="37">
          <cell r="Z37">
            <v>0</v>
          </cell>
        </row>
        <row r="38">
          <cell r="Z38">
            <v>0</v>
          </cell>
        </row>
        <row r="39">
          <cell r="Z39">
            <v>0</v>
          </cell>
        </row>
        <row r="40">
          <cell r="Z40">
            <v>0</v>
          </cell>
        </row>
        <row r="41">
          <cell r="Z41">
            <v>0</v>
          </cell>
        </row>
        <row r="42">
          <cell r="Z42">
            <v>2.7265917602997057E-4</v>
          </cell>
        </row>
        <row r="43">
          <cell r="Z43">
            <v>1.5441947565543524E-3</v>
          </cell>
        </row>
        <row r="44">
          <cell r="Z44">
            <v>2.8183520599251765E-3</v>
          </cell>
        </row>
        <row r="45">
          <cell r="Z45">
            <v>4.6797752808990139E-3</v>
          </cell>
        </row>
        <row r="46">
          <cell r="Z46">
            <v>7.1835205992511484E-3</v>
          </cell>
        </row>
        <row r="47">
          <cell r="Z47">
            <v>1.041348314606772E-2</v>
          </cell>
        </row>
        <row r="48">
          <cell r="Z48">
            <v>1.456629213483189E-2</v>
          </cell>
        </row>
        <row r="49">
          <cell r="Z49">
            <v>1.9927715355805828E-2</v>
          </cell>
        </row>
        <row r="50">
          <cell r="Z50">
            <v>2.6775655430712399E-2</v>
          </cell>
        </row>
        <row r="51">
          <cell r="Z51">
            <v>3.5099625468165821E-2</v>
          </cell>
        </row>
        <row r="52">
          <cell r="Z52">
            <v>4.433333333333464E-2</v>
          </cell>
        </row>
        <row r="53">
          <cell r="Z53">
            <v>5.3839700374533415E-2</v>
          </cell>
        </row>
        <row r="54">
          <cell r="Z54">
            <v>6.3720973782773402E-2</v>
          </cell>
        </row>
        <row r="55">
          <cell r="Z55">
            <v>6.9986891385769842E-2</v>
          </cell>
        </row>
        <row r="56">
          <cell r="Z56">
            <v>6.9986891385769842E-2</v>
          </cell>
        </row>
        <row r="57">
          <cell r="Z57">
            <v>6.3555805243447561E-2</v>
          </cell>
        </row>
        <row r="58">
          <cell r="Z58">
            <v>5.3278651685394827E-2</v>
          </cell>
        </row>
        <row r="59">
          <cell r="Z59">
            <v>4.2359176029963787E-2</v>
          </cell>
        </row>
        <row r="60">
          <cell r="Z60">
            <v>3.2886891385768759E-2</v>
          </cell>
        </row>
        <row r="61">
          <cell r="Z61">
            <v>2.5640449438203001E-2</v>
          </cell>
        </row>
        <row r="62">
          <cell r="Z62">
            <v>2.0541198501873265E-2</v>
          </cell>
        </row>
        <row r="63">
          <cell r="Z63">
            <v>1.7298127340824476E-2</v>
          </cell>
        </row>
        <row r="64">
          <cell r="Z64">
            <v>1.5583520599251395E-2</v>
          </cell>
        </row>
        <row r="65">
          <cell r="Z65">
            <v>0.17014007490636743</v>
          </cell>
        </row>
        <row r="66">
          <cell r="Z66">
            <v>0.30043370786516888</v>
          </cell>
        </row>
        <row r="67">
          <cell r="Z67">
            <v>0.54215355805243459</v>
          </cell>
        </row>
        <row r="68">
          <cell r="Z68">
            <v>0.98865243445692896</v>
          </cell>
        </row>
        <row r="69">
          <cell r="Z69">
            <v>1.7677265917602998</v>
          </cell>
        </row>
        <row r="70">
          <cell r="Z70">
            <v>2.853475655430711</v>
          </cell>
        </row>
        <row r="71">
          <cell r="Z71">
            <v>3.8993925093632953</v>
          </cell>
        </row>
        <row r="72">
          <cell r="Z72">
            <v>5.0856303370786513</v>
          </cell>
        </row>
        <row r="73">
          <cell r="Z73">
            <v>6.4133022471910106</v>
          </cell>
        </row>
        <row r="74">
          <cell r="Z74">
            <v>7.822134831460672</v>
          </cell>
        </row>
        <row r="75">
          <cell r="Z75">
            <v>9.182512734082394</v>
          </cell>
        </row>
        <row r="76">
          <cell r="Z76">
            <v>10.177955430711609</v>
          </cell>
        </row>
        <row r="77">
          <cell r="Z77">
            <v>10.398297003745316</v>
          </cell>
        </row>
        <row r="78">
          <cell r="Z78">
            <v>9.7215985018726574</v>
          </cell>
        </row>
        <row r="79">
          <cell r="Z79">
            <v>8.4572880149812715</v>
          </cell>
        </row>
        <row r="80">
          <cell r="Z80">
            <v>6.9432902621722841</v>
          </cell>
        </row>
        <row r="81">
          <cell r="Z81">
            <v>5.2831179775280885</v>
          </cell>
        </row>
        <row r="82">
          <cell r="Z82">
            <v>3.6738752808988755</v>
          </cell>
        </row>
        <row r="83">
          <cell r="Z83">
            <v>2.4280846441947559</v>
          </cell>
        </row>
        <row r="84">
          <cell r="Z84">
            <v>1.5593052434456924</v>
          </cell>
        </row>
        <row r="85">
          <cell r="Z85">
            <v>0.97824494382022464</v>
          </cell>
        </row>
        <row r="86">
          <cell r="Z86">
            <v>0.54368988764044934</v>
          </cell>
        </row>
        <row r="87">
          <cell r="Z87">
            <v>0.11343408239700373</v>
          </cell>
        </row>
        <row r="88">
          <cell r="Z88">
            <v>0</v>
          </cell>
        </row>
        <row r="89">
          <cell r="Z89">
            <v>0</v>
          </cell>
        </row>
        <row r="90">
          <cell r="Z90">
            <v>0</v>
          </cell>
        </row>
        <row r="91">
          <cell r="Z91">
            <v>0</v>
          </cell>
        </row>
        <row r="92">
          <cell r="Z92">
            <v>0</v>
          </cell>
        </row>
        <row r="93">
          <cell r="Z93">
            <v>0</v>
          </cell>
        </row>
        <row r="94">
          <cell r="Z94">
            <v>0</v>
          </cell>
        </row>
        <row r="95">
          <cell r="Z95">
            <v>0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SD"/>
      <sheetName val="Mud_Sand_Comp"/>
      <sheetName val="Mud Sand %"/>
    </sheetNames>
    <sheetDataSet>
      <sheetData sheetId="0"/>
      <sheetData sheetId="1">
        <row r="3">
          <cell r="Z3">
            <v>0</v>
          </cell>
        </row>
        <row r="4">
          <cell r="Z4">
            <v>0</v>
          </cell>
        </row>
        <row r="5">
          <cell r="Z5">
            <v>0</v>
          </cell>
        </row>
        <row r="6">
          <cell r="Z6">
            <v>0</v>
          </cell>
        </row>
        <row r="7">
          <cell r="Z7">
            <v>0</v>
          </cell>
        </row>
        <row r="8">
          <cell r="Z8">
            <v>0</v>
          </cell>
        </row>
        <row r="9">
          <cell r="Z9">
            <v>0</v>
          </cell>
        </row>
        <row r="10">
          <cell r="Z10">
            <v>0</v>
          </cell>
        </row>
        <row r="11">
          <cell r="Z11">
            <v>0</v>
          </cell>
        </row>
        <row r="12">
          <cell r="Z12">
            <v>0</v>
          </cell>
        </row>
        <row r="13">
          <cell r="Z13">
            <v>0</v>
          </cell>
        </row>
        <row r="14">
          <cell r="Z14">
            <v>0</v>
          </cell>
        </row>
        <row r="15">
          <cell r="Z15">
            <v>0</v>
          </cell>
        </row>
        <row r="16">
          <cell r="Z16">
            <v>0</v>
          </cell>
        </row>
        <row r="17">
          <cell r="Z17">
            <v>0</v>
          </cell>
        </row>
        <row r="18">
          <cell r="Z18">
            <v>0</v>
          </cell>
        </row>
        <row r="19">
          <cell r="Z19">
            <v>0</v>
          </cell>
        </row>
        <row r="20">
          <cell r="Z20">
            <v>0</v>
          </cell>
        </row>
        <row r="21">
          <cell r="Z21">
            <v>0</v>
          </cell>
        </row>
        <row r="22">
          <cell r="Z22">
            <v>0</v>
          </cell>
        </row>
        <row r="23">
          <cell r="Z23">
            <v>0</v>
          </cell>
        </row>
        <row r="24">
          <cell r="Z24">
            <v>0</v>
          </cell>
        </row>
        <row r="25">
          <cell r="Z25">
            <v>0</v>
          </cell>
        </row>
        <row r="26">
          <cell r="Z26">
            <v>0</v>
          </cell>
        </row>
        <row r="27">
          <cell r="Z27">
            <v>0</v>
          </cell>
        </row>
        <row r="28">
          <cell r="Z28">
            <v>0</v>
          </cell>
        </row>
        <row r="29">
          <cell r="Z29">
            <v>0</v>
          </cell>
        </row>
        <row r="30">
          <cell r="Z30">
            <v>0</v>
          </cell>
        </row>
        <row r="31">
          <cell r="Z31">
            <v>0</v>
          </cell>
        </row>
        <row r="32">
          <cell r="Z32">
            <v>0</v>
          </cell>
        </row>
        <row r="33">
          <cell r="Z33">
            <v>0</v>
          </cell>
        </row>
        <row r="34">
          <cell r="Z34">
            <v>0</v>
          </cell>
        </row>
        <row r="35">
          <cell r="Z35">
            <v>0</v>
          </cell>
        </row>
        <row r="36">
          <cell r="Z36">
            <v>0</v>
          </cell>
        </row>
        <row r="37">
          <cell r="Z37">
            <v>0</v>
          </cell>
        </row>
        <row r="38">
          <cell r="Z38">
            <v>0</v>
          </cell>
        </row>
        <row r="39">
          <cell r="Z39">
            <v>0</v>
          </cell>
        </row>
        <row r="40">
          <cell r="Z40">
            <v>0</v>
          </cell>
        </row>
        <row r="41">
          <cell r="Z41">
            <v>0</v>
          </cell>
        </row>
        <row r="42">
          <cell r="Z42">
            <v>1.0295454545453104E-3</v>
          </cell>
        </row>
        <row r="43">
          <cell r="Z43">
            <v>1.5886363636361416E-3</v>
          </cell>
        </row>
        <row r="44">
          <cell r="Z44">
            <v>2.2931818181814974E-3</v>
          </cell>
        </row>
        <row r="45">
          <cell r="Z45">
            <v>3.0886363636359318E-3</v>
          </cell>
        </row>
        <row r="46">
          <cell r="Z46">
            <v>3.9272727272721781E-3</v>
          </cell>
        </row>
        <row r="47">
          <cell r="Z47">
            <v>4.8022727272720557E-3</v>
          </cell>
        </row>
        <row r="48">
          <cell r="Z48">
            <v>5.7590909090901041E-3</v>
          </cell>
        </row>
        <row r="49">
          <cell r="Z49">
            <v>6.8772727272717648E-3</v>
          </cell>
        </row>
        <row r="50">
          <cell r="Z50">
            <v>8.2249999999988513E-3</v>
          </cell>
        </row>
        <row r="51">
          <cell r="Z51">
            <v>9.8409090909077155E-3</v>
          </cell>
        </row>
        <row r="52">
          <cell r="Z52">
            <v>1.1679545454543822E-2</v>
          </cell>
        </row>
        <row r="53">
          <cell r="Z53">
            <v>1.3661363636361726E-2</v>
          </cell>
        </row>
        <row r="54">
          <cell r="Z54">
            <v>1.5743181818179613E-2</v>
          </cell>
        </row>
        <row r="55">
          <cell r="Z55">
            <v>1.7561363636361182E-2</v>
          </cell>
        </row>
        <row r="56">
          <cell r="Z56">
            <v>1.8656818181815572E-2</v>
          </cell>
        </row>
        <row r="57">
          <cell r="Z57">
            <v>1.8795454545451916E-2</v>
          </cell>
        </row>
        <row r="58">
          <cell r="Z58">
            <v>1.8115909090906556E-2</v>
          </cell>
        </row>
        <row r="59">
          <cell r="Z59">
            <v>1.7036363636361254E-2</v>
          </cell>
        </row>
        <row r="60">
          <cell r="Z60">
            <v>1.5997727272725037E-2</v>
          </cell>
        </row>
        <row r="61">
          <cell r="Z61">
            <v>1.5388636363634208E-2</v>
          </cell>
        </row>
        <row r="62">
          <cell r="Z62">
            <v>1.5490909090906927E-2</v>
          </cell>
        </row>
        <row r="63">
          <cell r="Z63">
            <v>1.6581818181815863E-2</v>
          </cell>
        </row>
        <row r="64">
          <cell r="Z64">
            <v>1.8747727272724651E-2</v>
          </cell>
        </row>
        <row r="65">
          <cell r="Z65">
            <v>2.1172727272724307E-2</v>
          </cell>
        </row>
        <row r="66">
          <cell r="Z66">
            <v>9.0453030303027121E-2</v>
          </cell>
        </row>
        <row r="67">
          <cell r="Z67">
            <v>0.19549469696969374</v>
          </cell>
        </row>
        <row r="68">
          <cell r="Z68">
            <v>0.31601893939393633</v>
          </cell>
        </row>
        <row r="69">
          <cell r="Z69">
            <v>0.51160378787878513</v>
          </cell>
        </row>
        <row r="70">
          <cell r="Z70">
            <v>0.78637196969696788</v>
          </cell>
        </row>
        <row r="71">
          <cell r="Z71">
            <v>1.0999393939393929</v>
          </cell>
        </row>
        <row r="72">
          <cell r="Z72">
            <v>1.5693499999999996</v>
          </cell>
        </row>
        <row r="73">
          <cell r="Z73">
            <v>2.3256606060606062</v>
          </cell>
        </row>
        <row r="74">
          <cell r="Z74">
            <v>3.5660151515151526</v>
          </cell>
        </row>
        <row r="75">
          <cell r="Z75">
            <v>5.5263060606060632</v>
          </cell>
        </row>
        <row r="76">
          <cell r="Z76">
            <v>8.2218113636363679</v>
          </cell>
        </row>
        <row r="77">
          <cell r="Z77">
            <v>11.065834090909096</v>
          </cell>
        </row>
        <row r="78">
          <cell r="Z78">
            <v>13.030861363636371</v>
          </cell>
        </row>
        <row r="79">
          <cell r="Z79">
            <v>13.404562878787889</v>
          </cell>
        </row>
        <row r="80">
          <cell r="Z80">
            <v>12.16633030303031</v>
          </cell>
        </row>
        <row r="81">
          <cell r="Z81">
            <v>9.6618696969697027</v>
          </cell>
        </row>
        <row r="82">
          <cell r="Z82">
            <v>6.7011219696969739</v>
          </cell>
        </row>
        <row r="83">
          <cell r="Z83">
            <v>4.2504227272727304</v>
          </cell>
        </row>
        <row r="84">
          <cell r="Z84">
            <v>2.5352068181818201</v>
          </cell>
        </row>
        <row r="85">
          <cell r="Z85">
            <v>1.4370113636363648</v>
          </cell>
        </row>
        <row r="86">
          <cell r="Z86">
            <v>0.80845000000000089</v>
          </cell>
        </row>
        <row r="87">
          <cell r="Z87">
            <v>0.44891818181818222</v>
          </cell>
        </row>
        <row r="88">
          <cell r="Z88">
            <v>0</v>
          </cell>
        </row>
        <row r="89">
          <cell r="Z89">
            <v>0</v>
          </cell>
        </row>
        <row r="90">
          <cell r="Z90">
            <v>0</v>
          </cell>
        </row>
        <row r="91">
          <cell r="Z91">
            <v>0</v>
          </cell>
        </row>
        <row r="92">
          <cell r="Z92">
            <v>0</v>
          </cell>
        </row>
        <row r="93">
          <cell r="Z93">
            <v>0</v>
          </cell>
        </row>
        <row r="94">
          <cell r="Z94">
            <v>0</v>
          </cell>
        </row>
        <row r="95">
          <cell r="Z95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opLeftCell="A40" zoomScale="70" zoomScaleNormal="70" workbookViewId="0">
      <selection activeCell="D42" sqref="D42"/>
    </sheetView>
  </sheetViews>
  <sheetFormatPr defaultRowHeight="15" x14ac:dyDescent="0.25"/>
  <cols>
    <col min="2" max="2" width="14" customWidth="1"/>
    <col min="3" max="3" width="9.85546875" customWidth="1"/>
  </cols>
  <sheetData>
    <row r="1" spans="1:7" ht="18.75" x14ac:dyDescent="0.3">
      <c r="A1" s="2" t="s">
        <v>8</v>
      </c>
      <c r="E1" s="3">
        <v>42582</v>
      </c>
    </row>
    <row r="2" spans="1:7" ht="15.75" thickBot="1" x14ac:dyDescent="0.3">
      <c r="B2" s="1" t="s">
        <v>0</v>
      </c>
      <c r="C2" s="1" t="s">
        <v>1</v>
      </c>
    </row>
    <row r="3" spans="1:7" x14ac:dyDescent="0.25">
      <c r="B3">
        <v>1.0999999999999999E-2</v>
      </c>
      <c r="C3">
        <f>[6]Mud_Sand_Comp!Z3</f>
        <v>0</v>
      </c>
    </row>
    <row r="4" spans="1:7" x14ac:dyDescent="0.25">
      <c r="B4">
        <v>1.2999999999999999E-2</v>
      </c>
      <c r="C4">
        <f>[6]Mud_Sand_Comp!Z4</f>
        <v>0</v>
      </c>
      <c r="G4" t="s">
        <v>9</v>
      </c>
    </row>
    <row r="5" spans="1:7" x14ac:dyDescent="0.25">
      <c r="B5">
        <v>1.4999999999999999E-2</v>
      </c>
      <c r="C5">
        <f>[6]Mud_Sand_Comp!Z5</f>
        <v>0</v>
      </c>
      <c r="G5" t="s">
        <v>11</v>
      </c>
    </row>
    <row r="6" spans="1:7" x14ac:dyDescent="0.25">
      <c r="B6">
        <v>1.7000000000000001E-2</v>
      </c>
      <c r="C6">
        <f>[6]Mud_Sand_Comp!Z6</f>
        <v>0</v>
      </c>
      <c r="G6" t="s">
        <v>10</v>
      </c>
    </row>
    <row r="7" spans="1:7" x14ac:dyDescent="0.25">
      <c r="B7">
        <v>0.02</v>
      </c>
      <c r="C7">
        <f>[6]Mud_Sand_Comp!Z7</f>
        <v>0</v>
      </c>
    </row>
    <row r="8" spans="1:7" x14ac:dyDescent="0.25">
      <c r="B8">
        <v>2.3E-2</v>
      </c>
      <c r="C8">
        <f>[6]Mud_Sand_Comp!Z8</f>
        <v>0</v>
      </c>
    </row>
    <row r="9" spans="1:7" x14ac:dyDescent="0.25">
      <c r="B9">
        <v>2.5999999999999999E-2</v>
      </c>
      <c r="C9">
        <f>[6]Mud_Sand_Comp!Z9</f>
        <v>0</v>
      </c>
    </row>
    <row r="10" spans="1:7" x14ac:dyDescent="0.25">
      <c r="B10">
        <v>0.03</v>
      </c>
      <c r="C10">
        <f>[6]Mud_Sand_Comp!Z10</f>
        <v>0</v>
      </c>
    </row>
    <row r="11" spans="1:7" x14ac:dyDescent="0.25">
      <c r="B11">
        <v>3.4000000000000002E-2</v>
      </c>
      <c r="C11">
        <f>[6]Mud_Sand_Comp!Z11</f>
        <v>0</v>
      </c>
    </row>
    <row r="12" spans="1:7" x14ac:dyDescent="0.25">
      <c r="B12">
        <v>3.9E-2</v>
      </c>
      <c r="C12">
        <f>[6]Mud_Sand_Comp!Z12</f>
        <v>0</v>
      </c>
    </row>
    <row r="13" spans="1:7" x14ac:dyDescent="0.25">
      <c r="B13">
        <v>4.3999999999999997E-2</v>
      </c>
      <c r="C13">
        <f>[6]Mud_Sand_Comp!Z13</f>
        <v>0</v>
      </c>
    </row>
    <row r="14" spans="1:7" x14ac:dyDescent="0.25">
      <c r="B14">
        <v>5.0999999999999997E-2</v>
      </c>
      <c r="C14">
        <f>[6]Mud_Sand_Comp!Z14</f>
        <v>0</v>
      </c>
    </row>
    <row r="15" spans="1:7" x14ac:dyDescent="0.25">
      <c r="B15">
        <v>5.8000000000000003E-2</v>
      </c>
      <c r="C15">
        <f>[6]Mud_Sand_Comp!Z15</f>
        <v>0</v>
      </c>
    </row>
    <row r="16" spans="1:7" x14ac:dyDescent="0.25">
      <c r="B16">
        <v>6.7000000000000004E-2</v>
      </c>
      <c r="C16">
        <f>[6]Mud_Sand_Comp!Z16</f>
        <v>0</v>
      </c>
    </row>
    <row r="17" spans="2:3" x14ac:dyDescent="0.25">
      <c r="B17">
        <v>7.5999999999999998E-2</v>
      </c>
      <c r="C17">
        <f>[6]Mud_Sand_Comp!Z17</f>
        <v>0</v>
      </c>
    </row>
    <row r="18" spans="2:3" x14ac:dyDescent="0.25">
      <c r="B18">
        <v>8.6999999999999994E-2</v>
      </c>
      <c r="C18">
        <f>[6]Mud_Sand_Comp!Z18</f>
        <v>0</v>
      </c>
    </row>
    <row r="19" spans="2:3" x14ac:dyDescent="0.25">
      <c r="B19">
        <v>0.1</v>
      </c>
      <c r="C19">
        <f>[6]Mud_Sand_Comp!Z19</f>
        <v>0</v>
      </c>
    </row>
    <row r="20" spans="2:3" x14ac:dyDescent="0.25">
      <c r="B20">
        <v>0.115</v>
      </c>
      <c r="C20">
        <f>[6]Mud_Sand_Comp!Z20</f>
        <v>0</v>
      </c>
    </row>
    <row r="21" spans="2:3" x14ac:dyDescent="0.25">
      <c r="B21">
        <v>0.13100000000000001</v>
      </c>
      <c r="C21">
        <f>[6]Mud_Sand_Comp!Z21</f>
        <v>0</v>
      </c>
    </row>
    <row r="22" spans="2:3" x14ac:dyDescent="0.25">
      <c r="B22">
        <v>0.15</v>
      </c>
      <c r="C22">
        <f>[6]Mud_Sand_Comp!Z22</f>
        <v>0</v>
      </c>
    </row>
    <row r="23" spans="2:3" x14ac:dyDescent="0.25">
      <c r="B23">
        <v>0.17199999999999999</v>
      </c>
      <c r="C23">
        <f>[6]Mud_Sand_Comp!Z23</f>
        <v>0</v>
      </c>
    </row>
    <row r="24" spans="2:3" x14ac:dyDescent="0.25">
      <c r="B24">
        <v>0.19700000000000001</v>
      </c>
      <c r="C24">
        <f>[6]Mud_Sand_Comp!Z24</f>
        <v>0</v>
      </c>
    </row>
    <row r="25" spans="2:3" x14ac:dyDescent="0.25">
      <c r="B25">
        <v>0.22600000000000001</v>
      </c>
      <c r="C25">
        <f>[6]Mud_Sand_Comp!Z25</f>
        <v>0</v>
      </c>
    </row>
    <row r="26" spans="2:3" x14ac:dyDescent="0.25">
      <c r="B26">
        <v>0.25900000000000001</v>
      </c>
      <c r="C26">
        <f>[6]Mud_Sand_Comp!Z26</f>
        <v>0</v>
      </c>
    </row>
    <row r="27" spans="2:3" x14ac:dyDescent="0.25">
      <c r="B27">
        <v>0.29599999999999999</v>
      </c>
      <c r="C27">
        <f>[6]Mud_Sand_Comp!Z27</f>
        <v>0</v>
      </c>
    </row>
    <row r="28" spans="2:3" x14ac:dyDescent="0.25">
      <c r="B28">
        <v>0.33900000000000002</v>
      </c>
      <c r="C28">
        <f>[6]Mud_Sand_Comp!Z28</f>
        <v>0</v>
      </c>
    </row>
    <row r="29" spans="2:3" x14ac:dyDescent="0.25">
      <c r="B29">
        <v>0.38900000000000001</v>
      </c>
      <c r="C29">
        <f>[6]Mud_Sand_Comp!Z29</f>
        <v>0</v>
      </c>
    </row>
    <row r="30" spans="2:3" x14ac:dyDescent="0.25">
      <c r="B30">
        <v>0.44500000000000001</v>
      </c>
      <c r="C30">
        <f>[6]Mud_Sand_Comp!Z30</f>
        <v>0</v>
      </c>
    </row>
    <row r="31" spans="2:3" x14ac:dyDescent="0.25">
      <c r="B31">
        <v>0.51</v>
      </c>
      <c r="C31">
        <f>[6]Mud_Sand_Comp!Z31</f>
        <v>0</v>
      </c>
    </row>
    <row r="32" spans="2:3" x14ac:dyDescent="0.25">
      <c r="B32">
        <v>0.58399999999999996</v>
      </c>
      <c r="C32">
        <f>[6]Mud_Sand_Comp!Z32</f>
        <v>0</v>
      </c>
    </row>
    <row r="33" spans="2:4" x14ac:dyDescent="0.25">
      <c r="B33">
        <v>0.66900000000000004</v>
      </c>
      <c r="C33">
        <f>[6]Mud_Sand_Comp!Z33</f>
        <v>0</v>
      </c>
    </row>
    <row r="34" spans="2:4" x14ac:dyDescent="0.25">
      <c r="B34">
        <v>0.76600000000000001</v>
      </c>
      <c r="C34">
        <f>[6]Mud_Sand_Comp!Z34</f>
        <v>0</v>
      </c>
    </row>
    <row r="35" spans="2:4" x14ac:dyDescent="0.25">
      <c r="B35">
        <v>0.877</v>
      </c>
      <c r="C35">
        <f>[6]Mud_Sand_Comp!Z35</f>
        <v>0</v>
      </c>
    </row>
    <row r="36" spans="2:4" x14ac:dyDescent="0.25">
      <c r="B36">
        <v>1.0049999999999999</v>
      </c>
      <c r="C36">
        <f>[6]Mud_Sand_Comp!Z36</f>
        <v>0</v>
      </c>
    </row>
    <row r="37" spans="2:4" x14ac:dyDescent="0.25">
      <c r="B37">
        <v>1.151</v>
      </c>
      <c r="C37">
        <f>[6]Mud_Sand_Comp!Z37</f>
        <v>0</v>
      </c>
    </row>
    <row r="38" spans="2:4" x14ac:dyDescent="0.25">
      <c r="B38">
        <v>1.3180000000000001</v>
      </c>
      <c r="C38">
        <f>[6]Mud_Sand_Comp!Z38</f>
        <v>0</v>
      </c>
    </row>
    <row r="39" spans="2:4" x14ac:dyDescent="0.25">
      <c r="B39">
        <v>1.51</v>
      </c>
      <c r="C39">
        <f>[6]Mud_Sand_Comp!Z39</f>
        <v>0</v>
      </c>
    </row>
    <row r="40" spans="2:4" x14ac:dyDescent="0.25">
      <c r="B40">
        <v>1.7290000000000001</v>
      </c>
      <c r="C40">
        <f>[6]Mud_Sand_Comp!Z40</f>
        <v>0</v>
      </c>
    </row>
    <row r="41" spans="2:4" x14ac:dyDescent="0.25">
      <c r="B41">
        <v>1.9810000000000001</v>
      </c>
      <c r="C41">
        <f>[6]Mud_Sand_Comp!Z41</f>
        <v>0</v>
      </c>
      <c r="D41">
        <f>SUM(C3:C41)</f>
        <v>0</v>
      </c>
    </row>
    <row r="42" spans="2:4" x14ac:dyDescent="0.25">
      <c r="B42">
        <v>2.2690000000000001</v>
      </c>
      <c r="C42">
        <f>[6]Mud_Sand_Comp!Z42</f>
        <v>1.0295454545453104E-3</v>
      </c>
    </row>
    <row r="43" spans="2:4" x14ac:dyDescent="0.25">
      <c r="B43">
        <v>2.5990000000000002</v>
      </c>
      <c r="C43">
        <f>[6]Mud_Sand_Comp!Z43</f>
        <v>1.5886363636361416E-3</v>
      </c>
    </row>
    <row r="44" spans="2:4" x14ac:dyDescent="0.25">
      <c r="B44">
        <v>2.976</v>
      </c>
      <c r="C44">
        <f>[6]Mud_Sand_Comp!Z44</f>
        <v>2.2931818181814974E-3</v>
      </c>
    </row>
    <row r="45" spans="2:4" x14ac:dyDescent="0.25">
      <c r="B45">
        <v>3.4089999999999998</v>
      </c>
      <c r="C45">
        <f>[6]Mud_Sand_Comp!Z45</f>
        <v>3.0886363636359318E-3</v>
      </c>
    </row>
    <row r="46" spans="2:4" x14ac:dyDescent="0.25">
      <c r="B46">
        <v>3.9049999999999998</v>
      </c>
      <c r="C46">
        <f>[6]Mud_Sand_Comp!Z46</f>
        <v>3.9272727272721781E-3</v>
      </c>
    </row>
    <row r="47" spans="2:4" x14ac:dyDescent="0.25">
      <c r="B47">
        <v>4.4720000000000004</v>
      </c>
      <c r="C47">
        <f>[6]Mud_Sand_Comp!Z47</f>
        <v>4.8022727272720557E-3</v>
      </c>
    </row>
    <row r="48" spans="2:4" x14ac:dyDescent="0.25">
      <c r="B48">
        <v>5.1219999999999999</v>
      </c>
      <c r="C48">
        <f>[6]Mud_Sand_Comp!Z48</f>
        <v>5.7590909090901041E-3</v>
      </c>
    </row>
    <row r="49" spans="2:4" x14ac:dyDescent="0.25">
      <c r="B49">
        <v>5.867</v>
      </c>
      <c r="C49">
        <f>[6]Mud_Sand_Comp!Z49</f>
        <v>6.8772727272717648E-3</v>
      </c>
    </row>
    <row r="50" spans="2:4" x14ac:dyDescent="0.25">
      <c r="B50">
        <v>6.72</v>
      </c>
      <c r="C50">
        <f>[6]Mud_Sand_Comp!Z50</f>
        <v>8.2249999999988513E-3</v>
      </c>
    </row>
    <row r="51" spans="2:4" x14ac:dyDescent="0.25">
      <c r="B51">
        <v>7.6970000000000001</v>
      </c>
      <c r="C51">
        <f>[6]Mud_Sand_Comp!Z51</f>
        <v>9.8409090909077155E-3</v>
      </c>
    </row>
    <row r="52" spans="2:4" x14ac:dyDescent="0.25">
      <c r="B52">
        <v>8.8160000000000007</v>
      </c>
      <c r="C52">
        <f>[6]Mud_Sand_Comp!Z52</f>
        <v>1.1679545454543822E-2</v>
      </c>
    </row>
    <row r="53" spans="2:4" x14ac:dyDescent="0.25">
      <c r="B53">
        <v>10.097</v>
      </c>
      <c r="C53">
        <f>[6]Mud_Sand_Comp!Z53</f>
        <v>1.3661363636361726E-2</v>
      </c>
    </row>
    <row r="54" spans="2:4" x14ac:dyDescent="0.25">
      <c r="B54">
        <v>11.565</v>
      </c>
      <c r="C54">
        <f>[6]Mud_Sand_Comp!Z54</f>
        <v>1.5743181818179613E-2</v>
      </c>
    </row>
    <row r="55" spans="2:4" x14ac:dyDescent="0.25">
      <c r="B55">
        <v>13.246</v>
      </c>
      <c r="C55">
        <f>[6]Mud_Sand_Comp!Z55</f>
        <v>1.7561363636361182E-2</v>
      </c>
    </row>
    <row r="56" spans="2:4" x14ac:dyDescent="0.25">
      <c r="B56">
        <v>15.172000000000001</v>
      </c>
      <c r="C56">
        <f>[6]Mud_Sand_Comp!Z56</f>
        <v>1.8656818181815572E-2</v>
      </c>
    </row>
    <row r="57" spans="2:4" x14ac:dyDescent="0.25">
      <c r="B57">
        <v>17.376999999999999</v>
      </c>
      <c r="C57">
        <f>[6]Mud_Sand_Comp!Z57</f>
        <v>1.8795454545451916E-2</v>
      </c>
    </row>
    <row r="58" spans="2:4" x14ac:dyDescent="0.25">
      <c r="B58">
        <v>19.904</v>
      </c>
      <c r="C58">
        <f>[6]Mud_Sand_Comp!Z58</f>
        <v>1.8115909090906556E-2</v>
      </c>
    </row>
    <row r="59" spans="2:4" x14ac:dyDescent="0.25">
      <c r="B59">
        <v>22.797000000000001</v>
      </c>
      <c r="C59">
        <f>[6]Mud_Sand_Comp!Z59</f>
        <v>1.7036363636361254E-2</v>
      </c>
    </row>
    <row r="60" spans="2:4" x14ac:dyDescent="0.25">
      <c r="B60">
        <v>26.111000000000001</v>
      </c>
      <c r="C60">
        <f>[6]Mud_Sand_Comp!Z60</f>
        <v>1.5997727272725037E-2</v>
      </c>
    </row>
    <row r="61" spans="2:4" x14ac:dyDescent="0.25">
      <c r="B61">
        <v>29.907</v>
      </c>
      <c r="C61">
        <f>[6]Mud_Sand_Comp!Z61</f>
        <v>1.5388636363634208E-2</v>
      </c>
    </row>
    <row r="62" spans="2:4" x14ac:dyDescent="0.25">
      <c r="B62">
        <v>34.255000000000003</v>
      </c>
      <c r="C62">
        <f>[6]Mud_Sand_Comp!Z62</f>
        <v>1.5490909090906927E-2</v>
      </c>
    </row>
    <row r="63" spans="2:4" x14ac:dyDescent="0.25">
      <c r="B63">
        <v>39.234000000000002</v>
      </c>
      <c r="C63">
        <f>[6]Mud_Sand_Comp!Z63</f>
        <v>1.6581818181815863E-2</v>
      </c>
    </row>
    <row r="64" spans="2:4" x14ac:dyDescent="0.25">
      <c r="B64">
        <v>44.938000000000002</v>
      </c>
      <c r="C64">
        <f>[6]Mud_Sand_Comp!Z64</f>
        <v>1.8747727272724651E-2</v>
      </c>
      <c r="D64">
        <f>SUM(C42:C64)</f>
        <v>0.26088863636359988</v>
      </c>
    </row>
    <row r="65" spans="2:3" x14ac:dyDescent="0.25">
      <c r="B65">
        <v>51.470999999999997</v>
      </c>
      <c r="C65">
        <f>[6]Mud_Sand_Comp!Z65</f>
        <v>2.1172727272724307E-2</v>
      </c>
    </row>
    <row r="66" spans="2:3" x14ac:dyDescent="0.25">
      <c r="B66">
        <v>58.953000000000003</v>
      </c>
      <c r="C66">
        <f>[6]Mud_Sand_Comp!Z66</f>
        <v>9.0453030303027121E-2</v>
      </c>
    </row>
    <row r="67" spans="2:3" x14ac:dyDescent="0.25">
      <c r="B67">
        <v>67.522999999999996</v>
      </c>
      <c r="C67">
        <f>[6]Mud_Sand_Comp!Z67</f>
        <v>0.19549469696969374</v>
      </c>
    </row>
    <row r="68" spans="2:3" x14ac:dyDescent="0.25">
      <c r="B68">
        <v>77.34</v>
      </c>
      <c r="C68">
        <f>[6]Mud_Sand_Comp!Z68</f>
        <v>0.31601893939393633</v>
      </c>
    </row>
    <row r="69" spans="2:3" x14ac:dyDescent="0.25">
      <c r="B69">
        <v>88.582999999999998</v>
      </c>
      <c r="C69">
        <f>[6]Mud_Sand_Comp!Z69</f>
        <v>0.51160378787878513</v>
      </c>
    </row>
    <row r="70" spans="2:3" x14ac:dyDescent="0.25">
      <c r="B70">
        <v>101.46</v>
      </c>
      <c r="C70">
        <f>[6]Mud_Sand_Comp!Z70</f>
        <v>0.78637196969696788</v>
      </c>
    </row>
    <row r="71" spans="2:3" x14ac:dyDescent="0.25">
      <c r="B71">
        <v>116.21</v>
      </c>
      <c r="C71">
        <f>[6]Mud_Sand_Comp!Z71</f>
        <v>1.0999393939393929</v>
      </c>
    </row>
    <row r="72" spans="2:3" x14ac:dyDescent="0.25">
      <c r="B72">
        <v>133.10300000000001</v>
      </c>
      <c r="C72">
        <f>[6]Mud_Sand_Comp!Z72</f>
        <v>1.5693499999999996</v>
      </c>
    </row>
    <row r="73" spans="2:3" x14ac:dyDescent="0.25">
      <c r="B73">
        <v>152.453</v>
      </c>
      <c r="C73">
        <f>[6]Mud_Sand_Comp!Z73</f>
        <v>2.3256606060606062</v>
      </c>
    </row>
    <row r="74" spans="2:3" x14ac:dyDescent="0.25">
      <c r="B74">
        <v>174.61600000000001</v>
      </c>
      <c r="C74">
        <f>[6]Mud_Sand_Comp!Z74</f>
        <v>3.5660151515151526</v>
      </c>
    </row>
    <row r="75" spans="2:3" x14ac:dyDescent="0.25">
      <c r="B75">
        <v>200</v>
      </c>
      <c r="C75">
        <f>[6]Mud_Sand_Comp!Z75</f>
        <v>5.5263060606060632</v>
      </c>
    </row>
    <row r="76" spans="2:3" x14ac:dyDescent="0.25">
      <c r="B76">
        <v>229.07499999999999</v>
      </c>
      <c r="C76">
        <f>[6]Mud_Sand_Comp!Z76</f>
        <v>8.2218113636363679</v>
      </c>
    </row>
    <row r="77" spans="2:3" x14ac:dyDescent="0.25">
      <c r="B77">
        <v>262.37599999999998</v>
      </c>
      <c r="C77">
        <f>[6]Mud_Sand_Comp!Z77</f>
        <v>11.065834090909096</v>
      </c>
    </row>
    <row r="78" spans="2:3" x14ac:dyDescent="0.25">
      <c r="B78">
        <v>300.51799999999997</v>
      </c>
      <c r="C78">
        <f>[6]Mud_Sand_Comp!Z78</f>
        <v>13.030861363636371</v>
      </c>
    </row>
    <row r="79" spans="2:3" x14ac:dyDescent="0.25">
      <c r="B79">
        <v>344.20600000000002</v>
      </c>
      <c r="C79">
        <f>[6]Mud_Sand_Comp!Z79</f>
        <v>13.404562878787889</v>
      </c>
    </row>
    <row r="80" spans="2:3" x14ac:dyDescent="0.25">
      <c r="B80">
        <v>394.24400000000003</v>
      </c>
      <c r="C80">
        <f>[6]Mud_Sand_Comp!Z80</f>
        <v>12.16633030303031</v>
      </c>
    </row>
    <row r="81" spans="2:4" x14ac:dyDescent="0.25">
      <c r="B81">
        <v>451.55599999999998</v>
      </c>
      <c r="C81">
        <f>[6]Mud_Sand_Comp!Z81</f>
        <v>9.6618696969697027</v>
      </c>
    </row>
    <row r="82" spans="2:4" x14ac:dyDescent="0.25">
      <c r="B82">
        <v>517.20000000000005</v>
      </c>
      <c r="C82">
        <f>[6]Mud_Sand_Comp!Z82</f>
        <v>6.7011219696969739</v>
      </c>
    </row>
    <row r="83" spans="2:4" x14ac:dyDescent="0.25">
      <c r="B83">
        <v>592.38699999999994</v>
      </c>
      <c r="C83">
        <f>[6]Mud_Sand_Comp!Z83</f>
        <v>4.2504227272727304</v>
      </c>
    </row>
    <row r="84" spans="2:4" x14ac:dyDescent="0.25">
      <c r="B84">
        <v>678.50400000000002</v>
      </c>
      <c r="C84">
        <f>[6]Mud_Sand_Comp!Z84</f>
        <v>2.5352068181818201</v>
      </c>
    </row>
    <row r="85" spans="2:4" x14ac:dyDescent="0.25">
      <c r="B85">
        <v>777.14099999999996</v>
      </c>
      <c r="C85">
        <f>[6]Mud_Sand_Comp!Z85</f>
        <v>1.4370113636363648</v>
      </c>
    </row>
    <row r="86" spans="2:4" x14ac:dyDescent="0.25">
      <c r="B86">
        <v>890.11599999999999</v>
      </c>
      <c r="C86">
        <f>[6]Mud_Sand_Comp!Z86</f>
        <v>0.80845000000000089</v>
      </c>
    </row>
    <row r="87" spans="2:4" x14ac:dyDescent="0.25">
      <c r="B87">
        <v>1019.515</v>
      </c>
      <c r="C87">
        <f>[6]Mud_Sand_Comp!Z87</f>
        <v>0.44891818181818222</v>
      </c>
      <c r="D87">
        <f>SUM(C65:C87)</f>
        <v>99.740787121212165</v>
      </c>
    </row>
    <row r="88" spans="2:4" x14ac:dyDescent="0.25">
      <c r="B88">
        <v>1167.7249999999999</v>
      </c>
      <c r="C88">
        <f>[6]Mud_Sand_Comp!Z88</f>
        <v>0</v>
      </c>
    </row>
    <row r="89" spans="2:4" x14ac:dyDescent="0.25">
      <c r="B89">
        <v>1337.481</v>
      </c>
      <c r="C89">
        <f>[6]Mud_Sand_Comp!Z89</f>
        <v>0</v>
      </c>
    </row>
    <row r="90" spans="2:4" x14ac:dyDescent="0.25">
      <c r="B90">
        <v>1531.914</v>
      </c>
      <c r="C90">
        <f>[6]Mud_Sand_Comp!Z90</f>
        <v>0</v>
      </c>
    </row>
    <row r="91" spans="2:4" x14ac:dyDescent="0.25">
      <c r="B91">
        <v>1754.6130000000001</v>
      </c>
      <c r="C91">
        <f>[6]Mud_Sand_Comp!Z91</f>
        <v>0</v>
      </c>
    </row>
    <row r="92" spans="2:4" x14ac:dyDescent="0.25">
      <c r="B92">
        <v>2009.6869999999999</v>
      </c>
      <c r="C92">
        <f>[6]Mud_Sand_Comp!Z92</f>
        <v>0</v>
      </c>
    </row>
    <row r="93" spans="2:4" x14ac:dyDescent="0.25">
      <c r="B93">
        <v>2301.8409999999999</v>
      </c>
      <c r="C93">
        <f>[6]Mud_Sand_Comp!Z93</f>
        <v>0</v>
      </c>
    </row>
    <row r="94" spans="2:4" x14ac:dyDescent="0.25">
      <c r="B94">
        <v>2636.4670000000001</v>
      </c>
      <c r="C94">
        <f>[6]Mud_Sand_Comp!Z94</f>
        <v>0</v>
      </c>
    </row>
    <row r="95" spans="2:4" x14ac:dyDescent="0.25">
      <c r="B95">
        <v>3000</v>
      </c>
      <c r="C95">
        <f>[6]Mud_Sand_Comp!Z95</f>
        <v>0</v>
      </c>
    </row>
    <row r="98" spans="3:3" x14ac:dyDescent="0.25">
      <c r="C98">
        <f>SUM(C3:C95)</f>
        <v>100.00167575757577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37" zoomScale="70" zoomScaleNormal="70" workbookViewId="0">
      <selection activeCell="D88" sqref="D88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2" t="s">
        <v>7</v>
      </c>
      <c r="E1" s="3">
        <v>42582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f>[5]Mud_Sand_Comp!Z3</f>
        <v>0</v>
      </c>
    </row>
    <row r="4" spans="1:5" x14ac:dyDescent="0.25">
      <c r="B4">
        <v>1.2999999999999999E-2</v>
      </c>
      <c r="C4">
        <f>[5]Mud_Sand_Comp!Z4</f>
        <v>0</v>
      </c>
    </row>
    <row r="5" spans="1:5" x14ac:dyDescent="0.25">
      <c r="B5">
        <v>1.4999999999999999E-2</v>
      </c>
      <c r="C5">
        <f>[5]Mud_Sand_Comp!Z5</f>
        <v>0</v>
      </c>
    </row>
    <row r="6" spans="1:5" x14ac:dyDescent="0.25">
      <c r="B6">
        <v>1.7000000000000001E-2</v>
      </c>
      <c r="C6">
        <f>[5]Mud_Sand_Comp!Z6</f>
        <v>0</v>
      </c>
    </row>
    <row r="7" spans="1:5" x14ac:dyDescent="0.25">
      <c r="B7">
        <v>0.02</v>
      </c>
      <c r="C7">
        <f>[5]Mud_Sand_Comp!Z7</f>
        <v>0</v>
      </c>
    </row>
    <row r="8" spans="1:5" x14ac:dyDescent="0.25">
      <c r="B8">
        <v>2.3E-2</v>
      </c>
      <c r="C8">
        <f>[5]Mud_Sand_Comp!Z8</f>
        <v>0</v>
      </c>
    </row>
    <row r="9" spans="1:5" x14ac:dyDescent="0.25">
      <c r="B9">
        <v>2.5999999999999999E-2</v>
      </c>
      <c r="C9">
        <f>[5]Mud_Sand_Comp!Z9</f>
        <v>0</v>
      </c>
    </row>
    <row r="10" spans="1:5" x14ac:dyDescent="0.25">
      <c r="B10">
        <v>0.03</v>
      </c>
      <c r="C10">
        <f>[5]Mud_Sand_Comp!Z10</f>
        <v>0</v>
      </c>
    </row>
    <row r="11" spans="1:5" x14ac:dyDescent="0.25">
      <c r="B11">
        <v>3.4000000000000002E-2</v>
      </c>
      <c r="C11">
        <f>[5]Mud_Sand_Comp!Z11</f>
        <v>0</v>
      </c>
    </row>
    <row r="12" spans="1:5" x14ac:dyDescent="0.25">
      <c r="B12">
        <v>3.9E-2</v>
      </c>
      <c r="C12">
        <f>[5]Mud_Sand_Comp!Z12</f>
        <v>0</v>
      </c>
    </row>
    <row r="13" spans="1:5" x14ac:dyDescent="0.25">
      <c r="B13">
        <v>4.3999999999999997E-2</v>
      </c>
      <c r="C13">
        <f>[5]Mud_Sand_Comp!Z13</f>
        <v>0</v>
      </c>
    </row>
    <row r="14" spans="1:5" x14ac:dyDescent="0.25">
      <c r="B14">
        <v>5.0999999999999997E-2</v>
      </c>
      <c r="C14">
        <f>[5]Mud_Sand_Comp!Z14</f>
        <v>0</v>
      </c>
    </row>
    <row r="15" spans="1:5" x14ac:dyDescent="0.25">
      <c r="B15">
        <v>5.8000000000000003E-2</v>
      </c>
      <c r="C15">
        <f>[5]Mud_Sand_Comp!Z15</f>
        <v>0</v>
      </c>
    </row>
    <row r="16" spans="1:5" x14ac:dyDescent="0.25">
      <c r="B16">
        <v>6.7000000000000004E-2</v>
      </c>
      <c r="C16">
        <f>[5]Mud_Sand_Comp!Z16</f>
        <v>0</v>
      </c>
    </row>
    <row r="17" spans="2:3" x14ac:dyDescent="0.25">
      <c r="B17">
        <v>7.5999999999999998E-2</v>
      </c>
      <c r="C17">
        <f>[5]Mud_Sand_Comp!Z17</f>
        <v>0</v>
      </c>
    </row>
    <row r="18" spans="2:3" x14ac:dyDescent="0.25">
      <c r="B18">
        <v>8.6999999999999994E-2</v>
      </c>
      <c r="C18">
        <f>[5]Mud_Sand_Comp!Z18</f>
        <v>0</v>
      </c>
    </row>
    <row r="19" spans="2:3" x14ac:dyDescent="0.25">
      <c r="B19">
        <v>0.1</v>
      </c>
      <c r="C19">
        <f>[5]Mud_Sand_Comp!Z19</f>
        <v>0</v>
      </c>
    </row>
    <row r="20" spans="2:3" x14ac:dyDescent="0.25">
      <c r="B20">
        <v>0.115</v>
      </c>
      <c r="C20">
        <f>[5]Mud_Sand_Comp!Z20</f>
        <v>0</v>
      </c>
    </row>
    <row r="21" spans="2:3" x14ac:dyDescent="0.25">
      <c r="B21">
        <v>0.13100000000000001</v>
      </c>
      <c r="C21">
        <f>[5]Mud_Sand_Comp!Z21</f>
        <v>0</v>
      </c>
    </row>
    <row r="22" spans="2:3" x14ac:dyDescent="0.25">
      <c r="B22">
        <v>0.15</v>
      </c>
      <c r="C22">
        <f>[5]Mud_Sand_Comp!Z22</f>
        <v>0</v>
      </c>
    </row>
    <row r="23" spans="2:3" x14ac:dyDescent="0.25">
      <c r="B23">
        <v>0.17199999999999999</v>
      </c>
      <c r="C23">
        <f>[5]Mud_Sand_Comp!Z23</f>
        <v>0</v>
      </c>
    </row>
    <row r="24" spans="2:3" x14ac:dyDescent="0.25">
      <c r="B24">
        <v>0.19700000000000001</v>
      </c>
      <c r="C24">
        <f>[5]Mud_Sand_Comp!Z24</f>
        <v>0</v>
      </c>
    </row>
    <row r="25" spans="2:3" x14ac:dyDescent="0.25">
      <c r="B25">
        <v>0.22600000000000001</v>
      </c>
      <c r="C25">
        <f>[5]Mud_Sand_Comp!Z25</f>
        <v>0</v>
      </c>
    </row>
    <row r="26" spans="2:3" x14ac:dyDescent="0.25">
      <c r="B26">
        <v>0.25900000000000001</v>
      </c>
      <c r="C26">
        <f>[5]Mud_Sand_Comp!Z26</f>
        <v>0</v>
      </c>
    </row>
    <row r="27" spans="2:3" x14ac:dyDescent="0.25">
      <c r="B27">
        <v>0.29599999999999999</v>
      </c>
      <c r="C27">
        <f>[5]Mud_Sand_Comp!Z27</f>
        <v>0</v>
      </c>
    </row>
    <row r="28" spans="2:3" x14ac:dyDescent="0.25">
      <c r="B28">
        <v>0.33900000000000002</v>
      </c>
      <c r="C28">
        <f>[5]Mud_Sand_Comp!Z28</f>
        <v>0</v>
      </c>
    </row>
    <row r="29" spans="2:3" x14ac:dyDescent="0.25">
      <c r="B29">
        <v>0.38900000000000001</v>
      </c>
      <c r="C29">
        <f>[5]Mud_Sand_Comp!Z29</f>
        <v>0</v>
      </c>
    </row>
    <row r="30" spans="2:3" x14ac:dyDescent="0.25">
      <c r="B30">
        <v>0.44500000000000001</v>
      </c>
      <c r="C30">
        <f>[5]Mud_Sand_Comp!Z30</f>
        <v>0</v>
      </c>
    </row>
    <row r="31" spans="2:3" x14ac:dyDescent="0.25">
      <c r="B31">
        <v>0.51</v>
      </c>
      <c r="C31">
        <f>[5]Mud_Sand_Comp!Z31</f>
        <v>0</v>
      </c>
    </row>
    <row r="32" spans="2:3" x14ac:dyDescent="0.25">
      <c r="B32">
        <v>0.58399999999999996</v>
      </c>
      <c r="C32">
        <f>[5]Mud_Sand_Comp!Z32</f>
        <v>0</v>
      </c>
    </row>
    <row r="33" spans="2:3" x14ac:dyDescent="0.25">
      <c r="B33">
        <v>0.66900000000000004</v>
      </c>
      <c r="C33">
        <f>[5]Mud_Sand_Comp!Z33</f>
        <v>0</v>
      </c>
    </row>
    <row r="34" spans="2:3" x14ac:dyDescent="0.25">
      <c r="B34">
        <v>0.76600000000000001</v>
      </c>
      <c r="C34">
        <f>[5]Mud_Sand_Comp!Z34</f>
        <v>0</v>
      </c>
    </row>
    <row r="35" spans="2:3" x14ac:dyDescent="0.25">
      <c r="B35">
        <v>0.877</v>
      </c>
      <c r="C35">
        <f>[5]Mud_Sand_Comp!Z35</f>
        <v>0</v>
      </c>
    </row>
    <row r="36" spans="2:3" x14ac:dyDescent="0.25">
      <c r="B36">
        <v>1.0049999999999999</v>
      </c>
      <c r="C36">
        <f>[5]Mud_Sand_Comp!Z36</f>
        <v>0</v>
      </c>
    </row>
    <row r="37" spans="2:3" x14ac:dyDescent="0.25">
      <c r="B37">
        <v>1.151</v>
      </c>
      <c r="C37">
        <f>[5]Mud_Sand_Comp!Z37</f>
        <v>0</v>
      </c>
    </row>
    <row r="38" spans="2:3" x14ac:dyDescent="0.25">
      <c r="B38">
        <v>1.3180000000000001</v>
      </c>
      <c r="C38">
        <f>[5]Mud_Sand_Comp!Z38</f>
        <v>0</v>
      </c>
    </row>
    <row r="39" spans="2:3" x14ac:dyDescent="0.25">
      <c r="B39">
        <v>1.51</v>
      </c>
      <c r="C39">
        <f>[5]Mud_Sand_Comp!Z39</f>
        <v>0</v>
      </c>
    </row>
    <row r="40" spans="2:3" x14ac:dyDescent="0.25">
      <c r="B40">
        <v>1.7290000000000001</v>
      </c>
      <c r="C40">
        <f>[5]Mud_Sand_Comp!Z40</f>
        <v>0</v>
      </c>
    </row>
    <row r="41" spans="2:3" x14ac:dyDescent="0.25">
      <c r="B41">
        <v>1.9810000000000001</v>
      </c>
      <c r="C41">
        <f>[5]Mud_Sand_Comp!Z41</f>
        <v>0</v>
      </c>
    </row>
    <row r="42" spans="2:3" x14ac:dyDescent="0.25">
      <c r="B42">
        <v>2.2690000000000001</v>
      </c>
      <c r="C42">
        <f>[5]Mud_Sand_Comp!Z42</f>
        <v>2.7265917602997057E-4</v>
      </c>
    </row>
    <row r="43" spans="2:3" x14ac:dyDescent="0.25">
      <c r="B43">
        <v>2.5990000000000002</v>
      </c>
      <c r="C43">
        <f>[5]Mud_Sand_Comp!Z43</f>
        <v>1.5441947565543524E-3</v>
      </c>
    </row>
    <row r="44" spans="2:3" x14ac:dyDescent="0.25">
      <c r="B44">
        <v>2.976</v>
      </c>
      <c r="C44">
        <f>[5]Mud_Sand_Comp!Z44</f>
        <v>2.8183520599251765E-3</v>
      </c>
    </row>
    <row r="45" spans="2:3" x14ac:dyDescent="0.25">
      <c r="B45">
        <v>3.4089999999999998</v>
      </c>
      <c r="C45">
        <f>[5]Mud_Sand_Comp!Z45</f>
        <v>4.6797752808990139E-3</v>
      </c>
    </row>
    <row r="46" spans="2:3" x14ac:dyDescent="0.25">
      <c r="B46">
        <v>3.9049999999999998</v>
      </c>
      <c r="C46">
        <f>[5]Mud_Sand_Comp!Z46</f>
        <v>7.1835205992511484E-3</v>
      </c>
    </row>
    <row r="47" spans="2:3" x14ac:dyDescent="0.25">
      <c r="B47">
        <v>4.4720000000000004</v>
      </c>
      <c r="C47">
        <f>[5]Mud_Sand_Comp!Z47</f>
        <v>1.041348314606772E-2</v>
      </c>
    </row>
    <row r="48" spans="2:3" x14ac:dyDescent="0.25">
      <c r="B48">
        <v>5.1219999999999999</v>
      </c>
      <c r="C48">
        <f>[5]Mud_Sand_Comp!Z48</f>
        <v>1.456629213483189E-2</v>
      </c>
    </row>
    <row r="49" spans="2:4" x14ac:dyDescent="0.25">
      <c r="B49">
        <v>5.867</v>
      </c>
      <c r="C49">
        <f>[5]Mud_Sand_Comp!Z49</f>
        <v>1.9927715355805828E-2</v>
      </c>
    </row>
    <row r="50" spans="2:4" x14ac:dyDescent="0.25">
      <c r="B50">
        <v>6.72</v>
      </c>
      <c r="C50">
        <f>[5]Mud_Sand_Comp!Z50</f>
        <v>2.6775655430712399E-2</v>
      </c>
    </row>
    <row r="51" spans="2:4" x14ac:dyDescent="0.25">
      <c r="B51">
        <v>7.6970000000000001</v>
      </c>
      <c r="C51">
        <f>[5]Mud_Sand_Comp!Z51</f>
        <v>3.5099625468165821E-2</v>
      </c>
    </row>
    <row r="52" spans="2:4" x14ac:dyDescent="0.25">
      <c r="B52">
        <v>8.8160000000000007</v>
      </c>
      <c r="C52">
        <f>[5]Mud_Sand_Comp!Z52</f>
        <v>4.433333333333464E-2</v>
      </c>
    </row>
    <row r="53" spans="2:4" x14ac:dyDescent="0.25">
      <c r="B53">
        <v>10.097</v>
      </c>
      <c r="C53">
        <f>[5]Mud_Sand_Comp!Z53</f>
        <v>5.3839700374533415E-2</v>
      </c>
    </row>
    <row r="54" spans="2:4" x14ac:dyDescent="0.25">
      <c r="B54">
        <v>11.565</v>
      </c>
      <c r="C54">
        <f>[5]Mud_Sand_Comp!Z54</f>
        <v>6.3720973782773402E-2</v>
      </c>
    </row>
    <row r="55" spans="2:4" x14ac:dyDescent="0.25">
      <c r="B55">
        <v>13.246</v>
      </c>
      <c r="C55">
        <f>[5]Mud_Sand_Comp!Z55</f>
        <v>6.9986891385769842E-2</v>
      </c>
    </row>
    <row r="56" spans="2:4" x14ac:dyDescent="0.25">
      <c r="B56">
        <v>15.172000000000001</v>
      </c>
      <c r="C56">
        <f>[5]Mud_Sand_Comp!Z56</f>
        <v>6.9986891385769842E-2</v>
      </c>
    </row>
    <row r="57" spans="2:4" x14ac:dyDescent="0.25">
      <c r="B57">
        <v>17.376999999999999</v>
      </c>
      <c r="C57">
        <f>[5]Mud_Sand_Comp!Z57</f>
        <v>6.3555805243447561E-2</v>
      </c>
    </row>
    <row r="58" spans="2:4" x14ac:dyDescent="0.25">
      <c r="B58">
        <v>19.904</v>
      </c>
      <c r="C58">
        <f>[5]Mud_Sand_Comp!Z58</f>
        <v>5.3278651685394827E-2</v>
      </c>
    </row>
    <row r="59" spans="2:4" x14ac:dyDescent="0.25">
      <c r="B59">
        <v>22.797000000000001</v>
      </c>
      <c r="C59">
        <f>[5]Mud_Sand_Comp!Z59</f>
        <v>4.2359176029963787E-2</v>
      </c>
    </row>
    <row r="60" spans="2:4" x14ac:dyDescent="0.25">
      <c r="B60">
        <v>26.111000000000001</v>
      </c>
      <c r="C60">
        <f>[5]Mud_Sand_Comp!Z60</f>
        <v>3.2886891385768759E-2</v>
      </c>
    </row>
    <row r="61" spans="2:4" x14ac:dyDescent="0.25">
      <c r="B61">
        <v>29.907</v>
      </c>
      <c r="C61">
        <f>[5]Mud_Sand_Comp!Z61</f>
        <v>2.5640449438203001E-2</v>
      </c>
    </row>
    <row r="62" spans="2:4" x14ac:dyDescent="0.25">
      <c r="B62">
        <v>34.255000000000003</v>
      </c>
      <c r="C62">
        <f>[5]Mud_Sand_Comp!Z62</f>
        <v>2.0541198501873265E-2</v>
      </c>
    </row>
    <row r="63" spans="2:4" x14ac:dyDescent="0.25">
      <c r="B63">
        <v>39.234000000000002</v>
      </c>
      <c r="C63">
        <f>[5]Mud_Sand_Comp!Z63</f>
        <v>1.7298127340824476E-2</v>
      </c>
    </row>
    <row r="64" spans="2:4" x14ac:dyDescent="0.25">
      <c r="B64">
        <v>44.938000000000002</v>
      </c>
      <c r="C64">
        <f>[5]Mud_Sand_Comp!Z64</f>
        <v>1.5583520599251395E-2</v>
      </c>
      <c r="D64">
        <f>SUM(C42:C64)</f>
        <v>0.69629288389515154</v>
      </c>
    </row>
    <row r="65" spans="2:3" x14ac:dyDescent="0.25">
      <c r="B65">
        <v>51.470999999999997</v>
      </c>
      <c r="C65">
        <f>[5]Mud_Sand_Comp!Z65</f>
        <v>0.17014007490636743</v>
      </c>
    </row>
    <row r="66" spans="2:3" x14ac:dyDescent="0.25">
      <c r="B66">
        <v>58.953000000000003</v>
      </c>
      <c r="C66">
        <f>[5]Mud_Sand_Comp!Z66</f>
        <v>0.30043370786516888</v>
      </c>
    </row>
    <row r="67" spans="2:3" x14ac:dyDescent="0.25">
      <c r="B67">
        <v>67.522999999999996</v>
      </c>
      <c r="C67">
        <f>[5]Mud_Sand_Comp!Z67</f>
        <v>0.54215355805243459</v>
      </c>
    </row>
    <row r="68" spans="2:3" x14ac:dyDescent="0.25">
      <c r="B68">
        <v>77.34</v>
      </c>
      <c r="C68">
        <f>[5]Mud_Sand_Comp!Z68</f>
        <v>0.98865243445692896</v>
      </c>
    </row>
    <row r="69" spans="2:3" x14ac:dyDescent="0.25">
      <c r="B69">
        <v>88.582999999999998</v>
      </c>
      <c r="C69">
        <f>[5]Mud_Sand_Comp!Z69</f>
        <v>1.7677265917602998</v>
      </c>
    </row>
    <row r="70" spans="2:3" x14ac:dyDescent="0.25">
      <c r="B70">
        <v>101.46</v>
      </c>
      <c r="C70">
        <f>[5]Mud_Sand_Comp!Z70</f>
        <v>2.853475655430711</v>
      </c>
    </row>
    <row r="71" spans="2:3" x14ac:dyDescent="0.25">
      <c r="B71">
        <v>116.21</v>
      </c>
      <c r="C71">
        <f>[5]Mud_Sand_Comp!Z71</f>
        <v>3.8993925093632953</v>
      </c>
    </row>
    <row r="72" spans="2:3" x14ac:dyDescent="0.25">
      <c r="B72">
        <v>133.10300000000001</v>
      </c>
      <c r="C72">
        <f>[5]Mud_Sand_Comp!Z72</f>
        <v>5.0856303370786513</v>
      </c>
    </row>
    <row r="73" spans="2:3" x14ac:dyDescent="0.25">
      <c r="B73">
        <v>152.453</v>
      </c>
      <c r="C73">
        <f>[5]Mud_Sand_Comp!Z73</f>
        <v>6.4133022471910106</v>
      </c>
    </row>
    <row r="74" spans="2:3" x14ac:dyDescent="0.25">
      <c r="B74">
        <v>174.61600000000001</v>
      </c>
      <c r="C74">
        <f>[5]Mud_Sand_Comp!Z74</f>
        <v>7.822134831460672</v>
      </c>
    </row>
    <row r="75" spans="2:3" x14ac:dyDescent="0.25">
      <c r="B75">
        <v>200</v>
      </c>
      <c r="C75">
        <f>[5]Mud_Sand_Comp!Z75</f>
        <v>9.182512734082394</v>
      </c>
    </row>
    <row r="76" spans="2:3" x14ac:dyDescent="0.25">
      <c r="B76">
        <v>229.07499999999999</v>
      </c>
      <c r="C76">
        <f>[5]Mud_Sand_Comp!Z76</f>
        <v>10.177955430711609</v>
      </c>
    </row>
    <row r="77" spans="2:3" x14ac:dyDescent="0.25">
      <c r="B77">
        <v>262.37599999999998</v>
      </c>
      <c r="C77">
        <f>[5]Mud_Sand_Comp!Z77</f>
        <v>10.398297003745316</v>
      </c>
    </row>
    <row r="78" spans="2:3" x14ac:dyDescent="0.25">
      <c r="B78">
        <v>300.51799999999997</v>
      </c>
      <c r="C78">
        <f>[5]Mud_Sand_Comp!Z78</f>
        <v>9.7215985018726574</v>
      </c>
    </row>
    <row r="79" spans="2:3" x14ac:dyDescent="0.25">
      <c r="B79">
        <v>344.20600000000002</v>
      </c>
      <c r="C79">
        <f>[5]Mud_Sand_Comp!Z79</f>
        <v>8.4572880149812715</v>
      </c>
    </row>
    <row r="80" spans="2:3" x14ac:dyDescent="0.25">
      <c r="B80">
        <v>394.24400000000003</v>
      </c>
      <c r="C80">
        <f>[5]Mud_Sand_Comp!Z80</f>
        <v>6.9432902621722841</v>
      </c>
    </row>
    <row r="81" spans="2:4" x14ac:dyDescent="0.25">
      <c r="B81">
        <v>451.55599999999998</v>
      </c>
      <c r="C81">
        <f>[5]Mud_Sand_Comp!Z81</f>
        <v>5.2831179775280885</v>
      </c>
    </row>
    <row r="82" spans="2:4" x14ac:dyDescent="0.25">
      <c r="B82">
        <v>517.20000000000005</v>
      </c>
      <c r="C82">
        <f>[5]Mud_Sand_Comp!Z82</f>
        <v>3.6738752808988755</v>
      </c>
    </row>
    <row r="83" spans="2:4" x14ac:dyDescent="0.25">
      <c r="B83">
        <v>592.38699999999994</v>
      </c>
      <c r="C83">
        <f>[5]Mud_Sand_Comp!Z83</f>
        <v>2.4280846441947559</v>
      </c>
    </row>
    <row r="84" spans="2:4" x14ac:dyDescent="0.25">
      <c r="B84">
        <v>678.50400000000002</v>
      </c>
      <c r="C84">
        <f>[5]Mud_Sand_Comp!Z84</f>
        <v>1.5593052434456924</v>
      </c>
    </row>
    <row r="85" spans="2:4" x14ac:dyDescent="0.25">
      <c r="B85">
        <v>777.14099999999996</v>
      </c>
      <c r="C85">
        <f>[5]Mud_Sand_Comp!Z85</f>
        <v>0.97824494382022464</v>
      </c>
    </row>
    <row r="86" spans="2:4" x14ac:dyDescent="0.25">
      <c r="B86">
        <v>890.11599999999999</v>
      </c>
      <c r="C86">
        <f>[5]Mud_Sand_Comp!Z86</f>
        <v>0.54368988764044934</v>
      </c>
    </row>
    <row r="87" spans="2:4" x14ac:dyDescent="0.25">
      <c r="B87">
        <v>1019.515</v>
      </c>
      <c r="C87">
        <f>[5]Mud_Sand_Comp!Z87</f>
        <v>0.11343408239700373</v>
      </c>
      <c r="D87">
        <f>SUM(C65:C87)</f>
        <v>99.303735955056169</v>
      </c>
    </row>
    <row r="88" spans="2:4" x14ac:dyDescent="0.25">
      <c r="B88">
        <v>1167.7249999999999</v>
      </c>
      <c r="C88">
        <f>[5]Mud_Sand_Comp!Z88</f>
        <v>0</v>
      </c>
    </row>
    <row r="89" spans="2:4" x14ac:dyDescent="0.25">
      <c r="B89">
        <v>1337.481</v>
      </c>
      <c r="C89">
        <f>[5]Mud_Sand_Comp!Z89</f>
        <v>0</v>
      </c>
    </row>
    <row r="90" spans="2:4" x14ac:dyDescent="0.25">
      <c r="B90">
        <v>1531.914</v>
      </c>
      <c r="C90">
        <f>[5]Mud_Sand_Comp!Z90</f>
        <v>0</v>
      </c>
    </row>
    <row r="91" spans="2:4" x14ac:dyDescent="0.25">
      <c r="B91">
        <v>1754.6130000000001</v>
      </c>
      <c r="C91">
        <f>[5]Mud_Sand_Comp!Z91</f>
        <v>0</v>
      </c>
    </row>
    <row r="92" spans="2:4" x14ac:dyDescent="0.25">
      <c r="B92">
        <v>2009.6869999999999</v>
      </c>
      <c r="C92">
        <f>[5]Mud_Sand_Comp!Z92</f>
        <v>0</v>
      </c>
    </row>
    <row r="93" spans="2:4" x14ac:dyDescent="0.25">
      <c r="B93">
        <v>2301.8409999999999</v>
      </c>
      <c r="C93">
        <f>[5]Mud_Sand_Comp!Z93</f>
        <v>0</v>
      </c>
    </row>
    <row r="94" spans="2:4" x14ac:dyDescent="0.25">
      <c r="B94">
        <v>2636.4670000000001</v>
      </c>
      <c r="C94">
        <f>[5]Mud_Sand_Comp!Z94</f>
        <v>0</v>
      </c>
    </row>
    <row r="95" spans="2:4" x14ac:dyDescent="0.25">
      <c r="B95">
        <v>3000</v>
      </c>
      <c r="C95">
        <f>[5]Mud_Sand_Comp!Z95</f>
        <v>0</v>
      </c>
    </row>
    <row r="98" spans="3:3" x14ac:dyDescent="0.25">
      <c r="C98">
        <f>SUM(C3:C95)</f>
        <v>100.00002883895132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37" zoomScale="70" zoomScaleNormal="70" workbookViewId="0">
      <selection activeCell="D88" sqref="D88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2" t="s">
        <v>6</v>
      </c>
      <c r="E1" s="3">
        <v>42582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f>[4]Mud_Sand_Comp!Z3</f>
        <v>0</v>
      </c>
    </row>
    <row r="4" spans="1:5" x14ac:dyDescent="0.25">
      <c r="B4">
        <v>1.2999999999999999E-2</v>
      </c>
      <c r="C4">
        <f>[4]Mud_Sand_Comp!Z4</f>
        <v>0</v>
      </c>
    </row>
    <row r="5" spans="1:5" x14ac:dyDescent="0.25">
      <c r="B5">
        <v>1.4999999999999999E-2</v>
      </c>
      <c r="C5">
        <f>[4]Mud_Sand_Comp!Z5</f>
        <v>0</v>
      </c>
    </row>
    <row r="6" spans="1:5" x14ac:dyDescent="0.25">
      <c r="B6">
        <v>1.7000000000000001E-2</v>
      </c>
      <c r="C6">
        <f>[4]Mud_Sand_Comp!Z6</f>
        <v>0</v>
      </c>
    </row>
    <row r="7" spans="1:5" x14ac:dyDescent="0.25">
      <c r="B7">
        <v>0.02</v>
      </c>
      <c r="C7">
        <f>[4]Mud_Sand_Comp!Z7</f>
        <v>0</v>
      </c>
    </row>
    <row r="8" spans="1:5" x14ac:dyDescent="0.25">
      <c r="B8">
        <v>2.3E-2</v>
      </c>
      <c r="C8">
        <f>[4]Mud_Sand_Comp!Z8</f>
        <v>0</v>
      </c>
    </row>
    <row r="9" spans="1:5" x14ac:dyDescent="0.25">
      <c r="B9">
        <v>2.5999999999999999E-2</v>
      </c>
      <c r="C9">
        <f>[4]Mud_Sand_Comp!Z9</f>
        <v>0</v>
      </c>
    </row>
    <row r="10" spans="1:5" x14ac:dyDescent="0.25">
      <c r="B10">
        <v>0.03</v>
      </c>
      <c r="C10">
        <f>[4]Mud_Sand_Comp!Z10</f>
        <v>0</v>
      </c>
    </row>
    <row r="11" spans="1:5" x14ac:dyDescent="0.25">
      <c r="B11">
        <v>3.4000000000000002E-2</v>
      </c>
      <c r="C11">
        <f>[4]Mud_Sand_Comp!Z11</f>
        <v>0</v>
      </c>
    </row>
    <row r="12" spans="1:5" x14ac:dyDescent="0.25">
      <c r="B12">
        <v>3.9E-2</v>
      </c>
      <c r="C12">
        <f>[4]Mud_Sand_Comp!Z12</f>
        <v>0</v>
      </c>
    </row>
    <row r="13" spans="1:5" x14ac:dyDescent="0.25">
      <c r="B13">
        <v>4.3999999999999997E-2</v>
      </c>
      <c r="C13">
        <f>[4]Mud_Sand_Comp!Z13</f>
        <v>0</v>
      </c>
    </row>
    <row r="14" spans="1:5" x14ac:dyDescent="0.25">
      <c r="B14">
        <v>5.0999999999999997E-2</v>
      </c>
      <c r="C14">
        <f>[4]Mud_Sand_Comp!Z14</f>
        <v>0</v>
      </c>
    </row>
    <row r="15" spans="1:5" x14ac:dyDescent="0.25">
      <c r="B15">
        <v>5.8000000000000003E-2</v>
      </c>
      <c r="C15">
        <f>[4]Mud_Sand_Comp!Z15</f>
        <v>0</v>
      </c>
    </row>
    <row r="16" spans="1:5" x14ac:dyDescent="0.25">
      <c r="B16">
        <v>6.7000000000000004E-2</v>
      </c>
      <c r="C16">
        <f>[4]Mud_Sand_Comp!Z16</f>
        <v>0</v>
      </c>
    </row>
    <row r="17" spans="2:3" x14ac:dyDescent="0.25">
      <c r="B17">
        <v>7.5999999999999998E-2</v>
      </c>
      <c r="C17">
        <f>[4]Mud_Sand_Comp!Z17</f>
        <v>0</v>
      </c>
    </row>
    <row r="18" spans="2:3" x14ac:dyDescent="0.25">
      <c r="B18">
        <v>8.6999999999999994E-2</v>
      </c>
      <c r="C18">
        <f>[4]Mud_Sand_Comp!Z18</f>
        <v>0</v>
      </c>
    </row>
    <row r="19" spans="2:3" x14ac:dyDescent="0.25">
      <c r="B19">
        <v>0.1</v>
      </c>
      <c r="C19">
        <f>[4]Mud_Sand_Comp!Z19</f>
        <v>0</v>
      </c>
    </row>
    <row r="20" spans="2:3" x14ac:dyDescent="0.25">
      <c r="B20">
        <v>0.115</v>
      </c>
      <c r="C20">
        <f>[4]Mud_Sand_Comp!Z20</f>
        <v>0</v>
      </c>
    </row>
    <row r="21" spans="2:3" x14ac:dyDescent="0.25">
      <c r="B21">
        <v>0.13100000000000001</v>
      </c>
      <c r="C21">
        <f>[4]Mud_Sand_Comp!Z21</f>
        <v>8.9077412513261585E-4</v>
      </c>
    </row>
    <row r="22" spans="2:3" x14ac:dyDescent="0.25">
      <c r="B22">
        <v>0.15</v>
      </c>
      <c r="C22">
        <f>[4]Mud_Sand_Comp!Z22</f>
        <v>3.4754330151999515E-3</v>
      </c>
    </row>
    <row r="23" spans="2:3" x14ac:dyDescent="0.25">
      <c r="B23">
        <v>0.17199999999999999</v>
      </c>
      <c r="C23">
        <f>[4]Mud_Sand_Comp!Z23</f>
        <v>1.0644043831743387E-2</v>
      </c>
    </row>
    <row r="24" spans="2:3" x14ac:dyDescent="0.25">
      <c r="B24">
        <v>0.19700000000000001</v>
      </c>
      <c r="C24">
        <f>[4]Mud_Sand_Comp!Z24</f>
        <v>2.3756804524568589E-2</v>
      </c>
    </row>
    <row r="25" spans="2:3" x14ac:dyDescent="0.25">
      <c r="B25">
        <v>0.22600000000000001</v>
      </c>
      <c r="C25">
        <f>[4]Mud_Sand_Comp!Z25</f>
        <v>4.123294450336086E-2</v>
      </c>
    </row>
    <row r="26" spans="2:3" x14ac:dyDescent="0.25">
      <c r="B26">
        <v>0.25900000000000001</v>
      </c>
      <c r="C26">
        <f>[4]Mud_Sand_Comp!Z26</f>
        <v>6.3861435136094796E-2</v>
      </c>
    </row>
    <row r="27" spans="2:3" x14ac:dyDescent="0.25">
      <c r="B27">
        <v>0.29599999999999999</v>
      </c>
      <c r="C27">
        <f>[4]Mud_Sand_Comp!Z27</f>
        <v>7.6603746907039458E-2</v>
      </c>
    </row>
    <row r="28" spans="2:3" x14ac:dyDescent="0.25">
      <c r="B28">
        <v>0.33900000000000002</v>
      </c>
      <c r="C28">
        <f>[4]Mud_Sand_Comp!Z28</f>
        <v>7.1468363379290786E-2</v>
      </c>
    </row>
    <row r="29" spans="2:3" x14ac:dyDescent="0.25">
      <c r="B29">
        <v>0.38900000000000001</v>
      </c>
      <c r="C29">
        <f>[4]Mud_Sand_Comp!Z29</f>
        <v>5.3338989042067943E-2</v>
      </c>
    </row>
    <row r="30" spans="2:3" x14ac:dyDescent="0.25">
      <c r="B30">
        <v>0.44500000000000001</v>
      </c>
      <c r="C30">
        <f>[4]Mud_Sand_Comp!Z30</f>
        <v>3.3419582891483349E-2</v>
      </c>
    </row>
    <row r="31" spans="2:3" x14ac:dyDescent="0.25">
      <c r="B31">
        <v>0.51</v>
      </c>
      <c r="C31">
        <f>[4]Mud_Sand_Comp!Z31</f>
        <v>1.8717568045246939E-2</v>
      </c>
    </row>
    <row r="32" spans="2:3" x14ac:dyDescent="0.25">
      <c r="B32">
        <v>0.58399999999999996</v>
      </c>
      <c r="C32">
        <f>[4]Mud_Sand_Comp!Z32</f>
        <v>1.0036055143160805E-2</v>
      </c>
    </row>
    <row r="33" spans="2:4" x14ac:dyDescent="0.25">
      <c r="B33">
        <v>0.66900000000000004</v>
      </c>
      <c r="C33">
        <f>[4]Mud_Sand_Comp!Z33</f>
        <v>5.5114881583602175E-3</v>
      </c>
    </row>
    <row r="34" spans="2:4" x14ac:dyDescent="0.25">
      <c r="B34">
        <v>0.76600000000000001</v>
      </c>
      <c r="C34">
        <f>[4]Mud_Sand_Comp!Z34</f>
        <v>3.2887946270769275E-3</v>
      </c>
    </row>
    <row r="35" spans="2:4" x14ac:dyDescent="0.25">
      <c r="B35">
        <v>0.877</v>
      </c>
      <c r="C35">
        <f>[4]Mud_Sand_Comp!Z35</f>
        <v>2.2311770943797904E-3</v>
      </c>
    </row>
    <row r="36" spans="2:4" x14ac:dyDescent="0.25">
      <c r="B36">
        <v>1.0049999999999999</v>
      </c>
      <c r="C36">
        <f>[4]Mud_Sand_Comp!Z36</f>
        <v>1.76740897843773E-3</v>
      </c>
    </row>
    <row r="37" spans="2:4" x14ac:dyDescent="0.25">
      <c r="B37">
        <v>1.151</v>
      </c>
      <c r="C37">
        <f>[4]Mud_Sand_Comp!Z37</f>
        <v>1.6514669494522149E-3</v>
      </c>
    </row>
    <row r="38" spans="2:4" x14ac:dyDescent="0.25">
      <c r="B38">
        <v>1.3180000000000001</v>
      </c>
      <c r="C38">
        <f>[4]Mud_Sand_Comp!Z38</f>
        <v>1.8041710851892348E-3</v>
      </c>
    </row>
    <row r="39" spans="2:4" x14ac:dyDescent="0.25">
      <c r="B39">
        <v>1.51</v>
      </c>
      <c r="C39">
        <f>[4]Mud_Sand_Comp!Z39</f>
        <v>2.2537999293037931E-3</v>
      </c>
    </row>
    <row r="40" spans="2:4" x14ac:dyDescent="0.25">
      <c r="B40">
        <v>1.7290000000000001</v>
      </c>
      <c r="C40">
        <f>[4]Mud_Sand_Comp!Z40</f>
        <v>3.0851891127609012E-3</v>
      </c>
    </row>
    <row r="41" spans="2:4" x14ac:dyDescent="0.25">
      <c r="B41">
        <v>1.9810000000000001</v>
      </c>
      <c r="C41">
        <f>[4]Mud_Sand_Comp!Z41</f>
        <v>4.428419936373577E-3</v>
      </c>
      <c r="D41">
        <f>SUM(C3:C41)</f>
        <v>0.43346765641572388</v>
      </c>
    </row>
    <row r="42" spans="2:4" x14ac:dyDescent="0.25">
      <c r="B42">
        <v>2.2690000000000001</v>
      </c>
      <c r="C42">
        <f>[4]Mud_Sand_Comp!Z42</f>
        <v>6.3626723223758272E-3</v>
      </c>
    </row>
    <row r="43" spans="2:4" x14ac:dyDescent="0.25">
      <c r="B43">
        <v>2.5990000000000002</v>
      </c>
      <c r="C43">
        <f>[4]Mud_Sand_Comp!Z43</f>
        <v>8.7889713679751447E-3</v>
      </c>
    </row>
    <row r="44" spans="2:4" x14ac:dyDescent="0.25">
      <c r="B44">
        <v>2.976</v>
      </c>
      <c r="C44">
        <f>[4]Mud_Sand_Comp!Z44</f>
        <v>1.1365146694945979E-2</v>
      </c>
    </row>
    <row r="45" spans="2:4" x14ac:dyDescent="0.25">
      <c r="B45">
        <v>3.4089999999999998</v>
      </c>
      <c r="C45">
        <f>[4]Mud_Sand_Comp!Z45</f>
        <v>1.3627430187346273E-2</v>
      </c>
    </row>
    <row r="46" spans="2:4" x14ac:dyDescent="0.25">
      <c r="B46">
        <v>3.9049999999999998</v>
      </c>
      <c r="C46">
        <f>[4]Mud_Sand_Comp!Z46</f>
        <v>1.5233651466950483E-2</v>
      </c>
    </row>
    <row r="47" spans="2:4" x14ac:dyDescent="0.25">
      <c r="B47">
        <v>4.4720000000000004</v>
      </c>
      <c r="C47">
        <f>[4]Mud_Sand_Comp!Z47</f>
        <v>1.6166843407565603E-2</v>
      </c>
    </row>
    <row r="48" spans="2:4" x14ac:dyDescent="0.25">
      <c r="B48">
        <v>5.1219999999999999</v>
      </c>
      <c r="C48">
        <f>[4]Mud_Sand_Comp!Z48</f>
        <v>1.6689996465183172E-2</v>
      </c>
    </row>
    <row r="49" spans="2:4" x14ac:dyDescent="0.25">
      <c r="B49">
        <v>5.867</v>
      </c>
      <c r="C49">
        <f>[4]Mud_Sand_Comp!Z49</f>
        <v>1.7145281018028726E-2</v>
      </c>
    </row>
    <row r="50" spans="2:4" x14ac:dyDescent="0.25">
      <c r="B50">
        <v>6.72</v>
      </c>
      <c r="C50">
        <f>[4]Mud_Sand_Comp!Z50</f>
        <v>1.7801343230824815E-2</v>
      </c>
    </row>
    <row r="51" spans="2:4" x14ac:dyDescent="0.25">
      <c r="B51">
        <v>7.6970000000000001</v>
      </c>
      <c r="C51">
        <f>[4]Mud_Sand_Comp!Z51</f>
        <v>1.8793920113115443E-2</v>
      </c>
    </row>
    <row r="52" spans="2:4" x14ac:dyDescent="0.25">
      <c r="B52">
        <v>8.8160000000000007</v>
      </c>
      <c r="C52">
        <f>[4]Mud_Sand_Comp!Z52</f>
        <v>2.0106044538707613E-2</v>
      </c>
    </row>
    <row r="53" spans="2:4" x14ac:dyDescent="0.25">
      <c r="B53">
        <v>10.097</v>
      </c>
      <c r="C53">
        <f>[4]Mud_Sand_Comp!Z53</f>
        <v>2.1576528808767807E-2</v>
      </c>
    </row>
    <row r="54" spans="2:4" x14ac:dyDescent="0.25">
      <c r="B54">
        <v>11.565</v>
      </c>
      <c r="C54">
        <f>[4]Mud_Sand_Comp!Z54</f>
        <v>2.3145987981620514E-2</v>
      </c>
    </row>
    <row r="55" spans="2:4" x14ac:dyDescent="0.25">
      <c r="B55">
        <v>13.246</v>
      </c>
      <c r="C55">
        <f>[4]Mud_Sand_Comp!Z55</f>
        <v>2.4689996465183713E-2</v>
      </c>
    </row>
    <row r="56" spans="2:4" x14ac:dyDescent="0.25">
      <c r="B56">
        <v>15.172000000000001</v>
      </c>
      <c r="C56">
        <f>[4]Mud_Sand_Comp!Z56</f>
        <v>2.5546836337930322E-2</v>
      </c>
    </row>
    <row r="57" spans="2:4" x14ac:dyDescent="0.25">
      <c r="B57">
        <v>17.376999999999999</v>
      </c>
      <c r="C57">
        <f>[4]Mud_Sand_Comp!Z57</f>
        <v>2.5165075998587774E-2</v>
      </c>
    </row>
    <row r="58" spans="2:4" x14ac:dyDescent="0.25">
      <c r="B58">
        <v>19.904</v>
      </c>
      <c r="C58">
        <f>[4]Mud_Sand_Comp!Z58</f>
        <v>2.345422410746005E-2</v>
      </c>
    </row>
    <row r="59" spans="2:4" x14ac:dyDescent="0.25">
      <c r="B59">
        <v>22.797000000000001</v>
      </c>
      <c r="C59">
        <f>[4]Mud_Sand_Comp!Z59</f>
        <v>2.07762460233312E-2</v>
      </c>
    </row>
    <row r="60" spans="2:4" x14ac:dyDescent="0.25">
      <c r="B60">
        <v>26.111000000000001</v>
      </c>
      <c r="C60">
        <f>[4]Mud_Sand_Comp!Z60</f>
        <v>1.7696712619301305E-2</v>
      </c>
    </row>
    <row r="61" spans="2:4" x14ac:dyDescent="0.25">
      <c r="B61">
        <v>29.907</v>
      </c>
      <c r="C61">
        <f>[4]Mud_Sand_Comp!Z61</f>
        <v>1.473877695298792E-2</v>
      </c>
    </row>
    <row r="62" spans="2:4" x14ac:dyDescent="0.25">
      <c r="B62">
        <v>34.255000000000003</v>
      </c>
      <c r="C62">
        <f>[4]Mud_Sand_Comp!Z62</f>
        <v>1.2202191587134089E-2</v>
      </c>
    </row>
    <row r="63" spans="2:4" x14ac:dyDescent="0.25">
      <c r="B63">
        <v>39.234000000000002</v>
      </c>
      <c r="C63">
        <f>[4]Mud_Sand_Comp!Z63</f>
        <v>1.0231177094380333E-2</v>
      </c>
    </row>
    <row r="64" spans="2:4" x14ac:dyDescent="0.25">
      <c r="B64">
        <v>44.938000000000002</v>
      </c>
      <c r="C64">
        <f>[4]Mud_Sand_Comp!Z64</f>
        <v>8.7465535524926374E-3</v>
      </c>
      <c r="D64">
        <f>SUM(C42:C64)</f>
        <v>0.39005160834219677</v>
      </c>
    </row>
    <row r="65" spans="2:3" x14ac:dyDescent="0.25">
      <c r="B65">
        <v>51.470999999999997</v>
      </c>
      <c r="C65">
        <f>[4]Mud_Sand_Comp!Z65</f>
        <v>7.3609049133974581E-3</v>
      </c>
    </row>
    <row r="66" spans="2:3" x14ac:dyDescent="0.25">
      <c r="B66">
        <v>58.953000000000003</v>
      </c>
      <c r="C66">
        <f>[4]Mud_Sand_Comp!Z66</f>
        <v>5.9780841286677776E-3</v>
      </c>
    </row>
    <row r="67" spans="2:3" x14ac:dyDescent="0.25">
      <c r="B67">
        <v>67.522999999999996</v>
      </c>
      <c r="C67">
        <f>[4]Mud_Sand_Comp!Z67</f>
        <v>0.16487910922587506</v>
      </c>
    </row>
    <row r="68" spans="2:3" x14ac:dyDescent="0.25">
      <c r="B68">
        <v>77.34</v>
      </c>
      <c r="C68">
        <f>[4]Mud_Sand_Comp!Z68</f>
        <v>0.27435701661364442</v>
      </c>
    </row>
    <row r="69" spans="2:3" x14ac:dyDescent="0.25">
      <c r="B69">
        <v>88.582999999999998</v>
      </c>
      <c r="C69">
        <f>[4]Mud_Sand_Comp!Z69</f>
        <v>0.45471297278190159</v>
      </c>
    </row>
    <row r="70" spans="2:3" x14ac:dyDescent="0.25">
      <c r="B70">
        <v>101.46</v>
      </c>
      <c r="C70">
        <f>[4]Mud_Sand_Comp!Z70</f>
        <v>0.71655991516436879</v>
      </c>
    </row>
    <row r="71" spans="2:3" x14ac:dyDescent="0.25">
      <c r="B71">
        <v>116.21</v>
      </c>
      <c r="C71">
        <f>[4]Mud_Sand_Comp!Z71</f>
        <v>1.0361346765641564</v>
      </c>
    </row>
    <row r="72" spans="2:3" x14ac:dyDescent="0.25">
      <c r="B72">
        <v>133.10300000000001</v>
      </c>
      <c r="C72">
        <f>[4]Mud_Sand_Comp!Z72</f>
        <v>1.5441215977377156</v>
      </c>
    </row>
    <row r="73" spans="2:3" x14ac:dyDescent="0.25">
      <c r="B73">
        <v>152.453</v>
      </c>
      <c r="C73">
        <f>[4]Mud_Sand_Comp!Z73</f>
        <v>2.3869105691056896</v>
      </c>
    </row>
    <row r="74" spans="2:3" x14ac:dyDescent="0.25">
      <c r="B74">
        <v>174.61600000000001</v>
      </c>
      <c r="C74">
        <f>[4]Mud_Sand_Comp!Z74</f>
        <v>3.7783386355602664</v>
      </c>
    </row>
    <row r="75" spans="2:3" x14ac:dyDescent="0.25">
      <c r="B75">
        <v>200</v>
      </c>
      <c r="C75">
        <f>[4]Mud_Sand_Comp!Z75</f>
        <v>5.9527341816896397</v>
      </c>
    </row>
    <row r="76" spans="2:3" x14ac:dyDescent="0.25">
      <c r="B76">
        <v>229.07499999999999</v>
      </c>
      <c r="C76">
        <f>[4]Mud_Sand_Comp!Z76</f>
        <v>8.841682573347466</v>
      </c>
    </row>
    <row r="77" spans="2:3" x14ac:dyDescent="0.25">
      <c r="B77">
        <v>262.37599999999998</v>
      </c>
      <c r="C77">
        <f>[4]Mud_Sand_Comp!Z77</f>
        <v>11.675106044538699</v>
      </c>
    </row>
    <row r="78" spans="2:3" x14ac:dyDescent="0.25">
      <c r="B78">
        <v>300.51799999999997</v>
      </c>
      <c r="C78">
        <f>[4]Mud_Sand_Comp!Z78</f>
        <v>13.309455638034633</v>
      </c>
    </row>
    <row r="79" spans="2:3" x14ac:dyDescent="0.25">
      <c r="B79">
        <v>344.20600000000002</v>
      </c>
      <c r="C79">
        <f>[4]Mud_Sand_Comp!Z79</f>
        <v>13.219888653234349</v>
      </c>
    </row>
    <row r="80" spans="2:3" x14ac:dyDescent="0.25">
      <c r="B80">
        <v>394.24400000000003</v>
      </c>
      <c r="C80">
        <f>[4]Mud_Sand_Comp!Z80</f>
        <v>11.670148462354183</v>
      </c>
    </row>
    <row r="81" spans="2:4" x14ac:dyDescent="0.25">
      <c r="B81">
        <v>451.55599999999998</v>
      </c>
      <c r="C81">
        <f>[4]Mud_Sand_Comp!Z81</f>
        <v>9.1117055496641868</v>
      </c>
    </row>
    <row r="82" spans="2:4" x14ac:dyDescent="0.25">
      <c r="B82">
        <v>517.20000000000005</v>
      </c>
      <c r="C82">
        <f>[4]Mud_Sand_Comp!Z82</f>
        <v>6.2693584305408239</v>
      </c>
    </row>
    <row r="83" spans="2:4" x14ac:dyDescent="0.25">
      <c r="B83">
        <v>592.38699999999994</v>
      </c>
      <c r="C83">
        <f>[4]Mud_Sand_Comp!Z83</f>
        <v>3.9531760339342501</v>
      </c>
    </row>
    <row r="84" spans="2:4" x14ac:dyDescent="0.25">
      <c r="B84">
        <v>678.50400000000002</v>
      </c>
      <c r="C84">
        <f>[4]Mud_Sand_Comp!Z84</f>
        <v>2.3419618239660642</v>
      </c>
    </row>
    <row r="85" spans="2:4" x14ac:dyDescent="0.25">
      <c r="B85">
        <v>777.14099999999996</v>
      </c>
      <c r="C85">
        <f>[4]Mud_Sand_Comp!Z85</f>
        <v>1.3187168610816535</v>
      </c>
    </row>
    <row r="86" spans="2:4" x14ac:dyDescent="0.25">
      <c r="B86">
        <v>890.11599999999999</v>
      </c>
      <c r="C86">
        <f>[4]Mud_Sand_Comp!Z86</f>
        <v>0.73570519618239616</v>
      </c>
    </row>
    <row r="87" spans="2:4" x14ac:dyDescent="0.25">
      <c r="B87">
        <v>1019.515</v>
      </c>
      <c r="C87">
        <f>[4]Mud_Sand_Comp!Z87</f>
        <v>0.40850477200424151</v>
      </c>
      <c r="D87">
        <f>SUM(C65:C87)</f>
        <v>99.177497702368271</v>
      </c>
    </row>
    <row r="88" spans="2:4" x14ac:dyDescent="0.25">
      <c r="B88">
        <v>1167.7249999999999</v>
      </c>
      <c r="C88">
        <f>[4]Mud_Sand_Comp!Z88</f>
        <v>0</v>
      </c>
    </row>
    <row r="89" spans="2:4" x14ac:dyDescent="0.25">
      <c r="B89">
        <v>1337.481</v>
      </c>
      <c r="C89">
        <f>[4]Mud_Sand_Comp!Z89</f>
        <v>0</v>
      </c>
    </row>
    <row r="90" spans="2:4" x14ac:dyDescent="0.25">
      <c r="B90">
        <v>1531.914</v>
      </c>
      <c r="C90">
        <f>[4]Mud_Sand_Comp!Z90</f>
        <v>0</v>
      </c>
    </row>
    <row r="91" spans="2:4" x14ac:dyDescent="0.25">
      <c r="B91">
        <v>1754.6130000000001</v>
      </c>
      <c r="C91">
        <f>[4]Mud_Sand_Comp!Z91</f>
        <v>0</v>
      </c>
    </row>
    <row r="92" spans="2:4" x14ac:dyDescent="0.25">
      <c r="B92">
        <v>2009.6869999999999</v>
      </c>
      <c r="C92">
        <f>[4]Mud_Sand_Comp!Z92</f>
        <v>0</v>
      </c>
    </row>
    <row r="93" spans="2:4" x14ac:dyDescent="0.25">
      <c r="B93">
        <v>2301.8409999999999</v>
      </c>
      <c r="C93">
        <f>[4]Mud_Sand_Comp!Z93</f>
        <v>0</v>
      </c>
    </row>
    <row r="94" spans="2:4" x14ac:dyDescent="0.25">
      <c r="B94">
        <v>2636.4670000000001</v>
      </c>
      <c r="C94">
        <f>[4]Mud_Sand_Comp!Z94</f>
        <v>0</v>
      </c>
    </row>
    <row r="95" spans="2:4" x14ac:dyDescent="0.25">
      <c r="B95">
        <v>3000</v>
      </c>
      <c r="C95">
        <f>[4]Mud_Sand_Comp!Z95</f>
        <v>0</v>
      </c>
    </row>
    <row r="98" spans="3:3" x14ac:dyDescent="0.25">
      <c r="C98">
        <f>SUM(C3:C95)</f>
        <v>100.00101696712616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31" zoomScale="70" zoomScaleNormal="70" workbookViewId="0">
      <selection activeCell="D87" sqref="D87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2" t="s">
        <v>2</v>
      </c>
      <c r="E1" s="3">
        <v>42582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v>0</v>
      </c>
    </row>
    <row r="4" spans="1:5" x14ac:dyDescent="0.25">
      <c r="B4">
        <v>1.2999999999999999E-2</v>
      </c>
      <c r="C4">
        <v>0</v>
      </c>
    </row>
    <row r="5" spans="1:5" x14ac:dyDescent="0.25">
      <c r="B5">
        <v>1.4999999999999999E-2</v>
      </c>
      <c r="C5">
        <v>0</v>
      </c>
    </row>
    <row r="6" spans="1:5" x14ac:dyDescent="0.25">
      <c r="B6">
        <v>1.7000000000000001E-2</v>
      </c>
      <c r="C6">
        <v>0</v>
      </c>
    </row>
    <row r="7" spans="1:5" x14ac:dyDescent="0.25">
      <c r="B7">
        <v>0.02</v>
      </c>
      <c r="C7">
        <v>0</v>
      </c>
    </row>
    <row r="8" spans="1:5" x14ac:dyDescent="0.25">
      <c r="B8">
        <v>2.3E-2</v>
      </c>
      <c r="C8">
        <v>0</v>
      </c>
    </row>
    <row r="9" spans="1:5" x14ac:dyDescent="0.25">
      <c r="B9">
        <v>2.5999999999999999E-2</v>
      </c>
      <c r="C9">
        <v>0</v>
      </c>
    </row>
    <row r="10" spans="1:5" x14ac:dyDescent="0.25">
      <c r="B10">
        <v>0.03</v>
      </c>
      <c r="C10">
        <v>0</v>
      </c>
    </row>
    <row r="11" spans="1:5" x14ac:dyDescent="0.25">
      <c r="B11">
        <v>3.4000000000000002E-2</v>
      </c>
      <c r="C11">
        <v>0</v>
      </c>
    </row>
    <row r="12" spans="1:5" x14ac:dyDescent="0.25">
      <c r="B12">
        <v>3.9E-2</v>
      </c>
      <c r="C12">
        <v>0</v>
      </c>
    </row>
    <row r="13" spans="1:5" x14ac:dyDescent="0.25">
      <c r="B13">
        <v>4.3999999999999997E-2</v>
      </c>
      <c r="C13">
        <v>0</v>
      </c>
    </row>
    <row r="14" spans="1:5" x14ac:dyDescent="0.25">
      <c r="B14">
        <v>5.0999999999999997E-2</v>
      </c>
      <c r="C14">
        <v>0</v>
      </c>
    </row>
    <row r="15" spans="1:5" x14ac:dyDescent="0.25">
      <c r="B15">
        <v>5.8000000000000003E-2</v>
      </c>
      <c r="C15">
        <v>0</v>
      </c>
    </row>
    <row r="16" spans="1:5" x14ac:dyDescent="0.25">
      <c r="B16">
        <v>6.7000000000000004E-2</v>
      </c>
      <c r="C16">
        <v>0</v>
      </c>
    </row>
    <row r="17" spans="2:3" x14ac:dyDescent="0.25">
      <c r="B17">
        <v>7.5999999999999998E-2</v>
      </c>
      <c r="C17">
        <v>0</v>
      </c>
    </row>
    <row r="18" spans="2:3" x14ac:dyDescent="0.25">
      <c r="B18">
        <v>8.6999999999999994E-2</v>
      </c>
      <c r="C18">
        <v>0</v>
      </c>
    </row>
    <row r="19" spans="2:3" x14ac:dyDescent="0.25">
      <c r="B19">
        <v>0.1</v>
      </c>
      <c r="C19">
        <v>0</v>
      </c>
    </row>
    <row r="20" spans="2:3" x14ac:dyDescent="0.25">
      <c r="B20">
        <v>0.115</v>
      </c>
      <c r="C20">
        <v>0</v>
      </c>
    </row>
    <row r="21" spans="2:3" x14ac:dyDescent="0.25">
      <c r="B21">
        <v>0.13100000000000001</v>
      </c>
      <c r="C21">
        <v>0</v>
      </c>
    </row>
    <row r="22" spans="2:3" x14ac:dyDescent="0.25">
      <c r="B22">
        <v>0.15</v>
      </c>
      <c r="C22">
        <v>0</v>
      </c>
    </row>
    <row r="23" spans="2:3" x14ac:dyDescent="0.25">
      <c r="B23">
        <v>0.17199999999999999</v>
      </c>
      <c r="C23">
        <v>0</v>
      </c>
    </row>
    <row r="24" spans="2:3" x14ac:dyDescent="0.25">
      <c r="B24">
        <v>0.19700000000000001</v>
      </c>
      <c r="C24">
        <v>5.0430107526879366E-4</v>
      </c>
    </row>
    <row r="25" spans="2:3" x14ac:dyDescent="0.25">
      <c r="B25">
        <v>0.22600000000000001</v>
      </c>
      <c r="C25">
        <v>1.6082437275984911E-3</v>
      </c>
    </row>
    <row r="26" spans="2:3" x14ac:dyDescent="0.25">
      <c r="B26">
        <v>0.25900000000000001</v>
      </c>
      <c r="C26">
        <v>3.1788530465948332E-3</v>
      </c>
    </row>
    <row r="27" spans="2:3" x14ac:dyDescent="0.25">
      <c r="B27">
        <v>0.29599999999999999</v>
      </c>
      <c r="C27">
        <v>5.3541218637990322E-3</v>
      </c>
    </row>
    <row r="28" spans="2:3" x14ac:dyDescent="0.25">
      <c r="B28">
        <v>0.33900000000000002</v>
      </c>
      <c r="C28">
        <v>7.4767025089602238E-3</v>
      </c>
    </row>
    <row r="29" spans="2:3" x14ac:dyDescent="0.25">
      <c r="B29">
        <v>0.38900000000000001</v>
      </c>
      <c r="C29">
        <v>8.5731182795694919E-3</v>
      </c>
    </row>
    <row r="30" spans="2:3" x14ac:dyDescent="0.25">
      <c r="B30">
        <v>0.44500000000000001</v>
      </c>
      <c r="C30">
        <v>8.1591397849458541E-3</v>
      </c>
    </row>
    <row r="31" spans="2:3" x14ac:dyDescent="0.25">
      <c r="B31">
        <v>0.51</v>
      </c>
      <c r="C31">
        <v>6.6537634408599042E-3</v>
      </c>
    </row>
    <row r="32" spans="2:3" x14ac:dyDescent="0.25">
      <c r="B32">
        <v>0.58399999999999996</v>
      </c>
      <c r="C32">
        <v>4.8799283154119582E-3</v>
      </c>
    </row>
    <row r="33" spans="2:4" x14ac:dyDescent="0.25">
      <c r="B33">
        <v>0.66900000000000004</v>
      </c>
      <c r="C33">
        <v>3.4146953405016327E-3</v>
      </c>
    </row>
    <row r="34" spans="2:4" x14ac:dyDescent="0.25">
      <c r="B34">
        <v>0.76600000000000001</v>
      </c>
      <c r="C34">
        <v>2.4336917562722874E-3</v>
      </c>
    </row>
    <row r="35" spans="2:4" x14ac:dyDescent="0.25">
      <c r="B35">
        <v>0.877</v>
      </c>
      <c r="C35">
        <v>1.8767025089604858E-3</v>
      </c>
    </row>
    <row r="36" spans="2:4" x14ac:dyDescent="0.25">
      <c r="B36">
        <v>1.0049999999999999</v>
      </c>
      <c r="C36">
        <v>1.6283154121863039E-3</v>
      </c>
    </row>
    <row r="37" spans="2:4" x14ac:dyDescent="0.25">
      <c r="B37">
        <v>1.151</v>
      </c>
      <c r="C37">
        <v>1.6383512544802103E-3</v>
      </c>
    </row>
    <row r="38" spans="2:4" x14ac:dyDescent="0.25">
      <c r="B38">
        <v>1.3180000000000001</v>
      </c>
      <c r="C38">
        <v>1.9118279569891579E-3</v>
      </c>
    </row>
    <row r="39" spans="2:4" x14ac:dyDescent="0.25">
      <c r="B39">
        <v>1.51</v>
      </c>
      <c r="C39">
        <v>2.5365591397848277E-3</v>
      </c>
    </row>
    <row r="40" spans="2:4" x14ac:dyDescent="0.25">
      <c r="B40">
        <v>1.7290000000000001</v>
      </c>
      <c r="C40">
        <v>3.690681003584057E-3</v>
      </c>
    </row>
    <row r="41" spans="2:4" x14ac:dyDescent="0.25">
      <c r="B41">
        <v>1.9810000000000001</v>
      </c>
      <c r="C41">
        <v>5.5949820788527846E-3</v>
      </c>
      <c r="D41">
        <f>SUM(C22:C41)</f>
        <v>7.1113978494620325E-2</v>
      </c>
    </row>
    <row r="42" spans="2:4" x14ac:dyDescent="0.25">
      <c r="B42">
        <v>2.2690000000000001</v>
      </c>
      <c r="C42">
        <v>8.4200716845874209E-3</v>
      </c>
    </row>
    <row r="43" spans="2:4" x14ac:dyDescent="0.25">
      <c r="B43">
        <v>2.5990000000000002</v>
      </c>
      <c r="C43">
        <v>1.2073118279569328E-2</v>
      </c>
    </row>
    <row r="44" spans="2:4" x14ac:dyDescent="0.25">
      <c r="B44">
        <v>2.976</v>
      </c>
      <c r="C44">
        <v>1.6057347670250147E-2</v>
      </c>
    </row>
    <row r="45" spans="2:4" x14ac:dyDescent="0.25">
      <c r="B45">
        <v>3.4089999999999998</v>
      </c>
      <c r="C45">
        <v>1.9647670250895137E-2</v>
      </c>
    </row>
    <row r="46" spans="2:4" x14ac:dyDescent="0.25">
      <c r="B46">
        <v>3.9049999999999998</v>
      </c>
      <c r="C46">
        <v>2.2327240143368132E-2</v>
      </c>
    </row>
    <row r="47" spans="2:4" x14ac:dyDescent="0.25">
      <c r="B47">
        <v>4.4720000000000004</v>
      </c>
      <c r="C47">
        <v>2.4068458781360883E-2</v>
      </c>
    </row>
    <row r="48" spans="2:4" x14ac:dyDescent="0.25">
      <c r="B48">
        <v>5.1219999999999999</v>
      </c>
      <c r="C48">
        <v>2.5275268817203121E-2</v>
      </c>
    </row>
    <row r="49" spans="2:4" x14ac:dyDescent="0.25">
      <c r="B49">
        <v>5.867</v>
      </c>
      <c r="C49">
        <v>2.6474551971324926E-2</v>
      </c>
    </row>
    <row r="50" spans="2:4" x14ac:dyDescent="0.25">
      <c r="B50">
        <v>6.72</v>
      </c>
      <c r="C50">
        <v>2.8057706093188653E-2</v>
      </c>
    </row>
    <row r="51" spans="2:4" x14ac:dyDescent="0.25">
      <c r="B51">
        <v>7.6970000000000001</v>
      </c>
      <c r="C51">
        <v>3.0195340501790704E-2</v>
      </c>
    </row>
    <row r="52" spans="2:4" x14ac:dyDescent="0.25">
      <c r="B52">
        <v>8.8160000000000007</v>
      </c>
      <c r="C52">
        <v>3.2794623655912444E-2</v>
      </c>
    </row>
    <row r="53" spans="2:4" x14ac:dyDescent="0.25">
      <c r="B53">
        <v>10.097</v>
      </c>
      <c r="C53">
        <v>3.5559498207883643E-2</v>
      </c>
    </row>
    <row r="54" spans="2:4" x14ac:dyDescent="0.25">
      <c r="B54">
        <v>11.565</v>
      </c>
      <c r="C54">
        <v>3.8419713261646948E-2</v>
      </c>
    </row>
    <row r="55" spans="2:4" x14ac:dyDescent="0.25">
      <c r="B55">
        <v>13.246</v>
      </c>
      <c r="C55">
        <v>4.0830824372757951E-2</v>
      </c>
    </row>
    <row r="56" spans="2:4" x14ac:dyDescent="0.25">
      <c r="B56">
        <v>15.172000000000001</v>
      </c>
      <c r="C56">
        <v>4.1593548387094829E-2</v>
      </c>
    </row>
    <row r="57" spans="2:4" x14ac:dyDescent="0.25">
      <c r="B57">
        <v>17.376999999999999</v>
      </c>
      <c r="C57">
        <v>3.9892473118277705E-2</v>
      </c>
    </row>
    <row r="58" spans="2:4" x14ac:dyDescent="0.25">
      <c r="B58">
        <v>19.904</v>
      </c>
      <c r="C58">
        <v>3.5903225806449932E-2</v>
      </c>
    </row>
    <row r="59" spans="2:4" x14ac:dyDescent="0.25">
      <c r="B59">
        <v>22.797000000000001</v>
      </c>
      <c r="C59">
        <v>3.0579211469532616E-2</v>
      </c>
    </row>
    <row r="60" spans="2:4" x14ac:dyDescent="0.25">
      <c r="B60">
        <v>26.111000000000001</v>
      </c>
      <c r="C60">
        <v>2.5064516129031086E-2</v>
      </c>
    </row>
    <row r="61" spans="2:4" x14ac:dyDescent="0.25">
      <c r="B61">
        <v>29.907</v>
      </c>
      <c r="C61">
        <v>2.0237275985662134E-2</v>
      </c>
    </row>
    <row r="62" spans="2:4" x14ac:dyDescent="0.25">
      <c r="B62">
        <v>34.255000000000003</v>
      </c>
      <c r="C62">
        <v>1.6518996415769836E-2</v>
      </c>
    </row>
    <row r="63" spans="2:4" x14ac:dyDescent="0.25">
      <c r="B63">
        <v>39.234000000000002</v>
      </c>
      <c r="C63">
        <v>1.4072759856630167E-2</v>
      </c>
    </row>
    <row r="64" spans="2:4" x14ac:dyDescent="0.25">
      <c r="B64">
        <v>44.938000000000002</v>
      </c>
      <c r="C64">
        <v>1.2873476702508361E-2</v>
      </c>
      <c r="D64">
        <f>SUM(C42:C64)</f>
        <v>0.59693691756269607</v>
      </c>
    </row>
    <row r="65" spans="2:3" x14ac:dyDescent="0.25">
      <c r="B65">
        <v>51.470999999999997</v>
      </c>
      <c r="C65">
        <v>1.2148387096773626E-2</v>
      </c>
    </row>
    <row r="66" spans="2:3" x14ac:dyDescent="0.25">
      <c r="B66">
        <v>58.953000000000003</v>
      </c>
      <c r="C66">
        <v>0.11716451612903177</v>
      </c>
    </row>
    <row r="67" spans="2:3" x14ac:dyDescent="0.25">
      <c r="B67">
        <v>67.522999999999996</v>
      </c>
      <c r="C67">
        <v>0.19369964157706052</v>
      </c>
    </row>
    <row r="68" spans="2:3" x14ac:dyDescent="0.25">
      <c r="B68">
        <v>77.34</v>
      </c>
      <c r="C68">
        <v>0.32324408602150501</v>
      </c>
    </row>
    <row r="69" spans="2:3" x14ac:dyDescent="0.25">
      <c r="B69">
        <v>88.582999999999998</v>
      </c>
      <c r="C69">
        <v>0.54490537634408587</v>
      </c>
    </row>
    <row r="70" spans="2:3" x14ac:dyDescent="0.25">
      <c r="B70">
        <v>101.46</v>
      </c>
      <c r="C70">
        <v>0.88163297491039427</v>
      </c>
    </row>
    <row r="71" spans="2:3" x14ac:dyDescent="0.25">
      <c r="B71">
        <v>116.21</v>
      </c>
      <c r="C71">
        <v>1.3139734767025091</v>
      </c>
    </row>
    <row r="72" spans="2:3" x14ac:dyDescent="0.25">
      <c r="B72">
        <v>133.10300000000001</v>
      </c>
      <c r="C72">
        <v>2.0107283154121873</v>
      </c>
    </row>
    <row r="73" spans="2:3" x14ac:dyDescent="0.25">
      <c r="B73">
        <v>152.453</v>
      </c>
      <c r="C73">
        <v>3.1579810035842302</v>
      </c>
    </row>
    <row r="74" spans="2:3" x14ac:dyDescent="0.25">
      <c r="B74">
        <v>174.61600000000001</v>
      </c>
      <c r="C74">
        <v>4.9981279569892498</v>
      </c>
    </row>
    <row r="75" spans="2:3" x14ac:dyDescent="0.25">
      <c r="B75">
        <v>200</v>
      </c>
      <c r="C75">
        <v>7.7234806451612936</v>
      </c>
    </row>
    <row r="76" spans="2:3" x14ac:dyDescent="0.25">
      <c r="B76">
        <v>229.07499999999999</v>
      </c>
      <c r="C76">
        <v>11.005340501792119</v>
      </c>
    </row>
    <row r="77" spans="2:3" x14ac:dyDescent="0.25">
      <c r="B77">
        <v>262.37599999999998</v>
      </c>
      <c r="C77">
        <v>13.591308602150542</v>
      </c>
    </row>
    <row r="78" spans="2:3" x14ac:dyDescent="0.25">
      <c r="B78">
        <v>300.51799999999997</v>
      </c>
      <c r="C78">
        <v>14.176816845878143</v>
      </c>
    </row>
    <row r="79" spans="2:3" x14ac:dyDescent="0.25">
      <c r="B79">
        <v>344.20600000000002</v>
      </c>
      <c r="C79">
        <v>12.689430465949826</v>
      </c>
    </row>
    <row r="80" spans="2:3" x14ac:dyDescent="0.25">
      <c r="B80">
        <v>394.24400000000003</v>
      </c>
      <c r="C80">
        <v>10.020670250896062</v>
      </c>
    </row>
    <row r="81" spans="2:4" x14ac:dyDescent="0.25">
      <c r="B81">
        <v>451.55599999999998</v>
      </c>
      <c r="C81">
        <v>7.0078526881720462</v>
      </c>
    </row>
    <row r="82" spans="2:4" x14ac:dyDescent="0.25">
      <c r="B82">
        <v>517.20000000000005</v>
      </c>
      <c r="C82">
        <v>4.3665508960573494</v>
      </c>
    </row>
    <row r="83" spans="2:4" x14ac:dyDescent="0.25">
      <c r="B83">
        <v>592.38699999999994</v>
      </c>
      <c r="C83">
        <v>2.5450318996415779</v>
      </c>
    </row>
    <row r="84" spans="2:4" x14ac:dyDescent="0.25">
      <c r="B84">
        <v>678.50400000000002</v>
      </c>
      <c r="C84">
        <v>1.4304845878136208</v>
      </c>
    </row>
    <row r="85" spans="2:4" x14ac:dyDescent="0.25">
      <c r="B85">
        <v>777.14099999999996</v>
      </c>
      <c r="C85">
        <v>0.78570788530465974</v>
      </c>
    </row>
    <row r="86" spans="2:4" x14ac:dyDescent="0.25">
      <c r="B86">
        <v>890.11599999999999</v>
      </c>
      <c r="C86">
        <v>0.43668817204301086</v>
      </c>
      <c r="D86">
        <f>SUM(C65:C86)</f>
        <v>99.332969175627269</v>
      </c>
    </row>
    <row r="87" spans="2:4" x14ac:dyDescent="0.25">
      <c r="B87">
        <v>1019.515</v>
      </c>
      <c r="C87">
        <v>0</v>
      </c>
    </row>
    <row r="88" spans="2:4" x14ac:dyDescent="0.25">
      <c r="B88">
        <v>1167.7249999999999</v>
      </c>
      <c r="C88">
        <v>0</v>
      </c>
    </row>
    <row r="89" spans="2:4" x14ac:dyDescent="0.25">
      <c r="B89">
        <v>1337.481</v>
      </c>
      <c r="C89">
        <v>0</v>
      </c>
    </row>
    <row r="90" spans="2:4" x14ac:dyDescent="0.25">
      <c r="B90">
        <v>1531.914</v>
      </c>
      <c r="C90">
        <v>0</v>
      </c>
    </row>
    <row r="91" spans="2:4" x14ac:dyDescent="0.25">
      <c r="B91">
        <v>1754.6130000000001</v>
      </c>
      <c r="C91">
        <v>0</v>
      </c>
    </row>
    <row r="92" spans="2:4" x14ac:dyDescent="0.25">
      <c r="B92">
        <v>2009.6869999999999</v>
      </c>
      <c r="C92">
        <v>0</v>
      </c>
    </row>
    <row r="93" spans="2:4" x14ac:dyDescent="0.25">
      <c r="B93">
        <v>2301.8409999999999</v>
      </c>
      <c r="C93">
        <v>0</v>
      </c>
    </row>
    <row r="94" spans="2:4" x14ac:dyDescent="0.25">
      <c r="B94">
        <v>2636.4670000000001</v>
      </c>
      <c r="C94">
        <v>0</v>
      </c>
    </row>
    <row r="95" spans="2:4" x14ac:dyDescent="0.25">
      <c r="B95">
        <v>3000</v>
      </c>
      <c r="C95">
        <v>0</v>
      </c>
    </row>
    <row r="98" spans="3:3" x14ac:dyDescent="0.25">
      <c r="C98">
        <v>100.00102007168458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38" zoomScale="70" zoomScaleNormal="70" workbookViewId="0">
      <selection activeCell="D99" sqref="D99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2" t="s">
        <v>3</v>
      </c>
      <c r="E1" s="3">
        <v>42582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f>[1]Mud_Sand_Comp!Z3</f>
        <v>0</v>
      </c>
    </row>
    <row r="4" spans="1:5" x14ac:dyDescent="0.25">
      <c r="B4">
        <v>1.2999999999999999E-2</v>
      </c>
      <c r="C4">
        <f>[1]Mud_Sand_Comp!Z4</f>
        <v>0</v>
      </c>
    </row>
    <row r="5" spans="1:5" x14ac:dyDescent="0.25">
      <c r="B5">
        <v>1.4999999999999999E-2</v>
      </c>
      <c r="C5">
        <f>[1]Mud_Sand_Comp!Z5</f>
        <v>0</v>
      </c>
    </row>
    <row r="6" spans="1:5" x14ac:dyDescent="0.25">
      <c r="B6">
        <v>1.7000000000000001E-2</v>
      </c>
      <c r="C6">
        <f>[1]Mud_Sand_Comp!Z6</f>
        <v>0</v>
      </c>
    </row>
    <row r="7" spans="1:5" x14ac:dyDescent="0.25">
      <c r="B7">
        <v>0.02</v>
      </c>
      <c r="C7">
        <f>[1]Mud_Sand_Comp!Z7</f>
        <v>0</v>
      </c>
    </row>
    <row r="8" spans="1:5" x14ac:dyDescent="0.25">
      <c r="B8">
        <v>2.3E-2</v>
      </c>
      <c r="C8">
        <f>[1]Mud_Sand_Comp!Z8</f>
        <v>0</v>
      </c>
    </row>
    <row r="9" spans="1:5" x14ac:dyDescent="0.25">
      <c r="B9">
        <v>2.5999999999999999E-2</v>
      </c>
      <c r="C9">
        <f>[1]Mud_Sand_Comp!Z9</f>
        <v>0</v>
      </c>
    </row>
    <row r="10" spans="1:5" x14ac:dyDescent="0.25">
      <c r="B10">
        <v>0.03</v>
      </c>
      <c r="C10">
        <f>[1]Mud_Sand_Comp!Z10</f>
        <v>0</v>
      </c>
    </row>
    <row r="11" spans="1:5" x14ac:dyDescent="0.25">
      <c r="B11">
        <v>3.4000000000000002E-2</v>
      </c>
      <c r="C11">
        <f>[1]Mud_Sand_Comp!Z11</f>
        <v>0</v>
      </c>
    </row>
    <row r="12" spans="1:5" x14ac:dyDescent="0.25">
      <c r="B12">
        <v>3.9E-2</v>
      </c>
      <c r="C12">
        <f>[1]Mud_Sand_Comp!Z12</f>
        <v>0</v>
      </c>
    </row>
    <row r="13" spans="1:5" x14ac:dyDescent="0.25">
      <c r="B13">
        <v>4.3999999999999997E-2</v>
      </c>
      <c r="C13">
        <f>[1]Mud_Sand_Comp!Z13</f>
        <v>0</v>
      </c>
    </row>
    <row r="14" spans="1:5" x14ac:dyDescent="0.25">
      <c r="B14">
        <v>5.0999999999999997E-2</v>
      </c>
      <c r="C14">
        <f>[1]Mud_Sand_Comp!Z14</f>
        <v>0</v>
      </c>
    </row>
    <row r="15" spans="1:5" x14ac:dyDescent="0.25">
      <c r="B15">
        <v>5.8000000000000003E-2</v>
      </c>
      <c r="C15">
        <f>[1]Mud_Sand_Comp!Z15</f>
        <v>0</v>
      </c>
    </row>
    <row r="16" spans="1:5" x14ac:dyDescent="0.25">
      <c r="B16">
        <v>6.7000000000000004E-2</v>
      </c>
      <c r="C16">
        <f>[1]Mud_Sand_Comp!Z16</f>
        <v>0</v>
      </c>
    </row>
    <row r="17" spans="2:3" x14ac:dyDescent="0.25">
      <c r="B17">
        <v>7.5999999999999998E-2</v>
      </c>
      <c r="C17">
        <f>[1]Mud_Sand_Comp!Z17</f>
        <v>0</v>
      </c>
    </row>
    <row r="18" spans="2:3" x14ac:dyDescent="0.25">
      <c r="B18">
        <v>8.6999999999999994E-2</v>
      </c>
      <c r="C18">
        <f>[1]Mud_Sand_Comp!Z18</f>
        <v>0</v>
      </c>
    </row>
    <row r="19" spans="2:3" x14ac:dyDescent="0.25">
      <c r="B19">
        <v>0.1</v>
      </c>
      <c r="C19">
        <f>[1]Mud_Sand_Comp!Z19</f>
        <v>0</v>
      </c>
    </row>
    <row r="20" spans="2:3" x14ac:dyDescent="0.25">
      <c r="B20">
        <v>0.115</v>
      </c>
      <c r="C20">
        <f>[1]Mud_Sand_Comp!Z20</f>
        <v>0</v>
      </c>
    </row>
    <row r="21" spans="2:3" x14ac:dyDescent="0.25">
      <c r="B21">
        <v>0.13100000000000001</v>
      </c>
      <c r="C21">
        <f>[1]Mud_Sand_Comp!Z21</f>
        <v>0</v>
      </c>
    </row>
    <row r="22" spans="2:3" x14ac:dyDescent="0.25">
      <c r="B22">
        <v>0.15</v>
      </c>
      <c r="C22">
        <f>[1]Mud_Sand_Comp!Z22</f>
        <v>2.5962303664921665E-2</v>
      </c>
    </row>
    <row r="23" spans="2:3" x14ac:dyDescent="0.25">
      <c r="B23">
        <v>0.17199999999999999</v>
      </c>
      <c r="C23">
        <f>[1]Mud_Sand_Comp!Z23</f>
        <v>0.10213891797556797</v>
      </c>
    </row>
    <row r="24" spans="2:3" x14ac:dyDescent="0.25">
      <c r="B24">
        <v>0.19700000000000001</v>
      </c>
      <c r="C24">
        <f>[1]Mud_Sand_Comp!Z24</f>
        <v>0.24207539267015893</v>
      </c>
    </row>
    <row r="25" spans="2:3" x14ac:dyDescent="0.25">
      <c r="B25">
        <v>0.22600000000000001</v>
      </c>
      <c r="C25">
        <f>[1]Mud_Sand_Comp!Z25</f>
        <v>0.35002931937173043</v>
      </c>
    </row>
    <row r="26" spans="2:3" x14ac:dyDescent="0.25">
      <c r="B26">
        <v>0.25900000000000001</v>
      </c>
      <c r="C26">
        <f>[1]Mud_Sand_Comp!Z26</f>
        <v>0.39880698080279536</v>
      </c>
    </row>
    <row r="27" spans="2:3" x14ac:dyDescent="0.25">
      <c r="B27">
        <v>0.29599999999999999</v>
      </c>
      <c r="C27">
        <f>[1]Mud_Sand_Comp!Z27</f>
        <v>0.26468551483420799</v>
      </c>
    </row>
    <row r="28" spans="2:3" x14ac:dyDescent="0.25">
      <c r="B28">
        <v>0.33900000000000002</v>
      </c>
      <c r="C28">
        <f>[1]Mud_Sand_Comp!Z28</f>
        <v>9.8000000000000739E-2</v>
      </c>
    </row>
    <row r="29" spans="2:3" x14ac:dyDescent="0.25">
      <c r="B29">
        <v>0.38900000000000001</v>
      </c>
      <c r="C29">
        <f>[1]Mud_Sand_Comp!Z29</f>
        <v>2.0591972076788988E-2</v>
      </c>
    </row>
    <row r="30" spans="2:3" x14ac:dyDescent="0.25">
      <c r="B30">
        <v>0.44500000000000001</v>
      </c>
      <c r="C30">
        <f>[1]Mud_Sand_Comp!Z30</f>
        <v>0</v>
      </c>
    </row>
    <row r="31" spans="2:3" x14ac:dyDescent="0.25">
      <c r="B31">
        <v>0.51</v>
      </c>
      <c r="C31">
        <f>[1]Mud_Sand_Comp!Z31</f>
        <v>0</v>
      </c>
    </row>
    <row r="32" spans="2:3" x14ac:dyDescent="0.25">
      <c r="B32">
        <v>0.58399999999999996</v>
      </c>
      <c r="C32">
        <f>[1]Mud_Sand_Comp!Z32</f>
        <v>0</v>
      </c>
    </row>
    <row r="33" spans="2:4" x14ac:dyDescent="0.25">
      <c r="B33">
        <v>0.66900000000000004</v>
      </c>
      <c r="C33">
        <f>[1]Mud_Sand_Comp!Z33</f>
        <v>0</v>
      </c>
    </row>
    <row r="34" spans="2:4" x14ac:dyDescent="0.25">
      <c r="B34">
        <v>0.76600000000000001</v>
      </c>
      <c r="C34">
        <f>[1]Mud_Sand_Comp!Z34</f>
        <v>0</v>
      </c>
    </row>
    <row r="35" spans="2:4" x14ac:dyDescent="0.25">
      <c r="B35">
        <v>0.877</v>
      </c>
      <c r="C35">
        <f>[1]Mud_Sand_Comp!Z35</f>
        <v>0</v>
      </c>
    </row>
    <row r="36" spans="2:4" x14ac:dyDescent="0.25">
      <c r="B36">
        <v>1.0049999999999999</v>
      </c>
      <c r="C36">
        <f>[1]Mud_Sand_Comp!Z36</f>
        <v>0</v>
      </c>
    </row>
    <row r="37" spans="2:4" x14ac:dyDescent="0.25">
      <c r="B37">
        <v>1.151</v>
      </c>
      <c r="C37">
        <f>[1]Mud_Sand_Comp!Z37</f>
        <v>0</v>
      </c>
    </row>
    <row r="38" spans="2:4" x14ac:dyDescent="0.25">
      <c r="B38">
        <v>1.3180000000000001</v>
      </c>
      <c r="C38">
        <f>[1]Mud_Sand_Comp!Z38</f>
        <v>0</v>
      </c>
    </row>
    <row r="39" spans="2:4" x14ac:dyDescent="0.25">
      <c r="B39">
        <v>1.51</v>
      </c>
      <c r="C39">
        <f>[1]Mud_Sand_Comp!Z39</f>
        <v>0</v>
      </c>
    </row>
    <row r="40" spans="2:4" x14ac:dyDescent="0.25">
      <c r="B40">
        <v>1.7290000000000001</v>
      </c>
      <c r="C40">
        <f>[1]Mud_Sand_Comp!Z40</f>
        <v>0</v>
      </c>
    </row>
    <row r="41" spans="2:4" x14ac:dyDescent="0.25">
      <c r="B41">
        <v>1.9810000000000001</v>
      </c>
      <c r="C41">
        <f>[1]Mud_Sand_Comp!Z41</f>
        <v>0</v>
      </c>
      <c r="D41">
        <f>SUM(C3:C41)</f>
        <v>1.5022904013961722</v>
      </c>
    </row>
    <row r="42" spans="2:4" x14ac:dyDescent="0.25">
      <c r="B42">
        <v>2.2690000000000001</v>
      </c>
      <c r="C42">
        <f>[1]Mud_Sand_Comp!Z42</f>
        <v>0</v>
      </c>
    </row>
    <row r="43" spans="2:4" x14ac:dyDescent="0.25">
      <c r="B43">
        <v>2.5990000000000002</v>
      </c>
      <c r="C43">
        <f>[1]Mud_Sand_Comp!Z43</f>
        <v>0</v>
      </c>
    </row>
    <row r="44" spans="2:4" x14ac:dyDescent="0.25">
      <c r="B44">
        <v>2.976</v>
      </c>
      <c r="C44">
        <f>[1]Mud_Sand_Comp!Z44</f>
        <v>0</v>
      </c>
    </row>
    <row r="45" spans="2:4" x14ac:dyDescent="0.25">
      <c r="B45">
        <v>3.4089999999999998</v>
      </c>
      <c r="C45">
        <f>[1]Mud_Sand_Comp!Z45</f>
        <v>7.5253054101222213E-3</v>
      </c>
    </row>
    <row r="46" spans="2:4" x14ac:dyDescent="0.25">
      <c r="B46">
        <v>3.9049999999999998</v>
      </c>
      <c r="C46">
        <f>[1]Mud_Sand_Comp!Z46</f>
        <v>3.3111343804537771E-2</v>
      </c>
    </row>
    <row r="47" spans="2:4" x14ac:dyDescent="0.25">
      <c r="B47">
        <v>4.4720000000000004</v>
      </c>
      <c r="C47">
        <f>[1]Mud_Sand_Comp!Z47</f>
        <v>8.4317626527051256E-2</v>
      </c>
    </row>
    <row r="48" spans="2:4" x14ac:dyDescent="0.25">
      <c r="B48">
        <v>5.1219999999999999</v>
      </c>
      <c r="C48">
        <f>[1]Mud_Sand_Comp!Z48</f>
        <v>0.1793417102966855</v>
      </c>
    </row>
    <row r="49" spans="2:4" x14ac:dyDescent="0.25">
      <c r="B49">
        <v>5.867</v>
      </c>
      <c r="C49">
        <f>[1]Mud_Sand_Comp!Z49</f>
        <v>0.32587993019197453</v>
      </c>
    </row>
    <row r="50" spans="2:4" x14ac:dyDescent="0.25">
      <c r="B50">
        <v>6.72</v>
      </c>
      <c r="C50">
        <f>[1]Mud_Sand_Comp!Z50</f>
        <v>0.51134450261780495</v>
      </c>
    </row>
    <row r="51" spans="2:4" x14ac:dyDescent="0.25">
      <c r="B51">
        <v>7.6970000000000001</v>
      </c>
      <c r="C51">
        <f>[1]Mud_Sand_Comp!Z51</f>
        <v>0.69468830715532814</v>
      </c>
    </row>
    <row r="52" spans="2:4" x14ac:dyDescent="0.25">
      <c r="B52">
        <v>8.8160000000000007</v>
      </c>
      <c r="C52">
        <f>[1]Mud_Sand_Comp!Z52</f>
        <v>0.81919790575916851</v>
      </c>
    </row>
    <row r="53" spans="2:4" x14ac:dyDescent="0.25">
      <c r="B53">
        <v>10.097</v>
      </c>
      <c r="C53">
        <f>[1]Mud_Sand_Comp!Z53</f>
        <v>0.86400767888307817</v>
      </c>
    </row>
    <row r="54" spans="2:4" x14ac:dyDescent="0.25">
      <c r="B54">
        <v>11.565</v>
      </c>
      <c r="C54">
        <f>[1]Mud_Sand_Comp!Z54</f>
        <v>0.83855846422339209</v>
      </c>
    </row>
    <row r="55" spans="2:4" x14ac:dyDescent="0.25">
      <c r="B55">
        <v>13.246</v>
      </c>
      <c r="C55">
        <f>[1]Mud_Sand_Comp!Z55</f>
        <v>0.69140453752182029</v>
      </c>
    </row>
    <row r="56" spans="2:4" x14ac:dyDescent="0.25">
      <c r="B56">
        <v>15.172000000000001</v>
      </c>
      <c r="C56">
        <f>[1]Mud_Sand_Comp!Z56</f>
        <v>0.49728586387434937</v>
      </c>
    </row>
    <row r="57" spans="2:4" x14ac:dyDescent="0.25">
      <c r="B57">
        <v>17.376999999999999</v>
      </c>
      <c r="C57">
        <f>[1]Mud_Sand_Comp!Z57</f>
        <v>0.3346708551483446</v>
      </c>
    </row>
    <row r="58" spans="2:4" x14ac:dyDescent="0.25">
      <c r="B58">
        <v>19.904</v>
      </c>
      <c r="C58">
        <f>[1]Mud_Sand_Comp!Z58</f>
        <v>0.23383176265270686</v>
      </c>
    </row>
    <row r="59" spans="2:4" x14ac:dyDescent="0.25">
      <c r="B59">
        <v>22.797000000000001</v>
      </c>
      <c r="C59">
        <f>[1]Mud_Sand_Comp!Z59</f>
        <v>0.18744851657940809</v>
      </c>
    </row>
    <row r="60" spans="2:4" x14ac:dyDescent="0.25">
      <c r="B60">
        <v>26.111000000000001</v>
      </c>
      <c r="C60">
        <f>[1]Mud_Sand_Comp!Z60</f>
        <v>0.18255706806282865</v>
      </c>
    </row>
    <row r="61" spans="2:4" x14ac:dyDescent="0.25">
      <c r="B61">
        <v>29.907</v>
      </c>
      <c r="C61">
        <f>[1]Mud_Sand_Comp!Z61</f>
        <v>0.2147448516579423</v>
      </c>
    </row>
    <row r="62" spans="2:4" x14ac:dyDescent="0.25">
      <c r="B62">
        <v>34.255000000000003</v>
      </c>
      <c r="C62">
        <f>[1]Mud_Sand_Comp!Z62</f>
        <v>0.28561954624782065</v>
      </c>
    </row>
    <row r="63" spans="2:4" x14ac:dyDescent="0.25">
      <c r="B63">
        <v>39.234000000000002</v>
      </c>
      <c r="C63">
        <f>[1]Mud_Sand_Comp!Z63</f>
        <v>0.38293542757417398</v>
      </c>
    </row>
    <row r="64" spans="2:4" x14ac:dyDescent="0.25">
      <c r="B64">
        <v>44.938000000000002</v>
      </c>
      <c r="C64">
        <f>[1]Mud_Sand_Comp!Z64</f>
        <v>0.44221431064572769</v>
      </c>
      <c r="D64">
        <f>SUM(C42:C64)</f>
        <v>7.8106855148342662</v>
      </c>
    </row>
    <row r="65" spans="2:3" x14ac:dyDescent="0.25">
      <c r="B65">
        <v>51.470999999999997</v>
      </c>
      <c r="C65">
        <f>[1]Mud_Sand_Comp!Z65</f>
        <v>0.55412146596858936</v>
      </c>
    </row>
    <row r="66" spans="2:3" x14ac:dyDescent="0.25">
      <c r="B66">
        <v>58.953000000000003</v>
      </c>
      <c r="C66">
        <f>[1]Mud_Sand_Comp!Z66</f>
        <v>0.55344537521815207</v>
      </c>
    </row>
    <row r="67" spans="2:3" x14ac:dyDescent="0.25">
      <c r="B67">
        <v>67.522999999999996</v>
      </c>
      <c r="C67">
        <f>[1]Mud_Sand_Comp!Z67</f>
        <v>0.63593158813263617</v>
      </c>
    </row>
    <row r="68" spans="2:3" x14ac:dyDescent="0.25">
      <c r="B68">
        <v>77.34</v>
      </c>
      <c r="C68">
        <f>[1]Mud_Sand_Comp!Z68</f>
        <v>0.96828970331588105</v>
      </c>
    </row>
    <row r="69" spans="2:3" x14ac:dyDescent="0.25">
      <c r="B69">
        <v>88.582999999999998</v>
      </c>
      <c r="C69">
        <f>[1]Mud_Sand_Comp!Z69</f>
        <v>1.6735284467713776</v>
      </c>
    </row>
    <row r="70" spans="2:3" x14ac:dyDescent="0.25">
      <c r="B70">
        <v>101.46</v>
      </c>
      <c r="C70">
        <f>[1]Mud_Sand_Comp!Z70</f>
        <v>2.7412034904013938</v>
      </c>
    </row>
    <row r="71" spans="2:3" x14ac:dyDescent="0.25">
      <c r="B71">
        <v>116.21</v>
      </c>
      <c r="C71">
        <f>[1]Mud_Sand_Comp!Z71</f>
        <v>3.8330184991273968</v>
      </c>
    </row>
    <row r="72" spans="2:3" x14ac:dyDescent="0.25">
      <c r="B72">
        <v>133.10300000000001</v>
      </c>
      <c r="C72">
        <f>[1]Mud_Sand_Comp!Z72</f>
        <v>5.0609364746945857</v>
      </c>
    </row>
    <row r="73" spans="2:3" x14ac:dyDescent="0.25">
      <c r="B73">
        <v>152.453</v>
      </c>
      <c r="C73">
        <f>[1]Mud_Sand_Comp!Z73</f>
        <v>6.3893612565444977</v>
      </c>
    </row>
    <row r="74" spans="2:3" x14ac:dyDescent="0.25">
      <c r="B74">
        <v>174.61600000000001</v>
      </c>
      <c r="C74">
        <f>[1]Mud_Sand_Comp!Z74</f>
        <v>7.7067183246073228</v>
      </c>
    </row>
    <row r="75" spans="2:3" x14ac:dyDescent="0.25">
      <c r="B75">
        <v>200</v>
      </c>
      <c r="C75">
        <f>[1]Mud_Sand_Comp!Z75</f>
        <v>8.8520771378708485</v>
      </c>
    </row>
    <row r="76" spans="2:3" x14ac:dyDescent="0.25">
      <c r="B76">
        <v>229.07499999999999</v>
      </c>
      <c r="C76">
        <f>[1]Mud_Sand_Comp!Z76</f>
        <v>9.5068670157067974</v>
      </c>
    </row>
    <row r="77" spans="2:3" x14ac:dyDescent="0.25">
      <c r="B77">
        <v>262.37599999999998</v>
      </c>
      <c r="C77">
        <f>[1]Mud_Sand_Comp!Z77</f>
        <v>9.3462356020942323</v>
      </c>
    </row>
    <row r="78" spans="2:3" x14ac:dyDescent="0.25">
      <c r="B78">
        <v>300.51799999999997</v>
      </c>
      <c r="C78">
        <f>[1]Mud_Sand_Comp!Z78</f>
        <v>8.3965061082024377</v>
      </c>
    </row>
    <row r="79" spans="2:3" x14ac:dyDescent="0.25">
      <c r="B79">
        <v>344.20600000000002</v>
      </c>
      <c r="C79">
        <f>[1]Mud_Sand_Comp!Z79</f>
        <v>7.047142408376958</v>
      </c>
    </row>
    <row r="80" spans="2:3" x14ac:dyDescent="0.25">
      <c r="B80">
        <v>394.24400000000003</v>
      </c>
      <c r="C80">
        <f>[1]Mud_Sand_Comp!Z80</f>
        <v>5.6343636998254745</v>
      </c>
    </row>
    <row r="81" spans="2:4" x14ac:dyDescent="0.25">
      <c r="B81">
        <v>451.55599999999998</v>
      </c>
      <c r="C81">
        <f>[1]Mud_Sand_Comp!Z81</f>
        <v>4.2305588132635217</v>
      </c>
    </row>
    <row r="82" spans="2:4" x14ac:dyDescent="0.25">
      <c r="B82">
        <v>517.20000000000005</v>
      </c>
      <c r="C82">
        <f>[1]Mud_Sand_Comp!Z82</f>
        <v>2.9464048865619521</v>
      </c>
    </row>
    <row r="83" spans="2:4" x14ac:dyDescent="0.25">
      <c r="B83">
        <v>592.38699999999994</v>
      </c>
      <c r="C83">
        <f>[1]Mud_Sand_Comp!Z83</f>
        <v>1.9787277486910979</v>
      </c>
    </row>
    <row r="84" spans="2:4" x14ac:dyDescent="0.25">
      <c r="B84">
        <v>678.50400000000002</v>
      </c>
      <c r="C84">
        <f>[1]Mud_Sand_Comp!Z84</f>
        <v>1.3041954624781837</v>
      </c>
    </row>
    <row r="85" spans="2:4" x14ac:dyDescent="0.25">
      <c r="B85">
        <v>777.14099999999996</v>
      </c>
      <c r="C85">
        <f>[1]Mud_Sand_Comp!Z85</f>
        <v>0.78550855148341991</v>
      </c>
    </row>
    <row r="86" spans="2:4" x14ac:dyDescent="0.25">
      <c r="B86">
        <v>890.11599999999999</v>
      </c>
      <c r="C86">
        <f>[1]Mud_Sand_Comp!Z86</f>
        <v>0.43642687609075004</v>
      </c>
    </row>
    <row r="87" spans="2:4" x14ac:dyDescent="0.25">
      <c r="B87">
        <v>1019.515</v>
      </c>
      <c r="C87">
        <f>[1]Mud_Sand_Comp!Z87</f>
        <v>0.10619022687609066</v>
      </c>
      <c r="D87">
        <f>SUM(C65:C87)</f>
        <v>90.687759162303607</v>
      </c>
    </row>
    <row r="88" spans="2:4" x14ac:dyDescent="0.25">
      <c r="B88">
        <v>1167.7249999999999</v>
      </c>
      <c r="C88">
        <f>[1]Mud_Sand_Comp!Z88</f>
        <v>0</v>
      </c>
    </row>
    <row r="89" spans="2:4" x14ac:dyDescent="0.25">
      <c r="B89">
        <v>1337.481</v>
      </c>
      <c r="C89">
        <f>[1]Mud_Sand_Comp!Z89</f>
        <v>0</v>
      </c>
    </row>
    <row r="90" spans="2:4" x14ac:dyDescent="0.25">
      <c r="B90">
        <v>1531.914</v>
      </c>
      <c r="C90">
        <f>[1]Mud_Sand_Comp!Z90</f>
        <v>0</v>
      </c>
    </row>
    <row r="91" spans="2:4" x14ac:dyDescent="0.25">
      <c r="B91">
        <v>1754.6130000000001</v>
      </c>
      <c r="C91">
        <f>[1]Mud_Sand_Comp!Z91</f>
        <v>0</v>
      </c>
    </row>
    <row r="92" spans="2:4" x14ac:dyDescent="0.25">
      <c r="B92">
        <v>2009.6869999999999</v>
      </c>
      <c r="C92">
        <f>[1]Mud_Sand_Comp!Z92</f>
        <v>0</v>
      </c>
    </row>
    <row r="93" spans="2:4" x14ac:dyDescent="0.25">
      <c r="B93">
        <v>2301.8409999999999</v>
      </c>
      <c r="C93">
        <f>[1]Mud_Sand_Comp!Z93</f>
        <v>0</v>
      </c>
    </row>
    <row r="94" spans="2:4" x14ac:dyDescent="0.25">
      <c r="B94">
        <v>2636.4670000000001</v>
      </c>
      <c r="C94">
        <f>[1]Mud_Sand_Comp!Z94</f>
        <v>0</v>
      </c>
    </row>
    <row r="95" spans="2:4" x14ac:dyDescent="0.25">
      <c r="B95">
        <v>3000</v>
      </c>
      <c r="C95">
        <f>[1]Mud_Sand_Comp!Z95</f>
        <v>0</v>
      </c>
    </row>
    <row r="98" spans="3:4" x14ac:dyDescent="0.25">
      <c r="C98">
        <f>SUM(C3:C95)</f>
        <v>100.00073507853402</v>
      </c>
      <c r="D98">
        <f>SUM(D87,D64,D41)</f>
        <v>100.00073507853403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40" zoomScale="70" zoomScaleNormal="70" workbookViewId="0">
      <selection activeCell="D96" sqref="D96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2" t="s">
        <v>4</v>
      </c>
      <c r="E1" s="3">
        <v>42582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f>[2]Mud_Sand_Comp!Z3</f>
        <v>0</v>
      </c>
    </row>
    <row r="4" spans="1:5" x14ac:dyDescent="0.25">
      <c r="B4">
        <v>1.2999999999999999E-2</v>
      </c>
      <c r="C4">
        <f>[2]Mud_Sand_Comp!Z4</f>
        <v>0</v>
      </c>
    </row>
    <row r="5" spans="1:5" x14ac:dyDescent="0.25">
      <c r="B5">
        <v>1.4999999999999999E-2</v>
      </c>
      <c r="C5">
        <f>[2]Mud_Sand_Comp!Z5</f>
        <v>0</v>
      </c>
    </row>
    <row r="6" spans="1:5" x14ac:dyDescent="0.25">
      <c r="B6">
        <v>1.7000000000000001E-2</v>
      </c>
      <c r="C6">
        <f>[2]Mud_Sand_Comp!Z6</f>
        <v>0</v>
      </c>
    </row>
    <row r="7" spans="1:5" x14ac:dyDescent="0.25">
      <c r="B7">
        <v>0.02</v>
      </c>
      <c r="C7">
        <f>[2]Mud_Sand_Comp!Z7</f>
        <v>0</v>
      </c>
    </row>
    <row r="8" spans="1:5" x14ac:dyDescent="0.25">
      <c r="B8">
        <v>2.3E-2</v>
      </c>
      <c r="C8">
        <f>[2]Mud_Sand_Comp!Z8</f>
        <v>0</v>
      </c>
    </row>
    <row r="9" spans="1:5" x14ac:dyDescent="0.25">
      <c r="B9">
        <v>2.5999999999999999E-2</v>
      </c>
      <c r="C9">
        <f>[2]Mud_Sand_Comp!Z9</f>
        <v>0</v>
      </c>
    </row>
    <row r="10" spans="1:5" x14ac:dyDescent="0.25">
      <c r="B10">
        <v>0.03</v>
      </c>
      <c r="C10">
        <f>[2]Mud_Sand_Comp!Z10</f>
        <v>0</v>
      </c>
    </row>
    <row r="11" spans="1:5" x14ac:dyDescent="0.25">
      <c r="B11">
        <v>3.4000000000000002E-2</v>
      </c>
      <c r="C11">
        <f>[2]Mud_Sand_Comp!Z11</f>
        <v>0</v>
      </c>
    </row>
    <row r="12" spans="1:5" x14ac:dyDescent="0.25">
      <c r="B12">
        <v>3.9E-2</v>
      </c>
      <c r="C12">
        <f>[2]Mud_Sand_Comp!Z12</f>
        <v>0</v>
      </c>
    </row>
    <row r="13" spans="1:5" x14ac:dyDescent="0.25">
      <c r="B13">
        <v>4.3999999999999997E-2</v>
      </c>
      <c r="C13">
        <f>[2]Mud_Sand_Comp!Z13</f>
        <v>0</v>
      </c>
    </row>
    <row r="14" spans="1:5" x14ac:dyDescent="0.25">
      <c r="B14">
        <v>5.0999999999999997E-2</v>
      </c>
      <c r="C14">
        <f>[2]Mud_Sand_Comp!Z14</f>
        <v>0</v>
      </c>
    </row>
    <row r="15" spans="1:5" x14ac:dyDescent="0.25">
      <c r="B15">
        <v>5.8000000000000003E-2</v>
      </c>
      <c r="C15">
        <f>[2]Mud_Sand_Comp!Z15</f>
        <v>0</v>
      </c>
    </row>
    <row r="16" spans="1:5" x14ac:dyDescent="0.25">
      <c r="B16">
        <v>6.7000000000000004E-2</v>
      </c>
      <c r="C16">
        <f>[2]Mud_Sand_Comp!Z16</f>
        <v>0</v>
      </c>
    </row>
    <row r="17" spans="2:3" x14ac:dyDescent="0.25">
      <c r="B17">
        <v>7.5999999999999998E-2</v>
      </c>
      <c r="C17">
        <f>[2]Mud_Sand_Comp!Z17</f>
        <v>0</v>
      </c>
    </row>
    <row r="18" spans="2:3" x14ac:dyDescent="0.25">
      <c r="B18">
        <v>8.6999999999999994E-2</v>
      </c>
      <c r="C18">
        <f>[2]Mud_Sand_Comp!Z18</f>
        <v>0</v>
      </c>
    </row>
    <row r="19" spans="2:3" x14ac:dyDescent="0.25">
      <c r="B19">
        <v>0.1</v>
      </c>
      <c r="C19">
        <f>[2]Mud_Sand_Comp!Z19</f>
        <v>0</v>
      </c>
    </row>
    <row r="20" spans="2:3" x14ac:dyDescent="0.25">
      <c r="B20">
        <v>0.115</v>
      </c>
      <c r="C20">
        <f>[2]Mud_Sand_Comp!Z20</f>
        <v>0</v>
      </c>
    </row>
    <row r="21" spans="2:3" x14ac:dyDescent="0.25">
      <c r="B21">
        <v>0.13100000000000001</v>
      </c>
      <c r="C21">
        <f>[2]Mud_Sand_Comp!Z21</f>
        <v>0</v>
      </c>
    </row>
    <row r="22" spans="2:3" x14ac:dyDescent="0.25">
      <c r="B22">
        <v>0.15</v>
      </c>
      <c r="C22">
        <f>[2]Mud_Sand_Comp!Z22</f>
        <v>0</v>
      </c>
    </row>
    <row r="23" spans="2:3" x14ac:dyDescent="0.25">
      <c r="B23">
        <v>0.17199999999999999</v>
      </c>
      <c r="C23">
        <f>[2]Mud_Sand_Comp!Z23</f>
        <v>0</v>
      </c>
    </row>
    <row r="24" spans="2:3" x14ac:dyDescent="0.25">
      <c r="B24">
        <v>0.19700000000000001</v>
      </c>
      <c r="C24">
        <f>[2]Mud_Sand_Comp!Z24</f>
        <v>0</v>
      </c>
    </row>
    <row r="25" spans="2:3" x14ac:dyDescent="0.25">
      <c r="B25">
        <v>0.22600000000000001</v>
      </c>
      <c r="C25">
        <f>[2]Mud_Sand_Comp!Z25</f>
        <v>1.3469696969699075E-3</v>
      </c>
    </row>
    <row r="26" spans="2:3" x14ac:dyDescent="0.25">
      <c r="B26">
        <v>0.25900000000000001</v>
      </c>
      <c r="C26">
        <f>[2]Mud_Sand_Comp!Z26</f>
        <v>2.6859848484852688E-3</v>
      </c>
    </row>
    <row r="27" spans="2:3" x14ac:dyDescent="0.25">
      <c r="B27">
        <v>0.29599999999999999</v>
      </c>
      <c r="C27">
        <f>[2]Mud_Sand_Comp!Z27</f>
        <v>4.6534090909098177E-3</v>
      </c>
    </row>
    <row r="28" spans="2:3" x14ac:dyDescent="0.25">
      <c r="B28">
        <v>0.33900000000000002</v>
      </c>
      <c r="C28">
        <f>[2]Mud_Sand_Comp!Z28</f>
        <v>6.8117424242434884E-3</v>
      </c>
    </row>
    <row r="29" spans="2:3" x14ac:dyDescent="0.25">
      <c r="B29">
        <v>0.38900000000000001</v>
      </c>
      <c r="C29">
        <f>[2]Mud_Sand_Comp!Z29</f>
        <v>8.3655303030316115E-3</v>
      </c>
    </row>
    <row r="30" spans="2:3" x14ac:dyDescent="0.25">
      <c r="B30">
        <v>0.44500000000000001</v>
      </c>
      <c r="C30">
        <f>[2]Mud_Sand_Comp!Z30</f>
        <v>8.6784090909104491E-3</v>
      </c>
    </row>
    <row r="31" spans="2:3" x14ac:dyDescent="0.25">
      <c r="B31">
        <v>0.51</v>
      </c>
      <c r="C31">
        <f>[2]Mud_Sand_Comp!Z31</f>
        <v>7.8272727272739508E-3</v>
      </c>
    </row>
    <row r="32" spans="2:3" x14ac:dyDescent="0.25">
      <c r="B32">
        <v>0.58399999999999996</v>
      </c>
      <c r="C32">
        <f>[2]Mud_Sand_Comp!Z32</f>
        <v>6.4007575757585745E-3</v>
      </c>
    </row>
    <row r="33" spans="2:4" x14ac:dyDescent="0.25">
      <c r="B33">
        <v>0.66900000000000004</v>
      </c>
      <c r="C33">
        <f>[2]Mud_Sand_Comp!Z33</f>
        <v>5.0007575757583574E-3</v>
      </c>
    </row>
    <row r="34" spans="2:4" x14ac:dyDescent="0.25">
      <c r="B34">
        <v>0.76600000000000001</v>
      </c>
      <c r="C34">
        <f>[2]Mud_Sand_Comp!Z34</f>
        <v>3.9560606060612246E-3</v>
      </c>
    </row>
    <row r="35" spans="2:4" x14ac:dyDescent="0.25">
      <c r="B35">
        <v>0.877</v>
      </c>
      <c r="C35">
        <f>[2]Mud_Sand_Comp!Z35</f>
        <v>3.3276515151520348E-3</v>
      </c>
    </row>
    <row r="36" spans="2:4" x14ac:dyDescent="0.25">
      <c r="B36">
        <v>1.0049999999999999</v>
      </c>
      <c r="C36">
        <f>[2]Mud_Sand_Comp!Z36</f>
        <v>3.0943181818186656E-3</v>
      </c>
    </row>
    <row r="37" spans="2:4" x14ac:dyDescent="0.25">
      <c r="B37">
        <v>1.151</v>
      </c>
      <c r="C37">
        <f>[2]Mud_Sand_Comp!Z37</f>
        <v>3.2613636363641456E-3</v>
      </c>
    </row>
    <row r="38" spans="2:4" x14ac:dyDescent="0.25">
      <c r="B38">
        <v>1.3180000000000001</v>
      </c>
      <c r="C38">
        <f>[2]Mud_Sand_Comp!Z38</f>
        <v>3.8844696969703037E-3</v>
      </c>
    </row>
    <row r="39" spans="2:4" x14ac:dyDescent="0.25">
      <c r="B39">
        <v>1.51</v>
      </c>
      <c r="C39">
        <f>[2]Mud_Sand_Comp!Z39</f>
        <v>5.1465909090917129E-3</v>
      </c>
    </row>
    <row r="40" spans="2:4" x14ac:dyDescent="0.25">
      <c r="B40">
        <v>1.7290000000000001</v>
      </c>
      <c r="C40">
        <f>[2]Mud_Sand_Comp!Z40</f>
        <v>7.3075757575768998E-3</v>
      </c>
    </row>
    <row r="41" spans="2:4" x14ac:dyDescent="0.25">
      <c r="B41">
        <v>1.9810000000000001</v>
      </c>
      <c r="C41">
        <f>[2]Mud_Sand_Comp!Z41</f>
        <v>1.0656439393941061E-2</v>
      </c>
      <c r="D41">
        <f>SUM(C3:C41)</f>
        <v>9.2405303030317479E-2</v>
      </c>
    </row>
    <row r="42" spans="2:4" x14ac:dyDescent="0.25">
      <c r="B42">
        <v>2.2690000000000001</v>
      </c>
      <c r="C42">
        <f>[2]Mud_Sand_Comp!Z42</f>
        <v>1.5240909090911473E-2</v>
      </c>
    </row>
    <row r="43" spans="2:4" x14ac:dyDescent="0.25">
      <c r="B43">
        <v>2.5990000000000002</v>
      </c>
      <c r="C43">
        <f>[2]Mud_Sand_Comp!Z43</f>
        <v>2.0607575757578978E-2</v>
      </c>
    </row>
    <row r="44" spans="2:4" x14ac:dyDescent="0.25">
      <c r="B44">
        <v>2.976</v>
      </c>
      <c r="C44">
        <f>[2]Mud_Sand_Comp!Z44</f>
        <v>2.5725000000004019E-2</v>
      </c>
    </row>
    <row r="45" spans="2:4" x14ac:dyDescent="0.25">
      <c r="B45">
        <v>3.4089999999999998</v>
      </c>
      <c r="C45">
        <f>[2]Mud_Sand_Comp!Z45</f>
        <v>2.9500757575762183E-2</v>
      </c>
    </row>
    <row r="46" spans="2:4" x14ac:dyDescent="0.25">
      <c r="B46">
        <v>3.9049999999999998</v>
      </c>
      <c r="C46">
        <f>[2]Mud_Sand_Comp!Z46</f>
        <v>3.1412500000004909E-2</v>
      </c>
    </row>
    <row r="47" spans="2:4" x14ac:dyDescent="0.25">
      <c r="B47">
        <v>4.4720000000000004</v>
      </c>
      <c r="C47">
        <f>[2]Mud_Sand_Comp!Z47</f>
        <v>3.1794318181823149E-2</v>
      </c>
    </row>
    <row r="48" spans="2:4" x14ac:dyDescent="0.25">
      <c r="B48">
        <v>5.1219999999999999</v>
      </c>
      <c r="C48">
        <f>[2]Mud_Sand_Comp!Z48</f>
        <v>3.1446969696974608E-2</v>
      </c>
    </row>
    <row r="49" spans="2:4" x14ac:dyDescent="0.25">
      <c r="B49">
        <v>5.867</v>
      </c>
      <c r="C49">
        <f>[2]Mud_Sand_Comp!Z49</f>
        <v>3.1157954545459415E-2</v>
      </c>
    </row>
    <row r="50" spans="2:4" x14ac:dyDescent="0.25">
      <c r="B50">
        <v>6.72</v>
      </c>
      <c r="C50">
        <f>[2]Mud_Sand_Comp!Z50</f>
        <v>3.1417803030307945E-2</v>
      </c>
    </row>
    <row r="51" spans="2:4" x14ac:dyDescent="0.25">
      <c r="B51">
        <v>7.6970000000000001</v>
      </c>
      <c r="C51">
        <f>[2]Mud_Sand_Comp!Z51</f>
        <v>3.2369696969702023E-2</v>
      </c>
    </row>
    <row r="52" spans="2:4" x14ac:dyDescent="0.25">
      <c r="B52">
        <v>8.8160000000000007</v>
      </c>
      <c r="C52">
        <f>[2]Mud_Sand_Comp!Z52</f>
        <v>3.389431818182348E-2</v>
      </c>
    </row>
    <row r="53" spans="2:4" x14ac:dyDescent="0.25">
      <c r="B53">
        <v>10.097</v>
      </c>
      <c r="C53">
        <f>[2]Mud_Sand_Comp!Z53</f>
        <v>3.5617803030308599E-2</v>
      </c>
    </row>
    <row r="54" spans="2:4" x14ac:dyDescent="0.25">
      <c r="B54">
        <v>11.565</v>
      </c>
      <c r="C54">
        <f>[2]Mud_Sand_Comp!Z54</f>
        <v>3.7412878787884629E-2</v>
      </c>
    </row>
    <row r="55" spans="2:4" x14ac:dyDescent="0.25">
      <c r="B55">
        <v>13.246</v>
      </c>
      <c r="C55">
        <f>[2]Mud_Sand_Comp!Z55</f>
        <v>3.8953409090915173E-2</v>
      </c>
    </row>
    <row r="56" spans="2:4" x14ac:dyDescent="0.25">
      <c r="B56">
        <v>15.172000000000001</v>
      </c>
      <c r="C56">
        <f>[2]Mud_Sand_Comp!Z56</f>
        <v>3.913901515152126E-2</v>
      </c>
    </row>
    <row r="57" spans="2:4" x14ac:dyDescent="0.25">
      <c r="B57">
        <v>17.376999999999999</v>
      </c>
      <c r="C57">
        <f>[2]Mud_Sand_Comp!Z57</f>
        <v>3.7227272727278549E-2</v>
      </c>
    </row>
    <row r="58" spans="2:4" x14ac:dyDescent="0.25">
      <c r="B58">
        <v>19.904</v>
      </c>
      <c r="C58">
        <f>[2]Mud_Sand_Comp!Z58</f>
        <v>3.333750000000521E-2</v>
      </c>
    </row>
    <row r="59" spans="2:4" x14ac:dyDescent="0.25">
      <c r="B59">
        <v>22.797000000000001</v>
      </c>
      <c r="C59">
        <f>[2]Mud_Sand_Comp!Z59</f>
        <v>2.8289015151519572E-2</v>
      </c>
    </row>
    <row r="60" spans="2:4" x14ac:dyDescent="0.25">
      <c r="B60">
        <v>26.111000000000001</v>
      </c>
      <c r="C60">
        <f>[2]Mud_Sand_Comp!Z60</f>
        <v>2.3068181818185422E-2</v>
      </c>
    </row>
    <row r="61" spans="2:4" x14ac:dyDescent="0.25">
      <c r="B61">
        <v>29.907</v>
      </c>
      <c r="C61">
        <f>[2]Mud_Sand_Comp!Z61</f>
        <v>1.844128787879076E-2</v>
      </c>
    </row>
    <row r="62" spans="2:4" x14ac:dyDescent="0.25">
      <c r="B62">
        <v>34.255000000000003</v>
      </c>
      <c r="C62">
        <f>[2]Mud_Sand_Comp!Z62</f>
        <v>1.4760984848487157E-2</v>
      </c>
    </row>
    <row r="63" spans="2:4" x14ac:dyDescent="0.25">
      <c r="B63">
        <v>39.234000000000002</v>
      </c>
      <c r="C63">
        <f>[2]Mud_Sand_Comp!Z63</f>
        <v>1.2149242424244321E-2</v>
      </c>
    </row>
    <row r="64" spans="2:4" x14ac:dyDescent="0.25">
      <c r="B64">
        <v>44.938000000000002</v>
      </c>
      <c r="C64">
        <f>[2]Mud_Sand_Comp!Z64</f>
        <v>1.0505303030304673E-2</v>
      </c>
      <c r="D64">
        <f>SUM(C42:C64)</f>
        <v>0.64346969696979761</v>
      </c>
    </row>
    <row r="65" spans="2:3" x14ac:dyDescent="0.25">
      <c r="B65">
        <v>51.470999999999997</v>
      </c>
      <c r="C65">
        <f>[2]Mud_Sand_Comp!Z65</f>
        <v>9.2378787878802313E-3</v>
      </c>
    </row>
    <row r="66" spans="2:3" x14ac:dyDescent="0.25">
      <c r="B66">
        <v>58.953000000000003</v>
      </c>
      <c r="C66">
        <f>[2]Mud_Sand_Comp!Z66</f>
        <v>8.1852272727285513E-3</v>
      </c>
    </row>
    <row r="67" spans="2:3" x14ac:dyDescent="0.25">
      <c r="B67">
        <v>67.522999999999996</v>
      </c>
      <c r="C67">
        <f>[2]Mud_Sand_Comp!Z67</f>
        <v>0.13356704545454642</v>
      </c>
    </row>
    <row r="68" spans="2:3" x14ac:dyDescent="0.25">
      <c r="B68">
        <v>77.34</v>
      </c>
      <c r="C68">
        <f>[2]Mud_Sand_Comp!Z68</f>
        <v>0.21520340909090982</v>
      </c>
    </row>
    <row r="69" spans="2:3" x14ac:dyDescent="0.25">
      <c r="B69">
        <v>88.582999999999998</v>
      </c>
      <c r="C69">
        <f>[2]Mud_Sand_Comp!Z69</f>
        <v>0.34749507575757616</v>
      </c>
    </row>
    <row r="70" spans="2:3" x14ac:dyDescent="0.25">
      <c r="B70">
        <v>101.46</v>
      </c>
      <c r="C70">
        <f>[2]Mud_Sand_Comp!Z70</f>
        <v>0.54003181818181822</v>
      </c>
    </row>
    <row r="71" spans="2:3" x14ac:dyDescent="0.25">
      <c r="B71">
        <v>116.21</v>
      </c>
      <c r="C71">
        <f>[2]Mud_Sand_Comp!Z71</f>
        <v>0.78390909090909056</v>
      </c>
    </row>
    <row r="72" spans="2:3" x14ac:dyDescent="0.25">
      <c r="B72">
        <v>133.10300000000001</v>
      </c>
      <c r="C72">
        <f>[2]Mud_Sand_Comp!Z72</f>
        <v>1.1836071969696962</v>
      </c>
    </row>
    <row r="73" spans="2:3" x14ac:dyDescent="0.25">
      <c r="B73">
        <v>152.453</v>
      </c>
      <c r="C73">
        <f>[2]Mud_Sand_Comp!Z73</f>
        <v>1.8709223484848467</v>
      </c>
    </row>
    <row r="74" spans="2:3" x14ac:dyDescent="0.25">
      <c r="B74">
        <v>174.61600000000001</v>
      </c>
      <c r="C74">
        <f>[2]Mud_Sand_Comp!Z74</f>
        <v>3.0450727272727245</v>
      </c>
    </row>
    <row r="75" spans="2:3" x14ac:dyDescent="0.25">
      <c r="B75">
        <v>200</v>
      </c>
      <c r="C75">
        <f>[2]Mud_Sand_Comp!Z75</f>
        <v>4.9480007575757519</v>
      </c>
    </row>
    <row r="76" spans="2:3" x14ac:dyDescent="0.25">
      <c r="B76">
        <v>229.07499999999999</v>
      </c>
      <c r="C76">
        <f>[2]Mud_Sand_Comp!Z76</f>
        <v>7.6275492424242337</v>
      </c>
    </row>
    <row r="77" spans="2:3" x14ac:dyDescent="0.25">
      <c r="B77">
        <v>262.37599999999998</v>
      </c>
      <c r="C77">
        <f>[2]Mud_Sand_Comp!Z77</f>
        <v>10.545981818181806</v>
      </c>
    </row>
    <row r="78" spans="2:3" x14ac:dyDescent="0.25">
      <c r="B78">
        <v>300.51799999999997</v>
      </c>
      <c r="C78">
        <f>[2]Mud_Sand_Comp!Z78</f>
        <v>12.696197727272711</v>
      </c>
    </row>
    <row r="79" spans="2:3" x14ac:dyDescent="0.25">
      <c r="B79">
        <v>344.20600000000002</v>
      </c>
      <c r="C79">
        <f>[2]Mud_Sand_Comp!Z79</f>
        <v>13.369135227272713</v>
      </c>
    </row>
    <row r="80" spans="2:3" x14ac:dyDescent="0.25">
      <c r="B80">
        <v>394.24400000000003</v>
      </c>
      <c r="C80">
        <f>[2]Mud_Sand_Comp!Z80</f>
        <v>12.485553409090894</v>
      </c>
    </row>
    <row r="81" spans="2:4" x14ac:dyDescent="0.25">
      <c r="B81">
        <v>451.55599999999998</v>
      </c>
      <c r="C81">
        <f>[2]Mud_Sand_Comp!Z81</f>
        <v>10.269654545454532</v>
      </c>
    </row>
    <row r="82" spans="2:4" x14ac:dyDescent="0.25">
      <c r="B82">
        <v>517.20000000000005</v>
      </c>
      <c r="C82">
        <f>[2]Mud_Sand_Comp!Z82</f>
        <v>7.4324045454545367</v>
      </c>
    </row>
    <row r="83" spans="2:4" x14ac:dyDescent="0.25">
      <c r="B83">
        <v>592.38699999999994</v>
      </c>
      <c r="C83">
        <f>[2]Mud_Sand_Comp!Z83</f>
        <v>4.9334420454545391</v>
      </c>
    </row>
    <row r="84" spans="2:4" x14ac:dyDescent="0.25">
      <c r="B84">
        <v>678.50400000000002</v>
      </c>
      <c r="C84">
        <f>[2]Mud_Sand_Comp!Z84</f>
        <v>3.0717034090909054</v>
      </c>
    </row>
    <row r="85" spans="2:4" x14ac:dyDescent="0.25">
      <c r="B85">
        <v>777.14099999999996</v>
      </c>
      <c r="C85">
        <f>[2]Mud_Sand_Comp!Z85</f>
        <v>1.8061840909090887</v>
      </c>
    </row>
    <row r="86" spans="2:4" x14ac:dyDescent="0.25">
      <c r="B86">
        <v>890.11599999999999</v>
      </c>
      <c r="C86">
        <f>[2]Mud_Sand_Comp!Z86</f>
        <v>1.0419784090909079</v>
      </c>
    </row>
    <row r="87" spans="2:4" x14ac:dyDescent="0.25">
      <c r="B87">
        <v>1019.515</v>
      </c>
      <c r="C87">
        <f>[2]Mud_Sand_Comp!Z87</f>
        <v>0.57869318181818108</v>
      </c>
    </row>
    <row r="88" spans="2:4" x14ac:dyDescent="0.25">
      <c r="B88">
        <v>1167.7249999999999</v>
      </c>
      <c r="C88">
        <f>[2]Mud_Sand_Comp!Z88</f>
        <v>0.32142272727272692</v>
      </c>
    </row>
    <row r="89" spans="2:4" x14ac:dyDescent="0.25">
      <c r="B89">
        <v>1337.481</v>
      </c>
      <c r="C89">
        <f>[2]Mud_Sand_Comp!Z89</f>
        <v>0</v>
      </c>
    </row>
    <row r="90" spans="2:4" x14ac:dyDescent="0.25">
      <c r="B90">
        <v>1531.914</v>
      </c>
      <c r="C90">
        <f>[2]Mud_Sand_Comp!Z90</f>
        <v>0</v>
      </c>
    </row>
    <row r="91" spans="2:4" x14ac:dyDescent="0.25">
      <c r="B91">
        <v>1754.6130000000001</v>
      </c>
      <c r="C91">
        <f>[2]Mud_Sand_Comp!Z91</f>
        <v>0</v>
      </c>
    </row>
    <row r="92" spans="2:4" x14ac:dyDescent="0.25">
      <c r="B92">
        <v>2009.6869999999999</v>
      </c>
      <c r="C92">
        <f>[2]Mud_Sand_Comp!Z92</f>
        <v>0</v>
      </c>
    </row>
    <row r="93" spans="2:4" x14ac:dyDescent="0.25">
      <c r="B93">
        <v>2301.8409999999999</v>
      </c>
      <c r="C93">
        <f>[2]Mud_Sand_Comp!Z93</f>
        <v>0</v>
      </c>
    </row>
    <row r="94" spans="2:4" x14ac:dyDescent="0.25">
      <c r="B94">
        <v>2636.4670000000001</v>
      </c>
      <c r="C94">
        <f>[2]Mud_Sand_Comp!Z94</f>
        <v>0</v>
      </c>
    </row>
    <row r="95" spans="2:4" x14ac:dyDescent="0.25">
      <c r="B95">
        <v>3000</v>
      </c>
      <c r="C95">
        <f>[2]Mud_Sand_Comp!Z95</f>
        <v>0</v>
      </c>
      <c r="D95">
        <f>SUM(C65:C95)</f>
        <v>99.265132954545336</v>
      </c>
    </row>
    <row r="98" spans="3:3" x14ac:dyDescent="0.25">
      <c r="C98">
        <f>SUM(C3:C95)</f>
        <v>100.00100795454544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topLeftCell="A34" zoomScale="70" zoomScaleNormal="70" workbookViewId="0">
      <selection activeCell="D88" sqref="D88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2" t="s">
        <v>5</v>
      </c>
      <c r="E1" s="3">
        <v>42582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f>[3]Mud_Sand_Comp!Z3</f>
        <v>0</v>
      </c>
    </row>
    <row r="4" spans="1:5" x14ac:dyDescent="0.25">
      <c r="B4">
        <v>1.2999999999999999E-2</v>
      </c>
      <c r="C4">
        <f>[3]Mud_Sand_Comp!Z4</f>
        <v>0</v>
      </c>
    </row>
    <row r="5" spans="1:5" x14ac:dyDescent="0.25">
      <c r="B5">
        <v>1.4999999999999999E-2</v>
      </c>
      <c r="C5">
        <f>[3]Mud_Sand_Comp!Z5</f>
        <v>0</v>
      </c>
    </row>
    <row r="6" spans="1:5" x14ac:dyDescent="0.25">
      <c r="B6">
        <v>1.7000000000000001E-2</v>
      </c>
      <c r="C6">
        <f>[3]Mud_Sand_Comp!Z6</f>
        <v>0</v>
      </c>
    </row>
    <row r="7" spans="1:5" x14ac:dyDescent="0.25">
      <c r="B7">
        <v>0.02</v>
      </c>
      <c r="C7">
        <f>[3]Mud_Sand_Comp!Z7</f>
        <v>0</v>
      </c>
    </row>
    <row r="8" spans="1:5" x14ac:dyDescent="0.25">
      <c r="B8">
        <v>2.3E-2</v>
      </c>
      <c r="C8">
        <f>[3]Mud_Sand_Comp!Z8</f>
        <v>0</v>
      </c>
    </row>
    <row r="9" spans="1:5" x14ac:dyDescent="0.25">
      <c r="B9">
        <v>2.5999999999999999E-2</v>
      </c>
      <c r="C9">
        <f>[3]Mud_Sand_Comp!Z9</f>
        <v>0</v>
      </c>
    </row>
    <row r="10" spans="1:5" x14ac:dyDescent="0.25">
      <c r="B10">
        <v>0.03</v>
      </c>
      <c r="C10">
        <f>[3]Mud_Sand_Comp!Z10</f>
        <v>0</v>
      </c>
    </row>
    <row r="11" spans="1:5" x14ac:dyDescent="0.25">
      <c r="B11">
        <v>3.4000000000000002E-2</v>
      </c>
      <c r="C11">
        <f>[3]Mud_Sand_Comp!Z11</f>
        <v>0</v>
      </c>
    </row>
    <row r="12" spans="1:5" x14ac:dyDescent="0.25">
      <c r="B12">
        <v>3.9E-2</v>
      </c>
      <c r="C12">
        <f>[3]Mud_Sand_Comp!Z12</f>
        <v>0</v>
      </c>
    </row>
    <row r="13" spans="1:5" x14ac:dyDescent="0.25">
      <c r="B13">
        <v>4.3999999999999997E-2</v>
      </c>
      <c r="C13">
        <f>[3]Mud_Sand_Comp!Z13</f>
        <v>0</v>
      </c>
    </row>
    <row r="14" spans="1:5" x14ac:dyDescent="0.25">
      <c r="B14">
        <v>5.0999999999999997E-2</v>
      </c>
      <c r="C14">
        <f>[3]Mud_Sand_Comp!Z14</f>
        <v>0</v>
      </c>
    </row>
    <row r="15" spans="1:5" x14ac:dyDescent="0.25">
      <c r="B15">
        <v>5.8000000000000003E-2</v>
      </c>
      <c r="C15">
        <f>[3]Mud_Sand_Comp!Z15</f>
        <v>0</v>
      </c>
    </row>
    <row r="16" spans="1:5" x14ac:dyDescent="0.25">
      <c r="B16">
        <v>6.7000000000000004E-2</v>
      </c>
      <c r="C16">
        <f>[3]Mud_Sand_Comp!Z16</f>
        <v>0</v>
      </c>
    </row>
    <row r="17" spans="2:3" x14ac:dyDescent="0.25">
      <c r="B17">
        <v>7.5999999999999998E-2</v>
      </c>
      <c r="C17">
        <f>[3]Mud_Sand_Comp!Z17</f>
        <v>0</v>
      </c>
    </row>
    <row r="18" spans="2:3" x14ac:dyDescent="0.25">
      <c r="B18">
        <v>8.6999999999999994E-2</v>
      </c>
      <c r="C18">
        <f>[3]Mud_Sand_Comp!Z18</f>
        <v>0</v>
      </c>
    </row>
    <row r="19" spans="2:3" x14ac:dyDescent="0.25">
      <c r="B19">
        <v>0.1</v>
      </c>
      <c r="C19">
        <f>[3]Mud_Sand_Comp!Z19</f>
        <v>0</v>
      </c>
    </row>
    <row r="20" spans="2:3" x14ac:dyDescent="0.25">
      <c r="B20">
        <v>0.115</v>
      </c>
      <c r="C20">
        <f>[3]Mud_Sand_Comp!Z20</f>
        <v>0</v>
      </c>
    </row>
    <row r="21" spans="2:3" x14ac:dyDescent="0.25">
      <c r="B21">
        <v>0.13100000000000001</v>
      </c>
      <c r="C21">
        <f>[3]Mud_Sand_Comp!Z21</f>
        <v>0</v>
      </c>
    </row>
    <row r="22" spans="2:3" x14ac:dyDescent="0.25">
      <c r="B22">
        <v>0.15</v>
      </c>
      <c r="C22">
        <f>[3]Mud_Sand_Comp!Z22</f>
        <v>0</v>
      </c>
    </row>
    <row r="23" spans="2:3" x14ac:dyDescent="0.25">
      <c r="B23">
        <v>0.17199999999999999</v>
      </c>
      <c r="C23">
        <f>[3]Mud_Sand_Comp!Z23</f>
        <v>0</v>
      </c>
    </row>
    <row r="24" spans="2:3" x14ac:dyDescent="0.25">
      <c r="B24">
        <v>0.19700000000000001</v>
      </c>
      <c r="C24">
        <f>[3]Mud_Sand_Comp!Z24</f>
        <v>1.4984709480121243E-3</v>
      </c>
    </row>
    <row r="25" spans="2:3" x14ac:dyDescent="0.25">
      <c r="B25">
        <v>0.22600000000000001</v>
      </c>
      <c r="C25">
        <f>[3]Mud_Sand_Comp!Z25</f>
        <v>3.8237767584095098E-3</v>
      </c>
    </row>
    <row r="26" spans="2:3" x14ac:dyDescent="0.25">
      <c r="B26">
        <v>0.25900000000000001</v>
      </c>
      <c r="C26">
        <f>[3]Mud_Sand_Comp!Z26</f>
        <v>8.9266055045865104E-3</v>
      </c>
    </row>
    <row r="27" spans="2:3" x14ac:dyDescent="0.25">
      <c r="B27">
        <v>0.29599999999999999</v>
      </c>
      <c r="C27">
        <f>[3]Mud_Sand_Comp!Z27</f>
        <v>1.7837155963301467E-2</v>
      </c>
    </row>
    <row r="28" spans="2:3" x14ac:dyDescent="0.25">
      <c r="B28">
        <v>0.33900000000000002</v>
      </c>
      <c r="C28">
        <f>[3]Mud_Sand_Comp!Z28</f>
        <v>2.9493119266052917E-2</v>
      </c>
    </row>
    <row r="29" spans="2:3" x14ac:dyDescent="0.25">
      <c r="B29">
        <v>0.38900000000000001</v>
      </c>
      <c r="C29">
        <f>[3]Mud_Sand_Comp!Z29</f>
        <v>3.9733562691128634E-2</v>
      </c>
    </row>
    <row r="30" spans="2:3" x14ac:dyDescent="0.25">
      <c r="B30">
        <v>0.44500000000000001</v>
      </c>
      <c r="C30">
        <f>[3]Mud_Sand_Comp!Z30</f>
        <v>4.381689602446167E-2</v>
      </c>
    </row>
    <row r="31" spans="2:3" x14ac:dyDescent="0.25">
      <c r="B31">
        <v>0.51</v>
      </c>
      <c r="C31">
        <f>[3]Mud_Sand_Comp!Z31</f>
        <v>4.0533639143727963E-2</v>
      </c>
    </row>
    <row r="32" spans="2:3" x14ac:dyDescent="0.25">
      <c r="B32">
        <v>0.58399999999999996</v>
      </c>
      <c r="C32">
        <f>[3]Mud_Sand_Comp!Z32</f>
        <v>3.2781727828743813E-2</v>
      </c>
    </row>
    <row r="33" spans="2:4" x14ac:dyDescent="0.25">
      <c r="B33">
        <v>0.66900000000000004</v>
      </c>
      <c r="C33">
        <f>[3]Mud_Sand_Comp!Z33</f>
        <v>2.444648318042637E-2</v>
      </c>
    </row>
    <row r="34" spans="2:4" x14ac:dyDescent="0.25">
      <c r="B34">
        <v>0.76600000000000001</v>
      </c>
      <c r="C34">
        <f>[3]Mud_Sand_Comp!Z34</f>
        <v>1.7799694189601162E-2</v>
      </c>
    </row>
    <row r="35" spans="2:4" x14ac:dyDescent="0.25">
      <c r="B35">
        <v>0.877</v>
      </c>
      <c r="C35">
        <f>[3]Mud_Sand_Comp!Z35</f>
        <v>1.3363149847093836E-2</v>
      </c>
    </row>
    <row r="36" spans="2:4" x14ac:dyDescent="0.25">
      <c r="B36">
        <v>1.0049999999999999</v>
      </c>
      <c r="C36">
        <f>[3]Mud_Sand_Comp!Z36</f>
        <v>1.0815749235473225E-2</v>
      </c>
    </row>
    <row r="37" spans="2:4" x14ac:dyDescent="0.25">
      <c r="B37">
        <v>1.151</v>
      </c>
      <c r="C37">
        <f>[3]Mud_Sand_Comp!Z37</f>
        <v>9.6945718654427252E-3</v>
      </c>
    </row>
    <row r="38" spans="2:4" x14ac:dyDescent="0.25">
      <c r="B38">
        <v>1.3180000000000001</v>
      </c>
      <c r="C38">
        <f>[3]Mud_Sand_Comp!Z38</f>
        <v>9.7213302752286578E-3</v>
      </c>
    </row>
    <row r="39" spans="2:4" x14ac:dyDescent="0.25">
      <c r="B39">
        <v>1.51</v>
      </c>
      <c r="C39">
        <f>[3]Mud_Sand_Comp!Z39</f>
        <v>1.0786314984708703E-2</v>
      </c>
    </row>
    <row r="40" spans="2:4" x14ac:dyDescent="0.25">
      <c r="B40">
        <v>1.7290000000000001</v>
      </c>
      <c r="C40">
        <f>[3]Mud_Sand_Comp!Z40</f>
        <v>1.2878822629968492E-2</v>
      </c>
    </row>
    <row r="41" spans="2:4" x14ac:dyDescent="0.25">
      <c r="B41">
        <v>1.9810000000000001</v>
      </c>
      <c r="C41">
        <f>[3]Mud_Sand_Comp!Z41</f>
        <v>1.5945336391436159E-2</v>
      </c>
      <c r="D41">
        <f>SUM(C20:C41)</f>
        <v>0.34389640672780392</v>
      </c>
    </row>
    <row r="42" spans="2:4" x14ac:dyDescent="0.25">
      <c r="B42">
        <v>2.2690000000000001</v>
      </c>
      <c r="C42">
        <f>[3]Mud_Sand_Comp!Z42</f>
        <v>1.9643348623851795E-2</v>
      </c>
    </row>
    <row r="43" spans="2:4" x14ac:dyDescent="0.25">
      <c r="B43">
        <v>2.5990000000000002</v>
      </c>
      <c r="C43">
        <f>[3]Mud_Sand_Comp!Z43</f>
        <v>2.3250382262995264E-2</v>
      </c>
    </row>
    <row r="44" spans="2:4" x14ac:dyDescent="0.25">
      <c r="B44">
        <v>2.976</v>
      </c>
      <c r="C44">
        <f>[3]Mud_Sand_Comp!Z44</f>
        <v>2.5821865443423214E-2</v>
      </c>
    </row>
    <row r="45" spans="2:4" x14ac:dyDescent="0.25">
      <c r="B45">
        <v>3.4089999999999998</v>
      </c>
      <c r="C45">
        <f>[3]Mud_Sand_Comp!Z45</f>
        <v>2.6712920489294713E-2</v>
      </c>
    </row>
    <row r="46" spans="2:4" x14ac:dyDescent="0.25">
      <c r="B46">
        <v>3.9049999999999998</v>
      </c>
      <c r="C46">
        <f>[3]Mud_Sand_Comp!Z46</f>
        <v>2.5979740061160203E-2</v>
      </c>
    </row>
    <row r="47" spans="2:4" x14ac:dyDescent="0.25">
      <c r="B47">
        <v>4.4720000000000004</v>
      </c>
      <c r="C47">
        <f>[3]Mud_Sand_Comp!Z47</f>
        <v>2.4293960244646567E-2</v>
      </c>
    </row>
    <row r="48" spans="2:4" x14ac:dyDescent="0.25">
      <c r="B48">
        <v>5.1219999999999999</v>
      </c>
      <c r="C48">
        <f>[3]Mud_Sand_Comp!Z48</f>
        <v>2.2471712538224678E-2</v>
      </c>
    </row>
    <row r="49" spans="2:4" x14ac:dyDescent="0.25">
      <c r="B49">
        <v>5.867</v>
      </c>
      <c r="C49">
        <f>[3]Mud_Sand_Comp!Z49</f>
        <v>2.1120412844035173E-2</v>
      </c>
    </row>
    <row r="50" spans="2:4" x14ac:dyDescent="0.25">
      <c r="B50">
        <v>6.72</v>
      </c>
      <c r="C50">
        <f>[3]Mud_Sand_Comp!Z50</f>
        <v>2.0539755351680476E-2</v>
      </c>
    </row>
    <row r="51" spans="2:4" x14ac:dyDescent="0.25">
      <c r="B51">
        <v>7.6970000000000001</v>
      </c>
      <c r="C51">
        <f>[3]Mud_Sand_Comp!Z51</f>
        <v>2.0791284403668224E-2</v>
      </c>
    </row>
    <row r="52" spans="2:4" x14ac:dyDescent="0.25">
      <c r="B52">
        <v>8.8160000000000007</v>
      </c>
      <c r="C52">
        <f>[3]Mud_Sand_Comp!Z52</f>
        <v>2.174923547400455E-2</v>
      </c>
    </row>
    <row r="53" spans="2:4" x14ac:dyDescent="0.25">
      <c r="B53">
        <v>10.097</v>
      </c>
      <c r="C53">
        <f>[3]Mud_Sand_Comp!Z53</f>
        <v>2.3111238532108426E-2</v>
      </c>
    </row>
    <row r="54" spans="2:4" x14ac:dyDescent="0.25">
      <c r="B54">
        <v>11.565</v>
      </c>
      <c r="C54">
        <f>[3]Mud_Sand_Comp!Z54</f>
        <v>2.4896024464830007E-2</v>
      </c>
    </row>
    <row r="55" spans="2:4" x14ac:dyDescent="0.25">
      <c r="B55">
        <v>13.246</v>
      </c>
      <c r="C55">
        <f>[3]Mud_Sand_Comp!Z55</f>
        <v>2.7071483180426185E-2</v>
      </c>
    </row>
    <row r="56" spans="2:4" x14ac:dyDescent="0.25">
      <c r="B56">
        <v>15.172000000000001</v>
      </c>
      <c r="C56">
        <f>[3]Mud_Sand_Comp!Z56</f>
        <v>2.8631498470945944E-2</v>
      </c>
    </row>
    <row r="57" spans="2:4" x14ac:dyDescent="0.25">
      <c r="B57">
        <v>17.376999999999999</v>
      </c>
      <c r="C57">
        <f>[3]Mud_Sand_Comp!Z57</f>
        <v>2.8347859327215078E-2</v>
      </c>
    </row>
    <row r="58" spans="2:4" x14ac:dyDescent="0.25">
      <c r="B58">
        <v>19.904</v>
      </c>
      <c r="C58">
        <f>[3]Mud_Sand_Comp!Z58</f>
        <v>2.5474006116206115E-2</v>
      </c>
    </row>
    <row r="59" spans="2:4" x14ac:dyDescent="0.25">
      <c r="B59">
        <v>22.797000000000001</v>
      </c>
      <c r="C59">
        <f>[3]Mud_Sand_Comp!Z59</f>
        <v>2.0290902140671321E-2</v>
      </c>
    </row>
    <row r="60" spans="2:4" x14ac:dyDescent="0.25">
      <c r="B60">
        <v>26.111000000000001</v>
      </c>
      <c r="C60">
        <f>[3]Mud_Sand_Comp!Z60</f>
        <v>1.406957186544241E-2</v>
      </c>
    </row>
    <row r="61" spans="2:4" x14ac:dyDescent="0.25">
      <c r="B61">
        <v>29.907</v>
      </c>
      <c r="C61">
        <f>[3]Mud_Sand_Comp!Z61</f>
        <v>8.3994648318036751E-3</v>
      </c>
    </row>
    <row r="62" spans="2:4" x14ac:dyDescent="0.25">
      <c r="B62">
        <v>34.255000000000003</v>
      </c>
      <c r="C62">
        <f>[3]Mud_Sand_Comp!Z62</f>
        <v>4.3027522935776717E-3</v>
      </c>
    </row>
    <row r="63" spans="2:4" x14ac:dyDescent="0.25">
      <c r="B63">
        <v>39.234000000000002</v>
      </c>
      <c r="C63">
        <f>[3]Mud_Sand_Comp!Z63</f>
        <v>1.8891437308867138E-3</v>
      </c>
    </row>
    <row r="64" spans="2:4" x14ac:dyDescent="0.25">
      <c r="B64">
        <v>44.938000000000002</v>
      </c>
      <c r="C64">
        <f>[3]Mud_Sand_Comp!Z64</f>
        <v>0</v>
      </c>
      <c r="D64">
        <f>SUM(C42:C64)</f>
        <v>0.45885856269109837</v>
      </c>
    </row>
    <row r="65" spans="2:3" x14ac:dyDescent="0.25">
      <c r="B65">
        <v>51.470999999999997</v>
      </c>
      <c r="C65">
        <f>[3]Mud_Sand_Comp!Z65</f>
        <v>0.1124235474006117</v>
      </c>
    </row>
    <row r="66" spans="2:3" x14ac:dyDescent="0.25">
      <c r="B66">
        <v>58.953000000000003</v>
      </c>
      <c r="C66">
        <f>[3]Mud_Sand_Comp!Z66</f>
        <v>0.2192259174311928</v>
      </c>
    </row>
    <row r="67" spans="2:3" x14ac:dyDescent="0.25">
      <c r="B67">
        <v>67.522999999999996</v>
      </c>
      <c r="C67">
        <f>[3]Mud_Sand_Comp!Z67</f>
        <v>0.42820145259938858</v>
      </c>
    </row>
    <row r="68" spans="2:3" x14ac:dyDescent="0.25">
      <c r="B68">
        <v>77.34</v>
      </c>
      <c r="C68">
        <f>[3]Mud_Sand_Comp!Z68</f>
        <v>0.8352408256880739</v>
      </c>
    </row>
    <row r="69" spans="2:3" x14ac:dyDescent="0.25">
      <c r="B69">
        <v>88.582999999999998</v>
      </c>
      <c r="C69">
        <f>[3]Mud_Sand_Comp!Z69</f>
        <v>1.5884785932721719</v>
      </c>
    </row>
    <row r="70" spans="2:3" x14ac:dyDescent="0.25">
      <c r="B70">
        <v>101.46</v>
      </c>
      <c r="C70">
        <f>[3]Mud_Sand_Comp!Z70</f>
        <v>2.7120527522935793</v>
      </c>
    </row>
    <row r="71" spans="2:3" x14ac:dyDescent="0.25">
      <c r="B71">
        <v>116.21</v>
      </c>
      <c r="C71">
        <f>[3]Mud_Sand_Comp!Z71</f>
        <v>3.8786123853211034</v>
      </c>
    </row>
    <row r="72" spans="2:3" x14ac:dyDescent="0.25">
      <c r="B72">
        <v>133.10300000000001</v>
      </c>
      <c r="C72">
        <f>[3]Mud_Sand_Comp!Z72</f>
        <v>5.2313321865443454</v>
      </c>
    </row>
    <row r="73" spans="2:3" x14ac:dyDescent="0.25">
      <c r="B73">
        <v>152.453</v>
      </c>
      <c r="C73">
        <f>[3]Mud_Sand_Comp!Z73</f>
        <v>6.7229281345565797</v>
      </c>
    </row>
    <row r="74" spans="2:3" x14ac:dyDescent="0.25">
      <c r="B74">
        <v>174.61600000000001</v>
      </c>
      <c r="C74">
        <f>[3]Mud_Sand_Comp!Z74</f>
        <v>8.2191532874617774</v>
      </c>
    </row>
    <row r="75" spans="2:3" x14ac:dyDescent="0.25">
      <c r="B75">
        <v>200</v>
      </c>
      <c r="C75">
        <f>[3]Mud_Sand_Comp!Z75</f>
        <v>9.5526949541284463</v>
      </c>
    </row>
    <row r="76" spans="2:3" x14ac:dyDescent="0.25">
      <c r="B76">
        <v>229.07499999999999</v>
      </c>
      <c r="C76">
        <f>[3]Mud_Sand_Comp!Z76</f>
        <v>10.411743119266061</v>
      </c>
    </row>
    <row r="77" spans="2:3" x14ac:dyDescent="0.25">
      <c r="B77">
        <v>262.37599999999998</v>
      </c>
      <c r="C77">
        <f>[3]Mud_Sand_Comp!Z77</f>
        <v>10.44513952599389</v>
      </c>
    </row>
    <row r="78" spans="2:3" x14ac:dyDescent="0.25">
      <c r="B78">
        <v>300.51799999999997</v>
      </c>
      <c r="C78">
        <f>[3]Mud_Sand_Comp!Z78</f>
        <v>9.6287461773700347</v>
      </c>
    </row>
    <row r="79" spans="2:3" x14ac:dyDescent="0.25">
      <c r="B79">
        <v>344.20600000000002</v>
      </c>
      <c r="C79">
        <f>[3]Mud_Sand_Comp!Z79</f>
        <v>8.3262863149847135</v>
      </c>
    </row>
    <row r="80" spans="2:3" x14ac:dyDescent="0.25">
      <c r="B80">
        <v>394.24400000000003</v>
      </c>
      <c r="C80">
        <f>[3]Mud_Sand_Comp!Z80</f>
        <v>6.8396502293578019</v>
      </c>
    </row>
    <row r="81" spans="2:4" x14ac:dyDescent="0.25">
      <c r="B81">
        <v>451.55599999999998</v>
      </c>
      <c r="C81">
        <f>[3]Mud_Sand_Comp!Z81</f>
        <v>5.1992584097859362</v>
      </c>
    </row>
    <row r="82" spans="2:4" x14ac:dyDescent="0.25">
      <c r="B82">
        <v>517.20000000000005</v>
      </c>
      <c r="C82">
        <f>[3]Mud_Sand_Comp!Z82</f>
        <v>3.5879644495412859</v>
      </c>
    </row>
    <row r="83" spans="2:4" x14ac:dyDescent="0.25">
      <c r="B83">
        <v>592.38699999999994</v>
      </c>
      <c r="C83">
        <f>[3]Mud_Sand_Comp!Z83</f>
        <v>2.332788608562693</v>
      </c>
    </row>
    <row r="84" spans="2:4" x14ac:dyDescent="0.25">
      <c r="B84">
        <v>678.50400000000002</v>
      </c>
      <c r="C84">
        <f>[3]Mud_Sand_Comp!Z84</f>
        <v>1.4575382262996948</v>
      </c>
    </row>
    <row r="85" spans="2:4" x14ac:dyDescent="0.25">
      <c r="B85">
        <v>777.14099999999996</v>
      </c>
      <c r="C85">
        <f>[3]Mud_Sand_Comp!Z85</f>
        <v>0.87789564220183525</v>
      </c>
    </row>
    <row r="86" spans="2:4" x14ac:dyDescent="0.25">
      <c r="B86">
        <v>890.11599999999999</v>
      </c>
      <c r="C86">
        <f>[3]Mud_Sand_Comp!Z86</f>
        <v>0.4880504587155966</v>
      </c>
    </row>
    <row r="87" spans="2:4" x14ac:dyDescent="0.25">
      <c r="B87">
        <v>1019.515</v>
      </c>
      <c r="C87">
        <f>[3]Mud_Sand_Comp!Z87</f>
        <v>0.10283448012232423</v>
      </c>
      <c r="D87">
        <f>SUM(C65:C87)</f>
        <v>99.198239678899142</v>
      </c>
    </row>
    <row r="88" spans="2:4" x14ac:dyDescent="0.25">
      <c r="B88">
        <v>1167.7249999999999</v>
      </c>
      <c r="C88">
        <f>[3]Mud_Sand_Comp!Z88</f>
        <v>0</v>
      </c>
    </row>
    <row r="89" spans="2:4" x14ac:dyDescent="0.25">
      <c r="B89">
        <v>1337.481</v>
      </c>
      <c r="C89">
        <f>[3]Mud_Sand_Comp!Z89</f>
        <v>0</v>
      </c>
    </row>
    <row r="90" spans="2:4" x14ac:dyDescent="0.25">
      <c r="B90">
        <v>1531.914</v>
      </c>
      <c r="C90">
        <f>[3]Mud_Sand_Comp!Z90</f>
        <v>0</v>
      </c>
    </row>
    <row r="91" spans="2:4" x14ac:dyDescent="0.25">
      <c r="B91">
        <v>1754.6130000000001</v>
      </c>
      <c r="C91">
        <f>[3]Mud_Sand_Comp!Z91</f>
        <v>0</v>
      </c>
    </row>
    <row r="92" spans="2:4" x14ac:dyDescent="0.25">
      <c r="B92">
        <v>2009.6869999999999</v>
      </c>
      <c r="C92">
        <f>[3]Mud_Sand_Comp!Z92</f>
        <v>0</v>
      </c>
    </row>
    <row r="93" spans="2:4" x14ac:dyDescent="0.25">
      <c r="B93">
        <v>2301.8409999999999</v>
      </c>
      <c r="C93">
        <f>[3]Mud_Sand_Comp!Z93</f>
        <v>0</v>
      </c>
    </row>
    <row r="94" spans="2:4" x14ac:dyDescent="0.25">
      <c r="B94">
        <v>2636.4670000000001</v>
      </c>
      <c r="C94">
        <f>[3]Mud_Sand_Comp!Z94</f>
        <v>0</v>
      </c>
    </row>
    <row r="95" spans="2:4" x14ac:dyDescent="0.25">
      <c r="B95">
        <v>3000</v>
      </c>
      <c r="C95">
        <f>[3]Mud_Sand_Comp!Z95</f>
        <v>0</v>
      </c>
    </row>
    <row r="98" spans="3:3" x14ac:dyDescent="0.25">
      <c r="C98">
        <f>SUM(C3:C95)</f>
        <v>100.00099464831804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 PSD 10</vt:lpstr>
      <vt:lpstr>total PSD 34</vt:lpstr>
      <vt:lpstr>total PSD 39</vt:lpstr>
      <vt:lpstr>total PSD16</vt:lpstr>
      <vt:lpstr>total PSD 7</vt:lpstr>
      <vt:lpstr>total PSD 31</vt:lpstr>
      <vt:lpstr>total PSD 26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Clayton, Ray E</dc:creator>
  <cp:lastModifiedBy>peyton</cp:lastModifiedBy>
  <dcterms:created xsi:type="dcterms:W3CDTF">2014-11-13T23:30:31Z</dcterms:created>
  <dcterms:modified xsi:type="dcterms:W3CDTF">2016-08-01T22:30:30Z</dcterms:modified>
</cp:coreProperties>
</file>