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k069\Desktop\Peytons sediment size\"/>
    </mc:Choice>
  </mc:AlternateContent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52511"/>
</workbook>
</file>

<file path=xl/calcChain.xml><?xml version="1.0" encoding="utf-8"?>
<calcChain xmlns="http://schemas.openxmlformats.org/spreadsheetml/2006/main">
  <c r="K24" i="1" l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Z24" i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C3" i="2" s="1"/>
  <c r="Z97" i="1" l="1"/>
  <c r="C98" i="2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<sst xmlns="http://schemas.openxmlformats.org/spreadsheetml/2006/main" count="38" uniqueCount="20">
  <si>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</si>
  <si>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</si>
  <si>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</si>
  <si>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</si>
  <si>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</si>
  <si>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</si>
  <si>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</si>
  <si>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</si>
  <si>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</si>
  <si>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</si>
  <si>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</si>
  <si>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</si>
  <si>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</si>
  <si>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</si>
  <si>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</si>
  <si>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</si>
  <si>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</si>
  <si>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</si>
  <si>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</si>
  <si>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Gauge Station #38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</si>
</sst>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5.8880000000000104E-3</c:v>
                </c:pt>
                <c:pt idx="20">
                  <c:v>2.2938666666666708E-2</c:v>
                </c:pt>
                <c:pt idx="21">
                  <c:v>5.5568000000000096E-2</c:v>
                </c:pt>
                <c:pt idx="22">
                  <c:v>9.5220000000000179E-2</c:v>
                </c:pt>
                <c:pt idx="23">
                  <c:v>0.15060400000000024</c:v>
                </c:pt>
                <c:pt idx="24">
                  <c:v>0.20019200000000037</c:v>
                </c:pt>
                <c:pt idx="25">
                  <c:v>0.23809600000000047</c:v>
                </c:pt>
                <c:pt idx="26">
                  <c:v>0.25441066666666717</c:v>
                </c:pt>
                <c:pt idx="27">
                  <c:v>0.23527466666666713</c:v>
                </c:pt>
                <c:pt idx="28">
                  <c:v>0.183018666666667</c:v>
                </c:pt>
                <c:pt idx="29">
                  <c:v>0.12628533333333355</c:v>
                </c:pt>
                <c:pt idx="30">
                  <c:v>7.9212000000000157E-2</c:v>
                </c:pt>
                <c:pt idx="31">
                  <c:v>4.8085333333333424E-2</c:v>
                </c:pt>
                <c:pt idx="32">
                  <c:v>3.011466666666672E-2</c:v>
                </c:pt>
                <c:pt idx="33">
                  <c:v>2.0577333333333371E-2</c:v>
                </c:pt>
                <c:pt idx="34">
                  <c:v>1.6038666666666698E-2</c:v>
                </c:pt>
                <c:pt idx="35">
                  <c:v>1.4536000000000026E-2</c:v>
                </c:pt>
                <c:pt idx="36">
                  <c:v>1.5302666666666694E-2</c:v>
                </c:pt>
                <c:pt idx="37">
                  <c:v>1.8185333333333366E-2</c:v>
                </c:pt>
                <c:pt idx="38">
                  <c:v>2.8980000000000047E-2</c:v>
                </c:pt>
                <c:pt idx="39">
                  <c:v>4.1124000000000077E-2</c:v>
                </c:pt>
                <c:pt idx="40">
                  <c:v>5.6702666666666762E-2</c:v>
                </c:pt>
                <c:pt idx="41">
                  <c:v>7.3354666666666804E-2</c:v>
                </c:pt>
                <c:pt idx="42">
                  <c:v>8.8136000000000159E-2</c:v>
                </c:pt>
                <c:pt idx="43">
                  <c:v>9.9114666666666851E-2</c:v>
                </c:pt>
                <c:pt idx="44">
                  <c:v>0.10638266666666685</c:v>
                </c:pt>
                <c:pt idx="45">
                  <c:v>0.11171866666666685</c:v>
                </c:pt>
                <c:pt idx="46">
                  <c:v>0.11739200000000022</c:v>
                </c:pt>
                <c:pt idx="47">
                  <c:v>0.12545733333333356</c:v>
                </c:pt>
                <c:pt idx="48">
                  <c:v>0.13720266666666692</c:v>
                </c:pt>
                <c:pt idx="49">
                  <c:v>0.15333333333333363</c:v>
                </c:pt>
                <c:pt idx="50">
                  <c:v>0.17302133333333364</c:v>
                </c:pt>
                <c:pt idx="51">
                  <c:v>0.19540800000000036</c:v>
                </c:pt>
                <c:pt idx="52">
                  <c:v>0.22239466666666705</c:v>
                </c:pt>
                <c:pt idx="53">
                  <c:v>0.2498413333333338</c:v>
                </c:pt>
                <c:pt idx="54">
                  <c:v>0.27232000000000045</c:v>
                </c:pt>
                <c:pt idx="55">
                  <c:v>0.28550666666666713</c:v>
                </c:pt>
                <c:pt idx="56">
                  <c:v>0.28783733333333383</c:v>
                </c:pt>
                <c:pt idx="57">
                  <c:v>0.28078400000000053</c:v>
                </c:pt>
                <c:pt idx="58">
                  <c:v>0.26848666666666715</c:v>
                </c:pt>
                <c:pt idx="59">
                  <c:v>0.25591333333333377</c:v>
                </c:pt>
                <c:pt idx="60">
                  <c:v>0.2483386666666671</c:v>
                </c:pt>
                <c:pt idx="61">
                  <c:v>0.24879866666666708</c:v>
                </c:pt>
                <c:pt idx="62">
                  <c:v>0.24925866666666713</c:v>
                </c:pt>
                <c:pt idx="63">
                  <c:v>0.34245066666666713</c:v>
                </c:pt>
                <c:pt idx="64">
                  <c:v>0.38330266666666707</c:v>
                </c:pt>
                <c:pt idx="65">
                  <c:v>0.44717200000000035</c:v>
                </c:pt>
                <c:pt idx="66">
                  <c:v>0.54817200000000033</c:v>
                </c:pt>
                <c:pt idx="67">
                  <c:v>0.69353333333333333</c:v>
                </c:pt>
                <c:pt idx="68">
                  <c:v>0.88171733333333324</c:v>
                </c:pt>
                <c:pt idx="69">
                  <c:v>1.2308133333333333</c:v>
                </c:pt>
                <c:pt idx="70">
                  <c:v>1.8614159999999995</c:v>
                </c:pt>
                <c:pt idx="71">
                  <c:v>2.9735266666666664</c:v>
                </c:pt>
                <c:pt idx="72">
                  <c:v>4.8070453333333329</c:v>
                </c:pt>
                <c:pt idx="73">
                  <c:v>7.4007399999999981</c:v>
                </c:pt>
                <c:pt idx="74">
                  <c:v>10.206519999999998</c:v>
                </c:pt>
                <c:pt idx="75">
                  <c:v>12.175674666666666</c:v>
                </c:pt>
                <c:pt idx="76">
                  <c:v>12.609395999999998</c:v>
                </c:pt>
                <c:pt idx="77">
                  <c:v>11.455630666666663</c:v>
                </c:pt>
                <c:pt idx="78">
                  <c:v>9.0815133333333318</c:v>
                </c:pt>
                <c:pt idx="79">
                  <c:v>6.2839653333333318</c:v>
                </c:pt>
                <c:pt idx="80">
                  <c:v>4.1606333333333323</c:v>
                </c:pt>
                <c:pt idx="81">
                  <c:v>3.2435266666666673</c:v>
                </c:pt>
                <c:pt idx="82">
                  <c:v>1.7017853333333337</c:v>
                </c:pt>
                <c:pt idx="83">
                  <c:v>0.77755866666666662</c:v>
                </c:pt>
                <c:pt idx="84">
                  <c:v>0.42555866666666659</c:v>
                </c:pt>
                <c:pt idx="85">
                  <c:v>6.4430666666666789E-2</c:v>
                </c:pt>
                <c:pt idx="86">
                  <c:v>5.7776000000000105E-2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4336"/>
        <c:axId val="559663216"/>
      </c:scatterChart>
      <c:valAx>
        <c:axId val="55966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216"/>
        <c:crosses val="autoZero"/>
        <c:crossBetween val="midCat"/>
      </c:valAx>
      <c:valAx>
        <c:axId val="559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F10" sqref="F10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0</v>
      </c>
    </row>
    <row r="22" spans="2:3" x14ac:dyDescent="0.25">
      <c r="B22">
        <v>0.15</v>
      </c>
      <c r="C22">
        <f>Mud_Sand_Comp!Z22</f>
        <v>5.8880000000000104E-3</v>
      </c>
    </row>
    <row r="23" spans="2:3" x14ac:dyDescent="0.25">
      <c r="B23">
        <v>0.17199999999999999</v>
      </c>
      <c r="C23">
        <f>Mud_Sand_Comp!Z23</f>
        <v>2.2938666666666708E-2</v>
      </c>
    </row>
    <row r="24" spans="2:3" x14ac:dyDescent="0.25">
      <c r="B24">
        <v>0.19700000000000001</v>
      </c>
      <c r="C24">
        <f>Mud_Sand_Comp!Z24</f>
        <v>5.5568000000000096E-2</v>
      </c>
    </row>
    <row r="25" spans="2:3" x14ac:dyDescent="0.25">
      <c r="B25">
        <v>0.22600000000000001</v>
      </c>
      <c r="C25">
        <f>Mud_Sand_Comp!Z25</f>
        <v>9.5220000000000179E-2</v>
      </c>
    </row>
    <row r="26" spans="2:3" x14ac:dyDescent="0.25">
      <c r="B26">
        <v>0.25900000000000001</v>
      </c>
      <c r="C26">
        <f>Mud_Sand_Comp!Z26</f>
        <v>0.15060400000000024</v>
      </c>
    </row>
    <row r="27" spans="2:3" x14ac:dyDescent="0.25">
      <c r="B27">
        <v>0.29599999999999999</v>
      </c>
      <c r="C27">
        <f>Mud_Sand_Comp!Z27</f>
        <v>0.20019200000000037</v>
      </c>
    </row>
    <row r="28" spans="2:3" x14ac:dyDescent="0.25">
      <c r="B28">
        <v>0.33900000000000002</v>
      </c>
      <c r="C28">
        <f>Mud_Sand_Comp!Z28</f>
        <v>0.23809600000000047</v>
      </c>
    </row>
    <row r="29" spans="2:3" x14ac:dyDescent="0.25">
      <c r="B29">
        <v>0.38900000000000001</v>
      </c>
      <c r="C29">
        <f>Mud_Sand_Comp!Z29</f>
        <v>0.25441066666666717</v>
      </c>
    </row>
    <row r="30" spans="2:3" x14ac:dyDescent="0.25">
      <c r="B30">
        <v>0.44500000000000001</v>
      </c>
      <c r="C30">
        <f>Mud_Sand_Comp!Z30</f>
        <v>0.23527466666666713</v>
      </c>
    </row>
    <row r="31" spans="2:3" x14ac:dyDescent="0.25">
      <c r="B31">
        <v>0.51</v>
      </c>
      <c r="C31">
        <f>Mud_Sand_Comp!Z31</f>
        <v>0.183018666666667</v>
      </c>
    </row>
    <row r="32" spans="2:3" x14ac:dyDescent="0.25">
      <c r="B32">
        <v>0.58399999999999996</v>
      </c>
      <c r="C32">
        <f>Mud_Sand_Comp!Z32</f>
        <v>0.12628533333333355</v>
      </c>
    </row>
    <row r="33" spans="2:3" x14ac:dyDescent="0.25">
      <c r="B33">
        <v>0.66900000000000004</v>
      </c>
      <c r="C33">
        <f>Mud_Sand_Comp!Z33</f>
        <v>7.9212000000000157E-2</v>
      </c>
    </row>
    <row r="34" spans="2:3" x14ac:dyDescent="0.25">
      <c r="B34">
        <v>0.76600000000000001</v>
      </c>
      <c r="C34">
        <f>Mud_Sand_Comp!Z34</f>
        <v>4.8085333333333424E-2</v>
      </c>
    </row>
    <row r="35" spans="2:3" x14ac:dyDescent="0.25">
      <c r="B35">
        <v>0.877</v>
      </c>
      <c r="C35">
        <f>Mud_Sand_Comp!Z35</f>
        <v>3.011466666666672E-2</v>
      </c>
    </row>
    <row r="36" spans="2:3" x14ac:dyDescent="0.25">
      <c r="B36">
        <v>1.0049999999999999</v>
      </c>
      <c r="C36">
        <f>Mud_Sand_Comp!Z36</f>
        <v>2.0577333333333371E-2</v>
      </c>
    </row>
    <row r="37" spans="2:3" x14ac:dyDescent="0.25">
      <c r="B37">
        <v>1.151</v>
      </c>
      <c r="C37">
        <f>Mud_Sand_Comp!Z37</f>
        <v>1.6038666666666698E-2</v>
      </c>
    </row>
    <row r="38" spans="2:3" x14ac:dyDescent="0.25">
      <c r="B38">
        <v>1.3180000000000001</v>
      </c>
      <c r="C38">
        <f>Mud_Sand_Comp!Z38</f>
        <v>1.4536000000000026E-2</v>
      </c>
    </row>
    <row r="39" spans="2:3" x14ac:dyDescent="0.25">
      <c r="B39">
        <v>1.51</v>
      </c>
      <c r="C39">
        <f>Mud_Sand_Comp!Z39</f>
        <v>1.5302666666666694E-2</v>
      </c>
    </row>
    <row r="40" spans="2:3" x14ac:dyDescent="0.25">
      <c r="B40">
        <v>1.7290000000000001</v>
      </c>
      <c r="C40">
        <f>Mud_Sand_Comp!Z40</f>
        <v>1.8185333333333366E-2</v>
      </c>
    </row>
    <row r="41" spans="2:3" x14ac:dyDescent="0.25">
      <c r="B41">
        <v>1.9810000000000001</v>
      </c>
      <c r="C41">
        <f>Mud_Sand_Comp!Z41</f>
        <v>2.8980000000000047E-2</v>
      </c>
    </row>
    <row r="42" spans="2:3" x14ac:dyDescent="0.25">
      <c r="B42">
        <v>2.2690000000000001</v>
      </c>
      <c r="C42">
        <f>Mud_Sand_Comp!Z42</f>
        <v>4.1124000000000077E-2</v>
      </c>
    </row>
    <row r="43" spans="2:3" x14ac:dyDescent="0.25">
      <c r="B43">
        <v>2.5990000000000002</v>
      </c>
      <c r="C43">
        <f>Mud_Sand_Comp!Z43</f>
        <v>5.6702666666666762E-2</v>
      </c>
    </row>
    <row r="44" spans="2:3" x14ac:dyDescent="0.25">
      <c r="B44">
        <v>2.976</v>
      </c>
      <c r="C44">
        <f>Mud_Sand_Comp!Z44</f>
        <v>7.3354666666666804E-2</v>
      </c>
    </row>
    <row r="45" spans="2:3" x14ac:dyDescent="0.25">
      <c r="B45">
        <v>3.4089999999999998</v>
      </c>
      <c r="C45">
        <f>Mud_Sand_Comp!Z45</f>
        <v>8.8136000000000159E-2</v>
      </c>
    </row>
    <row r="46" spans="2:3" x14ac:dyDescent="0.25">
      <c r="B46">
        <v>3.9049999999999998</v>
      </c>
      <c r="C46">
        <f>Mud_Sand_Comp!Z46</f>
        <v>9.9114666666666851E-2</v>
      </c>
    </row>
    <row r="47" spans="2:3" x14ac:dyDescent="0.25">
      <c r="B47">
        <v>4.4720000000000004</v>
      </c>
      <c r="C47">
        <f>Mud_Sand_Comp!Z47</f>
        <v>0.10638266666666685</v>
      </c>
    </row>
    <row r="48" spans="2:3" x14ac:dyDescent="0.25">
      <c r="B48">
        <v>5.1219999999999999</v>
      </c>
      <c r="C48">
        <f>Mud_Sand_Comp!Z48</f>
        <v>0.11171866666666685</v>
      </c>
    </row>
    <row r="49" spans="2:3" x14ac:dyDescent="0.25">
      <c r="B49">
        <v>5.867</v>
      </c>
      <c r="C49">
        <f>Mud_Sand_Comp!Z49</f>
        <v>0.11739200000000022</v>
      </c>
    </row>
    <row r="50" spans="2:3" x14ac:dyDescent="0.25">
      <c r="B50">
        <v>6.72</v>
      </c>
      <c r="C50">
        <f>Mud_Sand_Comp!Z50</f>
        <v>0.12545733333333356</v>
      </c>
    </row>
    <row r="51" spans="2:3" x14ac:dyDescent="0.25">
      <c r="B51">
        <v>7.6970000000000001</v>
      </c>
      <c r="C51">
        <f>Mud_Sand_Comp!Z51</f>
        <v>0.13720266666666692</v>
      </c>
    </row>
    <row r="52" spans="2:3" x14ac:dyDescent="0.25">
      <c r="B52">
        <v>8.8160000000000007</v>
      </c>
      <c r="C52">
        <f>Mud_Sand_Comp!Z52</f>
        <v>0.15333333333333363</v>
      </c>
    </row>
    <row r="53" spans="2:3" x14ac:dyDescent="0.25">
      <c r="B53">
        <v>10.097</v>
      </c>
      <c r="C53">
        <f>Mud_Sand_Comp!Z53</f>
        <v>0.17302133333333364</v>
      </c>
    </row>
    <row r="54" spans="2:3" x14ac:dyDescent="0.25">
      <c r="B54">
        <v>11.565</v>
      </c>
      <c r="C54">
        <f>Mud_Sand_Comp!Z54</f>
        <v>0.19540800000000036</v>
      </c>
    </row>
    <row r="55" spans="2:3" x14ac:dyDescent="0.25">
      <c r="B55">
        <v>13.246</v>
      </c>
      <c r="C55">
        <f>Mud_Sand_Comp!Z55</f>
        <v>0.22239466666666705</v>
      </c>
    </row>
    <row r="56" spans="2:3" x14ac:dyDescent="0.25">
      <c r="B56">
        <v>15.172000000000001</v>
      </c>
      <c r="C56">
        <f>Mud_Sand_Comp!Z56</f>
        <v>0.2498413333333338</v>
      </c>
    </row>
    <row r="57" spans="2:3" x14ac:dyDescent="0.25">
      <c r="B57">
        <v>17.376999999999999</v>
      </c>
      <c r="C57">
        <f>Mud_Sand_Comp!Z57</f>
        <v>0.27232000000000045</v>
      </c>
    </row>
    <row r="58" spans="2:3" x14ac:dyDescent="0.25">
      <c r="B58">
        <v>19.904</v>
      </c>
      <c r="C58">
        <f>Mud_Sand_Comp!Z58</f>
        <v>0.28550666666666713</v>
      </c>
    </row>
    <row r="59" spans="2:3" x14ac:dyDescent="0.25">
      <c r="B59">
        <v>22.797000000000001</v>
      </c>
      <c r="C59">
        <f>Mud_Sand_Comp!Z59</f>
        <v>0.28783733333333383</v>
      </c>
    </row>
    <row r="60" spans="2:3" x14ac:dyDescent="0.25">
      <c r="B60">
        <v>26.111000000000001</v>
      </c>
      <c r="C60">
        <f>Mud_Sand_Comp!Z60</f>
        <v>0.28078400000000053</v>
      </c>
    </row>
    <row r="61" spans="2:3" x14ac:dyDescent="0.25">
      <c r="B61">
        <v>29.907</v>
      </c>
      <c r="C61">
        <f>Mud_Sand_Comp!Z61</f>
        <v>0.26848666666666715</v>
      </c>
    </row>
    <row r="62" spans="2:3" x14ac:dyDescent="0.25">
      <c r="B62">
        <v>34.255000000000003</v>
      </c>
      <c r="C62">
        <f>Mud_Sand_Comp!Z62</f>
        <v>0.25591333333333377</v>
      </c>
    </row>
    <row r="63" spans="2:3" x14ac:dyDescent="0.25">
      <c r="B63">
        <v>39.234000000000002</v>
      </c>
      <c r="C63">
        <f>Mud_Sand_Comp!Z63</f>
        <v>0.2483386666666671</v>
      </c>
    </row>
    <row r="64" spans="2:3" x14ac:dyDescent="0.25">
      <c r="B64">
        <v>44.938000000000002</v>
      </c>
      <c r="C64">
        <f>Mud_Sand_Comp!Z64</f>
        <v>0.24879866666666708</v>
      </c>
    </row>
    <row r="65" spans="2:3" x14ac:dyDescent="0.25">
      <c r="B65">
        <v>51.470999999999997</v>
      </c>
      <c r="C65">
        <f>Mud_Sand_Comp!Z65</f>
        <v>0.24925866666666713</v>
      </c>
    </row>
    <row r="66" spans="2:3" x14ac:dyDescent="0.25">
      <c r="B66">
        <v>58.953000000000003</v>
      </c>
      <c r="C66">
        <f>Mud_Sand_Comp!Z66</f>
        <v>0.34245066666666713</v>
      </c>
    </row>
    <row r="67" spans="2:3" x14ac:dyDescent="0.25">
      <c r="B67">
        <v>67.522999999999996</v>
      </c>
      <c r="C67">
        <f>Mud_Sand_Comp!Z67</f>
        <v>0.38330266666666707</v>
      </c>
    </row>
    <row r="68" spans="2:3" x14ac:dyDescent="0.25">
      <c r="B68">
        <v>77.34</v>
      </c>
      <c r="C68">
        <f>Mud_Sand_Comp!Z68</f>
        <v>0.44717200000000035</v>
      </c>
    </row>
    <row r="69" spans="2:3" x14ac:dyDescent="0.25">
      <c r="B69">
        <v>88.582999999999998</v>
      </c>
      <c r="C69">
        <f>Mud_Sand_Comp!Z69</f>
        <v>0.54817200000000033</v>
      </c>
    </row>
    <row r="70" spans="2:3" x14ac:dyDescent="0.25">
      <c r="B70">
        <v>101.46</v>
      </c>
      <c r="C70">
        <f>Mud_Sand_Comp!Z70</f>
        <v>0.69353333333333333</v>
      </c>
    </row>
    <row r="71" spans="2:3" x14ac:dyDescent="0.25">
      <c r="B71">
        <v>116.21</v>
      </c>
      <c r="C71">
        <f>Mud_Sand_Comp!Z71</f>
        <v>0.88171733333333324</v>
      </c>
    </row>
    <row r="72" spans="2:3" x14ac:dyDescent="0.25">
      <c r="B72">
        <v>133.10300000000001</v>
      </c>
      <c r="C72">
        <f>Mud_Sand_Comp!Z72</f>
        <v>1.2308133333333333</v>
      </c>
    </row>
    <row r="73" spans="2:3" x14ac:dyDescent="0.25">
      <c r="B73">
        <v>152.453</v>
      </c>
      <c r="C73">
        <f>Mud_Sand_Comp!Z73</f>
        <v>1.8614159999999995</v>
      </c>
    </row>
    <row r="74" spans="2:3" x14ac:dyDescent="0.25">
      <c r="B74">
        <v>174.61600000000001</v>
      </c>
      <c r="C74">
        <f>Mud_Sand_Comp!Z74</f>
        <v>2.9735266666666664</v>
      </c>
    </row>
    <row r="75" spans="2:3" x14ac:dyDescent="0.25">
      <c r="B75">
        <v>200</v>
      </c>
      <c r="C75">
        <f>Mud_Sand_Comp!Z75</f>
        <v>4.8070453333333329</v>
      </c>
    </row>
    <row r="76" spans="2:3" x14ac:dyDescent="0.25">
      <c r="B76">
        <v>229.07499999999999</v>
      </c>
      <c r="C76">
        <f>Mud_Sand_Comp!Z76</f>
        <v>7.4007399999999981</v>
      </c>
    </row>
    <row r="77" spans="2:3" x14ac:dyDescent="0.25">
      <c r="B77">
        <v>262.37599999999998</v>
      </c>
      <c r="C77">
        <f>Mud_Sand_Comp!Z77</f>
        <v>10.206519999999998</v>
      </c>
    </row>
    <row r="78" spans="2:3" x14ac:dyDescent="0.25">
      <c r="B78">
        <v>300.51799999999997</v>
      </c>
      <c r="C78">
        <f>Mud_Sand_Comp!Z78</f>
        <v>12.175674666666666</v>
      </c>
    </row>
    <row r="79" spans="2:3" x14ac:dyDescent="0.25">
      <c r="B79">
        <v>344.20600000000002</v>
      </c>
      <c r="C79">
        <f>Mud_Sand_Comp!Z79</f>
        <v>12.609395999999998</v>
      </c>
    </row>
    <row r="80" spans="2:3" x14ac:dyDescent="0.25">
      <c r="B80">
        <v>394.24400000000003</v>
      </c>
      <c r="C80">
        <f>Mud_Sand_Comp!Z80</f>
        <v>11.455630666666663</v>
      </c>
    </row>
    <row r="81" spans="2:3" x14ac:dyDescent="0.25">
      <c r="B81">
        <v>451.55599999999998</v>
      </c>
      <c r="C81">
        <f>Mud_Sand_Comp!Z81</f>
        <v>9.0815133333333318</v>
      </c>
    </row>
    <row r="82" spans="2:3" x14ac:dyDescent="0.25">
      <c r="B82">
        <v>517.20000000000005</v>
      </c>
      <c r="C82">
        <f>Mud_Sand_Comp!Z82</f>
        <v>6.2839653333333318</v>
      </c>
    </row>
    <row r="83" spans="2:3" x14ac:dyDescent="0.25">
      <c r="B83">
        <v>592.38699999999994</v>
      </c>
      <c r="C83">
        <f>Mud_Sand_Comp!Z83</f>
        <v>4.1606333333333323</v>
      </c>
    </row>
    <row r="84" spans="2:3" x14ac:dyDescent="0.25">
      <c r="B84">
        <v>678.50400000000002</v>
      </c>
      <c r="C84">
        <f>Mud_Sand_Comp!Z84</f>
        <v>3.2435266666666673</v>
      </c>
    </row>
    <row r="85" spans="2:3" x14ac:dyDescent="0.25">
      <c r="B85">
        <v>777.14099999999996</v>
      </c>
      <c r="C85">
        <f>Mud_Sand_Comp!Z85</f>
        <v>1.7017853333333337</v>
      </c>
    </row>
    <row r="86" spans="2:3" x14ac:dyDescent="0.25">
      <c r="B86">
        <v>890.11599999999999</v>
      </c>
      <c r="C86">
        <f>Mud_Sand_Comp!Z86</f>
        <v>0.77755866666666662</v>
      </c>
    </row>
    <row r="87" spans="2:3" x14ac:dyDescent="0.25">
      <c r="B87">
        <v>1019.515</v>
      </c>
      <c r="C87">
        <f>Mud_Sand_Comp!Z87</f>
        <v>0.42555866666666659</v>
      </c>
    </row>
    <row r="88" spans="2:3" x14ac:dyDescent="0.25">
      <c r="B88">
        <v>1167.7249999999999</v>
      </c>
      <c r="C88">
        <f>Mud_Sand_Comp!Z88</f>
        <v>6.4430666666666789E-2</v>
      </c>
    </row>
    <row r="89" spans="2:3" x14ac:dyDescent="0.25">
      <c r="B89">
        <v>1337.481</v>
      </c>
      <c r="C89">
        <f>Mud_Sand_Comp!Z89</f>
        <v>5.7776000000000105E-2</v>
      </c>
    </row>
    <row r="90" spans="2:3" x14ac:dyDescent="0.25">
      <c r="B90">
        <v>1531.914</v>
      </c>
      <c r="C90">
        <f>Mud_Sand_Comp!Z90</f>
        <v>0</v>
      </c>
    </row>
    <row r="91" spans="2:3" x14ac:dyDescent="0.25">
      <c r="B91">
        <v>1754.6130000000001</v>
      </c>
      <c r="C91">
        <f>Mud_Sand_Comp!Z91</f>
        <v>0</v>
      </c>
    </row>
    <row r="92" spans="2:3" x14ac:dyDescent="0.25">
      <c r="B92">
        <v>2009.6869999999999</v>
      </c>
      <c r="C92">
        <f>Mud_Sand_Comp!Z92</f>
        <v>0</v>
      </c>
    </row>
    <row r="93" spans="2:3" x14ac:dyDescent="0.25">
      <c r="B93">
        <v>2301.8409999999999</v>
      </c>
      <c r="C93">
        <f>Mud_Sand_Comp!Z93</f>
        <v>0</v>
      </c>
    </row>
    <row r="94" spans="2:3" x14ac:dyDescent="0.25">
      <c r="B94">
        <v>2636.4670000000001</v>
      </c>
      <c r="C94">
        <f>Mud_Sand_Comp!Z94</f>
        <v>0</v>
      </c>
    </row>
    <row r="95" spans="2:3" x14ac:dyDescent="0.25">
      <c r="B95">
        <v>3000</v>
      </c>
      <c r="C95">
        <f>Mud_Sand_Comp!Z95</f>
        <v>0</v>
      </c>
    </row>
    <row r="98" spans="3:3" x14ac:dyDescent="0.25">
      <c r="C98">
        <f>SUM(C3:C95)</f>
        <v>100.00021466666666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G3" sqref="G3:I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9.2000000000000165E-2</v>
      </c>
      <c r="Y1" s="4">
        <f>'Mud Sand %'!E6</f>
        <v>0.90799999999999981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</v>
      </c>
      <c r="C22">
        <v>0</v>
      </c>
      <c r="D22">
        <v>0.15</v>
      </c>
      <c r="E22">
        <v>0</v>
      </c>
      <c r="F22">
        <v>0</v>
      </c>
      <c r="G22">
        <v>0.15</v>
      </c>
      <c r="H22">
        <v>0.192</v>
      </c>
      <c r="I22">
        <v>0.192</v>
      </c>
      <c r="J22">
        <f t="shared" si="0"/>
        <v>6.4000000000000001E-2</v>
      </c>
      <c r="K22">
        <f t="shared" si="1"/>
        <v>6.4000000000000001E-2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5.8880000000000104E-3</v>
      </c>
      <c r="Y22">
        <f t="shared" si="5"/>
        <v>0</v>
      </c>
      <c r="Z22">
        <f t="shared" si="6"/>
        <v>5.8880000000000104E-3</v>
      </c>
    </row>
    <row r="23" spans="1:26" x14ac:dyDescent="0.25">
      <c r="A23">
        <v>0.17199999999999999</v>
      </c>
      <c r="B23">
        <v>0</v>
      </c>
      <c r="C23">
        <v>0</v>
      </c>
      <c r="D23">
        <v>0.17199999999999999</v>
      </c>
      <c r="E23">
        <v>0.105</v>
      </c>
      <c r="F23">
        <v>0.105</v>
      </c>
      <c r="G23">
        <v>0.17199999999999999</v>
      </c>
      <c r="H23">
        <v>0.64300000000000002</v>
      </c>
      <c r="I23">
        <v>0.83499999999999996</v>
      </c>
      <c r="J23">
        <f t="shared" si="0"/>
        <v>0.24933333333333332</v>
      </c>
      <c r="K23">
        <f t="shared" si="1"/>
        <v>0.3133333333333333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2.2938666666666708E-2</v>
      </c>
      <c r="Y23">
        <f t="shared" si="5"/>
        <v>0</v>
      </c>
      <c r="Z23">
        <f t="shared" si="6"/>
        <v>2.2938666666666708E-2</v>
      </c>
    </row>
    <row r="24" spans="1:26" x14ac:dyDescent="0.25">
      <c r="A24">
        <v>0.19700000000000001</v>
      </c>
      <c r="B24">
        <v>0.11600000000000001</v>
      </c>
      <c r="C24">
        <v>0.11600000000000001</v>
      </c>
      <c r="D24">
        <v>0.19700000000000001</v>
      </c>
      <c r="E24">
        <v>0.30499999999999999</v>
      </c>
      <c r="F24">
        <v>0.41</v>
      </c>
      <c r="G24">
        <v>0.19700000000000001</v>
      </c>
      <c r="H24">
        <v>1.391</v>
      </c>
      <c r="I24">
        <v>2.2250000000000001</v>
      </c>
      <c r="J24">
        <f>(B24+E24+H24)/3</f>
        <v>0.60399999999999998</v>
      </c>
      <c r="K24">
        <f>(C24+F24+I24)/3</f>
        <v>0.91700000000000015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5.5568000000000096E-2</v>
      </c>
      <c r="Y24">
        <f t="shared" si="5"/>
        <v>0</v>
      </c>
      <c r="Z24">
        <f t="shared" si="6"/>
        <v>5.5568000000000096E-2</v>
      </c>
    </row>
    <row r="25" spans="1:26" x14ac:dyDescent="0.25">
      <c r="A25">
        <v>0.22600000000000001</v>
      </c>
      <c r="B25">
        <v>0.30399999999999999</v>
      </c>
      <c r="C25">
        <v>0.41899999999999998</v>
      </c>
      <c r="D25">
        <v>0.22600000000000001</v>
      </c>
      <c r="E25">
        <v>0.73</v>
      </c>
      <c r="F25">
        <v>1.1399999999999999</v>
      </c>
      <c r="G25">
        <v>0.22600000000000001</v>
      </c>
      <c r="H25">
        <v>2.0710000000000002</v>
      </c>
      <c r="I25">
        <v>4.2960000000000003</v>
      </c>
      <c r="J25">
        <f t="shared" si="0"/>
        <v>1.0350000000000001</v>
      </c>
      <c r="K25">
        <f t="shared" si="1"/>
        <v>1.9516666666666669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9.5220000000000179E-2</v>
      </c>
      <c r="Y25">
        <f t="shared" si="5"/>
        <v>0</v>
      </c>
      <c r="Z25">
        <f t="shared" si="6"/>
        <v>9.5220000000000179E-2</v>
      </c>
    </row>
    <row r="26" spans="1:26" x14ac:dyDescent="0.25">
      <c r="A26">
        <v>0.25900000000000001</v>
      </c>
      <c r="B26">
        <v>0.72799999999999998</v>
      </c>
      <c r="C26">
        <v>1.147</v>
      </c>
      <c r="D26">
        <v>0.25900000000000001</v>
      </c>
      <c r="E26">
        <v>1.569</v>
      </c>
      <c r="F26">
        <v>2.7080000000000002</v>
      </c>
      <c r="G26">
        <v>0.25900000000000001</v>
      </c>
      <c r="H26">
        <v>2.6139999999999999</v>
      </c>
      <c r="I26">
        <v>6.91</v>
      </c>
      <c r="J26">
        <f t="shared" si="0"/>
        <v>1.6369999999999998</v>
      </c>
      <c r="K26">
        <f t="shared" si="1"/>
        <v>3.5883333333333334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0.15060400000000024</v>
      </c>
      <c r="Y26">
        <f t="shared" si="5"/>
        <v>0</v>
      </c>
      <c r="Z26">
        <f t="shared" si="6"/>
        <v>0.15060400000000024</v>
      </c>
    </row>
    <row r="27" spans="1:26" x14ac:dyDescent="0.25">
      <c r="A27">
        <v>0.29599999999999999</v>
      </c>
      <c r="B27">
        <v>1.5</v>
      </c>
      <c r="C27">
        <v>2.6469999999999998</v>
      </c>
      <c r="D27">
        <v>0.29599999999999999</v>
      </c>
      <c r="E27">
        <v>2.7589999999999999</v>
      </c>
      <c r="F27">
        <v>5.4669999999999996</v>
      </c>
      <c r="G27">
        <v>0.29599999999999999</v>
      </c>
      <c r="H27">
        <v>2.2690000000000001</v>
      </c>
      <c r="I27">
        <v>9.1790000000000003</v>
      </c>
      <c r="J27">
        <f t="shared" si="0"/>
        <v>2.1760000000000002</v>
      </c>
      <c r="K27">
        <f t="shared" si="1"/>
        <v>5.7643333333333331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0.20019200000000037</v>
      </c>
      <c r="Y27">
        <f t="shared" si="5"/>
        <v>0</v>
      </c>
      <c r="Z27">
        <f t="shared" si="6"/>
        <v>0.20019200000000037</v>
      </c>
    </row>
    <row r="28" spans="1:26" x14ac:dyDescent="0.25">
      <c r="A28">
        <v>0.33900000000000002</v>
      </c>
      <c r="B28">
        <v>2.544</v>
      </c>
      <c r="C28">
        <v>5.1909999999999998</v>
      </c>
      <c r="D28">
        <v>0.33900000000000002</v>
      </c>
      <c r="E28">
        <v>3.8490000000000002</v>
      </c>
      <c r="F28">
        <v>9.3160000000000007</v>
      </c>
      <c r="G28">
        <v>0.33900000000000002</v>
      </c>
      <c r="H28">
        <v>1.371</v>
      </c>
      <c r="I28">
        <v>10.55</v>
      </c>
      <c r="J28">
        <f t="shared" si="0"/>
        <v>2.5880000000000005</v>
      </c>
      <c r="K28">
        <f t="shared" si="1"/>
        <v>8.3523333333333341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0.23809600000000047</v>
      </c>
      <c r="Y28">
        <f t="shared" si="5"/>
        <v>0</v>
      </c>
      <c r="Z28">
        <f t="shared" si="6"/>
        <v>0.23809600000000047</v>
      </c>
    </row>
    <row r="29" spans="1:26" x14ac:dyDescent="0.25">
      <c r="A29">
        <v>0.38900000000000001</v>
      </c>
      <c r="B29">
        <v>3.4620000000000002</v>
      </c>
      <c r="C29">
        <v>8.6530000000000005</v>
      </c>
      <c r="D29">
        <v>0.38900000000000001</v>
      </c>
      <c r="E29">
        <v>4.2220000000000004</v>
      </c>
      <c r="F29">
        <v>13.539</v>
      </c>
      <c r="G29">
        <v>0.38900000000000001</v>
      </c>
      <c r="H29">
        <v>0.61199999999999999</v>
      </c>
      <c r="I29">
        <v>11.163</v>
      </c>
      <c r="J29">
        <f t="shared" si="0"/>
        <v>2.7653333333333339</v>
      </c>
      <c r="K29">
        <f t="shared" si="1"/>
        <v>11.118333333333334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0.25441066666666717</v>
      </c>
      <c r="Y29">
        <f t="shared" si="5"/>
        <v>0</v>
      </c>
      <c r="Z29">
        <f t="shared" si="6"/>
        <v>0.25441066666666717</v>
      </c>
    </row>
    <row r="30" spans="1:26" x14ac:dyDescent="0.25">
      <c r="A30">
        <v>0.44500000000000001</v>
      </c>
      <c r="B30">
        <v>3.758</v>
      </c>
      <c r="C30">
        <v>12.411</v>
      </c>
      <c r="D30">
        <v>0.44500000000000001</v>
      </c>
      <c r="E30">
        <v>3.69</v>
      </c>
      <c r="F30">
        <v>17.228999999999999</v>
      </c>
      <c r="G30">
        <v>0.44500000000000001</v>
      </c>
      <c r="H30">
        <v>0.224</v>
      </c>
      <c r="I30">
        <v>11.387</v>
      </c>
      <c r="J30">
        <f t="shared" si="0"/>
        <v>2.5573333333333337</v>
      </c>
      <c r="K30">
        <f t="shared" si="1"/>
        <v>13.675666666666666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0.23527466666666713</v>
      </c>
      <c r="Y30">
        <f t="shared" si="5"/>
        <v>0</v>
      </c>
      <c r="Z30">
        <f t="shared" si="6"/>
        <v>0.23527466666666713</v>
      </c>
    </row>
    <row r="31" spans="1:26" x14ac:dyDescent="0.25">
      <c r="A31">
        <v>0.51</v>
      </c>
      <c r="B31">
        <v>3.306</v>
      </c>
      <c r="C31">
        <v>15.717000000000001</v>
      </c>
      <c r="D31">
        <v>0.51</v>
      </c>
      <c r="E31">
        <v>2.6619999999999999</v>
      </c>
      <c r="F31">
        <v>19.89</v>
      </c>
      <c r="G31">
        <v>0.51</v>
      </c>
      <c r="H31">
        <v>0</v>
      </c>
      <c r="I31">
        <v>11.387</v>
      </c>
      <c r="J31">
        <f t="shared" si="0"/>
        <v>1.9893333333333334</v>
      </c>
      <c r="K31">
        <f t="shared" si="1"/>
        <v>15.664666666666667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0.183018666666667</v>
      </c>
      <c r="Y31">
        <f t="shared" si="5"/>
        <v>0</v>
      </c>
      <c r="Z31">
        <f t="shared" si="6"/>
        <v>0.183018666666667</v>
      </c>
    </row>
    <row r="32" spans="1:26" x14ac:dyDescent="0.25">
      <c r="A32">
        <v>0.58399999999999996</v>
      </c>
      <c r="B32">
        <v>2.4460000000000002</v>
      </c>
      <c r="C32">
        <v>18.163</v>
      </c>
      <c r="D32">
        <v>0.58399999999999996</v>
      </c>
      <c r="E32">
        <v>1.6719999999999999</v>
      </c>
      <c r="F32">
        <v>21.562000000000001</v>
      </c>
      <c r="G32">
        <v>0.58399999999999996</v>
      </c>
      <c r="H32">
        <v>0</v>
      </c>
      <c r="I32">
        <v>11.387</v>
      </c>
      <c r="J32">
        <f t="shared" si="0"/>
        <v>1.3726666666666667</v>
      </c>
      <c r="K32">
        <f t="shared" si="1"/>
        <v>17.037333333333333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0.12628533333333355</v>
      </c>
      <c r="Y32">
        <f t="shared" si="5"/>
        <v>0</v>
      </c>
      <c r="Z32">
        <f t="shared" si="6"/>
        <v>0.12628533333333355</v>
      </c>
    </row>
    <row r="33" spans="1:26" x14ac:dyDescent="0.25">
      <c r="A33">
        <v>0.66900000000000004</v>
      </c>
      <c r="B33">
        <v>1.607</v>
      </c>
      <c r="C33">
        <v>19.77</v>
      </c>
      <c r="D33">
        <v>0.66900000000000004</v>
      </c>
      <c r="E33">
        <v>0.97599999999999998</v>
      </c>
      <c r="F33">
        <v>22.538</v>
      </c>
      <c r="G33">
        <v>0.66900000000000004</v>
      </c>
      <c r="H33">
        <v>0</v>
      </c>
      <c r="I33">
        <v>11.387</v>
      </c>
      <c r="J33">
        <f t="shared" si="0"/>
        <v>0.8610000000000001</v>
      </c>
      <c r="K33">
        <f t="shared" si="1"/>
        <v>17.898333333333333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7.9212000000000157E-2</v>
      </c>
      <c r="Y33">
        <f t="shared" si="5"/>
        <v>0</v>
      </c>
      <c r="Z33">
        <f t="shared" si="6"/>
        <v>7.9212000000000157E-2</v>
      </c>
    </row>
    <row r="34" spans="1:26" x14ac:dyDescent="0.25">
      <c r="A34">
        <v>0.76600000000000001</v>
      </c>
      <c r="B34">
        <v>1</v>
      </c>
      <c r="C34">
        <v>20.768999999999998</v>
      </c>
      <c r="D34">
        <v>0.76600000000000001</v>
      </c>
      <c r="E34">
        <v>0.56799999999999995</v>
      </c>
      <c r="F34">
        <v>23.106000000000002</v>
      </c>
      <c r="G34">
        <v>0.76600000000000001</v>
      </c>
      <c r="H34">
        <v>0</v>
      </c>
      <c r="I34">
        <v>11.387</v>
      </c>
      <c r="J34">
        <f t="shared" si="0"/>
        <v>0.52266666666666672</v>
      </c>
      <c r="K34">
        <f t="shared" si="1"/>
        <v>18.420666666666666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4.8085333333333424E-2</v>
      </c>
      <c r="Y34">
        <f t="shared" si="5"/>
        <v>0</v>
      </c>
      <c r="Z34">
        <f t="shared" si="6"/>
        <v>4.8085333333333424E-2</v>
      </c>
    </row>
    <row r="35" spans="1:26" x14ac:dyDescent="0.25">
      <c r="A35">
        <v>0.877</v>
      </c>
      <c r="B35">
        <v>0.63</v>
      </c>
      <c r="C35">
        <v>21.399000000000001</v>
      </c>
      <c r="D35">
        <v>0.877</v>
      </c>
      <c r="E35">
        <v>0.35199999999999998</v>
      </c>
      <c r="F35">
        <v>23.457999999999998</v>
      </c>
      <c r="G35">
        <v>0.877</v>
      </c>
      <c r="H35">
        <v>0</v>
      </c>
      <c r="I35">
        <v>11.387</v>
      </c>
      <c r="J35">
        <f t="shared" si="0"/>
        <v>0.32733333333333331</v>
      </c>
      <c r="K35">
        <f t="shared" si="1"/>
        <v>18.748000000000001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3.011466666666672E-2</v>
      </c>
      <c r="Y35">
        <f t="shared" si="5"/>
        <v>0</v>
      </c>
      <c r="Z35">
        <f t="shared" si="6"/>
        <v>3.011466666666672E-2</v>
      </c>
    </row>
    <row r="36" spans="1:26" x14ac:dyDescent="0.25">
      <c r="A36">
        <v>1.0049999999999999</v>
      </c>
      <c r="B36">
        <v>0.42699999999999999</v>
      </c>
      <c r="C36">
        <v>21.827000000000002</v>
      </c>
      <c r="D36">
        <v>1.0049999999999999</v>
      </c>
      <c r="E36">
        <v>0.24399999999999999</v>
      </c>
      <c r="F36">
        <v>23.702999999999999</v>
      </c>
      <c r="G36">
        <v>1.0049999999999999</v>
      </c>
      <c r="H36">
        <v>0</v>
      </c>
      <c r="I36">
        <v>11.387</v>
      </c>
      <c r="J36">
        <f t="shared" si="0"/>
        <v>0.22366666666666668</v>
      </c>
      <c r="K36">
        <f t="shared" si="1"/>
        <v>18.972333333333335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2.0577333333333371E-2</v>
      </c>
      <c r="Y36">
        <f t="shared" si="5"/>
        <v>0</v>
      </c>
      <c r="Z36">
        <f t="shared" si="6"/>
        <v>2.0577333333333371E-2</v>
      </c>
    </row>
    <row r="37" spans="1:26" x14ac:dyDescent="0.25">
      <c r="A37">
        <v>1.151</v>
      </c>
      <c r="B37">
        <v>0.32600000000000001</v>
      </c>
      <c r="C37">
        <v>22.152999999999999</v>
      </c>
      <c r="D37">
        <v>1.151</v>
      </c>
      <c r="E37">
        <v>0.19700000000000001</v>
      </c>
      <c r="F37">
        <v>23.9</v>
      </c>
      <c r="G37">
        <v>1.151</v>
      </c>
      <c r="H37">
        <v>0</v>
      </c>
      <c r="I37">
        <v>11.387</v>
      </c>
      <c r="J37">
        <f t="shared" si="0"/>
        <v>0.17433333333333334</v>
      </c>
      <c r="K37">
        <f t="shared" si="1"/>
        <v>19.146666666666665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1.6038666666666698E-2</v>
      </c>
      <c r="Y37">
        <f t="shared" si="5"/>
        <v>0</v>
      </c>
      <c r="Z37">
        <f t="shared" si="6"/>
        <v>1.6038666666666698E-2</v>
      </c>
    </row>
    <row r="38" spans="1:26" x14ac:dyDescent="0.25">
      <c r="A38">
        <v>1.3180000000000001</v>
      </c>
      <c r="B38">
        <v>0.28699999999999998</v>
      </c>
      <c r="C38">
        <v>22.44</v>
      </c>
      <c r="D38">
        <v>1.3180000000000001</v>
      </c>
      <c r="E38">
        <v>0.187</v>
      </c>
      <c r="F38">
        <v>24.087</v>
      </c>
      <c r="G38">
        <v>1.3180000000000001</v>
      </c>
      <c r="H38">
        <v>0</v>
      </c>
      <c r="I38">
        <v>11.387</v>
      </c>
      <c r="J38">
        <f t="shared" si="0"/>
        <v>0.158</v>
      </c>
      <c r="K38">
        <f t="shared" si="1"/>
        <v>19.304666666666666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1.4536000000000026E-2</v>
      </c>
      <c r="Y38">
        <f t="shared" si="5"/>
        <v>0</v>
      </c>
      <c r="Z38">
        <f t="shared" si="6"/>
        <v>1.4536000000000026E-2</v>
      </c>
    </row>
    <row r="39" spans="1:26" x14ac:dyDescent="0.25">
      <c r="A39">
        <v>1.51</v>
      </c>
      <c r="B39">
        <v>0.29299999999999998</v>
      </c>
      <c r="C39">
        <v>22.733000000000001</v>
      </c>
      <c r="D39">
        <v>1.51</v>
      </c>
      <c r="E39">
        <v>0.20599999999999999</v>
      </c>
      <c r="F39">
        <v>24.292999999999999</v>
      </c>
      <c r="G39">
        <v>1.51</v>
      </c>
      <c r="H39">
        <v>0</v>
      </c>
      <c r="I39">
        <v>11.387</v>
      </c>
      <c r="J39">
        <f t="shared" si="0"/>
        <v>0.16633333333333333</v>
      </c>
      <c r="K39">
        <f t="shared" si="1"/>
        <v>19.471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1.5302666666666694E-2</v>
      </c>
      <c r="Y39">
        <f t="shared" si="5"/>
        <v>0</v>
      </c>
      <c r="Z39">
        <f t="shared" si="6"/>
        <v>1.5302666666666694E-2</v>
      </c>
    </row>
    <row r="40" spans="1:26" x14ac:dyDescent="0.25">
      <c r="A40">
        <v>1.7290000000000001</v>
      </c>
      <c r="B40">
        <v>0.33700000000000002</v>
      </c>
      <c r="C40">
        <v>23.07</v>
      </c>
      <c r="D40">
        <v>1.7290000000000001</v>
      </c>
      <c r="E40">
        <v>0.25600000000000001</v>
      </c>
      <c r="F40">
        <v>24.548999999999999</v>
      </c>
      <c r="G40">
        <v>1.7290000000000001</v>
      </c>
      <c r="H40">
        <v>0</v>
      </c>
      <c r="I40">
        <v>11.387</v>
      </c>
      <c r="J40">
        <f t="shared" si="0"/>
        <v>0.19766666666666666</v>
      </c>
      <c r="K40">
        <f t="shared" si="1"/>
        <v>19.668666666666667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1.8185333333333366E-2</v>
      </c>
      <c r="Y40">
        <f t="shared" si="5"/>
        <v>0</v>
      </c>
      <c r="Z40">
        <f t="shared" si="6"/>
        <v>1.8185333333333366E-2</v>
      </c>
    </row>
    <row r="41" spans="1:26" x14ac:dyDescent="0.25">
      <c r="A41">
        <v>1.9810000000000001</v>
      </c>
      <c r="B41">
        <v>0.42299999999999999</v>
      </c>
      <c r="C41">
        <v>23.492999999999999</v>
      </c>
      <c r="D41">
        <v>1.9810000000000001</v>
      </c>
      <c r="E41">
        <v>0.34399999999999997</v>
      </c>
      <c r="F41">
        <v>24.893000000000001</v>
      </c>
      <c r="G41">
        <v>1.9810000000000001</v>
      </c>
      <c r="H41">
        <v>0.17799999999999999</v>
      </c>
      <c r="I41">
        <v>11.565</v>
      </c>
      <c r="J41">
        <f t="shared" si="0"/>
        <v>0.31499999999999995</v>
      </c>
      <c r="K41">
        <f t="shared" si="1"/>
        <v>19.983666666666664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2.8980000000000047E-2</v>
      </c>
      <c r="Y41">
        <f t="shared" si="5"/>
        <v>0</v>
      </c>
      <c r="Z41">
        <f t="shared" si="6"/>
        <v>2.8980000000000047E-2</v>
      </c>
    </row>
    <row r="42" spans="1:26" x14ac:dyDescent="0.25">
      <c r="A42">
        <v>2.2690000000000001</v>
      </c>
      <c r="B42">
        <v>0.55300000000000005</v>
      </c>
      <c r="C42">
        <v>24.045999999999999</v>
      </c>
      <c r="D42">
        <v>2.2690000000000001</v>
      </c>
      <c r="E42">
        <v>0.47599999999999998</v>
      </c>
      <c r="F42">
        <v>25.369</v>
      </c>
      <c r="G42">
        <v>2.2690000000000001</v>
      </c>
      <c r="H42">
        <v>0.312</v>
      </c>
      <c r="I42">
        <v>11.877000000000001</v>
      </c>
      <c r="J42">
        <f t="shared" si="0"/>
        <v>0.44700000000000001</v>
      </c>
      <c r="K42">
        <f t="shared" si="1"/>
        <v>20.430666666666667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4.1124000000000077E-2</v>
      </c>
      <c r="Y42">
        <f t="shared" si="5"/>
        <v>0</v>
      </c>
      <c r="Z42">
        <f t="shared" si="6"/>
        <v>4.1124000000000077E-2</v>
      </c>
    </row>
    <row r="43" spans="1:26" x14ac:dyDescent="0.25">
      <c r="A43">
        <v>2.5990000000000002</v>
      </c>
      <c r="B43">
        <v>0.72099999999999997</v>
      </c>
      <c r="C43">
        <v>24.766999999999999</v>
      </c>
      <c r="D43">
        <v>2.5990000000000002</v>
      </c>
      <c r="E43">
        <v>0.64800000000000002</v>
      </c>
      <c r="F43">
        <v>26.016999999999999</v>
      </c>
      <c r="G43">
        <v>2.5990000000000002</v>
      </c>
      <c r="H43">
        <v>0.48</v>
      </c>
      <c r="I43">
        <v>12.356999999999999</v>
      </c>
      <c r="J43">
        <f t="shared" si="0"/>
        <v>0.61633333333333329</v>
      </c>
      <c r="K43">
        <f t="shared" si="1"/>
        <v>21.047000000000001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5.6702666666666762E-2</v>
      </c>
      <c r="Y43">
        <f t="shared" si="5"/>
        <v>0</v>
      </c>
      <c r="Z43">
        <f t="shared" si="6"/>
        <v>5.6702666666666762E-2</v>
      </c>
    </row>
    <row r="44" spans="1:26" x14ac:dyDescent="0.25">
      <c r="A44">
        <v>2.976</v>
      </c>
      <c r="B44">
        <v>0.90400000000000003</v>
      </c>
      <c r="C44">
        <v>25.670999999999999</v>
      </c>
      <c r="D44">
        <v>2.976</v>
      </c>
      <c r="E44">
        <v>0.84099999999999997</v>
      </c>
      <c r="F44">
        <v>26.858000000000001</v>
      </c>
      <c r="G44">
        <v>2.976</v>
      </c>
      <c r="H44">
        <v>0.64700000000000002</v>
      </c>
      <c r="I44">
        <v>13.004</v>
      </c>
      <c r="J44">
        <f t="shared" si="0"/>
        <v>0.79733333333333345</v>
      </c>
      <c r="K44">
        <f t="shared" si="1"/>
        <v>21.844333333333335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7.3354666666666804E-2</v>
      </c>
      <c r="Y44">
        <f t="shared" si="5"/>
        <v>0</v>
      </c>
      <c r="Z44">
        <f t="shared" si="6"/>
        <v>7.3354666666666804E-2</v>
      </c>
    </row>
    <row r="45" spans="1:26" x14ac:dyDescent="0.25">
      <c r="A45">
        <v>3.4089999999999998</v>
      </c>
      <c r="B45">
        <v>1.0740000000000001</v>
      </c>
      <c r="C45">
        <v>26.745000000000001</v>
      </c>
      <c r="D45">
        <v>3.4089999999999998</v>
      </c>
      <c r="E45">
        <v>1.022</v>
      </c>
      <c r="F45">
        <v>27.88</v>
      </c>
      <c r="G45">
        <v>3.4089999999999998</v>
      </c>
      <c r="H45">
        <v>0.77800000000000002</v>
      </c>
      <c r="I45">
        <v>13.782</v>
      </c>
      <c r="J45">
        <f t="shared" si="0"/>
        <v>0.95800000000000007</v>
      </c>
      <c r="K45">
        <f t="shared" si="1"/>
        <v>22.802333333333333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8.8136000000000159E-2</v>
      </c>
      <c r="Y45">
        <f t="shared" si="5"/>
        <v>0</v>
      </c>
      <c r="Z45">
        <f t="shared" si="6"/>
        <v>8.8136000000000159E-2</v>
      </c>
    </row>
    <row r="46" spans="1:26" x14ac:dyDescent="0.25">
      <c r="A46">
        <v>3.9049999999999998</v>
      </c>
      <c r="B46">
        <v>1.2070000000000001</v>
      </c>
      <c r="C46">
        <v>27.952000000000002</v>
      </c>
      <c r="D46">
        <v>3.9049999999999998</v>
      </c>
      <c r="E46">
        <v>1.1659999999999999</v>
      </c>
      <c r="F46">
        <v>29.045999999999999</v>
      </c>
      <c r="G46">
        <v>3.9049999999999998</v>
      </c>
      <c r="H46">
        <v>0.85899999999999999</v>
      </c>
      <c r="I46">
        <v>14.641</v>
      </c>
      <c r="J46">
        <f t="shared" si="0"/>
        <v>1.0773333333333335</v>
      </c>
      <c r="K46">
        <f t="shared" si="1"/>
        <v>23.879666666666669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9.9114666666666851E-2</v>
      </c>
      <c r="Y46">
        <f t="shared" si="5"/>
        <v>0</v>
      </c>
      <c r="Z46">
        <f t="shared" si="6"/>
        <v>9.9114666666666851E-2</v>
      </c>
    </row>
    <row r="47" spans="1:26" x14ac:dyDescent="0.25">
      <c r="A47">
        <v>4.4720000000000004</v>
      </c>
      <c r="B47">
        <v>1.2989999999999999</v>
      </c>
      <c r="C47">
        <v>29.251000000000001</v>
      </c>
      <c r="D47">
        <v>4.4720000000000004</v>
      </c>
      <c r="E47">
        <v>1.2689999999999999</v>
      </c>
      <c r="F47">
        <v>30.315000000000001</v>
      </c>
      <c r="G47">
        <v>4.4720000000000004</v>
      </c>
      <c r="H47">
        <v>0.90100000000000002</v>
      </c>
      <c r="I47">
        <v>15.542</v>
      </c>
      <c r="J47">
        <f t="shared" si="0"/>
        <v>1.1563333333333332</v>
      </c>
      <c r="K47">
        <f t="shared" si="1"/>
        <v>25.036000000000001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0.10638266666666685</v>
      </c>
      <c r="Y47">
        <f t="shared" si="5"/>
        <v>0</v>
      </c>
      <c r="Z47">
        <f t="shared" si="6"/>
        <v>0.10638266666666685</v>
      </c>
    </row>
    <row r="48" spans="1:26" x14ac:dyDescent="0.25">
      <c r="A48">
        <v>5.1219999999999999</v>
      </c>
      <c r="B48">
        <v>1.371</v>
      </c>
      <c r="C48">
        <v>30.622</v>
      </c>
      <c r="D48">
        <v>5.1219999999999999</v>
      </c>
      <c r="E48">
        <v>1.347</v>
      </c>
      <c r="F48">
        <v>31.661000000000001</v>
      </c>
      <c r="G48">
        <v>5.1219999999999999</v>
      </c>
      <c r="H48">
        <v>0.92500000000000004</v>
      </c>
      <c r="I48">
        <v>16.466999999999999</v>
      </c>
      <c r="J48">
        <f t="shared" si="0"/>
        <v>1.2143333333333333</v>
      </c>
      <c r="K48">
        <f t="shared" si="1"/>
        <v>26.25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0.11171866666666685</v>
      </c>
      <c r="Y48">
        <f t="shared" si="5"/>
        <v>0</v>
      </c>
      <c r="Z48">
        <f t="shared" si="6"/>
        <v>0.11171866666666685</v>
      </c>
    </row>
    <row r="49" spans="1:26" x14ac:dyDescent="0.25">
      <c r="A49">
        <v>5.867</v>
      </c>
      <c r="B49">
        <v>1.4490000000000001</v>
      </c>
      <c r="C49">
        <v>32.070999999999998</v>
      </c>
      <c r="D49">
        <v>5.867</v>
      </c>
      <c r="E49">
        <v>1.429</v>
      </c>
      <c r="F49">
        <v>33.091000000000001</v>
      </c>
      <c r="G49">
        <v>5.867</v>
      </c>
      <c r="H49">
        <v>0.95</v>
      </c>
      <c r="I49">
        <v>17.417000000000002</v>
      </c>
      <c r="J49">
        <f t="shared" si="0"/>
        <v>1.276</v>
      </c>
      <c r="K49">
        <f t="shared" si="1"/>
        <v>27.526333333333337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0.11739200000000022</v>
      </c>
      <c r="Y49">
        <f t="shared" si="5"/>
        <v>0</v>
      </c>
      <c r="Z49">
        <f t="shared" si="6"/>
        <v>0.11739200000000022</v>
      </c>
    </row>
    <row r="50" spans="1:26" x14ac:dyDescent="0.25">
      <c r="A50">
        <v>6.72</v>
      </c>
      <c r="B50">
        <v>1.56</v>
      </c>
      <c r="C50">
        <v>33.631</v>
      </c>
      <c r="D50">
        <v>6.72</v>
      </c>
      <c r="E50">
        <v>1.542</v>
      </c>
      <c r="F50">
        <v>34.633000000000003</v>
      </c>
      <c r="G50">
        <v>6.72</v>
      </c>
      <c r="H50">
        <v>0.98899999999999999</v>
      </c>
      <c r="I50">
        <v>18.405999999999999</v>
      </c>
      <c r="J50">
        <f t="shared" si="0"/>
        <v>1.3636666666666668</v>
      </c>
      <c r="K50">
        <f t="shared" si="1"/>
        <v>28.890000000000004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0.12545733333333356</v>
      </c>
      <c r="Y50">
        <f t="shared" si="5"/>
        <v>0</v>
      </c>
      <c r="Z50">
        <f t="shared" si="6"/>
        <v>0.12545733333333356</v>
      </c>
    </row>
    <row r="51" spans="1:26" x14ac:dyDescent="0.25">
      <c r="A51">
        <v>7.6970000000000001</v>
      </c>
      <c r="B51">
        <v>1.7250000000000001</v>
      </c>
      <c r="C51">
        <v>35.356000000000002</v>
      </c>
      <c r="D51">
        <v>7.6970000000000001</v>
      </c>
      <c r="E51">
        <v>1.706</v>
      </c>
      <c r="F51">
        <v>36.338999999999999</v>
      </c>
      <c r="G51">
        <v>7.6970000000000001</v>
      </c>
      <c r="H51">
        <v>1.0429999999999999</v>
      </c>
      <c r="I51">
        <v>19.45</v>
      </c>
      <c r="J51">
        <f t="shared" si="0"/>
        <v>1.4913333333333334</v>
      </c>
      <c r="K51">
        <f t="shared" si="1"/>
        <v>30.381666666666664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0.13720266666666692</v>
      </c>
      <c r="Y51">
        <f t="shared" si="5"/>
        <v>0</v>
      </c>
      <c r="Z51">
        <f t="shared" si="6"/>
        <v>0.13720266666666692</v>
      </c>
    </row>
    <row r="52" spans="1:26" x14ac:dyDescent="0.25">
      <c r="A52">
        <v>8.8160000000000007</v>
      </c>
      <c r="B52">
        <v>1.9570000000000001</v>
      </c>
      <c r="C52">
        <v>37.313000000000002</v>
      </c>
      <c r="D52">
        <v>8.8160000000000007</v>
      </c>
      <c r="E52">
        <v>1.9330000000000001</v>
      </c>
      <c r="F52">
        <v>38.271999999999998</v>
      </c>
      <c r="G52">
        <v>8.8160000000000007</v>
      </c>
      <c r="H52">
        <v>1.1100000000000001</v>
      </c>
      <c r="I52">
        <v>20.56</v>
      </c>
      <c r="J52">
        <f t="shared" si="0"/>
        <v>1.6666666666666667</v>
      </c>
      <c r="K52">
        <f t="shared" si="1"/>
        <v>32.048333333333339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0.15333333333333363</v>
      </c>
      <c r="Y52">
        <f t="shared" si="5"/>
        <v>0</v>
      </c>
      <c r="Z52">
        <f t="shared" si="6"/>
        <v>0.15333333333333363</v>
      </c>
    </row>
    <row r="53" spans="1:26" x14ac:dyDescent="0.25">
      <c r="A53">
        <v>10.097</v>
      </c>
      <c r="B53">
        <v>2.2480000000000002</v>
      </c>
      <c r="C53">
        <v>39.561</v>
      </c>
      <c r="D53">
        <v>10.097</v>
      </c>
      <c r="E53">
        <v>2.214</v>
      </c>
      <c r="F53">
        <v>40.484999999999999</v>
      </c>
      <c r="G53">
        <v>10.097</v>
      </c>
      <c r="H53">
        <v>1.18</v>
      </c>
      <c r="I53">
        <v>21.74</v>
      </c>
      <c r="J53">
        <f t="shared" si="0"/>
        <v>1.8806666666666665</v>
      </c>
      <c r="K53">
        <f t="shared" si="1"/>
        <v>33.928666666666665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0.17302133333333364</v>
      </c>
      <c r="Y53">
        <f t="shared" si="5"/>
        <v>0</v>
      </c>
      <c r="Z53">
        <f t="shared" si="6"/>
        <v>0.17302133333333364</v>
      </c>
    </row>
    <row r="54" spans="1:26" x14ac:dyDescent="0.25">
      <c r="A54">
        <v>11.565</v>
      </c>
      <c r="B54">
        <v>2.59</v>
      </c>
      <c r="C54">
        <v>42.151000000000003</v>
      </c>
      <c r="D54">
        <v>11.565</v>
      </c>
      <c r="E54">
        <v>2.54</v>
      </c>
      <c r="F54">
        <v>43.024999999999999</v>
      </c>
      <c r="G54">
        <v>11.565</v>
      </c>
      <c r="H54">
        <v>1.242</v>
      </c>
      <c r="I54">
        <v>22.981000000000002</v>
      </c>
      <c r="J54">
        <f t="shared" si="0"/>
        <v>2.1240000000000001</v>
      </c>
      <c r="K54">
        <f t="shared" si="1"/>
        <v>36.052333333333337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0.19540800000000036</v>
      </c>
      <c r="Y54">
        <f t="shared" si="5"/>
        <v>0</v>
      </c>
      <c r="Z54">
        <f t="shared" si="6"/>
        <v>0.19540800000000036</v>
      </c>
    </row>
    <row r="55" spans="1:26" x14ac:dyDescent="0.25">
      <c r="A55">
        <v>13.246</v>
      </c>
      <c r="B55">
        <v>3.0179999999999998</v>
      </c>
      <c r="C55">
        <v>45.168999999999997</v>
      </c>
      <c r="D55">
        <v>13.246</v>
      </c>
      <c r="E55">
        <v>2.9409999999999998</v>
      </c>
      <c r="F55">
        <v>45.966000000000001</v>
      </c>
      <c r="G55">
        <v>13.246</v>
      </c>
      <c r="H55">
        <v>1.2929999999999999</v>
      </c>
      <c r="I55">
        <v>24.274000000000001</v>
      </c>
      <c r="J55">
        <f t="shared" si="0"/>
        <v>2.4173333333333331</v>
      </c>
      <c r="K55">
        <f t="shared" si="1"/>
        <v>38.469666666666662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0.22239466666666705</v>
      </c>
      <c r="Y55">
        <f t="shared" si="5"/>
        <v>0</v>
      </c>
      <c r="Z55">
        <f t="shared" si="6"/>
        <v>0.22239466666666705</v>
      </c>
    </row>
    <row r="56" spans="1:26" x14ac:dyDescent="0.25">
      <c r="A56">
        <v>15.172000000000001</v>
      </c>
      <c r="B56">
        <v>3.476</v>
      </c>
      <c r="C56">
        <v>48.645000000000003</v>
      </c>
      <c r="D56">
        <v>15.172000000000001</v>
      </c>
      <c r="E56">
        <v>3.3570000000000002</v>
      </c>
      <c r="F56">
        <v>49.323</v>
      </c>
      <c r="G56">
        <v>15.172000000000001</v>
      </c>
      <c r="H56">
        <v>1.3140000000000001</v>
      </c>
      <c r="I56">
        <v>25.587</v>
      </c>
      <c r="J56">
        <f t="shared" si="0"/>
        <v>2.7156666666666669</v>
      </c>
      <c r="K56">
        <f t="shared" si="1"/>
        <v>41.185000000000002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0.2498413333333338</v>
      </c>
      <c r="Y56">
        <f t="shared" si="5"/>
        <v>0</v>
      </c>
      <c r="Z56">
        <f t="shared" si="6"/>
        <v>0.2498413333333338</v>
      </c>
    </row>
    <row r="57" spans="1:26" x14ac:dyDescent="0.25">
      <c r="A57">
        <v>17.376999999999999</v>
      </c>
      <c r="B57">
        <v>3.879</v>
      </c>
      <c r="C57">
        <v>52.524000000000001</v>
      </c>
      <c r="D57">
        <v>17.376999999999999</v>
      </c>
      <c r="E57">
        <v>3.702</v>
      </c>
      <c r="F57">
        <v>53.026000000000003</v>
      </c>
      <c r="G57">
        <v>17.376999999999999</v>
      </c>
      <c r="H57">
        <v>1.2989999999999999</v>
      </c>
      <c r="I57">
        <v>26.885999999999999</v>
      </c>
      <c r="J57">
        <f t="shared" si="0"/>
        <v>2.9599999999999995</v>
      </c>
      <c r="K57">
        <f t="shared" si="1"/>
        <v>44.145333333333333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0.27232000000000045</v>
      </c>
      <c r="Y57">
        <f t="shared" si="5"/>
        <v>0</v>
      </c>
      <c r="Z57">
        <f t="shared" si="6"/>
        <v>0.27232000000000045</v>
      </c>
    </row>
    <row r="58" spans="1:26" x14ac:dyDescent="0.25">
      <c r="A58">
        <v>19.904</v>
      </c>
      <c r="B58">
        <v>4.1429999999999998</v>
      </c>
      <c r="C58">
        <v>56.667000000000002</v>
      </c>
      <c r="D58">
        <v>19.904</v>
      </c>
      <c r="E58">
        <v>3.903</v>
      </c>
      <c r="F58">
        <v>56.929000000000002</v>
      </c>
      <c r="G58">
        <v>19.904</v>
      </c>
      <c r="H58">
        <v>1.264</v>
      </c>
      <c r="I58">
        <v>28.15</v>
      </c>
      <c r="J58">
        <f t="shared" si="0"/>
        <v>3.1033333333333331</v>
      </c>
      <c r="K58">
        <f t="shared" si="1"/>
        <v>47.248666666666672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0.28550666666666713</v>
      </c>
      <c r="Y58">
        <f t="shared" si="5"/>
        <v>0</v>
      </c>
      <c r="Z58">
        <f t="shared" si="6"/>
        <v>0.28550666666666713</v>
      </c>
    </row>
    <row r="59" spans="1:26" x14ac:dyDescent="0.25">
      <c r="A59">
        <v>22.797000000000001</v>
      </c>
      <c r="B59">
        <v>4.226</v>
      </c>
      <c r="C59">
        <v>60.893000000000001</v>
      </c>
      <c r="D59">
        <v>22.797000000000001</v>
      </c>
      <c r="E59">
        <v>3.931</v>
      </c>
      <c r="F59">
        <v>60.86</v>
      </c>
      <c r="G59">
        <v>22.797000000000001</v>
      </c>
      <c r="H59">
        <v>1.2290000000000001</v>
      </c>
      <c r="I59">
        <v>29.379000000000001</v>
      </c>
      <c r="J59">
        <f t="shared" si="0"/>
        <v>3.1286666666666663</v>
      </c>
      <c r="K59">
        <f t="shared" si="1"/>
        <v>50.377333333333333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0.28783733333333383</v>
      </c>
      <c r="Y59">
        <f t="shared" si="5"/>
        <v>0</v>
      </c>
      <c r="Z59">
        <f t="shared" si="6"/>
        <v>0.28783733333333383</v>
      </c>
    </row>
    <row r="60" spans="1:26" x14ac:dyDescent="0.25">
      <c r="A60">
        <v>26.111000000000001</v>
      </c>
      <c r="B60">
        <v>4.1340000000000003</v>
      </c>
      <c r="C60">
        <v>65.028000000000006</v>
      </c>
      <c r="D60">
        <v>26.111000000000001</v>
      </c>
      <c r="E60">
        <v>3.8079999999999998</v>
      </c>
      <c r="F60">
        <v>64.668000000000006</v>
      </c>
      <c r="G60">
        <v>26.111000000000001</v>
      </c>
      <c r="H60">
        <v>1.214</v>
      </c>
      <c r="I60">
        <v>30.593</v>
      </c>
      <c r="J60">
        <f t="shared" si="0"/>
        <v>3.052</v>
      </c>
      <c r="K60">
        <f t="shared" si="1"/>
        <v>53.42966666666667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0.28078400000000053</v>
      </c>
      <c r="Y60">
        <f t="shared" si="5"/>
        <v>0</v>
      </c>
      <c r="Z60">
        <f t="shared" si="6"/>
        <v>0.28078400000000053</v>
      </c>
    </row>
    <row r="61" spans="1:26" x14ac:dyDescent="0.25">
      <c r="A61">
        <v>29.907</v>
      </c>
      <c r="B61">
        <v>3.9260000000000002</v>
      </c>
      <c r="C61">
        <v>68.953000000000003</v>
      </c>
      <c r="D61">
        <v>29.907</v>
      </c>
      <c r="E61">
        <v>3.5960000000000001</v>
      </c>
      <c r="F61">
        <v>68.263999999999996</v>
      </c>
      <c r="G61">
        <v>29.907</v>
      </c>
      <c r="H61">
        <v>1.2330000000000001</v>
      </c>
      <c r="I61">
        <v>31.826000000000001</v>
      </c>
      <c r="J61">
        <f t="shared" si="0"/>
        <v>2.9183333333333334</v>
      </c>
      <c r="K61">
        <f t="shared" si="1"/>
        <v>56.347666666666662</v>
      </c>
      <c r="L61">
        <v>29.907</v>
      </c>
      <c r="M61">
        <v>0</v>
      </c>
      <c r="N61">
        <v>0</v>
      </c>
      <c r="O61">
        <v>29.907</v>
      </c>
      <c r="P61">
        <v>0</v>
      </c>
      <c r="Q61">
        <v>0</v>
      </c>
      <c r="R61">
        <v>29.907</v>
      </c>
      <c r="S61">
        <v>0</v>
      </c>
      <c r="T61">
        <v>0</v>
      </c>
      <c r="U61">
        <f t="shared" si="2"/>
        <v>0</v>
      </c>
      <c r="V61">
        <f t="shared" si="3"/>
        <v>0</v>
      </c>
      <c r="X61">
        <f t="shared" si="4"/>
        <v>0.26848666666666715</v>
      </c>
      <c r="Y61">
        <f t="shared" si="5"/>
        <v>0</v>
      </c>
      <c r="Z61">
        <f t="shared" si="6"/>
        <v>0.26848666666666715</v>
      </c>
    </row>
    <row r="62" spans="1:26" x14ac:dyDescent="0.25">
      <c r="A62">
        <v>34.255000000000003</v>
      </c>
      <c r="B62">
        <v>3.6779999999999999</v>
      </c>
      <c r="C62">
        <v>72.631</v>
      </c>
      <c r="D62">
        <v>34.255000000000003</v>
      </c>
      <c r="E62">
        <v>3.3719999999999999</v>
      </c>
      <c r="F62">
        <v>71.635999999999996</v>
      </c>
      <c r="G62">
        <v>34.255000000000003</v>
      </c>
      <c r="H62">
        <v>1.2949999999999999</v>
      </c>
      <c r="I62">
        <v>33.121000000000002</v>
      </c>
      <c r="J62">
        <f t="shared" si="0"/>
        <v>2.7816666666666663</v>
      </c>
      <c r="K62">
        <f t="shared" si="1"/>
        <v>59.129333333333335</v>
      </c>
      <c r="L62">
        <v>34.255000000000003</v>
      </c>
      <c r="M62">
        <v>0</v>
      </c>
      <c r="N62">
        <v>0</v>
      </c>
      <c r="O62">
        <v>34.255000000000003</v>
      </c>
      <c r="P62">
        <v>0</v>
      </c>
      <c r="Q62">
        <v>0</v>
      </c>
      <c r="R62">
        <v>34.255000000000003</v>
      </c>
      <c r="S62">
        <v>0</v>
      </c>
      <c r="T62">
        <v>0</v>
      </c>
      <c r="U62">
        <f t="shared" si="2"/>
        <v>0</v>
      </c>
      <c r="V62">
        <f t="shared" si="3"/>
        <v>0</v>
      </c>
      <c r="X62">
        <f t="shared" si="4"/>
        <v>0.25591333333333377</v>
      </c>
      <c r="Y62">
        <f t="shared" si="5"/>
        <v>0</v>
      </c>
      <c r="Z62">
        <f t="shared" si="6"/>
        <v>0.25591333333333377</v>
      </c>
    </row>
    <row r="63" spans="1:26" x14ac:dyDescent="0.25">
      <c r="A63">
        <v>39.234000000000002</v>
      </c>
      <c r="B63">
        <v>3.4729999999999999</v>
      </c>
      <c r="C63">
        <v>76.103999999999999</v>
      </c>
      <c r="D63">
        <v>39.234000000000002</v>
      </c>
      <c r="E63">
        <v>3.21</v>
      </c>
      <c r="F63">
        <v>74.844999999999999</v>
      </c>
      <c r="G63">
        <v>39.234000000000002</v>
      </c>
      <c r="H63">
        <v>1.415</v>
      </c>
      <c r="I63">
        <v>34.536000000000001</v>
      </c>
      <c r="J63">
        <f t="shared" si="0"/>
        <v>2.6993333333333331</v>
      </c>
      <c r="K63">
        <f t="shared" si="1"/>
        <v>61.82833333333334</v>
      </c>
      <c r="L63">
        <v>39.234000000000002</v>
      </c>
      <c r="M63">
        <v>0</v>
      </c>
      <c r="N63">
        <v>0</v>
      </c>
      <c r="O63">
        <v>39.234000000000002</v>
      </c>
      <c r="P63">
        <v>0</v>
      </c>
      <c r="Q63">
        <v>0</v>
      </c>
      <c r="R63">
        <v>39.234000000000002</v>
      </c>
      <c r="S63">
        <v>0</v>
      </c>
      <c r="T63">
        <v>0</v>
      </c>
      <c r="U63">
        <f t="shared" si="2"/>
        <v>0</v>
      </c>
      <c r="V63">
        <f t="shared" si="3"/>
        <v>0</v>
      </c>
      <c r="X63">
        <f t="shared" si="4"/>
        <v>0.2483386666666671</v>
      </c>
      <c r="Y63">
        <f t="shared" si="5"/>
        <v>0</v>
      </c>
      <c r="Z63">
        <f t="shared" si="6"/>
        <v>0.2483386666666671</v>
      </c>
    </row>
    <row r="64" spans="1:26" x14ac:dyDescent="0.25">
      <c r="A64">
        <v>44.938000000000002</v>
      </c>
      <c r="B64">
        <v>3.3540000000000001</v>
      </c>
      <c r="C64">
        <v>79.457999999999998</v>
      </c>
      <c r="D64">
        <v>44.938000000000002</v>
      </c>
      <c r="E64">
        <v>3.1560000000000001</v>
      </c>
      <c r="F64">
        <v>78.001000000000005</v>
      </c>
      <c r="G64">
        <v>44.938000000000002</v>
      </c>
      <c r="H64">
        <v>1.603</v>
      </c>
      <c r="I64">
        <v>36.137999999999998</v>
      </c>
      <c r="J64">
        <f t="shared" si="0"/>
        <v>2.704333333333333</v>
      </c>
      <c r="K64">
        <f t="shared" si="1"/>
        <v>64.532333333333341</v>
      </c>
      <c r="L64">
        <v>44.938000000000002</v>
      </c>
      <c r="M64">
        <v>0</v>
      </c>
      <c r="N64">
        <v>0</v>
      </c>
      <c r="O64">
        <v>44.938000000000002</v>
      </c>
      <c r="P64">
        <v>0</v>
      </c>
      <c r="Q64">
        <v>0</v>
      </c>
      <c r="R64">
        <v>44.938000000000002</v>
      </c>
      <c r="S64">
        <v>0</v>
      </c>
      <c r="T64">
        <v>0</v>
      </c>
      <c r="U64">
        <f t="shared" si="2"/>
        <v>0</v>
      </c>
      <c r="V64">
        <f t="shared" si="3"/>
        <v>0</v>
      </c>
      <c r="X64">
        <f t="shared" si="4"/>
        <v>0.24879866666666708</v>
      </c>
      <c r="Y64">
        <f t="shared" si="5"/>
        <v>0</v>
      </c>
      <c r="Z64">
        <f t="shared" si="6"/>
        <v>0.24879866666666708</v>
      </c>
    </row>
    <row r="65" spans="1:26" x14ac:dyDescent="0.25">
      <c r="A65">
        <v>51.470999999999997</v>
      </c>
      <c r="B65">
        <v>3.2309999999999999</v>
      </c>
      <c r="C65">
        <v>82.688999999999993</v>
      </c>
      <c r="D65">
        <v>51.470999999999997</v>
      </c>
      <c r="E65">
        <v>3.1120000000000001</v>
      </c>
      <c r="F65">
        <v>81.113</v>
      </c>
      <c r="G65">
        <v>51.470999999999997</v>
      </c>
      <c r="H65">
        <v>1.7849999999999999</v>
      </c>
      <c r="I65">
        <v>37.923999999999999</v>
      </c>
      <c r="J65">
        <f t="shared" si="0"/>
        <v>2.7093333333333334</v>
      </c>
      <c r="K65">
        <f t="shared" si="1"/>
        <v>67.242000000000004</v>
      </c>
      <c r="L65">
        <v>51.470999999999997</v>
      </c>
      <c r="M65">
        <v>0</v>
      </c>
      <c r="N65">
        <v>0</v>
      </c>
      <c r="O65">
        <v>51.470999999999997</v>
      </c>
      <c r="P65">
        <v>0</v>
      </c>
      <c r="Q65">
        <v>0</v>
      </c>
      <c r="R65">
        <v>51.470999999999997</v>
      </c>
      <c r="S65">
        <v>0</v>
      </c>
      <c r="T65">
        <v>0</v>
      </c>
      <c r="U65">
        <f t="shared" si="2"/>
        <v>0</v>
      </c>
      <c r="V65">
        <f t="shared" si="3"/>
        <v>0</v>
      </c>
      <c r="X65">
        <f t="shared" si="4"/>
        <v>0.24925866666666713</v>
      </c>
      <c r="Y65">
        <f t="shared" si="5"/>
        <v>0</v>
      </c>
      <c r="Z65">
        <f t="shared" si="6"/>
        <v>0.24925866666666713</v>
      </c>
    </row>
    <row r="66" spans="1:26" x14ac:dyDescent="0.25">
      <c r="A66">
        <v>58.953000000000003</v>
      </c>
      <c r="B66">
        <v>3.0659999999999998</v>
      </c>
      <c r="C66">
        <v>85.754999999999995</v>
      </c>
      <c r="D66">
        <v>58.953000000000003</v>
      </c>
      <c r="E66">
        <v>3.036</v>
      </c>
      <c r="F66">
        <v>84.147999999999996</v>
      </c>
      <c r="G66">
        <v>58.953000000000003</v>
      </c>
      <c r="H66">
        <v>1.877</v>
      </c>
      <c r="I66">
        <v>39.801000000000002</v>
      </c>
      <c r="J66">
        <f t="shared" si="0"/>
        <v>2.6596666666666668</v>
      </c>
      <c r="K66">
        <f t="shared" si="1"/>
        <v>69.901333333333341</v>
      </c>
      <c r="L66">
        <v>58.953000000000003</v>
      </c>
      <c r="M66">
        <v>0.104</v>
      </c>
      <c r="N66">
        <v>0.104</v>
      </c>
      <c r="O66">
        <v>58.953000000000003</v>
      </c>
      <c r="P66">
        <v>0.10299999999999999</v>
      </c>
      <c r="Q66">
        <v>0.10299999999999999</v>
      </c>
      <c r="R66">
        <v>58.953000000000003</v>
      </c>
      <c r="S66">
        <v>0.11600000000000001</v>
      </c>
      <c r="T66">
        <v>0.11600000000000001</v>
      </c>
      <c r="U66">
        <f t="shared" si="2"/>
        <v>0.10766666666666667</v>
      </c>
      <c r="V66">
        <f t="shared" si="3"/>
        <v>0.10766666666666667</v>
      </c>
      <c r="X66">
        <f t="shared" si="4"/>
        <v>0.24468933333333379</v>
      </c>
      <c r="Y66">
        <f t="shared" si="5"/>
        <v>9.7761333333333325E-2</v>
      </c>
      <c r="Z66">
        <f t="shared" si="6"/>
        <v>0.34245066666666713</v>
      </c>
    </row>
    <row r="67" spans="1:26" x14ac:dyDescent="0.25">
      <c r="A67">
        <v>67.522999999999996</v>
      </c>
      <c r="B67">
        <v>2.8330000000000002</v>
      </c>
      <c r="C67">
        <v>88.587999999999994</v>
      </c>
      <c r="D67">
        <v>67.522999999999996</v>
      </c>
      <c r="E67">
        <v>2.89</v>
      </c>
      <c r="F67">
        <v>87.037999999999997</v>
      </c>
      <c r="G67">
        <v>67.522999999999996</v>
      </c>
      <c r="H67">
        <v>1.782</v>
      </c>
      <c r="I67">
        <v>41.582999999999998</v>
      </c>
      <c r="J67">
        <f t="shared" si="0"/>
        <v>2.5016666666666669</v>
      </c>
      <c r="K67">
        <f t="shared" si="1"/>
        <v>72.402999999999992</v>
      </c>
      <c r="L67">
        <v>67.522999999999996</v>
      </c>
      <c r="M67">
        <v>0.16200000000000001</v>
      </c>
      <c r="N67">
        <v>0.26600000000000001</v>
      </c>
      <c r="O67">
        <v>67.522999999999996</v>
      </c>
      <c r="P67">
        <v>0.161</v>
      </c>
      <c r="Q67">
        <v>0.26400000000000001</v>
      </c>
      <c r="R67">
        <v>67.522999999999996</v>
      </c>
      <c r="S67">
        <v>0.183</v>
      </c>
      <c r="T67">
        <v>0.29899999999999999</v>
      </c>
      <c r="U67">
        <f t="shared" si="2"/>
        <v>0.16866666666666666</v>
      </c>
      <c r="V67">
        <f t="shared" si="3"/>
        <v>0.27633333333333332</v>
      </c>
      <c r="X67">
        <f t="shared" si="4"/>
        <v>0.23015333333333376</v>
      </c>
      <c r="Y67">
        <f t="shared" si="5"/>
        <v>0.1531493333333333</v>
      </c>
      <c r="Z67">
        <f t="shared" si="6"/>
        <v>0.38330266666666707</v>
      </c>
    </row>
    <row r="68" spans="1:26" x14ac:dyDescent="0.25">
      <c r="A68">
        <v>77.34</v>
      </c>
      <c r="B68">
        <v>2.5190000000000001</v>
      </c>
      <c r="C68">
        <v>91.106999999999999</v>
      </c>
      <c r="D68">
        <v>77.34</v>
      </c>
      <c r="E68">
        <v>2.6520000000000001</v>
      </c>
      <c r="F68">
        <v>89.69</v>
      </c>
      <c r="G68">
        <v>77.34</v>
      </c>
      <c r="H68">
        <v>1.5940000000000001</v>
      </c>
      <c r="I68">
        <v>43.176000000000002</v>
      </c>
      <c r="J68">
        <f t="shared" ref="J68:J95" si="7">(B68+E68+H68)/3</f>
        <v>2.2550000000000003</v>
      </c>
      <c r="K68">
        <f t="shared" ref="K68:K95" si="8">(C68+F68+I68)/3</f>
        <v>74.657666666666671</v>
      </c>
      <c r="L68">
        <v>77.34</v>
      </c>
      <c r="M68">
        <v>0.252</v>
      </c>
      <c r="N68">
        <v>0.51800000000000002</v>
      </c>
      <c r="O68">
        <v>77.34</v>
      </c>
      <c r="P68">
        <v>0.251</v>
      </c>
      <c r="Q68">
        <v>0.51500000000000001</v>
      </c>
      <c r="R68">
        <v>77.34</v>
      </c>
      <c r="S68">
        <v>0.28899999999999998</v>
      </c>
      <c r="T68">
        <v>0.58799999999999997</v>
      </c>
      <c r="U68">
        <f t="shared" ref="U68:U95" si="9">(M68+P68+S68)/3</f>
        <v>0.26400000000000001</v>
      </c>
      <c r="V68">
        <f t="shared" ref="V68:V95" si="10">(N68+Q68+T68)/3</f>
        <v>0.54033333333333333</v>
      </c>
      <c r="X68">
        <f t="shared" ref="X68:X95" si="11">$X$1*J68</f>
        <v>0.20746000000000039</v>
      </c>
      <c r="Y68">
        <f t="shared" ref="Y68:Y95" si="12">$Y$1*U68</f>
        <v>0.23971199999999995</v>
      </c>
      <c r="Z68">
        <f t="shared" ref="Z68:Z95" si="13">X68+Y68</f>
        <v>0.44717200000000035</v>
      </c>
    </row>
    <row r="69" spans="1:26" x14ac:dyDescent="0.25">
      <c r="A69">
        <v>88.582999999999998</v>
      </c>
      <c r="B69">
        <v>2.1440000000000001</v>
      </c>
      <c r="C69">
        <v>93.25</v>
      </c>
      <c r="D69">
        <v>88.582999999999998</v>
      </c>
      <c r="E69">
        <v>2.33</v>
      </c>
      <c r="F69">
        <v>92.02</v>
      </c>
      <c r="G69">
        <v>88.582999999999998</v>
      </c>
      <c r="H69">
        <v>1.232</v>
      </c>
      <c r="I69">
        <v>44.408999999999999</v>
      </c>
      <c r="J69">
        <f t="shared" si="7"/>
        <v>1.9020000000000001</v>
      </c>
      <c r="K69">
        <f t="shared" si="8"/>
        <v>76.559666666666658</v>
      </c>
      <c r="L69">
        <v>88.582999999999998</v>
      </c>
      <c r="M69">
        <v>0.39</v>
      </c>
      <c r="N69">
        <v>0.90800000000000003</v>
      </c>
      <c r="O69">
        <v>88.582999999999998</v>
      </c>
      <c r="P69">
        <v>0.39</v>
      </c>
      <c r="Q69">
        <v>0.90500000000000003</v>
      </c>
      <c r="R69">
        <v>88.582999999999998</v>
      </c>
      <c r="S69">
        <v>0.45300000000000001</v>
      </c>
      <c r="T69">
        <v>1.0409999999999999</v>
      </c>
      <c r="U69">
        <f t="shared" si="9"/>
        <v>0.41100000000000003</v>
      </c>
      <c r="V69">
        <f t="shared" si="10"/>
        <v>0.95133333333333336</v>
      </c>
      <c r="X69">
        <f t="shared" si="11"/>
        <v>0.17498400000000033</v>
      </c>
      <c r="Y69">
        <f t="shared" si="12"/>
        <v>0.37318799999999996</v>
      </c>
      <c r="Z69">
        <f t="shared" si="13"/>
        <v>0.54817200000000033</v>
      </c>
    </row>
    <row r="70" spans="1:26" x14ac:dyDescent="0.25">
      <c r="A70">
        <v>101.46</v>
      </c>
      <c r="B70">
        <v>1.7170000000000001</v>
      </c>
      <c r="C70">
        <v>94.966999999999999</v>
      </c>
      <c r="D70">
        <v>101.46</v>
      </c>
      <c r="E70">
        <v>1.9179999999999999</v>
      </c>
      <c r="F70">
        <v>93.938000000000002</v>
      </c>
      <c r="G70">
        <v>101.46</v>
      </c>
      <c r="H70">
        <v>0.76100000000000001</v>
      </c>
      <c r="I70">
        <v>45.168999999999997</v>
      </c>
      <c r="J70">
        <f t="shared" si="7"/>
        <v>1.4653333333333334</v>
      </c>
      <c r="K70">
        <f t="shared" si="8"/>
        <v>78.024666666666675</v>
      </c>
      <c r="L70">
        <v>101.46</v>
      </c>
      <c r="M70">
        <v>0.58399999999999996</v>
      </c>
      <c r="N70">
        <v>1.492</v>
      </c>
      <c r="O70">
        <v>101.46</v>
      </c>
      <c r="P70">
        <v>0.58299999999999996</v>
      </c>
      <c r="Q70">
        <v>1.488</v>
      </c>
      <c r="R70">
        <v>101.46</v>
      </c>
      <c r="S70">
        <v>0.67900000000000005</v>
      </c>
      <c r="T70">
        <v>1.72</v>
      </c>
      <c r="U70">
        <f t="shared" si="9"/>
        <v>0.61533333333333329</v>
      </c>
      <c r="V70">
        <f t="shared" si="10"/>
        <v>1.5666666666666667</v>
      </c>
      <c r="X70">
        <f t="shared" si="11"/>
        <v>0.13481066666666691</v>
      </c>
      <c r="Y70">
        <f t="shared" si="12"/>
        <v>0.55872266666666648</v>
      </c>
      <c r="Z70">
        <f t="shared" si="13"/>
        <v>0.69353333333333333</v>
      </c>
    </row>
    <row r="71" spans="1:26" x14ac:dyDescent="0.25">
      <c r="A71">
        <v>116.21</v>
      </c>
      <c r="B71">
        <v>1.2969999999999999</v>
      </c>
      <c r="C71">
        <v>96.263999999999996</v>
      </c>
      <c r="D71">
        <v>116.21</v>
      </c>
      <c r="E71">
        <v>1.476</v>
      </c>
      <c r="F71">
        <v>95.414000000000001</v>
      </c>
      <c r="G71">
        <v>116.21</v>
      </c>
      <c r="H71">
        <v>0.377</v>
      </c>
      <c r="I71">
        <v>45.545999999999999</v>
      </c>
      <c r="J71">
        <f t="shared" si="7"/>
        <v>1.0499999999999998</v>
      </c>
      <c r="K71">
        <f t="shared" si="8"/>
        <v>79.074666666666658</v>
      </c>
      <c r="L71">
        <v>116.21</v>
      </c>
      <c r="M71">
        <v>0.82299999999999995</v>
      </c>
      <c r="N71">
        <v>2.3140000000000001</v>
      </c>
      <c r="O71">
        <v>116.21</v>
      </c>
      <c r="P71">
        <v>0.82299999999999995</v>
      </c>
      <c r="Q71">
        <v>2.3109999999999999</v>
      </c>
      <c r="R71">
        <v>116.21</v>
      </c>
      <c r="S71">
        <v>0.94799999999999995</v>
      </c>
      <c r="T71">
        <v>2.6680000000000001</v>
      </c>
      <c r="U71">
        <f t="shared" si="9"/>
        <v>0.86466666666666658</v>
      </c>
      <c r="V71">
        <f t="shared" si="10"/>
        <v>2.431</v>
      </c>
      <c r="X71">
        <f t="shared" si="11"/>
        <v>9.6600000000000158E-2</v>
      </c>
      <c r="Y71">
        <f t="shared" si="12"/>
        <v>0.78511733333333311</v>
      </c>
      <c r="Z71">
        <f t="shared" si="13"/>
        <v>0.88171733333333324</v>
      </c>
    </row>
    <row r="72" spans="1:26" x14ac:dyDescent="0.25">
      <c r="A72">
        <v>133.10300000000001</v>
      </c>
      <c r="B72">
        <v>1.032</v>
      </c>
      <c r="C72">
        <v>97.296000000000006</v>
      </c>
      <c r="D72">
        <v>133.10300000000001</v>
      </c>
      <c r="E72">
        <v>1.196</v>
      </c>
      <c r="F72">
        <v>96.61</v>
      </c>
      <c r="G72">
        <v>133.10300000000001</v>
      </c>
      <c r="H72">
        <v>0.16600000000000001</v>
      </c>
      <c r="I72">
        <v>45.712000000000003</v>
      </c>
      <c r="J72">
        <f t="shared" si="7"/>
        <v>0.79799999999999993</v>
      </c>
      <c r="K72">
        <f t="shared" si="8"/>
        <v>79.87266666666666</v>
      </c>
      <c r="L72">
        <v>133.10300000000001</v>
      </c>
      <c r="M72">
        <v>1.22</v>
      </c>
      <c r="N72">
        <v>3.5339999999999998</v>
      </c>
      <c r="O72">
        <v>133.10300000000001</v>
      </c>
      <c r="P72">
        <v>1.2250000000000001</v>
      </c>
      <c r="Q72">
        <v>3.536</v>
      </c>
      <c r="R72">
        <v>133.10300000000001</v>
      </c>
      <c r="S72">
        <v>1.379</v>
      </c>
      <c r="T72">
        <v>4.0469999999999997</v>
      </c>
      <c r="U72">
        <f t="shared" si="9"/>
        <v>1.2746666666666668</v>
      </c>
      <c r="V72">
        <f t="shared" si="10"/>
        <v>3.7056666666666671</v>
      </c>
      <c r="X72">
        <f t="shared" si="11"/>
        <v>7.341600000000012E-2</v>
      </c>
      <c r="Y72">
        <f t="shared" si="12"/>
        <v>1.1573973333333332</v>
      </c>
      <c r="Z72">
        <f t="shared" si="13"/>
        <v>1.2308133333333333</v>
      </c>
    </row>
    <row r="73" spans="1:26" x14ac:dyDescent="0.25">
      <c r="A73">
        <v>152.453</v>
      </c>
      <c r="B73">
        <v>0.84699999999999998</v>
      </c>
      <c r="C73">
        <v>98.143000000000001</v>
      </c>
      <c r="D73">
        <v>152.453</v>
      </c>
      <c r="E73">
        <v>1.0089999999999999</v>
      </c>
      <c r="F73">
        <v>97.619</v>
      </c>
      <c r="G73">
        <v>152.453</v>
      </c>
      <c r="H73">
        <v>0</v>
      </c>
      <c r="I73">
        <v>45.712000000000003</v>
      </c>
      <c r="J73">
        <f t="shared" si="7"/>
        <v>0.61866666666666659</v>
      </c>
      <c r="K73">
        <f t="shared" si="8"/>
        <v>80.49133333333333</v>
      </c>
      <c r="L73">
        <v>152.453</v>
      </c>
      <c r="M73">
        <v>1.915</v>
      </c>
      <c r="N73">
        <v>5.45</v>
      </c>
      <c r="O73">
        <v>152.453</v>
      </c>
      <c r="P73">
        <v>1.9330000000000001</v>
      </c>
      <c r="Q73">
        <v>5.4690000000000003</v>
      </c>
      <c r="R73">
        <v>152.453</v>
      </c>
      <c r="S73">
        <v>2.1139999999999999</v>
      </c>
      <c r="T73">
        <v>6.1619999999999999</v>
      </c>
      <c r="U73">
        <f t="shared" si="9"/>
        <v>1.9873333333333332</v>
      </c>
      <c r="V73">
        <f t="shared" si="10"/>
        <v>5.6936666666666662</v>
      </c>
      <c r="X73">
        <f t="shared" si="11"/>
        <v>5.6917333333333431E-2</v>
      </c>
      <c r="Y73">
        <f t="shared" si="12"/>
        <v>1.804498666666666</v>
      </c>
      <c r="Z73">
        <f t="shared" si="13"/>
        <v>1.8614159999999995</v>
      </c>
    </row>
    <row r="74" spans="1:26" x14ac:dyDescent="0.25">
      <c r="A74">
        <v>174.61600000000001</v>
      </c>
      <c r="B74">
        <v>0.68700000000000006</v>
      </c>
      <c r="C74">
        <v>98.83</v>
      </c>
      <c r="D74">
        <v>174.61600000000001</v>
      </c>
      <c r="E74">
        <v>0.84699999999999998</v>
      </c>
      <c r="F74">
        <v>98.465000000000003</v>
      </c>
      <c r="G74">
        <v>174.61600000000001</v>
      </c>
      <c r="H74">
        <v>0</v>
      </c>
      <c r="I74">
        <v>45.712000000000003</v>
      </c>
      <c r="J74">
        <f t="shared" si="7"/>
        <v>0.51133333333333331</v>
      </c>
      <c r="K74">
        <f t="shared" si="8"/>
        <v>81.00233333333334</v>
      </c>
      <c r="L74">
        <v>174.61600000000001</v>
      </c>
      <c r="M74">
        <v>3.129</v>
      </c>
      <c r="N74">
        <v>8.5779999999999994</v>
      </c>
      <c r="O74">
        <v>174.61600000000001</v>
      </c>
      <c r="P74">
        <v>3.1739999999999999</v>
      </c>
      <c r="Q74">
        <v>8.6430000000000007</v>
      </c>
      <c r="R74">
        <v>174.61600000000001</v>
      </c>
      <c r="S74">
        <v>3.3660000000000001</v>
      </c>
      <c r="T74">
        <v>9.5280000000000005</v>
      </c>
      <c r="U74">
        <f t="shared" si="9"/>
        <v>3.2230000000000003</v>
      </c>
      <c r="V74">
        <f t="shared" si="10"/>
        <v>8.9163333333333341</v>
      </c>
      <c r="X74">
        <f t="shared" si="11"/>
        <v>4.7042666666666746E-2</v>
      </c>
      <c r="Y74">
        <f t="shared" si="12"/>
        <v>2.9264839999999999</v>
      </c>
      <c r="Z74">
        <f t="shared" si="13"/>
        <v>2.9735266666666664</v>
      </c>
    </row>
    <row r="75" spans="1:26" x14ac:dyDescent="0.25">
      <c r="A75">
        <v>200</v>
      </c>
      <c r="B75">
        <v>0.53300000000000003</v>
      </c>
      <c r="C75">
        <v>99.363</v>
      </c>
      <c r="D75">
        <v>200</v>
      </c>
      <c r="E75">
        <v>0.68400000000000005</v>
      </c>
      <c r="F75">
        <v>99.149000000000001</v>
      </c>
      <c r="G75">
        <v>200</v>
      </c>
      <c r="H75">
        <v>0</v>
      </c>
      <c r="I75">
        <v>45.712000000000003</v>
      </c>
      <c r="J75">
        <f t="shared" si="7"/>
        <v>0.40566666666666668</v>
      </c>
      <c r="K75">
        <f t="shared" si="8"/>
        <v>81.408000000000001</v>
      </c>
      <c r="L75">
        <v>200</v>
      </c>
      <c r="M75">
        <v>5.1289999999999996</v>
      </c>
      <c r="N75">
        <v>13.707000000000001</v>
      </c>
      <c r="O75">
        <v>200</v>
      </c>
      <c r="P75">
        <v>5.2309999999999999</v>
      </c>
      <c r="Q75">
        <v>13.874000000000001</v>
      </c>
      <c r="R75">
        <v>200</v>
      </c>
      <c r="S75">
        <v>5.399</v>
      </c>
      <c r="T75">
        <v>14.927</v>
      </c>
      <c r="U75">
        <f t="shared" si="9"/>
        <v>5.2530000000000001</v>
      </c>
      <c r="V75">
        <f t="shared" si="10"/>
        <v>14.169333333333334</v>
      </c>
      <c r="X75">
        <f t="shared" si="11"/>
        <v>3.7321333333333401E-2</v>
      </c>
      <c r="Y75">
        <f t="shared" si="12"/>
        <v>4.7697239999999992</v>
      </c>
      <c r="Z75">
        <f t="shared" si="13"/>
        <v>4.8070453333333329</v>
      </c>
    </row>
    <row r="76" spans="1:26" x14ac:dyDescent="0.25">
      <c r="A76">
        <v>229.07499999999999</v>
      </c>
      <c r="B76">
        <v>0.38500000000000001</v>
      </c>
      <c r="C76">
        <v>99.748000000000005</v>
      </c>
      <c r="D76">
        <v>229.07499999999999</v>
      </c>
      <c r="E76">
        <v>0.51100000000000001</v>
      </c>
      <c r="F76">
        <v>99.66</v>
      </c>
      <c r="G76">
        <v>229.07499999999999</v>
      </c>
      <c r="H76">
        <v>0</v>
      </c>
      <c r="I76">
        <v>45.712000000000003</v>
      </c>
      <c r="J76">
        <f t="shared" si="7"/>
        <v>0.29866666666666669</v>
      </c>
      <c r="K76">
        <f t="shared" si="8"/>
        <v>81.706666666666663</v>
      </c>
      <c r="L76">
        <v>229.07499999999999</v>
      </c>
      <c r="M76">
        <v>7.9530000000000003</v>
      </c>
      <c r="N76">
        <v>21.661000000000001</v>
      </c>
      <c r="O76">
        <v>229.07499999999999</v>
      </c>
      <c r="P76">
        <v>8.157</v>
      </c>
      <c r="Q76">
        <v>22.030999999999999</v>
      </c>
      <c r="R76">
        <v>229.07499999999999</v>
      </c>
      <c r="S76">
        <v>8.2509999999999994</v>
      </c>
      <c r="T76">
        <v>23.178000000000001</v>
      </c>
      <c r="U76">
        <f t="shared" si="9"/>
        <v>8.120333333333333</v>
      </c>
      <c r="V76">
        <f t="shared" si="10"/>
        <v>22.290000000000003</v>
      </c>
      <c r="X76">
        <f t="shared" si="11"/>
        <v>2.7477333333333385E-2</v>
      </c>
      <c r="Y76">
        <f t="shared" si="12"/>
        <v>7.3732626666666645</v>
      </c>
      <c r="Z76">
        <f t="shared" si="13"/>
        <v>7.4007399999999981</v>
      </c>
    </row>
    <row r="77" spans="1:26" x14ac:dyDescent="0.25">
      <c r="A77">
        <v>262.37599999999998</v>
      </c>
      <c r="B77">
        <v>0.252</v>
      </c>
      <c r="C77">
        <v>100</v>
      </c>
      <c r="D77">
        <v>262.37599999999998</v>
      </c>
      <c r="E77">
        <v>0.34</v>
      </c>
      <c r="F77">
        <v>100</v>
      </c>
      <c r="G77">
        <v>262.37599999999998</v>
      </c>
      <c r="H77">
        <v>0</v>
      </c>
      <c r="I77">
        <v>45.712000000000003</v>
      </c>
      <c r="J77">
        <f t="shared" si="7"/>
        <v>0.19733333333333336</v>
      </c>
      <c r="K77">
        <f t="shared" si="8"/>
        <v>81.903999999999996</v>
      </c>
      <c r="L77">
        <v>262.37599999999998</v>
      </c>
      <c r="M77">
        <v>10.997999999999999</v>
      </c>
      <c r="N77">
        <v>32.658999999999999</v>
      </c>
      <c r="O77">
        <v>262.37599999999998</v>
      </c>
      <c r="P77">
        <v>11.347</v>
      </c>
      <c r="Q77">
        <v>33.378999999999998</v>
      </c>
      <c r="R77">
        <v>262.37599999999998</v>
      </c>
      <c r="S77">
        <v>11.317</v>
      </c>
      <c r="T77">
        <v>34.494999999999997</v>
      </c>
      <c r="U77">
        <f t="shared" si="9"/>
        <v>11.220666666666666</v>
      </c>
      <c r="V77">
        <f t="shared" si="10"/>
        <v>33.510999999999996</v>
      </c>
      <c r="X77">
        <f t="shared" si="11"/>
        <v>1.8154666666666701E-2</v>
      </c>
      <c r="Y77">
        <f t="shared" si="12"/>
        <v>10.188365333333332</v>
      </c>
      <c r="Z77">
        <f t="shared" si="13"/>
        <v>10.206519999999998</v>
      </c>
    </row>
    <row r="78" spans="1:26" x14ac:dyDescent="0.25">
      <c r="A78">
        <v>300.51799999999997</v>
      </c>
      <c r="B78">
        <v>0</v>
      </c>
      <c r="C78">
        <v>100</v>
      </c>
      <c r="D78">
        <v>300.51799999999997</v>
      </c>
      <c r="E78">
        <v>0</v>
      </c>
      <c r="F78">
        <v>100</v>
      </c>
      <c r="G78">
        <v>300.51799999999997</v>
      </c>
      <c r="H78">
        <v>0</v>
      </c>
      <c r="I78">
        <v>45.712000000000003</v>
      </c>
      <c r="J78">
        <f t="shared" si="7"/>
        <v>0</v>
      </c>
      <c r="K78">
        <f t="shared" si="8"/>
        <v>81.903999999999996</v>
      </c>
      <c r="L78">
        <v>300.51799999999997</v>
      </c>
      <c r="M78">
        <v>13.151999999999999</v>
      </c>
      <c r="N78">
        <v>45.811</v>
      </c>
      <c r="O78">
        <v>300.51799999999997</v>
      </c>
      <c r="P78">
        <v>13.616</v>
      </c>
      <c r="Q78">
        <v>46.994999999999997</v>
      </c>
      <c r="R78">
        <v>300.51799999999997</v>
      </c>
      <c r="S78">
        <v>13.46</v>
      </c>
      <c r="T78">
        <v>47.954999999999998</v>
      </c>
      <c r="U78">
        <f t="shared" si="9"/>
        <v>13.409333333333334</v>
      </c>
      <c r="V78">
        <f t="shared" si="10"/>
        <v>46.920333333333332</v>
      </c>
      <c r="X78">
        <f t="shared" si="11"/>
        <v>0</v>
      </c>
      <c r="Y78">
        <f t="shared" si="12"/>
        <v>12.175674666666666</v>
      </c>
      <c r="Z78">
        <f t="shared" si="13"/>
        <v>12.175674666666666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</v>
      </c>
      <c r="F79">
        <v>100</v>
      </c>
      <c r="G79">
        <v>344.20600000000002</v>
      </c>
      <c r="H79">
        <v>0</v>
      </c>
      <c r="I79">
        <v>45.712000000000003</v>
      </c>
      <c r="J79">
        <f t="shared" si="7"/>
        <v>0</v>
      </c>
      <c r="K79">
        <f t="shared" si="8"/>
        <v>81.903999999999996</v>
      </c>
      <c r="L79">
        <v>344.20600000000002</v>
      </c>
      <c r="M79">
        <v>13.657999999999999</v>
      </c>
      <c r="N79">
        <v>59.469000000000001</v>
      </c>
      <c r="O79">
        <v>344.20600000000002</v>
      </c>
      <c r="P79">
        <v>14.106999999999999</v>
      </c>
      <c r="Q79">
        <v>61.101999999999997</v>
      </c>
      <c r="R79">
        <v>344.20600000000002</v>
      </c>
      <c r="S79">
        <v>13.896000000000001</v>
      </c>
      <c r="T79">
        <v>61.850999999999999</v>
      </c>
      <c r="U79">
        <f t="shared" si="9"/>
        <v>13.887</v>
      </c>
      <c r="V79">
        <f t="shared" si="10"/>
        <v>60.807333333333332</v>
      </c>
      <c r="X79">
        <f t="shared" si="11"/>
        <v>0</v>
      </c>
      <c r="Y79">
        <f t="shared" si="12"/>
        <v>12.609395999999998</v>
      </c>
      <c r="Z79">
        <f t="shared" si="13"/>
        <v>12.609395999999998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</v>
      </c>
      <c r="I80">
        <v>45.712000000000003</v>
      </c>
      <c r="J80">
        <f t="shared" si="7"/>
        <v>0</v>
      </c>
      <c r="K80">
        <f t="shared" si="8"/>
        <v>81.903999999999996</v>
      </c>
      <c r="L80">
        <v>394.24400000000003</v>
      </c>
      <c r="M80">
        <v>12.525</v>
      </c>
      <c r="N80">
        <v>71.994</v>
      </c>
      <c r="O80">
        <v>394.24400000000003</v>
      </c>
      <c r="P80">
        <v>12.762</v>
      </c>
      <c r="Q80">
        <v>73.864000000000004</v>
      </c>
      <c r="R80">
        <v>394.24400000000003</v>
      </c>
      <c r="S80">
        <v>12.561999999999999</v>
      </c>
      <c r="T80">
        <v>74.412999999999997</v>
      </c>
      <c r="U80">
        <f t="shared" si="9"/>
        <v>12.616333333333332</v>
      </c>
      <c r="V80">
        <f t="shared" si="10"/>
        <v>73.423666666666676</v>
      </c>
      <c r="X80">
        <f t="shared" si="11"/>
        <v>0</v>
      </c>
      <c r="Y80">
        <f t="shared" si="12"/>
        <v>11.455630666666663</v>
      </c>
      <c r="Z80">
        <f t="shared" si="13"/>
        <v>11.455630666666663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45.712000000000003</v>
      </c>
      <c r="J81">
        <f t="shared" si="7"/>
        <v>0</v>
      </c>
      <c r="K81">
        <f t="shared" si="8"/>
        <v>81.903999999999996</v>
      </c>
      <c r="L81">
        <v>451.55599999999998</v>
      </c>
      <c r="M81">
        <v>10.116</v>
      </c>
      <c r="N81">
        <v>82.11</v>
      </c>
      <c r="O81">
        <v>451.55599999999998</v>
      </c>
      <c r="P81">
        <v>10.039</v>
      </c>
      <c r="Q81">
        <v>83.903000000000006</v>
      </c>
      <c r="R81">
        <v>451.55599999999998</v>
      </c>
      <c r="S81">
        <v>9.85</v>
      </c>
      <c r="T81">
        <v>84.262</v>
      </c>
      <c r="U81">
        <f t="shared" si="9"/>
        <v>10.001666666666667</v>
      </c>
      <c r="V81">
        <f t="shared" si="10"/>
        <v>83.424999999999997</v>
      </c>
      <c r="X81">
        <f t="shared" si="11"/>
        <v>0</v>
      </c>
      <c r="Y81">
        <f t="shared" si="12"/>
        <v>9.0815133333333318</v>
      </c>
      <c r="Z81">
        <f t="shared" si="13"/>
        <v>9.0815133333333318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45.712000000000003</v>
      </c>
      <c r="J82">
        <f t="shared" si="7"/>
        <v>0</v>
      </c>
      <c r="K82">
        <f t="shared" si="8"/>
        <v>81.903999999999996</v>
      </c>
      <c r="L82">
        <v>517.20000000000005</v>
      </c>
      <c r="M82">
        <v>7.1909999999999998</v>
      </c>
      <c r="N82">
        <v>89.301000000000002</v>
      </c>
      <c r="O82">
        <v>517.20000000000005</v>
      </c>
      <c r="P82">
        <v>6.8710000000000004</v>
      </c>
      <c r="Q82">
        <v>90.775000000000006</v>
      </c>
      <c r="R82">
        <v>517.20000000000005</v>
      </c>
      <c r="S82">
        <v>6.7</v>
      </c>
      <c r="T82">
        <v>90.962000000000003</v>
      </c>
      <c r="U82">
        <f t="shared" si="9"/>
        <v>6.9206666666666665</v>
      </c>
      <c r="V82">
        <f t="shared" si="10"/>
        <v>90.346000000000004</v>
      </c>
      <c r="X82">
        <f t="shared" si="11"/>
        <v>0</v>
      </c>
      <c r="Y82">
        <f t="shared" si="12"/>
        <v>6.2839653333333318</v>
      </c>
      <c r="Z82">
        <f t="shared" si="13"/>
        <v>6.2839653333333318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6.4210000000000003</v>
      </c>
      <c r="I83">
        <v>52.133000000000003</v>
      </c>
      <c r="J83">
        <f t="shared" si="7"/>
        <v>2.1403333333333334</v>
      </c>
      <c r="K83">
        <f t="shared" si="8"/>
        <v>84.044333333333341</v>
      </c>
      <c r="L83">
        <v>592.38699999999994</v>
      </c>
      <c r="M83">
        <v>4.6870000000000003</v>
      </c>
      <c r="N83">
        <v>93.988</v>
      </c>
      <c r="O83">
        <v>592.38699999999994</v>
      </c>
      <c r="P83">
        <v>4.2670000000000003</v>
      </c>
      <c r="Q83">
        <v>95.040999999999997</v>
      </c>
      <c r="R83">
        <v>592.38699999999994</v>
      </c>
      <c r="S83">
        <v>4.1420000000000003</v>
      </c>
      <c r="T83">
        <v>95.103999999999999</v>
      </c>
      <c r="U83">
        <f t="shared" si="9"/>
        <v>4.3653333333333331</v>
      </c>
      <c r="V83">
        <f t="shared" si="10"/>
        <v>94.710999999999999</v>
      </c>
      <c r="X83">
        <f t="shared" si="11"/>
        <v>0.19691066666666704</v>
      </c>
      <c r="Y83">
        <f t="shared" si="12"/>
        <v>3.9637226666666656</v>
      </c>
      <c r="Z83">
        <f t="shared" si="13"/>
        <v>4.1606333333333323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29.356999999999999</v>
      </c>
      <c r="I84">
        <v>81.489999999999995</v>
      </c>
      <c r="J84">
        <f t="shared" si="7"/>
        <v>9.7856666666666658</v>
      </c>
      <c r="K84">
        <f t="shared" si="8"/>
        <v>93.83</v>
      </c>
      <c r="L84">
        <v>678.50400000000002</v>
      </c>
      <c r="M84">
        <v>2.8690000000000002</v>
      </c>
      <c r="N84">
        <v>96.856999999999999</v>
      </c>
      <c r="O84">
        <v>678.50400000000002</v>
      </c>
      <c r="P84">
        <v>2.468</v>
      </c>
      <c r="Q84">
        <v>97.51</v>
      </c>
      <c r="R84">
        <v>678.50400000000002</v>
      </c>
      <c r="S84">
        <v>2.4049999999999998</v>
      </c>
      <c r="T84">
        <v>97.507999999999996</v>
      </c>
      <c r="U84">
        <f t="shared" si="9"/>
        <v>2.5806666666666662</v>
      </c>
      <c r="V84">
        <f t="shared" si="10"/>
        <v>97.291666666666671</v>
      </c>
      <c r="X84">
        <f t="shared" si="11"/>
        <v>0.90028133333333482</v>
      </c>
      <c r="Y84">
        <f t="shared" si="12"/>
        <v>2.3432453333333325</v>
      </c>
      <c r="Z84">
        <f t="shared" si="13"/>
        <v>3.2435266666666673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12.59</v>
      </c>
      <c r="I85">
        <v>94.08</v>
      </c>
      <c r="J85">
        <f t="shared" si="7"/>
        <v>4.1966666666666663</v>
      </c>
      <c r="K85">
        <f t="shared" si="8"/>
        <v>98.026666666666657</v>
      </c>
      <c r="L85">
        <v>777.14099999999996</v>
      </c>
      <c r="M85">
        <v>1.663</v>
      </c>
      <c r="N85">
        <v>98.52</v>
      </c>
      <c r="O85">
        <v>777.14099999999996</v>
      </c>
      <c r="P85">
        <v>1.349</v>
      </c>
      <c r="Q85">
        <v>98.858999999999995</v>
      </c>
      <c r="R85">
        <v>777.14099999999996</v>
      </c>
      <c r="S85">
        <v>1.335</v>
      </c>
      <c r="T85">
        <v>98.843000000000004</v>
      </c>
      <c r="U85">
        <f t="shared" si="9"/>
        <v>1.4489999999999998</v>
      </c>
      <c r="V85">
        <f t="shared" si="10"/>
        <v>98.740666666666655</v>
      </c>
      <c r="X85">
        <f t="shared" si="11"/>
        <v>0.38609333333333401</v>
      </c>
      <c r="Y85">
        <f t="shared" si="12"/>
        <v>1.3156919999999996</v>
      </c>
      <c r="Z85">
        <f t="shared" si="13"/>
        <v>1.7017853333333337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1.3819999999999999</v>
      </c>
      <c r="I86">
        <v>95.462000000000003</v>
      </c>
      <c r="J86">
        <f t="shared" si="7"/>
        <v>0.46066666666666661</v>
      </c>
      <c r="K86">
        <f t="shared" si="8"/>
        <v>98.487333333333325</v>
      </c>
      <c r="L86">
        <v>890.11599999999999</v>
      </c>
      <c r="M86">
        <v>0.95099999999999996</v>
      </c>
      <c r="N86">
        <v>99.471999999999994</v>
      </c>
      <c r="O86">
        <v>890.11599999999999</v>
      </c>
      <c r="P86">
        <v>0.73399999999999999</v>
      </c>
      <c r="Q86">
        <v>99.591999999999999</v>
      </c>
      <c r="R86">
        <v>890.11599999999999</v>
      </c>
      <c r="S86">
        <v>0.74399999999999999</v>
      </c>
      <c r="T86">
        <v>99.587000000000003</v>
      </c>
      <c r="U86">
        <f t="shared" si="9"/>
        <v>0.80966666666666676</v>
      </c>
      <c r="V86">
        <f t="shared" si="10"/>
        <v>99.550333333333342</v>
      </c>
      <c r="X86">
        <f t="shared" si="11"/>
        <v>4.2381333333333403E-2</v>
      </c>
      <c r="Y86">
        <f t="shared" si="12"/>
        <v>0.73517733333333324</v>
      </c>
      <c r="Z86">
        <f t="shared" si="13"/>
        <v>0.77755866666666662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0.55300000000000005</v>
      </c>
      <c r="I87">
        <v>96.015000000000001</v>
      </c>
      <c r="J87">
        <f t="shared" si="7"/>
        <v>0.18433333333333335</v>
      </c>
      <c r="K87">
        <f t="shared" si="8"/>
        <v>98.671666666666667</v>
      </c>
      <c r="L87">
        <v>1019.515</v>
      </c>
      <c r="M87">
        <v>0.52900000000000003</v>
      </c>
      <c r="N87">
        <v>100</v>
      </c>
      <c r="O87">
        <v>1019.515</v>
      </c>
      <c r="P87">
        <v>0.40799999999999997</v>
      </c>
      <c r="Q87">
        <v>100</v>
      </c>
      <c r="R87">
        <v>1019.515</v>
      </c>
      <c r="S87">
        <v>0.41299999999999998</v>
      </c>
      <c r="T87">
        <v>100</v>
      </c>
      <c r="U87">
        <f t="shared" si="9"/>
        <v>0.45</v>
      </c>
      <c r="V87">
        <f t="shared" si="10"/>
        <v>100</v>
      </c>
      <c r="X87">
        <f t="shared" si="11"/>
        <v>1.6958666666666698E-2</v>
      </c>
      <c r="Y87">
        <f t="shared" si="12"/>
        <v>0.40859999999999991</v>
      </c>
      <c r="Z87">
        <f t="shared" si="13"/>
        <v>0.42555866666666659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2.101</v>
      </c>
      <c r="I88">
        <v>98.116</v>
      </c>
      <c r="J88">
        <f t="shared" si="7"/>
        <v>0.70033333333333336</v>
      </c>
      <c r="K88">
        <f t="shared" si="8"/>
        <v>99.372</v>
      </c>
      <c r="L88">
        <v>1167.7249999999999</v>
      </c>
      <c r="M88">
        <v>0</v>
      </c>
      <c r="N88">
        <v>100</v>
      </c>
      <c r="O88">
        <v>1167.7249999999999</v>
      </c>
      <c r="P88">
        <v>0</v>
      </c>
      <c r="Q88">
        <v>100</v>
      </c>
      <c r="R88">
        <v>1167.7249999999999</v>
      </c>
      <c r="S88">
        <v>0</v>
      </c>
      <c r="T88">
        <v>100</v>
      </c>
      <c r="U88">
        <f t="shared" si="9"/>
        <v>0</v>
      </c>
      <c r="V88">
        <f t="shared" si="10"/>
        <v>100</v>
      </c>
      <c r="X88">
        <f t="shared" si="11"/>
        <v>6.4430666666666789E-2</v>
      </c>
      <c r="Y88">
        <f t="shared" si="12"/>
        <v>0</v>
      </c>
      <c r="Z88">
        <f t="shared" si="13"/>
        <v>6.4430666666666789E-2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1.8839999999999999</v>
      </c>
      <c r="I89">
        <v>100</v>
      </c>
      <c r="J89">
        <f t="shared" si="7"/>
        <v>0.628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5.7776000000000105E-2</v>
      </c>
      <c r="Y89">
        <f t="shared" si="12"/>
        <v>0</v>
      </c>
      <c r="Z89">
        <f t="shared" si="13"/>
        <v>5.7776000000000105E-2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100.00233333333334</v>
      </c>
      <c r="T97" t="s">
        <v>7</v>
      </c>
      <c r="U97">
        <f>SUM(U3:U95)</f>
        <v>100.00000000000001</v>
      </c>
      <c r="X97">
        <f>SUM(X3:X96)</f>
        <v>9.2002146666666853</v>
      </c>
      <c r="Y97">
        <f>SUM(Y3:Y96)</f>
        <v>90.799999999999983</v>
      </c>
      <c r="Z97">
        <f>SUM(Z3:Z95)</f>
        <v>100.00021466666666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G16" sqref="G16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10</v>
      </c>
      <c r="C6">
        <v>103.23</v>
      </c>
      <c r="D6">
        <v>112.31</v>
      </c>
      <c r="E6" s="10">
        <f>(D6-C6)/B6</f>
        <v>0.90799999999999981</v>
      </c>
      <c r="F6" s="10">
        <f>(B6-(D6-C6))/B6</f>
        <v>9.2000000000000165E-2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KAR</cp:lastModifiedBy>
  <dcterms:created xsi:type="dcterms:W3CDTF">2014-11-13T23:30:31Z</dcterms:created>
  <dcterms:modified xsi:type="dcterms:W3CDTF">2016-08-08T00:34:00Z</dcterms:modified>
</cp:coreProperties>
</file>