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k069\Desktop\Peytons sediment size\"/>
    </mc:Choice>
  </mc:AlternateContent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52511"/>
</workbook>
</file>

<file path=xl/calcChain.xml><?xml version="1.0" encoding="utf-8"?>
<calcChain xmlns="http://schemas.openxmlformats.org/spreadsheetml/2006/main">
  <c r="K24" i="1" l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Z24" i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C3" i="2" s="1"/>
  <c r="Z97" i="1" l="1"/>
  <c r="C98" i="2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<sst xmlns="http://schemas.openxmlformats.org/spreadsheetml/2006/main" count="38" uniqueCount="20">
  <si>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</si>
  <si>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</si>
  <si>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</si>
  <si>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</si>
  <si>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</si>
  <si>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</si>
  <si>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</si>
  <si>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</si>
  <si>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</si>
  <si>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</si>
  <si>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</si>
  <si>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</si>
  <si>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</si>
  <si>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</si>
  <si>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</si>
  <si>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</si>
  <si>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</si>
  <si>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</si>
  <si>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</si>
  <si>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Pine Flatwoods #12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</si>
</sst>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1.8760000000000079E-2</c:v>
                </c:pt>
                <c:pt idx="20">
                  <c:v>6.1418000000000257E-2</c:v>
                </c:pt>
                <c:pt idx="21">
                  <c:v>0.11446400000000047</c:v>
                </c:pt>
                <c:pt idx="22">
                  <c:v>0.13129200000000052</c:v>
                </c:pt>
                <c:pt idx="23">
                  <c:v>0.1231160000000005</c:v>
                </c:pt>
                <c:pt idx="24">
                  <c:v>6.9986000000000284E-2</c:v>
                </c:pt>
                <c:pt idx="25">
                  <c:v>2.4192000000000099E-2</c:v>
                </c:pt>
                <c:pt idx="26">
                  <c:v>5.4180000000000218E-3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1.4980000000000061E-3</c:v>
                </c:pt>
                <c:pt idx="41">
                  <c:v>1.2040000000000049E-2</c:v>
                </c:pt>
                <c:pt idx="42">
                  <c:v>2.7776000000000113E-2</c:v>
                </c:pt>
                <c:pt idx="43">
                  <c:v>5.3354000000000214E-2</c:v>
                </c:pt>
                <c:pt idx="44">
                  <c:v>8.8578000000000337E-2</c:v>
                </c:pt>
                <c:pt idx="45">
                  <c:v>0.13216000000000053</c:v>
                </c:pt>
                <c:pt idx="46">
                  <c:v>0.18170600000000073</c:v>
                </c:pt>
                <c:pt idx="47">
                  <c:v>0.23265200000000091</c:v>
                </c:pt>
                <c:pt idx="48">
                  <c:v>0.27680800000000111</c:v>
                </c:pt>
                <c:pt idx="49">
                  <c:v>0.30402400000000124</c:v>
                </c:pt>
                <c:pt idx="50">
                  <c:v>0.31137400000000126</c:v>
                </c:pt>
                <c:pt idx="51">
                  <c:v>0.30268000000000123</c:v>
                </c:pt>
                <c:pt idx="52">
                  <c:v>0.26201000000000108</c:v>
                </c:pt>
                <c:pt idx="53">
                  <c:v>0.20200600000000085</c:v>
                </c:pt>
                <c:pt idx="54">
                  <c:v>0.14369600000000057</c:v>
                </c:pt>
                <c:pt idx="55">
                  <c:v>0.10103800000000039</c:v>
                </c:pt>
                <c:pt idx="56">
                  <c:v>7.6020000000000296E-2</c:v>
                </c:pt>
                <c:pt idx="57">
                  <c:v>6.524000000000027E-2</c:v>
                </c:pt>
                <c:pt idx="58">
                  <c:v>6.5772000000000261E-2</c:v>
                </c:pt>
                <c:pt idx="59">
                  <c:v>7.6818000000000303E-2</c:v>
                </c:pt>
                <c:pt idx="60">
                  <c:v>9.8532000000000383E-2</c:v>
                </c:pt>
                <c:pt idx="61">
                  <c:v>0.12455800000000052</c:v>
                </c:pt>
                <c:pt idx="62">
                  <c:v>0.14079800000000059</c:v>
                </c:pt>
                <c:pt idx="63">
                  <c:v>0.13416200000000053</c:v>
                </c:pt>
                <c:pt idx="64">
                  <c:v>0.10346000000000041</c:v>
                </c:pt>
                <c:pt idx="65">
                  <c:v>0.20679466666666696</c:v>
                </c:pt>
                <c:pt idx="66">
                  <c:v>0.25495466666666677</c:v>
                </c:pt>
                <c:pt idx="67">
                  <c:v>0.35180333333333341</c:v>
                </c:pt>
                <c:pt idx="68">
                  <c:v>0.5065613333333332</c:v>
                </c:pt>
                <c:pt idx="69">
                  <c:v>0.79974733333333325</c:v>
                </c:pt>
                <c:pt idx="70">
                  <c:v>1.3533346666666664</c:v>
                </c:pt>
                <c:pt idx="71">
                  <c:v>2.3793526666666662</c:v>
                </c:pt>
                <c:pt idx="72">
                  <c:v>4.1899726666666659</c:v>
                </c:pt>
                <c:pt idx="73">
                  <c:v>6.9598699999999987</c:v>
                </c:pt>
                <c:pt idx="74">
                  <c:v>10.228565999999997</c:v>
                </c:pt>
                <c:pt idx="75">
                  <c:v>12.865620666666667</c:v>
                </c:pt>
                <c:pt idx="76">
                  <c:v>13.866411333333332</c:v>
                </c:pt>
                <c:pt idx="77">
                  <c:v>13.007404666666666</c:v>
                </c:pt>
                <c:pt idx="78">
                  <c:v>10.579513333333329</c:v>
                </c:pt>
                <c:pt idx="79">
                  <c:v>7.4762319999999987</c:v>
                </c:pt>
                <c:pt idx="80">
                  <c:v>4.7995799999999988</c:v>
                </c:pt>
                <c:pt idx="81">
                  <c:v>2.8743193333333328</c:v>
                </c:pt>
                <c:pt idx="82">
                  <c:v>1.6244486666666664</c:v>
                </c:pt>
                <c:pt idx="83">
                  <c:v>0.90722599999999987</c:v>
                </c:pt>
                <c:pt idx="84">
                  <c:v>0.50422733333333325</c:v>
                </c:pt>
                <c:pt idx="85">
                  <c:v>0.19798666666666664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4336"/>
        <c:axId val="559663216"/>
      </c:scatterChart>
      <c:valAx>
        <c:axId val="55966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216"/>
        <c:crosses val="autoZero"/>
        <c:crossBetween val="midCat"/>
      </c:valAx>
      <c:valAx>
        <c:axId val="559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F8" sqref="F8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0</v>
      </c>
    </row>
    <row r="22" spans="2:3" x14ac:dyDescent="0.25">
      <c r="B22">
        <v>0.15</v>
      </c>
      <c r="C22">
        <f>Mud_Sand_Comp!Z22</f>
        <v>1.8760000000000079E-2</v>
      </c>
    </row>
    <row r="23" spans="2:3" x14ac:dyDescent="0.25">
      <c r="B23">
        <v>0.17199999999999999</v>
      </c>
      <c r="C23">
        <f>Mud_Sand_Comp!Z23</f>
        <v>6.1418000000000257E-2</v>
      </c>
    </row>
    <row r="24" spans="2:3" x14ac:dyDescent="0.25">
      <c r="B24">
        <v>0.19700000000000001</v>
      </c>
      <c r="C24">
        <f>Mud_Sand_Comp!Z24</f>
        <v>0.11446400000000047</v>
      </c>
    </row>
    <row r="25" spans="2:3" x14ac:dyDescent="0.25">
      <c r="B25">
        <v>0.22600000000000001</v>
      </c>
      <c r="C25">
        <f>Mud_Sand_Comp!Z25</f>
        <v>0.13129200000000052</v>
      </c>
    </row>
    <row r="26" spans="2:3" x14ac:dyDescent="0.25">
      <c r="B26">
        <v>0.25900000000000001</v>
      </c>
      <c r="C26">
        <f>Mud_Sand_Comp!Z26</f>
        <v>0.1231160000000005</v>
      </c>
    </row>
    <row r="27" spans="2:3" x14ac:dyDescent="0.25">
      <c r="B27">
        <v>0.29599999999999999</v>
      </c>
      <c r="C27">
        <f>Mud_Sand_Comp!Z27</f>
        <v>6.9986000000000284E-2</v>
      </c>
    </row>
    <row r="28" spans="2:3" x14ac:dyDescent="0.25">
      <c r="B28">
        <v>0.33900000000000002</v>
      </c>
      <c r="C28">
        <f>Mud_Sand_Comp!Z28</f>
        <v>2.4192000000000099E-2</v>
      </c>
    </row>
    <row r="29" spans="2:3" x14ac:dyDescent="0.25">
      <c r="B29">
        <v>0.38900000000000001</v>
      </c>
      <c r="C29">
        <f>Mud_Sand_Comp!Z29</f>
        <v>5.4180000000000218E-3</v>
      </c>
    </row>
    <row r="30" spans="2:3" x14ac:dyDescent="0.25">
      <c r="B30">
        <v>0.44500000000000001</v>
      </c>
      <c r="C30">
        <f>Mud_Sand_Comp!Z30</f>
        <v>0</v>
      </c>
    </row>
    <row r="31" spans="2:3" x14ac:dyDescent="0.25">
      <c r="B31">
        <v>0.51</v>
      </c>
      <c r="C31">
        <f>Mud_Sand_Comp!Z31</f>
        <v>0</v>
      </c>
    </row>
    <row r="32" spans="2:3" x14ac:dyDescent="0.25">
      <c r="B32">
        <v>0.58399999999999996</v>
      </c>
      <c r="C32">
        <f>Mud_Sand_Comp!Z32</f>
        <v>0</v>
      </c>
    </row>
    <row r="33" spans="2:3" x14ac:dyDescent="0.25">
      <c r="B33">
        <v>0.66900000000000004</v>
      </c>
      <c r="C33">
        <f>Mud_Sand_Comp!Z33</f>
        <v>0</v>
      </c>
    </row>
    <row r="34" spans="2:3" x14ac:dyDescent="0.25">
      <c r="B34">
        <v>0.76600000000000001</v>
      </c>
      <c r="C34">
        <f>Mud_Sand_Comp!Z34</f>
        <v>0</v>
      </c>
    </row>
    <row r="35" spans="2:3" x14ac:dyDescent="0.25">
      <c r="B35">
        <v>0.877</v>
      </c>
      <c r="C35">
        <f>Mud_Sand_Comp!Z35</f>
        <v>0</v>
      </c>
    </row>
    <row r="36" spans="2:3" x14ac:dyDescent="0.25">
      <c r="B36">
        <v>1.0049999999999999</v>
      </c>
      <c r="C36">
        <f>Mud_Sand_Comp!Z36</f>
        <v>0</v>
      </c>
    </row>
    <row r="37" spans="2:3" x14ac:dyDescent="0.25">
      <c r="B37">
        <v>1.151</v>
      </c>
      <c r="C37">
        <f>Mud_Sand_Comp!Z37</f>
        <v>0</v>
      </c>
    </row>
    <row r="38" spans="2:3" x14ac:dyDescent="0.25">
      <c r="B38">
        <v>1.3180000000000001</v>
      </c>
      <c r="C38">
        <f>Mud_Sand_Comp!Z38</f>
        <v>0</v>
      </c>
    </row>
    <row r="39" spans="2:3" x14ac:dyDescent="0.25">
      <c r="B39">
        <v>1.51</v>
      </c>
      <c r="C39">
        <f>Mud_Sand_Comp!Z39</f>
        <v>0</v>
      </c>
    </row>
    <row r="40" spans="2:3" x14ac:dyDescent="0.25">
      <c r="B40">
        <v>1.7290000000000001</v>
      </c>
      <c r="C40">
        <f>Mud_Sand_Comp!Z40</f>
        <v>0</v>
      </c>
    </row>
    <row r="41" spans="2:3" x14ac:dyDescent="0.25">
      <c r="B41">
        <v>1.9810000000000001</v>
      </c>
      <c r="C41">
        <f>Mud_Sand_Comp!Z41</f>
        <v>0</v>
      </c>
    </row>
    <row r="42" spans="2:3" x14ac:dyDescent="0.25">
      <c r="B42">
        <v>2.2690000000000001</v>
      </c>
      <c r="C42">
        <f>Mud_Sand_Comp!Z42</f>
        <v>0</v>
      </c>
    </row>
    <row r="43" spans="2:3" x14ac:dyDescent="0.25">
      <c r="B43">
        <v>2.5990000000000002</v>
      </c>
      <c r="C43">
        <f>Mud_Sand_Comp!Z43</f>
        <v>1.4980000000000061E-3</v>
      </c>
    </row>
    <row r="44" spans="2:3" x14ac:dyDescent="0.25">
      <c r="B44">
        <v>2.976</v>
      </c>
      <c r="C44">
        <f>Mud_Sand_Comp!Z44</f>
        <v>1.2040000000000049E-2</v>
      </c>
    </row>
    <row r="45" spans="2:3" x14ac:dyDescent="0.25">
      <c r="B45">
        <v>3.4089999999999998</v>
      </c>
      <c r="C45">
        <f>Mud_Sand_Comp!Z45</f>
        <v>2.7776000000000113E-2</v>
      </c>
    </row>
    <row r="46" spans="2:3" x14ac:dyDescent="0.25">
      <c r="B46">
        <v>3.9049999999999998</v>
      </c>
      <c r="C46">
        <f>Mud_Sand_Comp!Z46</f>
        <v>5.3354000000000214E-2</v>
      </c>
    </row>
    <row r="47" spans="2:3" x14ac:dyDescent="0.25">
      <c r="B47">
        <v>4.4720000000000004</v>
      </c>
      <c r="C47">
        <f>Mud_Sand_Comp!Z47</f>
        <v>8.8578000000000337E-2</v>
      </c>
    </row>
    <row r="48" spans="2:3" x14ac:dyDescent="0.25">
      <c r="B48">
        <v>5.1219999999999999</v>
      </c>
      <c r="C48">
        <f>Mud_Sand_Comp!Z48</f>
        <v>0.13216000000000053</v>
      </c>
    </row>
    <row r="49" spans="2:3" x14ac:dyDescent="0.25">
      <c r="B49">
        <v>5.867</v>
      </c>
      <c r="C49">
        <f>Mud_Sand_Comp!Z49</f>
        <v>0.18170600000000073</v>
      </c>
    </row>
    <row r="50" spans="2:3" x14ac:dyDescent="0.25">
      <c r="B50">
        <v>6.72</v>
      </c>
      <c r="C50">
        <f>Mud_Sand_Comp!Z50</f>
        <v>0.23265200000000091</v>
      </c>
    </row>
    <row r="51" spans="2:3" x14ac:dyDescent="0.25">
      <c r="B51">
        <v>7.6970000000000001</v>
      </c>
      <c r="C51">
        <f>Mud_Sand_Comp!Z51</f>
        <v>0.27680800000000111</v>
      </c>
    </row>
    <row r="52" spans="2:3" x14ac:dyDescent="0.25">
      <c r="B52">
        <v>8.8160000000000007</v>
      </c>
      <c r="C52">
        <f>Mud_Sand_Comp!Z52</f>
        <v>0.30402400000000124</v>
      </c>
    </row>
    <row r="53" spans="2:3" x14ac:dyDescent="0.25">
      <c r="B53">
        <v>10.097</v>
      </c>
      <c r="C53">
        <f>Mud_Sand_Comp!Z53</f>
        <v>0.31137400000000126</v>
      </c>
    </row>
    <row r="54" spans="2:3" x14ac:dyDescent="0.25">
      <c r="B54">
        <v>11.565</v>
      </c>
      <c r="C54">
        <f>Mud_Sand_Comp!Z54</f>
        <v>0.30268000000000123</v>
      </c>
    </row>
    <row r="55" spans="2:3" x14ac:dyDescent="0.25">
      <c r="B55">
        <v>13.246</v>
      </c>
      <c r="C55">
        <f>Mud_Sand_Comp!Z55</f>
        <v>0.26201000000000108</v>
      </c>
    </row>
    <row r="56" spans="2:3" x14ac:dyDescent="0.25">
      <c r="B56">
        <v>15.172000000000001</v>
      </c>
      <c r="C56">
        <f>Mud_Sand_Comp!Z56</f>
        <v>0.20200600000000085</v>
      </c>
    </row>
    <row r="57" spans="2:3" x14ac:dyDescent="0.25">
      <c r="B57">
        <v>17.376999999999999</v>
      </c>
      <c r="C57">
        <f>Mud_Sand_Comp!Z57</f>
        <v>0.14369600000000057</v>
      </c>
    </row>
    <row r="58" spans="2:3" x14ac:dyDescent="0.25">
      <c r="B58">
        <v>19.904</v>
      </c>
      <c r="C58">
        <f>Mud_Sand_Comp!Z58</f>
        <v>0.10103800000000039</v>
      </c>
    </row>
    <row r="59" spans="2:3" x14ac:dyDescent="0.25">
      <c r="B59">
        <v>22.797000000000001</v>
      </c>
      <c r="C59">
        <f>Mud_Sand_Comp!Z59</f>
        <v>7.6020000000000296E-2</v>
      </c>
    </row>
    <row r="60" spans="2:3" x14ac:dyDescent="0.25">
      <c r="B60">
        <v>26.111000000000001</v>
      </c>
      <c r="C60">
        <f>Mud_Sand_Comp!Z60</f>
        <v>6.524000000000027E-2</v>
      </c>
    </row>
    <row r="61" spans="2:3" x14ac:dyDescent="0.25">
      <c r="B61">
        <v>29.907</v>
      </c>
      <c r="C61">
        <f>Mud_Sand_Comp!Z61</f>
        <v>6.5772000000000261E-2</v>
      </c>
    </row>
    <row r="62" spans="2:3" x14ac:dyDescent="0.25">
      <c r="B62">
        <v>34.255000000000003</v>
      </c>
      <c r="C62">
        <f>Mud_Sand_Comp!Z62</f>
        <v>7.6818000000000303E-2</v>
      </c>
    </row>
    <row r="63" spans="2:3" x14ac:dyDescent="0.25">
      <c r="B63">
        <v>39.234000000000002</v>
      </c>
      <c r="C63">
        <f>Mud_Sand_Comp!Z63</f>
        <v>9.8532000000000383E-2</v>
      </c>
    </row>
    <row r="64" spans="2:3" x14ac:dyDescent="0.25">
      <c r="B64">
        <v>44.938000000000002</v>
      </c>
      <c r="C64">
        <f>Mud_Sand_Comp!Z64</f>
        <v>0.12455800000000052</v>
      </c>
    </row>
    <row r="65" spans="2:3" x14ac:dyDescent="0.25">
      <c r="B65">
        <v>51.470999999999997</v>
      </c>
      <c r="C65">
        <f>Mud_Sand_Comp!Z65</f>
        <v>0.14079800000000059</v>
      </c>
    </row>
    <row r="66" spans="2:3" x14ac:dyDescent="0.25">
      <c r="B66">
        <v>58.953000000000003</v>
      </c>
      <c r="C66">
        <f>Mud_Sand_Comp!Z66</f>
        <v>0.13416200000000053</v>
      </c>
    </row>
    <row r="67" spans="2:3" x14ac:dyDescent="0.25">
      <c r="B67">
        <v>67.522999999999996</v>
      </c>
      <c r="C67">
        <f>Mud_Sand_Comp!Z67</f>
        <v>0.10346000000000041</v>
      </c>
    </row>
    <row r="68" spans="2:3" x14ac:dyDescent="0.25">
      <c r="B68">
        <v>77.34</v>
      </c>
      <c r="C68">
        <f>Mud_Sand_Comp!Z68</f>
        <v>0.20679466666666696</v>
      </c>
    </row>
    <row r="69" spans="2:3" x14ac:dyDescent="0.25">
      <c r="B69">
        <v>88.582999999999998</v>
      </c>
      <c r="C69">
        <f>Mud_Sand_Comp!Z69</f>
        <v>0.25495466666666677</v>
      </c>
    </row>
    <row r="70" spans="2:3" x14ac:dyDescent="0.25">
      <c r="B70">
        <v>101.46</v>
      </c>
      <c r="C70">
        <f>Mud_Sand_Comp!Z70</f>
        <v>0.35180333333333341</v>
      </c>
    </row>
    <row r="71" spans="2:3" x14ac:dyDescent="0.25">
      <c r="B71">
        <v>116.21</v>
      </c>
      <c r="C71">
        <f>Mud_Sand_Comp!Z71</f>
        <v>0.5065613333333332</v>
      </c>
    </row>
    <row r="72" spans="2:3" x14ac:dyDescent="0.25">
      <c r="B72">
        <v>133.10300000000001</v>
      </c>
      <c r="C72">
        <f>Mud_Sand_Comp!Z72</f>
        <v>0.79974733333333325</v>
      </c>
    </row>
    <row r="73" spans="2:3" x14ac:dyDescent="0.25">
      <c r="B73">
        <v>152.453</v>
      </c>
      <c r="C73">
        <f>Mud_Sand_Comp!Z73</f>
        <v>1.3533346666666664</v>
      </c>
    </row>
    <row r="74" spans="2:3" x14ac:dyDescent="0.25">
      <c r="B74">
        <v>174.61600000000001</v>
      </c>
      <c r="C74">
        <f>Mud_Sand_Comp!Z74</f>
        <v>2.3793526666666662</v>
      </c>
    </row>
    <row r="75" spans="2:3" x14ac:dyDescent="0.25">
      <c r="B75">
        <v>200</v>
      </c>
      <c r="C75">
        <f>Mud_Sand_Comp!Z75</f>
        <v>4.1899726666666659</v>
      </c>
    </row>
    <row r="76" spans="2:3" x14ac:dyDescent="0.25">
      <c r="B76">
        <v>229.07499999999999</v>
      </c>
      <c r="C76">
        <f>Mud_Sand_Comp!Z76</f>
        <v>6.9598699999999987</v>
      </c>
    </row>
    <row r="77" spans="2:3" x14ac:dyDescent="0.25">
      <c r="B77">
        <v>262.37599999999998</v>
      </c>
      <c r="C77">
        <f>Mud_Sand_Comp!Z77</f>
        <v>10.228565999999997</v>
      </c>
    </row>
    <row r="78" spans="2:3" x14ac:dyDescent="0.25">
      <c r="B78">
        <v>300.51799999999997</v>
      </c>
      <c r="C78">
        <f>Mud_Sand_Comp!Z78</f>
        <v>12.865620666666667</v>
      </c>
    </row>
    <row r="79" spans="2:3" x14ac:dyDescent="0.25">
      <c r="B79">
        <v>344.20600000000002</v>
      </c>
      <c r="C79">
        <f>Mud_Sand_Comp!Z79</f>
        <v>13.866411333333332</v>
      </c>
    </row>
    <row r="80" spans="2:3" x14ac:dyDescent="0.25">
      <c r="B80">
        <v>394.24400000000003</v>
      </c>
      <c r="C80">
        <f>Mud_Sand_Comp!Z80</f>
        <v>13.007404666666666</v>
      </c>
    </row>
    <row r="81" spans="2:3" x14ac:dyDescent="0.25">
      <c r="B81">
        <v>451.55599999999998</v>
      </c>
      <c r="C81">
        <f>Mud_Sand_Comp!Z81</f>
        <v>10.579513333333329</v>
      </c>
    </row>
    <row r="82" spans="2:3" x14ac:dyDescent="0.25">
      <c r="B82">
        <v>517.20000000000005</v>
      </c>
      <c r="C82">
        <f>Mud_Sand_Comp!Z82</f>
        <v>7.4762319999999987</v>
      </c>
    </row>
    <row r="83" spans="2:3" x14ac:dyDescent="0.25">
      <c r="B83">
        <v>592.38699999999994</v>
      </c>
      <c r="C83">
        <f>Mud_Sand_Comp!Z83</f>
        <v>4.7995799999999988</v>
      </c>
    </row>
    <row r="84" spans="2:3" x14ac:dyDescent="0.25">
      <c r="B84">
        <v>678.50400000000002</v>
      </c>
      <c r="C84">
        <f>Mud_Sand_Comp!Z84</f>
        <v>2.8743193333333328</v>
      </c>
    </row>
    <row r="85" spans="2:3" x14ac:dyDescent="0.25">
      <c r="B85">
        <v>777.14099999999996</v>
      </c>
      <c r="C85">
        <f>Mud_Sand_Comp!Z85</f>
        <v>1.6244486666666664</v>
      </c>
    </row>
    <row r="86" spans="2:3" x14ac:dyDescent="0.25">
      <c r="B86">
        <v>890.11599999999999</v>
      </c>
      <c r="C86">
        <f>Mud_Sand_Comp!Z86</f>
        <v>0.90722599999999987</v>
      </c>
    </row>
    <row r="87" spans="2:3" x14ac:dyDescent="0.25">
      <c r="B87">
        <v>1019.515</v>
      </c>
      <c r="C87">
        <f>Mud_Sand_Comp!Z87</f>
        <v>0.50422733333333325</v>
      </c>
    </row>
    <row r="88" spans="2:3" x14ac:dyDescent="0.25">
      <c r="B88">
        <v>1167.7249999999999</v>
      </c>
      <c r="C88">
        <f>Mud_Sand_Comp!Z88</f>
        <v>0.19798666666666664</v>
      </c>
    </row>
    <row r="89" spans="2:3" x14ac:dyDescent="0.25">
      <c r="B89">
        <v>1337.481</v>
      </c>
      <c r="C89">
        <f>Mud_Sand_Comp!Z89</f>
        <v>0</v>
      </c>
    </row>
    <row r="90" spans="2:3" x14ac:dyDescent="0.25">
      <c r="B90">
        <v>1531.914</v>
      </c>
      <c r="C90">
        <f>Mud_Sand_Comp!Z90</f>
        <v>0</v>
      </c>
    </row>
    <row r="91" spans="2:3" x14ac:dyDescent="0.25">
      <c r="B91">
        <v>1754.6130000000001</v>
      </c>
      <c r="C91">
        <f>Mud_Sand_Comp!Z91</f>
        <v>0</v>
      </c>
    </row>
    <row r="92" spans="2:3" x14ac:dyDescent="0.25">
      <c r="B92">
        <v>2009.6869999999999</v>
      </c>
      <c r="C92">
        <f>Mud_Sand_Comp!Z92</f>
        <v>0</v>
      </c>
    </row>
    <row r="93" spans="2:3" x14ac:dyDescent="0.25">
      <c r="B93">
        <v>2301.8409999999999</v>
      </c>
      <c r="C93">
        <f>Mud_Sand_Comp!Z93</f>
        <v>0</v>
      </c>
    </row>
    <row r="94" spans="2:3" x14ac:dyDescent="0.25">
      <c r="B94">
        <v>2636.4670000000001</v>
      </c>
      <c r="C94">
        <f>Mud_Sand_Comp!Z94</f>
        <v>0</v>
      </c>
    </row>
    <row r="95" spans="2:3" x14ac:dyDescent="0.25">
      <c r="B95">
        <v>3000</v>
      </c>
      <c r="C95">
        <f>Mud_Sand_Comp!Z95</f>
        <v>0</v>
      </c>
    </row>
    <row r="98" spans="3:3" x14ac:dyDescent="0.25">
      <c r="C98">
        <f>SUM(C3:C95)</f>
        <v>100.00133333333332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G3" sqref="G3:I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4.2000000000000169E-2</v>
      </c>
      <c r="Y1" s="4">
        <f>'Mud Sand %'!E6</f>
        <v>0.95799999999999985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0.45500000000000002</v>
      </c>
      <c r="C22">
        <v>0.45500000000000002</v>
      </c>
      <c r="D22">
        <v>0.15</v>
      </c>
      <c r="E22">
        <v>0.45500000000000002</v>
      </c>
      <c r="F22">
        <v>0.45500000000000002</v>
      </c>
      <c r="G22">
        <v>0.15</v>
      </c>
      <c r="H22">
        <v>0.43</v>
      </c>
      <c r="I22">
        <v>0.43</v>
      </c>
      <c r="J22">
        <f t="shared" si="0"/>
        <v>0.44666666666666671</v>
      </c>
      <c r="K22">
        <f t="shared" si="1"/>
        <v>0.44666666666666671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1.8760000000000079E-2</v>
      </c>
      <c r="Y22">
        <f t="shared" si="5"/>
        <v>0</v>
      </c>
      <c r="Z22">
        <f t="shared" si="6"/>
        <v>1.8760000000000079E-2</v>
      </c>
    </row>
    <row r="23" spans="1:26" x14ac:dyDescent="0.25">
      <c r="A23">
        <v>0.17199999999999999</v>
      </c>
      <c r="B23">
        <v>1.4890000000000001</v>
      </c>
      <c r="C23">
        <v>1.9430000000000001</v>
      </c>
      <c r="D23">
        <v>0.17199999999999999</v>
      </c>
      <c r="E23">
        <v>1.4910000000000001</v>
      </c>
      <c r="F23">
        <v>1.9470000000000001</v>
      </c>
      <c r="G23">
        <v>0.17199999999999999</v>
      </c>
      <c r="H23">
        <v>1.407</v>
      </c>
      <c r="I23">
        <v>1.8360000000000001</v>
      </c>
      <c r="J23">
        <f t="shared" si="0"/>
        <v>1.4623333333333335</v>
      </c>
      <c r="K23">
        <f t="shared" si="1"/>
        <v>1.9086666666666667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6.1418000000000257E-2</v>
      </c>
      <c r="Y23">
        <f t="shared" si="5"/>
        <v>0</v>
      </c>
      <c r="Z23">
        <f t="shared" si="6"/>
        <v>6.1418000000000257E-2</v>
      </c>
    </row>
    <row r="24" spans="1:26" x14ac:dyDescent="0.25">
      <c r="A24">
        <v>0.19700000000000001</v>
      </c>
      <c r="B24">
        <v>2.77</v>
      </c>
      <c r="C24">
        <v>4.7130000000000001</v>
      </c>
      <c r="D24">
        <v>0.19700000000000001</v>
      </c>
      <c r="E24">
        <v>2.77</v>
      </c>
      <c r="F24">
        <v>4.7169999999999996</v>
      </c>
      <c r="G24">
        <v>0.19700000000000001</v>
      </c>
      <c r="H24">
        <v>2.6360000000000001</v>
      </c>
      <c r="I24">
        <v>4.4729999999999999</v>
      </c>
      <c r="J24">
        <f>(B24+E24+H24)/3</f>
        <v>2.7253333333333334</v>
      </c>
      <c r="K24">
        <f>(C24+F24+I24)/3</f>
        <v>4.6343333333333332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0.11446400000000047</v>
      </c>
      <c r="Y24">
        <f t="shared" si="5"/>
        <v>0</v>
      </c>
      <c r="Z24">
        <f t="shared" si="6"/>
        <v>0.11446400000000047</v>
      </c>
    </row>
    <row r="25" spans="1:26" x14ac:dyDescent="0.25">
      <c r="A25">
        <v>0.22600000000000001</v>
      </c>
      <c r="B25">
        <v>3.1659999999999999</v>
      </c>
      <c r="C25">
        <v>7.8789999999999996</v>
      </c>
      <c r="D25">
        <v>0.22600000000000001</v>
      </c>
      <c r="E25">
        <v>3.1539999999999999</v>
      </c>
      <c r="F25">
        <v>7.8710000000000004</v>
      </c>
      <c r="G25">
        <v>0.22600000000000001</v>
      </c>
      <c r="H25">
        <v>3.0579999999999998</v>
      </c>
      <c r="I25">
        <v>7.5309999999999997</v>
      </c>
      <c r="J25">
        <f t="shared" si="0"/>
        <v>3.1259999999999999</v>
      </c>
      <c r="K25">
        <f t="shared" si="1"/>
        <v>7.7603333333333326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0.13129200000000052</v>
      </c>
      <c r="Y25">
        <f t="shared" si="5"/>
        <v>0</v>
      </c>
      <c r="Z25">
        <f t="shared" si="6"/>
        <v>0.13129200000000052</v>
      </c>
    </row>
    <row r="26" spans="1:26" x14ac:dyDescent="0.25">
      <c r="A26">
        <v>0.25900000000000001</v>
      </c>
      <c r="B26">
        <v>2.956</v>
      </c>
      <c r="C26">
        <v>10.836</v>
      </c>
      <c r="D26">
        <v>0.25900000000000001</v>
      </c>
      <c r="E26">
        <v>2.9319999999999999</v>
      </c>
      <c r="F26">
        <v>10.803000000000001</v>
      </c>
      <c r="G26">
        <v>0.25900000000000001</v>
      </c>
      <c r="H26">
        <v>2.9060000000000001</v>
      </c>
      <c r="I26">
        <v>10.436999999999999</v>
      </c>
      <c r="J26">
        <f t="shared" si="0"/>
        <v>2.9313333333333333</v>
      </c>
      <c r="K26">
        <f t="shared" si="1"/>
        <v>10.692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0.1231160000000005</v>
      </c>
      <c r="Y26">
        <f t="shared" si="5"/>
        <v>0</v>
      </c>
      <c r="Z26">
        <f t="shared" si="6"/>
        <v>0.1231160000000005</v>
      </c>
    </row>
    <row r="27" spans="1:26" x14ac:dyDescent="0.25">
      <c r="A27">
        <v>0.29599999999999999</v>
      </c>
      <c r="B27">
        <v>1.67</v>
      </c>
      <c r="C27">
        <v>12.505000000000001</v>
      </c>
      <c r="D27">
        <v>0.29599999999999999</v>
      </c>
      <c r="E27">
        <v>1.6459999999999999</v>
      </c>
      <c r="F27">
        <v>12.449</v>
      </c>
      <c r="G27">
        <v>0.29599999999999999</v>
      </c>
      <c r="H27">
        <v>1.6830000000000001</v>
      </c>
      <c r="I27">
        <v>12.12</v>
      </c>
      <c r="J27">
        <f t="shared" si="0"/>
        <v>1.6663333333333332</v>
      </c>
      <c r="K27">
        <f t="shared" si="1"/>
        <v>12.357999999999999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6.9986000000000284E-2</v>
      </c>
      <c r="Y27">
        <f t="shared" si="5"/>
        <v>0</v>
      </c>
      <c r="Z27">
        <f t="shared" si="6"/>
        <v>6.9986000000000284E-2</v>
      </c>
    </row>
    <row r="28" spans="1:26" x14ac:dyDescent="0.25">
      <c r="A28">
        <v>0.33900000000000002</v>
      </c>
      <c r="B28">
        <v>0.57199999999999995</v>
      </c>
      <c r="C28">
        <v>13.077</v>
      </c>
      <c r="D28">
        <v>0.33900000000000002</v>
      </c>
      <c r="E28">
        <v>0.56000000000000005</v>
      </c>
      <c r="F28">
        <v>13.009</v>
      </c>
      <c r="G28">
        <v>0.33900000000000002</v>
      </c>
      <c r="H28">
        <v>0.59599999999999997</v>
      </c>
      <c r="I28">
        <v>12.715999999999999</v>
      </c>
      <c r="J28">
        <f t="shared" si="0"/>
        <v>0.57600000000000007</v>
      </c>
      <c r="K28">
        <f t="shared" si="1"/>
        <v>12.933999999999999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2.4192000000000099E-2</v>
      </c>
      <c r="Y28">
        <f t="shared" si="5"/>
        <v>0</v>
      </c>
      <c r="Z28">
        <f t="shared" si="6"/>
        <v>2.4192000000000099E-2</v>
      </c>
    </row>
    <row r="29" spans="1:26" x14ac:dyDescent="0.25">
      <c r="A29">
        <v>0.38900000000000001</v>
      </c>
      <c r="B29">
        <v>0.127</v>
      </c>
      <c r="C29">
        <v>13.204000000000001</v>
      </c>
      <c r="D29">
        <v>0.38900000000000001</v>
      </c>
      <c r="E29">
        <v>0.123</v>
      </c>
      <c r="F29">
        <v>13.131</v>
      </c>
      <c r="G29">
        <v>0.38900000000000001</v>
      </c>
      <c r="H29">
        <v>0.13700000000000001</v>
      </c>
      <c r="I29">
        <v>12.853999999999999</v>
      </c>
      <c r="J29">
        <f t="shared" si="0"/>
        <v>0.129</v>
      </c>
      <c r="K29">
        <f t="shared" si="1"/>
        <v>13.063000000000001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5.4180000000000218E-3</v>
      </c>
      <c r="Y29">
        <f t="shared" si="5"/>
        <v>0</v>
      </c>
      <c r="Z29">
        <f t="shared" si="6"/>
        <v>5.4180000000000218E-3</v>
      </c>
    </row>
    <row r="30" spans="1:26" x14ac:dyDescent="0.25">
      <c r="A30">
        <v>0.44500000000000001</v>
      </c>
      <c r="B30">
        <v>0</v>
      </c>
      <c r="C30">
        <v>13.204000000000001</v>
      </c>
      <c r="D30">
        <v>0.44500000000000001</v>
      </c>
      <c r="E30">
        <v>0</v>
      </c>
      <c r="F30">
        <v>13.131</v>
      </c>
      <c r="G30">
        <v>0.44500000000000001</v>
      </c>
      <c r="H30">
        <v>0</v>
      </c>
      <c r="I30">
        <v>12.853999999999999</v>
      </c>
      <c r="J30">
        <f t="shared" si="0"/>
        <v>0</v>
      </c>
      <c r="K30">
        <f t="shared" si="1"/>
        <v>13.063000000000001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0</v>
      </c>
      <c r="Y30">
        <f t="shared" si="5"/>
        <v>0</v>
      </c>
      <c r="Z30">
        <f t="shared" si="6"/>
        <v>0</v>
      </c>
    </row>
    <row r="31" spans="1:26" x14ac:dyDescent="0.25">
      <c r="A31">
        <v>0.51</v>
      </c>
      <c r="B31">
        <v>0</v>
      </c>
      <c r="C31">
        <v>13.204000000000001</v>
      </c>
      <c r="D31">
        <v>0.51</v>
      </c>
      <c r="E31">
        <v>0</v>
      </c>
      <c r="F31">
        <v>13.131</v>
      </c>
      <c r="G31">
        <v>0.51</v>
      </c>
      <c r="H31">
        <v>0</v>
      </c>
      <c r="I31">
        <v>12.853999999999999</v>
      </c>
      <c r="J31">
        <f t="shared" si="0"/>
        <v>0</v>
      </c>
      <c r="K31">
        <f t="shared" si="1"/>
        <v>13.063000000000001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0</v>
      </c>
      <c r="Y31">
        <f t="shared" si="5"/>
        <v>0</v>
      </c>
      <c r="Z31">
        <f t="shared" si="6"/>
        <v>0</v>
      </c>
    </row>
    <row r="32" spans="1:26" x14ac:dyDescent="0.25">
      <c r="A32">
        <v>0.58399999999999996</v>
      </c>
      <c r="B32">
        <v>0</v>
      </c>
      <c r="C32">
        <v>13.204000000000001</v>
      </c>
      <c r="D32">
        <v>0.58399999999999996</v>
      </c>
      <c r="E32">
        <v>0</v>
      </c>
      <c r="F32">
        <v>13.131</v>
      </c>
      <c r="G32">
        <v>0.58399999999999996</v>
      </c>
      <c r="H32">
        <v>0</v>
      </c>
      <c r="I32">
        <v>12.853999999999999</v>
      </c>
      <c r="J32">
        <f t="shared" si="0"/>
        <v>0</v>
      </c>
      <c r="K32">
        <f t="shared" si="1"/>
        <v>13.063000000000001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0</v>
      </c>
      <c r="Y32">
        <f t="shared" si="5"/>
        <v>0</v>
      </c>
      <c r="Z32">
        <f t="shared" si="6"/>
        <v>0</v>
      </c>
    </row>
    <row r="33" spans="1:26" x14ac:dyDescent="0.25">
      <c r="A33">
        <v>0.66900000000000004</v>
      </c>
      <c r="B33">
        <v>0</v>
      </c>
      <c r="C33">
        <v>13.204000000000001</v>
      </c>
      <c r="D33">
        <v>0.66900000000000004</v>
      </c>
      <c r="E33">
        <v>0</v>
      </c>
      <c r="F33">
        <v>13.131</v>
      </c>
      <c r="G33">
        <v>0.66900000000000004</v>
      </c>
      <c r="H33">
        <v>0</v>
      </c>
      <c r="I33">
        <v>12.853999999999999</v>
      </c>
      <c r="J33">
        <f t="shared" si="0"/>
        <v>0</v>
      </c>
      <c r="K33">
        <f t="shared" si="1"/>
        <v>13.063000000000001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0</v>
      </c>
      <c r="Y33">
        <f t="shared" si="5"/>
        <v>0</v>
      </c>
      <c r="Z33">
        <f t="shared" si="6"/>
        <v>0</v>
      </c>
    </row>
    <row r="34" spans="1:26" x14ac:dyDescent="0.25">
      <c r="A34">
        <v>0.76600000000000001</v>
      </c>
      <c r="B34">
        <v>0</v>
      </c>
      <c r="C34">
        <v>13.204000000000001</v>
      </c>
      <c r="D34">
        <v>0.76600000000000001</v>
      </c>
      <c r="E34">
        <v>0</v>
      </c>
      <c r="F34">
        <v>13.131</v>
      </c>
      <c r="G34">
        <v>0.76600000000000001</v>
      </c>
      <c r="H34">
        <v>0</v>
      </c>
      <c r="I34">
        <v>12.853999999999999</v>
      </c>
      <c r="J34">
        <f t="shared" si="0"/>
        <v>0</v>
      </c>
      <c r="K34">
        <f t="shared" si="1"/>
        <v>13.063000000000001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0</v>
      </c>
      <c r="Y34">
        <f t="shared" si="5"/>
        <v>0</v>
      </c>
      <c r="Z34">
        <f t="shared" si="6"/>
        <v>0</v>
      </c>
    </row>
    <row r="35" spans="1:26" x14ac:dyDescent="0.25">
      <c r="A35">
        <v>0.877</v>
      </c>
      <c r="B35">
        <v>0</v>
      </c>
      <c r="C35">
        <v>13.204000000000001</v>
      </c>
      <c r="D35">
        <v>0.877</v>
      </c>
      <c r="E35">
        <v>0</v>
      </c>
      <c r="F35">
        <v>13.131</v>
      </c>
      <c r="G35">
        <v>0.877</v>
      </c>
      <c r="H35">
        <v>0</v>
      </c>
      <c r="I35">
        <v>12.853999999999999</v>
      </c>
      <c r="J35">
        <f t="shared" si="0"/>
        <v>0</v>
      </c>
      <c r="K35">
        <f t="shared" si="1"/>
        <v>13.063000000000001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0</v>
      </c>
      <c r="Y35">
        <f t="shared" si="5"/>
        <v>0</v>
      </c>
      <c r="Z35">
        <f t="shared" si="6"/>
        <v>0</v>
      </c>
    </row>
    <row r="36" spans="1:26" x14ac:dyDescent="0.25">
      <c r="A36">
        <v>1.0049999999999999</v>
      </c>
      <c r="B36">
        <v>0</v>
      </c>
      <c r="C36">
        <v>13.204000000000001</v>
      </c>
      <c r="D36">
        <v>1.0049999999999999</v>
      </c>
      <c r="E36">
        <v>0</v>
      </c>
      <c r="F36">
        <v>13.131</v>
      </c>
      <c r="G36">
        <v>1.0049999999999999</v>
      </c>
      <c r="H36">
        <v>0</v>
      </c>
      <c r="I36">
        <v>12.853999999999999</v>
      </c>
      <c r="J36">
        <f t="shared" si="0"/>
        <v>0</v>
      </c>
      <c r="K36">
        <f t="shared" si="1"/>
        <v>13.063000000000001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0</v>
      </c>
      <c r="Y36">
        <f t="shared" si="5"/>
        <v>0</v>
      </c>
      <c r="Z36">
        <f t="shared" si="6"/>
        <v>0</v>
      </c>
    </row>
    <row r="37" spans="1:26" x14ac:dyDescent="0.25">
      <c r="A37">
        <v>1.151</v>
      </c>
      <c r="B37">
        <v>0</v>
      </c>
      <c r="C37">
        <v>13.204000000000001</v>
      </c>
      <c r="D37">
        <v>1.151</v>
      </c>
      <c r="E37">
        <v>0</v>
      </c>
      <c r="F37">
        <v>13.131</v>
      </c>
      <c r="G37">
        <v>1.151</v>
      </c>
      <c r="H37">
        <v>0</v>
      </c>
      <c r="I37">
        <v>12.853999999999999</v>
      </c>
      <c r="J37">
        <f t="shared" si="0"/>
        <v>0</v>
      </c>
      <c r="K37">
        <f t="shared" si="1"/>
        <v>13.063000000000001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0</v>
      </c>
      <c r="Y37">
        <f t="shared" si="5"/>
        <v>0</v>
      </c>
      <c r="Z37">
        <f t="shared" si="6"/>
        <v>0</v>
      </c>
    </row>
    <row r="38" spans="1:26" x14ac:dyDescent="0.25">
      <c r="A38">
        <v>1.3180000000000001</v>
      </c>
      <c r="B38">
        <v>0</v>
      </c>
      <c r="C38">
        <v>13.204000000000001</v>
      </c>
      <c r="D38">
        <v>1.3180000000000001</v>
      </c>
      <c r="E38">
        <v>0</v>
      </c>
      <c r="F38">
        <v>13.131</v>
      </c>
      <c r="G38">
        <v>1.3180000000000001</v>
      </c>
      <c r="H38">
        <v>0</v>
      </c>
      <c r="I38">
        <v>12.853999999999999</v>
      </c>
      <c r="J38">
        <f t="shared" si="0"/>
        <v>0</v>
      </c>
      <c r="K38">
        <f t="shared" si="1"/>
        <v>13.063000000000001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0</v>
      </c>
      <c r="Y38">
        <f t="shared" si="5"/>
        <v>0</v>
      </c>
      <c r="Z38">
        <f t="shared" si="6"/>
        <v>0</v>
      </c>
    </row>
    <row r="39" spans="1:26" x14ac:dyDescent="0.25">
      <c r="A39">
        <v>1.51</v>
      </c>
      <c r="B39">
        <v>0</v>
      </c>
      <c r="C39">
        <v>13.204000000000001</v>
      </c>
      <c r="D39">
        <v>1.51</v>
      </c>
      <c r="E39">
        <v>0</v>
      </c>
      <c r="F39">
        <v>13.131</v>
      </c>
      <c r="G39">
        <v>1.51</v>
      </c>
      <c r="H39">
        <v>0</v>
      </c>
      <c r="I39">
        <v>12.853999999999999</v>
      </c>
      <c r="J39">
        <f t="shared" si="0"/>
        <v>0</v>
      </c>
      <c r="K39">
        <f t="shared" si="1"/>
        <v>13.063000000000001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0</v>
      </c>
      <c r="Y39">
        <f t="shared" si="5"/>
        <v>0</v>
      </c>
      <c r="Z39">
        <f t="shared" si="6"/>
        <v>0</v>
      </c>
    </row>
    <row r="40" spans="1:26" x14ac:dyDescent="0.25">
      <c r="A40">
        <v>1.7290000000000001</v>
      </c>
      <c r="B40">
        <v>0</v>
      </c>
      <c r="C40">
        <v>13.204000000000001</v>
      </c>
      <c r="D40">
        <v>1.7290000000000001</v>
      </c>
      <c r="E40">
        <v>0</v>
      </c>
      <c r="F40">
        <v>13.131</v>
      </c>
      <c r="G40">
        <v>1.7290000000000001</v>
      </c>
      <c r="H40">
        <v>0</v>
      </c>
      <c r="I40">
        <v>12.853999999999999</v>
      </c>
      <c r="J40">
        <f t="shared" si="0"/>
        <v>0</v>
      </c>
      <c r="K40">
        <f t="shared" si="1"/>
        <v>13.063000000000001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0</v>
      </c>
      <c r="Y40">
        <f t="shared" si="5"/>
        <v>0</v>
      </c>
      <c r="Z40">
        <f t="shared" si="6"/>
        <v>0</v>
      </c>
    </row>
    <row r="41" spans="1:26" x14ac:dyDescent="0.25">
      <c r="A41">
        <v>1.9810000000000001</v>
      </c>
      <c r="B41">
        <v>0</v>
      </c>
      <c r="C41">
        <v>13.204000000000001</v>
      </c>
      <c r="D41">
        <v>1.9810000000000001</v>
      </c>
      <c r="E41">
        <v>0</v>
      </c>
      <c r="F41">
        <v>13.131</v>
      </c>
      <c r="G41">
        <v>1.9810000000000001</v>
      </c>
      <c r="H41">
        <v>0</v>
      </c>
      <c r="I41">
        <v>12.853999999999999</v>
      </c>
      <c r="J41">
        <f t="shared" si="0"/>
        <v>0</v>
      </c>
      <c r="K41">
        <f t="shared" si="1"/>
        <v>13.063000000000001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0</v>
      </c>
      <c r="Y41">
        <f t="shared" si="5"/>
        <v>0</v>
      </c>
      <c r="Z41">
        <f t="shared" si="6"/>
        <v>0</v>
      </c>
    </row>
    <row r="42" spans="1:26" x14ac:dyDescent="0.25">
      <c r="A42">
        <v>2.2690000000000001</v>
      </c>
      <c r="B42">
        <v>0</v>
      </c>
      <c r="C42">
        <v>13.204000000000001</v>
      </c>
      <c r="D42">
        <v>2.2690000000000001</v>
      </c>
      <c r="E42">
        <v>0</v>
      </c>
      <c r="F42">
        <v>13.131</v>
      </c>
      <c r="G42">
        <v>2.2690000000000001</v>
      </c>
      <c r="H42">
        <v>0</v>
      </c>
      <c r="I42">
        <v>12.853999999999999</v>
      </c>
      <c r="J42">
        <f t="shared" si="0"/>
        <v>0</v>
      </c>
      <c r="K42">
        <f t="shared" si="1"/>
        <v>13.063000000000001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0</v>
      </c>
      <c r="Y42">
        <f t="shared" si="5"/>
        <v>0</v>
      </c>
      <c r="Z42">
        <f t="shared" si="6"/>
        <v>0</v>
      </c>
    </row>
    <row r="43" spans="1:26" x14ac:dyDescent="0.25">
      <c r="A43">
        <v>2.5990000000000002</v>
      </c>
      <c r="B43">
        <v>0</v>
      </c>
      <c r="C43">
        <v>13.204000000000001</v>
      </c>
      <c r="D43">
        <v>2.5990000000000002</v>
      </c>
      <c r="E43">
        <v>0</v>
      </c>
      <c r="F43">
        <v>13.131</v>
      </c>
      <c r="G43">
        <v>2.5990000000000002</v>
      </c>
      <c r="H43">
        <v>0.107</v>
      </c>
      <c r="I43">
        <v>12.96</v>
      </c>
      <c r="J43">
        <f t="shared" si="0"/>
        <v>3.5666666666666666E-2</v>
      </c>
      <c r="K43">
        <f t="shared" si="1"/>
        <v>13.098333333333334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1.4980000000000061E-3</v>
      </c>
      <c r="Y43">
        <f t="shared" si="5"/>
        <v>0</v>
      </c>
      <c r="Z43">
        <f t="shared" si="6"/>
        <v>1.4980000000000061E-3</v>
      </c>
    </row>
    <row r="44" spans="1:26" x14ac:dyDescent="0.25">
      <c r="A44">
        <v>2.976</v>
      </c>
      <c r="B44">
        <v>0.28299999999999997</v>
      </c>
      <c r="C44">
        <v>13.486000000000001</v>
      </c>
      <c r="D44">
        <v>2.976</v>
      </c>
      <c r="E44">
        <v>0.27700000000000002</v>
      </c>
      <c r="F44">
        <v>13.407999999999999</v>
      </c>
      <c r="G44">
        <v>2.976</v>
      </c>
      <c r="H44">
        <v>0.3</v>
      </c>
      <c r="I44">
        <v>13.26</v>
      </c>
      <c r="J44">
        <f t="shared" si="0"/>
        <v>0.28666666666666668</v>
      </c>
      <c r="K44">
        <f t="shared" si="1"/>
        <v>13.384666666666666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1.2040000000000049E-2</v>
      </c>
      <c r="Y44">
        <f t="shared" si="5"/>
        <v>0</v>
      </c>
      <c r="Z44">
        <f t="shared" si="6"/>
        <v>1.2040000000000049E-2</v>
      </c>
    </row>
    <row r="45" spans="1:26" x14ac:dyDescent="0.25">
      <c r="A45">
        <v>3.4089999999999998</v>
      </c>
      <c r="B45">
        <v>0.65900000000000003</v>
      </c>
      <c r="C45">
        <v>14.146000000000001</v>
      </c>
      <c r="D45">
        <v>3.4089999999999998</v>
      </c>
      <c r="E45">
        <v>0.64400000000000002</v>
      </c>
      <c r="F45">
        <v>14.052</v>
      </c>
      <c r="G45">
        <v>3.4089999999999998</v>
      </c>
      <c r="H45">
        <v>0.68100000000000005</v>
      </c>
      <c r="I45">
        <v>13.941000000000001</v>
      </c>
      <c r="J45">
        <f t="shared" si="0"/>
        <v>0.66133333333333333</v>
      </c>
      <c r="K45">
        <f t="shared" si="1"/>
        <v>14.046333333333335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2.7776000000000113E-2</v>
      </c>
      <c r="Y45">
        <f t="shared" si="5"/>
        <v>0</v>
      </c>
      <c r="Z45">
        <f t="shared" si="6"/>
        <v>2.7776000000000113E-2</v>
      </c>
    </row>
    <row r="46" spans="1:26" x14ac:dyDescent="0.25">
      <c r="A46">
        <v>3.9049999999999998</v>
      </c>
      <c r="B46">
        <v>1.2769999999999999</v>
      </c>
      <c r="C46">
        <v>15.422000000000001</v>
      </c>
      <c r="D46">
        <v>3.9049999999999998</v>
      </c>
      <c r="E46">
        <v>1.2450000000000001</v>
      </c>
      <c r="F46">
        <v>15.297000000000001</v>
      </c>
      <c r="G46">
        <v>3.9049999999999998</v>
      </c>
      <c r="H46">
        <v>1.2889999999999999</v>
      </c>
      <c r="I46">
        <v>15.23</v>
      </c>
      <c r="J46">
        <f t="shared" si="0"/>
        <v>1.2703333333333333</v>
      </c>
      <c r="K46">
        <f t="shared" si="1"/>
        <v>15.316333333333333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5.3354000000000214E-2</v>
      </c>
      <c r="Y46">
        <f t="shared" si="5"/>
        <v>0</v>
      </c>
      <c r="Z46">
        <f t="shared" si="6"/>
        <v>5.3354000000000214E-2</v>
      </c>
    </row>
    <row r="47" spans="1:26" x14ac:dyDescent="0.25">
      <c r="A47">
        <v>4.4720000000000004</v>
      </c>
      <c r="B47">
        <v>2.1349999999999998</v>
      </c>
      <c r="C47">
        <v>17.556999999999999</v>
      </c>
      <c r="D47">
        <v>4.4720000000000004</v>
      </c>
      <c r="E47">
        <v>2.0779999999999998</v>
      </c>
      <c r="F47">
        <v>17.375</v>
      </c>
      <c r="G47">
        <v>4.4720000000000004</v>
      </c>
      <c r="H47">
        <v>2.1139999999999999</v>
      </c>
      <c r="I47">
        <v>17.344000000000001</v>
      </c>
      <c r="J47">
        <f t="shared" si="0"/>
        <v>2.1089999999999995</v>
      </c>
      <c r="K47">
        <f t="shared" si="1"/>
        <v>17.425333333333334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8.8578000000000337E-2</v>
      </c>
      <c r="Y47">
        <f t="shared" si="5"/>
        <v>0</v>
      </c>
      <c r="Z47">
        <f t="shared" si="6"/>
        <v>8.8578000000000337E-2</v>
      </c>
    </row>
    <row r="48" spans="1:26" x14ac:dyDescent="0.25">
      <c r="A48">
        <v>5.1219999999999999</v>
      </c>
      <c r="B48">
        <v>3.2029999999999998</v>
      </c>
      <c r="C48">
        <v>20.76</v>
      </c>
      <c r="D48">
        <v>5.1219999999999999</v>
      </c>
      <c r="E48">
        <v>3.1150000000000002</v>
      </c>
      <c r="F48">
        <v>20.49</v>
      </c>
      <c r="G48">
        <v>5.1219999999999999</v>
      </c>
      <c r="H48">
        <v>3.1219999999999999</v>
      </c>
      <c r="I48">
        <v>20.466000000000001</v>
      </c>
      <c r="J48">
        <f t="shared" si="0"/>
        <v>3.1466666666666665</v>
      </c>
      <c r="K48">
        <f t="shared" si="1"/>
        <v>20.571999999999999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0.13216000000000053</v>
      </c>
      <c r="Y48">
        <f t="shared" si="5"/>
        <v>0</v>
      </c>
      <c r="Z48">
        <f t="shared" si="6"/>
        <v>0.13216000000000053</v>
      </c>
    </row>
    <row r="49" spans="1:26" x14ac:dyDescent="0.25">
      <c r="A49">
        <v>5.867</v>
      </c>
      <c r="B49">
        <v>4.42</v>
      </c>
      <c r="C49">
        <v>25.18</v>
      </c>
      <c r="D49">
        <v>5.867</v>
      </c>
      <c r="E49">
        <v>4.2990000000000004</v>
      </c>
      <c r="F49">
        <v>24.788</v>
      </c>
      <c r="G49">
        <v>5.867</v>
      </c>
      <c r="H49">
        <v>4.26</v>
      </c>
      <c r="I49">
        <v>24.725999999999999</v>
      </c>
      <c r="J49">
        <f t="shared" si="0"/>
        <v>4.3263333333333334</v>
      </c>
      <c r="K49">
        <f t="shared" si="1"/>
        <v>24.898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0.18170600000000073</v>
      </c>
      <c r="Y49">
        <f t="shared" si="5"/>
        <v>0</v>
      </c>
      <c r="Z49">
        <f t="shared" si="6"/>
        <v>0.18170600000000073</v>
      </c>
    </row>
    <row r="50" spans="1:26" x14ac:dyDescent="0.25">
      <c r="A50">
        <v>6.72</v>
      </c>
      <c r="B50">
        <v>5.67</v>
      </c>
      <c r="C50">
        <v>30.85</v>
      </c>
      <c r="D50">
        <v>6.72</v>
      </c>
      <c r="E50">
        <v>5.52</v>
      </c>
      <c r="F50">
        <v>30.308</v>
      </c>
      <c r="G50">
        <v>6.72</v>
      </c>
      <c r="H50">
        <v>5.4279999999999999</v>
      </c>
      <c r="I50">
        <v>30.154</v>
      </c>
      <c r="J50">
        <f t="shared" si="0"/>
        <v>5.5393333333333326</v>
      </c>
      <c r="K50">
        <f t="shared" si="1"/>
        <v>30.437333333333331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0.23265200000000091</v>
      </c>
      <c r="Y50">
        <f t="shared" si="5"/>
        <v>0</v>
      </c>
      <c r="Z50">
        <f t="shared" si="6"/>
        <v>0.23265200000000091</v>
      </c>
    </row>
    <row r="51" spans="1:26" x14ac:dyDescent="0.25">
      <c r="A51">
        <v>7.6970000000000001</v>
      </c>
      <c r="B51">
        <v>6.7439999999999998</v>
      </c>
      <c r="C51">
        <v>37.594000000000001</v>
      </c>
      <c r="D51">
        <v>7.6970000000000001</v>
      </c>
      <c r="E51">
        <v>6.5810000000000004</v>
      </c>
      <c r="F51">
        <v>36.889000000000003</v>
      </c>
      <c r="G51">
        <v>7.6970000000000001</v>
      </c>
      <c r="H51">
        <v>6.4470000000000001</v>
      </c>
      <c r="I51">
        <v>36.600999999999999</v>
      </c>
      <c r="J51">
        <f t="shared" si="0"/>
        <v>6.5906666666666665</v>
      </c>
      <c r="K51">
        <f t="shared" si="1"/>
        <v>37.027999999999999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0.27680800000000111</v>
      </c>
      <c r="Y51">
        <f t="shared" si="5"/>
        <v>0</v>
      </c>
      <c r="Z51">
        <f t="shared" si="6"/>
        <v>0.27680800000000111</v>
      </c>
    </row>
    <row r="52" spans="1:26" x14ac:dyDescent="0.25">
      <c r="A52">
        <v>8.8160000000000007</v>
      </c>
      <c r="B52">
        <v>7.3890000000000002</v>
      </c>
      <c r="C52">
        <v>44.982999999999997</v>
      </c>
      <c r="D52">
        <v>8.8160000000000007</v>
      </c>
      <c r="E52">
        <v>7.2380000000000004</v>
      </c>
      <c r="F52">
        <v>44.127000000000002</v>
      </c>
      <c r="G52">
        <v>8.8160000000000007</v>
      </c>
      <c r="H52">
        <v>7.0890000000000004</v>
      </c>
      <c r="I52">
        <v>43.69</v>
      </c>
      <c r="J52">
        <f t="shared" si="0"/>
        <v>7.238666666666667</v>
      </c>
      <c r="K52">
        <f t="shared" si="1"/>
        <v>44.266666666666673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0.30402400000000124</v>
      </c>
      <c r="Y52">
        <f t="shared" si="5"/>
        <v>0</v>
      </c>
      <c r="Z52">
        <f t="shared" si="6"/>
        <v>0.30402400000000124</v>
      </c>
    </row>
    <row r="53" spans="1:26" x14ac:dyDescent="0.25">
      <c r="A53">
        <v>10.097</v>
      </c>
      <c r="B53">
        <v>7.5369999999999999</v>
      </c>
      <c r="C53">
        <v>52.52</v>
      </c>
      <c r="D53">
        <v>10.097</v>
      </c>
      <c r="E53">
        <v>7.4180000000000001</v>
      </c>
      <c r="F53">
        <v>51.543999999999997</v>
      </c>
      <c r="G53">
        <v>10.097</v>
      </c>
      <c r="H53">
        <v>7.2859999999999996</v>
      </c>
      <c r="I53">
        <v>50.975999999999999</v>
      </c>
      <c r="J53">
        <f t="shared" si="0"/>
        <v>7.4136666666666668</v>
      </c>
      <c r="K53">
        <f t="shared" si="1"/>
        <v>51.68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0.31137400000000126</v>
      </c>
      <c r="Y53">
        <f t="shared" si="5"/>
        <v>0</v>
      </c>
      <c r="Z53">
        <f t="shared" si="6"/>
        <v>0.31137400000000126</v>
      </c>
    </row>
    <row r="54" spans="1:26" x14ac:dyDescent="0.25">
      <c r="A54">
        <v>11.565</v>
      </c>
      <c r="B54">
        <v>7.29</v>
      </c>
      <c r="C54">
        <v>59.81</v>
      </c>
      <c r="D54">
        <v>11.565</v>
      </c>
      <c r="E54">
        <v>7.2110000000000003</v>
      </c>
      <c r="F54">
        <v>58.756</v>
      </c>
      <c r="G54">
        <v>11.565</v>
      </c>
      <c r="H54">
        <v>7.1189999999999998</v>
      </c>
      <c r="I54">
        <v>58.094999999999999</v>
      </c>
      <c r="J54">
        <f t="shared" si="0"/>
        <v>7.206666666666667</v>
      </c>
      <c r="K54">
        <f t="shared" si="1"/>
        <v>58.887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0.30268000000000123</v>
      </c>
      <c r="Y54">
        <f t="shared" si="5"/>
        <v>0</v>
      </c>
      <c r="Z54">
        <f t="shared" si="6"/>
        <v>0.30268000000000123</v>
      </c>
    </row>
    <row r="55" spans="1:26" x14ac:dyDescent="0.25">
      <c r="A55">
        <v>13.246</v>
      </c>
      <c r="B55">
        <v>6.2629999999999999</v>
      </c>
      <c r="C55">
        <v>66.073999999999998</v>
      </c>
      <c r="D55">
        <v>13.246</v>
      </c>
      <c r="E55">
        <v>6.2380000000000004</v>
      </c>
      <c r="F55">
        <v>64.994</v>
      </c>
      <c r="G55">
        <v>13.246</v>
      </c>
      <c r="H55">
        <v>6.2140000000000004</v>
      </c>
      <c r="I55">
        <v>64.308999999999997</v>
      </c>
      <c r="J55">
        <f t="shared" si="0"/>
        <v>6.2383333333333342</v>
      </c>
      <c r="K55">
        <f t="shared" si="1"/>
        <v>65.12566666666666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0.26201000000000108</v>
      </c>
      <c r="Y55">
        <f t="shared" si="5"/>
        <v>0</v>
      </c>
      <c r="Z55">
        <f t="shared" si="6"/>
        <v>0.26201000000000108</v>
      </c>
    </row>
    <row r="56" spans="1:26" x14ac:dyDescent="0.25">
      <c r="A56">
        <v>15.172000000000001</v>
      </c>
      <c r="B56">
        <v>4.7809999999999997</v>
      </c>
      <c r="C56">
        <v>70.853999999999999</v>
      </c>
      <c r="D56">
        <v>15.172000000000001</v>
      </c>
      <c r="E56">
        <v>4.8040000000000003</v>
      </c>
      <c r="F56">
        <v>69.798000000000002</v>
      </c>
      <c r="G56">
        <v>15.172000000000001</v>
      </c>
      <c r="H56">
        <v>4.8440000000000003</v>
      </c>
      <c r="I56">
        <v>69.152000000000001</v>
      </c>
      <c r="J56">
        <f t="shared" si="0"/>
        <v>4.8096666666666676</v>
      </c>
      <c r="K56">
        <f t="shared" si="1"/>
        <v>69.934666666666658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0.20200600000000085</v>
      </c>
      <c r="Y56">
        <f t="shared" si="5"/>
        <v>0</v>
      </c>
      <c r="Z56">
        <f t="shared" si="6"/>
        <v>0.20200600000000085</v>
      </c>
    </row>
    <row r="57" spans="1:26" x14ac:dyDescent="0.25">
      <c r="A57">
        <v>17.376999999999999</v>
      </c>
      <c r="B57">
        <v>3.3610000000000002</v>
      </c>
      <c r="C57">
        <v>74.215000000000003</v>
      </c>
      <c r="D57">
        <v>17.376999999999999</v>
      </c>
      <c r="E57">
        <v>3.415</v>
      </c>
      <c r="F57">
        <v>73.212999999999994</v>
      </c>
      <c r="G57">
        <v>17.376999999999999</v>
      </c>
      <c r="H57">
        <v>3.488</v>
      </c>
      <c r="I57">
        <v>72.641000000000005</v>
      </c>
      <c r="J57">
        <f t="shared" si="0"/>
        <v>3.4213333333333331</v>
      </c>
      <c r="K57">
        <f t="shared" si="1"/>
        <v>73.356333333333339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0.14369600000000057</v>
      </c>
      <c r="Y57">
        <f t="shared" si="5"/>
        <v>0</v>
      </c>
      <c r="Z57">
        <f t="shared" si="6"/>
        <v>0.14369600000000057</v>
      </c>
    </row>
    <row r="58" spans="1:26" x14ac:dyDescent="0.25">
      <c r="A58">
        <v>19.904</v>
      </c>
      <c r="B58">
        <v>2.3340000000000001</v>
      </c>
      <c r="C58">
        <v>76.549000000000007</v>
      </c>
      <c r="D58">
        <v>19.904</v>
      </c>
      <c r="E58">
        <v>2.4009999999999998</v>
      </c>
      <c r="F58">
        <v>75.614000000000004</v>
      </c>
      <c r="G58">
        <v>19.904</v>
      </c>
      <c r="H58">
        <v>2.4820000000000002</v>
      </c>
      <c r="I58">
        <v>75.122</v>
      </c>
      <c r="J58">
        <f t="shared" si="0"/>
        <v>2.4056666666666664</v>
      </c>
      <c r="K58">
        <f t="shared" si="1"/>
        <v>75.76166666666667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0.10103800000000039</v>
      </c>
      <c r="Y58">
        <f t="shared" si="5"/>
        <v>0</v>
      </c>
      <c r="Z58">
        <f t="shared" si="6"/>
        <v>0.10103800000000039</v>
      </c>
    </row>
    <row r="59" spans="1:26" x14ac:dyDescent="0.25">
      <c r="A59">
        <v>22.797000000000001</v>
      </c>
      <c r="B59">
        <v>1.7370000000000001</v>
      </c>
      <c r="C59">
        <v>78.286000000000001</v>
      </c>
      <c r="D59">
        <v>22.797000000000001</v>
      </c>
      <c r="E59">
        <v>1.8080000000000001</v>
      </c>
      <c r="F59">
        <v>77.423000000000002</v>
      </c>
      <c r="G59">
        <v>22.797000000000001</v>
      </c>
      <c r="H59">
        <v>1.885</v>
      </c>
      <c r="I59">
        <v>77.006</v>
      </c>
      <c r="J59">
        <f t="shared" si="0"/>
        <v>1.8099999999999998</v>
      </c>
      <c r="K59">
        <f t="shared" si="1"/>
        <v>77.571666666666673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7.6020000000000296E-2</v>
      </c>
      <c r="Y59">
        <f t="shared" si="5"/>
        <v>0</v>
      </c>
      <c r="Z59">
        <f t="shared" si="6"/>
        <v>7.6020000000000296E-2</v>
      </c>
    </row>
    <row r="60" spans="1:26" x14ac:dyDescent="0.25">
      <c r="A60">
        <v>26.111000000000001</v>
      </c>
      <c r="B60">
        <v>1.48</v>
      </c>
      <c r="C60">
        <v>79.766000000000005</v>
      </c>
      <c r="D60">
        <v>26.111000000000001</v>
      </c>
      <c r="E60">
        <v>1.554</v>
      </c>
      <c r="F60">
        <v>78.975999999999999</v>
      </c>
      <c r="G60">
        <v>26.111000000000001</v>
      </c>
      <c r="H60">
        <v>1.6259999999999999</v>
      </c>
      <c r="I60">
        <v>78.632000000000005</v>
      </c>
      <c r="J60">
        <f t="shared" si="0"/>
        <v>1.5533333333333335</v>
      </c>
      <c r="K60">
        <f t="shared" si="1"/>
        <v>79.12466666666667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6.524000000000027E-2</v>
      </c>
      <c r="Y60">
        <f t="shared" si="5"/>
        <v>0</v>
      </c>
      <c r="Z60">
        <f t="shared" si="6"/>
        <v>6.524000000000027E-2</v>
      </c>
    </row>
    <row r="61" spans="1:26" x14ac:dyDescent="0.25">
      <c r="A61">
        <v>29.907</v>
      </c>
      <c r="B61">
        <v>1.492</v>
      </c>
      <c r="C61">
        <v>81.257999999999996</v>
      </c>
      <c r="D61">
        <v>29.907</v>
      </c>
      <c r="E61">
        <v>1.5660000000000001</v>
      </c>
      <c r="F61">
        <v>80.542000000000002</v>
      </c>
      <c r="G61">
        <v>29.907</v>
      </c>
      <c r="H61">
        <v>1.64</v>
      </c>
      <c r="I61">
        <v>80.272000000000006</v>
      </c>
      <c r="J61">
        <f t="shared" si="0"/>
        <v>1.5659999999999998</v>
      </c>
      <c r="K61">
        <f t="shared" si="1"/>
        <v>80.690666666666672</v>
      </c>
      <c r="L61">
        <v>29.907</v>
      </c>
      <c r="M61">
        <v>0</v>
      </c>
      <c r="N61">
        <v>0</v>
      </c>
      <c r="O61">
        <v>29.907</v>
      </c>
      <c r="P61">
        <v>0</v>
      </c>
      <c r="Q61">
        <v>0</v>
      </c>
      <c r="R61">
        <v>29.907</v>
      </c>
      <c r="S61">
        <v>0</v>
      </c>
      <c r="T61">
        <v>0</v>
      </c>
      <c r="U61">
        <f t="shared" si="2"/>
        <v>0</v>
      </c>
      <c r="V61">
        <f t="shared" si="3"/>
        <v>0</v>
      </c>
      <c r="X61">
        <f t="shared" si="4"/>
        <v>6.5772000000000261E-2</v>
      </c>
      <c r="Y61">
        <f t="shared" si="5"/>
        <v>0</v>
      </c>
      <c r="Z61">
        <f t="shared" si="6"/>
        <v>6.5772000000000261E-2</v>
      </c>
    </row>
    <row r="62" spans="1:26" x14ac:dyDescent="0.25">
      <c r="A62">
        <v>34.255000000000003</v>
      </c>
      <c r="B62">
        <v>1.7609999999999999</v>
      </c>
      <c r="C62">
        <v>83.019000000000005</v>
      </c>
      <c r="D62">
        <v>34.255000000000003</v>
      </c>
      <c r="E62">
        <v>1.8220000000000001</v>
      </c>
      <c r="F62">
        <v>82.364000000000004</v>
      </c>
      <c r="G62">
        <v>34.255000000000003</v>
      </c>
      <c r="H62">
        <v>1.9039999999999999</v>
      </c>
      <c r="I62">
        <v>82.176000000000002</v>
      </c>
      <c r="J62">
        <f t="shared" si="0"/>
        <v>1.829</v>
      </c>
      <c r="K62">
        <f t="shared" si="1"/>
        <v>82.51966666666668</v>
      </c>
      <c r="L62">
        <v>34.255000000000003</v>
      </c>
      <c r="M62">
        <v>0</v>
      </c>
      <c r="N62">
        <v>0</v>
      </c>
      <c r="O62">
        <v>34.255000000000003</v>
      </c>
      <c r="P62">
        <v>0</v>
      </c>
      <c r="Q62">
        <v>0</v>
      </c>
      <c r="R62">
        <v>34.255000000000003</v>
      </c>
      <c r="S62">
        <v>0</v>
      </c>
      <c r="T62">
        <v>0</v>
      </c>
      <c r="U62">
        <f t="shared" si="2"/>
        <v>0</v>
      </c>
      <c r="V62">
        <f t="shared" si="3"/>
        <v>0</v>
      </c>
      <c r="X62">
        <f t="shared" si="4"/>
        <v>7.6818000000000303E-2</v>
      </c>
      <c r="Y62">
        <f t="shared" si="5"/>
        <v>0</v>
      </c>
      <c r="Z62">
        <f t="shared" si="6"/>
        <v>7.6818000000000303E-2</v>
      </c>
    </row>
    <row r="63" spans="1:26" x14ac:dyDescent="0.25">
      <c r="A63">
        <v>39.234000000000002</v>
      </c>
      <c r="B63">
        <v>2.3119999999999998</v>
      </c>
      <c r="C63">
        <v>85.331000000000003</v>
      </c>
      <c r="D63">
        <v>39.234000000000002</v>
      </c>
      <c r="E63">
        <v>2.3140000000000001</v>
      </c>
      <c r="F63">
        <v>84.677999999999997</v>
      </c>
      <c r="G63">
        <v>39.234000000000002</v>
      </c>
      <c r="H63">
        <v>2.4119999999999999</v>
      </c>
      <c r="I63">
        <v>84.587000000000003</v>
      </c>
      <c r="J63">
        <f t="shared" si="0"/>
        <v>2.3459999999999996</v>
      </c>
      <c r="K63">
        <f t="shared" si="1"/>
        <v>84.865333333333339</v>
      </c>
      <c r="L63">
        <v>39.234000000000002</v>
      </c>
      <c r="M63">
        <v>0</v>
      </c>
      <c r="N63">
        <v>0</v>
      </c>
      <c r="O63">
        <v>39.234000000000002</v>
      </c>
      <c r="P63">
        <v>0</v>
      </c>
      <c r="Q63">
        <v>0</v>
      </c>
      <c r="R63">
        <v>39.234000000000002</v>
      </c>
      <c r="S63">
        <v>0</v>
      </c>
      <c r="T63">
        <v>0</v>
      </c>
      <c r="U63">
        <f t="shared" si="2"/>
        <v>0</v>
      </c>
      <c r="V63">
        <f t="shared" si="3"/>
        <v>0</v>
      </c>
      <c r="X63">
        <f t="shared" si="4"/>
        <v>9.8532000000000383E-2</v>
      </c>
      <c r="Y63">
        <f t="shared" si="5"/>
        <v>0</v>
      </c>
      <c r="Z63">
        <f t="shared" si="6"/>
        <v>9.8532000000000383E-2</v>
      </c>
    </row>
    <row r="64" spans="1:26" x14ac:dyDescent="0.25">
      <c r="A64">
        <v>44.938000000000002</v>
      </c>
      <c r="B64">
        <v>3.0190000000000001</v>
      </c>
      <c r="C64">
        <v>88.350999999999999</v>
      </c>
      <c r="D64">
        <v>44.938000000000002</v>
      </c>
      <c r="E64">
        <v>2.8820000000000001</v>
      </c>
      <c r="F64">
        <v>87.56</v>
      </c>
      <c r="G64">
        <v>44.938000000000002</v>
      </c>
      <c r="H64">
        <v>2.996</v>
      </c>
      <c r="I64">
        <v>87.584000000000003</v>
      </c>
      <c r="J64">
        <f t="shared" si="0"/>
        <v>2.9656666666666669</v>
      </c>
      <c r="K64">
        <f t="shared" si="1"/>
        <v>87.831666666666663</v>
      </c>
      <c r="L64">
        <v>44.938000000000002</v>
      </c>
      <c r="M64">
        <v>0</v>
      </c>
      <c r="N64">
        <v>0</v>
      </c>
      <c r="O64">
        <v>44.938000000000002</v>
      </c>
      <c r="P64">
        <v>0</v>
      </c>
      <c r="Q64">
        <v>0</v>
      </c>
      <c r="R64">
        <v>44.938000000000002</v>
      </c>
      <c r="S64">
        <v>0</v>
      </c>
      <c r="T64">
        <v>0</v>
      </c>
      <c r="U64">
        <f t="shared" si="2"/>
        <v>0</v>
      </c>
      <c r="V64">
        <f t="shared" si="3"/>
        <v>0</v>
      </c>
      <c r="X64">
        <f t="shared" si="4"/>
        <v>0.12455800000000052</v>
      </c>
      <c r="Y64">
        <f t="shared" si="5"/>
        <v>0</v>
      </c>
      <c r="Z64">
        <f t="shared" si="6"/>
        <v>0.12455800000000052</v>
      </c>
    </row>
    <row r="65" spans="1:26" x14ac:dyDescent="0.25">
      <c r="A65">
        <v>51.470999999999997</v>
      </c>
      <c r="B65">
        <v>3.4940000000000002</v>
      </c>
      <c r="C65">
        <v>91.844999999999999</v>
      </c>
      <c r="D65">
        <v>51.470999999999997</v>
      </c>
      <c r="E65">
        <v>3.222</v>
      </c>
      <c r="F65">
        <v>90.783000000000001</v>
      </c>
      <c r="G65">
        <v>51.470999999999997</v>
      </c>
      <c r="H65">
        <v>3.3410000000000002</v>
      </c>
      <c r="I65">
        <v>90.924000000000007</v>
      </c>
      <c r="J65">
        <f t="shared" si="0"/>
        <v>3.3523333333333336</v>
      </c>
      <c r="K65">
        <f t="shared" si="1"/>
        <v>91.184000000000012</v>
      </c>
      <c r="L65">
        <v>51.470999999999997</v>
      </c>
      <c r="M65">
        <v>0</v>
      </c>
      <c r="N65">
        <v>0</v>
      </c>
      <c r="O65">
        <v>51.470999999999997</v>
      </c>
      <c r="P65">
        <v>0</v>
      </c>
      <c r="Q65">
        <v>0</v>
      </c>
      <c r="R65">
        <v>51.470999999999997</v>
      </c>
      <c r="S65">
        <v>0</v>
      </c>
      <c r="T65">
        <v>0</v>
      </c>
      <c r="U65">
        <f t="shared" si="2"/>
        <v>0</v>
      </c>
      <c r="V65">
        <f t="shared" si="3"/>
        <v>0</v>
      </c>
      <c r="X65">
        <f t="shared" si="4"/>
        <v>0.14079800000000059</v>
      </c>
      <c r="Y65">
        <f t="shared" si="5"/>
        <v>0</v>
      </c>
      <c r="Z65">
        <f t="shared" si="6"/>
        <v>0.14079800000000059</v>
      </c>
    </row>
    <row r="66" spans="1:26" x14ac:dyDescent="0.25">
      <c r="A66">
        <v>58.953000000000003</v>
      </c>
      <c r="B66">
        <v>3.3119999999999998</v>
      </c>
      <c r="C66">
        <v>95.156000000000006</v>
      </c>
      <c r="D66">
        <v>58.953000000000003</v>
      </c>
      <c r="E66">
        <v>3.089</v>
      </c>
      <c r="F66">
        <v>93.872</v>
      </c>
      <c r="G66">
        <v>58.953000000000003</v>
      </c>
      <c r="H66">
        <v>3.1819999999999999</v>
      </c>
      <c r="I66">
        <v>94.105999999999995</v>
      </c>
      <c r="J66">
        <f t="shared" si="0"/>
        <v>3.1943333333333332</v>
      </c>
      <c r="K66">
        <f t="shared" si="1"/>
        <v>94.378</v>
      </c>
      <c r="L66">
        <v>58.953000000000003</v>
      </c>
      <c r="M66">
        <v>0</v>
      </c>
      <c r="N66">
        <v>0</v>
      </c>
      <c r="O66">
        <v>58.953000000000003</v>
      </c>
      <c r="P66">
        <v>0</v>
      </c>
      <c r="Q66">
        <v>0</v>
      </c>
      <c r="R66">
        <v>58.953000000000003</v>
      </c>
      <c r="S66">
        <v>0</v>
      </c>
      <c r="T66">
        <v>0</v>
      </c>
      <c r="U66">
        <f t="shared" si="2"/>
        <v>0</v>
      </c>
      <c r="V66">
        <f t="shared" si="3"/>
        <v>0</v>
      </c>
      <c r="X66">
        <f t="shared" si="4"/>
        <v>0.13416200000000053</v>
      </c>
      <c r="Y66">
        <f t="shared" si="5"/>
        <v>0</v>
      </c>
      <c r="Z66">
        <f t="shared" si="6"/>
        <v>0.13416200000000053</v>
      </c>
    </row>
    <row r="67" spans="1:26" x14ac:dyDescent="0.25">
      <c r="A67">
        <v>67.522999999999996</v>
      </c>
      <c r="B67">
        <v>2.3980000000000001</v>
      </c>
      <c r="C67">
        <v>97.554000000000002</v>
      </c>
      <c r="D67">
        <v>67.522999999999996</v>
      </c>
      <c r="E67">
        <v>2.4830000000000001</v>
      </c>
      <c r="F67">
        <v>96.355000000000004</v>
      </c>
      <c r="G67">
        <v>67.522999999999996</v>
      </c>
      <c r="H67">
        <v>2.5089999999999999</v>
      </c>
      <c r="I67">
        <v>96.616</v>
      </c>
      <c r="J67">
        <f t="shared" si="0"/>
        <v>2.4633333333333334</v>
      </c>
      <c r="K67">
        <f t="shared" si="1"/>
        <v>96.841666666666654</v>
      </c>
      <c r="L67">
        <v>67.522999999999996</v>
      </c>
      <c r="M67">
        <v>0</v>
      </c>
      <c r="N67">
        <v>0</v>
      </c>
      <c r="O67">
        <v>67.522999999999996</v>
      </c>
      <c r="P67">
        <v>0</v>
      </c>
      <c r="Q67">
        <v>0</v>
      </c>
      <c r="R67">
        <v>67.522999999999996</v>
      </c>
      <c r="S67">
        <v>0</v>
      </c>
      <c r="T67">
        <v>0</v>
      </c>
      <c r="U67">
        <f t="shared" si="2"/>
        <v>0</v>
      </c>
      <c r="V67">
        <f t="shared" si="3"/>
        <v>0</v>
      </c>
      <c r="X67">
        <f t="shared" si="4"/>
        <v>0.10346000000000041</v>
      </c>
      <c r="Y67">
        <f t="shared" si="5"/>
        <v>0</v>
      </c>
      <c r="Z67">
        <f t="shared" si="6"/>
        <v>0.10346000000000041</v>
      </c>
    </row>
    <row r="68" spans="1:26" x14ac:dyDescent="0.25">
      <c r="A68">
        <v>77.34</v>
      </c>
      <c r="B68">
        <v>1.5229999999999999</v>
      </c>
      <c r="C68">
        <v>99.076999999999998</v>
      </c>
      <c r="D68">
        <v>77.34</v>
      </c>
      <c r="E68">
        <v>1.7829999999999999</v>
      </c>
      <c r="F68">
        <v>98.138000000000005</v>
      </c>
      <c r="G68">
        <v>77.34</v>
      </c>
      <c r="H68">
        <v>1.7709999999999999</v>
      </c>
      <c r="I68">
        <v>98.387</v>
      </c>
      <c r="J68">
        <f t="shared" ref="J68:J95" si="7">(B68+E68+H68)/3</f>
        <v>1.6923333333333332</v>
      </c>
      <c r="K68">
        <f t="shared" ref="K68:K95" si="8">(C68+F68+I68)/3</f>
        <v>98.533999999999992</v>
      </c>
      <c r="L68">
        <v>77.34</v>
      </c>
      <c r="M68">
        <v>0.13900000000000001</v>
      </c>
      <c r="N68">
        <v>0.13900000000000001</v>
      </c>
      <c r="O68">
        <v>77.34</v>
      </c>
      <c r="P68">
        <v>0.14299999999999999</v>
      </c>
      <c r="Q68">
        <v>0.14299999999999999</v>
      </c>
      <c r="R68">
        <v>77.34</v>
      </c>
      <c r="S68">
        <v>0.14299999999999999</v>
      </c>
      <c r="T68">
        <v>0.14299999999999999</v>
      </c>
      <c r="U68">
        <f t="shared" ref="U68:U95" si="9">(M68+P68+S68)/3</f>
        <v>0.14166666666666669</v>
      </c>
      <c r="V68">
        <f t="shared" ref="V68:V95" si="10">(N68+Q68+T68)/3</f>
        <v>0.14166666666666669</v>
      </c>
      <c r="X68">
        <f t="shared" ref="X68:X95" si="11">$X$1*J68</f>
        <v>7.107800000000028E-2</v>
      </c>
      <c r="Y68">
        <f t="shared" ref="Y68:Y95" si="12">$Y$1*U68</f>
        <v>0.13571666666666668</v>
      </c>
      <c r="Z68">
        <f t="shared" ref="Z68:Z95" si="13">X68+Y68</f>
        <v>0.20679466666666696</v>
      </c>
    </row>
    <row r="69" spans="1:26" x14ac:dyDescent="0.25">
      <c r="A69">
        <v>88.582999999999998</v>
      </c>
      <c r="B69">
        <v>0.71199999999999997</v>
      </c>
      <c r="C69">
        <v>99.789000000000001</v>
      </c>
      <c r="D69">
        <v>88.582999999999998</v>
      </c>
      <c r="E69">
        <v>1.0469999999999999</v>
      </c>
      <c r="F69">
        <v>99.186000000000007</v>
      </c>
      <c r="G69">
        <v>88.582999999999998</v>
      </c>
      <c r="H69">
        <v>1.01</v>
      </c>
      <c r="I69">
        <v>99.397000000000006</v>
      </c>
      <c r="J69">
        <f t="shared" si="7"/>
        <v>0.92300000000000004</v>
      </c>
      <c r="K69">
        <f t="shared" si="8"/>
        <v>99.457333333333338</v>
      </c>
      <c r="L69">
        <v>88.582999999999998</v>
      </c>
      <c r="M69">
        <v>0.221</v>
      </c>
      <c r="N69">
        <v>0.36</v>
      </c>
      <c r="O69">
        <v>88.582999999999998</v>
      </c>
      <c r="P69">
        <v>0.23</v>
      </c>
      <c r="Q69">
        <v>0.373</v>
      </c>
      <c r="R69">
        <v>88.582999999999998</v>
      </c>
      <c r="S69">
        <v>0.22600000000000001</v>
      </c>
      <c r="T69">
        <v>0.36799999999999999</v>
      </c>
      <c r="U69">
        <f t="shared" si="9"/>
        <v>0.22566666666666668</v>
      </c>
      <c r="V69">
        <f t="shared" si="10"/>
        <v>0.36699999999999999</v>
      </c>
      <c r="X69">
        <f t="shared" si="11"/>
        <v>3.8766000000000155E-2</v>
      </c>
      <c r="Y69">
        <f t="shared" si="12"/>
        <v>0.21618866666666664</v>
      </c>
      <c r="Z69">
        <f t="shared" si="13"/>
        <v>0.25495466666666677</v>
      </c>
    </row>
    <row r="70" spans="1:26" x14ac:dyDescent="0.25">
      <c r="A70">
        <v>101.46</v>
      </c>
      <c r="B70">
        <v>0.21099999999999999</v>
      </c>
      <c r="C70">
        <v>100</v>
      </c>
      <c r="D70">
        <v>101.46</v>
      </c>
      <c r="E70">
        <v>0.5</v>
      </c>
      <c r="F70">
        <v>99.686000000000007</v>
      </c>
      <c r="G70">
        <v>101.46</v>
      </c>
      <c r="H70">
        <v>0.44500000000000001</v>
      </c>
      <c r="I70">
        <v>99.841999999999999</v>
      </c>
      <c r="J70">
        <f t="shared" si="7"/>
        <v>0.38533333333333331</v>
      </c>
      <c r="K70">
        <f t="shared" si="8"/>
        <v>99.842666666666673</v>
      </c>
      <c r="L70">
        <v>101.46</v>
      </c>
      <c r="M70">
        <v>0.34200000000000003</v>
      </c>
      <c r="N70">
        <v>0.70199999999999996</v>
      </c>
      <c r="O70">
        <v>101.46</v>
      </c>
      <c r="P70">
        <v>0.36099999999999999</v>
      </c>
      <c r="Q70">
        <v>0.73399999999999999</v>
      </c>
      <c r="R70">
        <v>101.46</v>
      </c>
      <c r="S70">
        <v>0.34799999999999998</v>
      </c>
      <c r="T70">
        <v>0.71599999999999997</v>
      </c>
      <c r="U70">
        <f t="shared" si="9"/>
        <v>0.35033333333333339</v>
      </c>
      <c r="V70">
        <f t="shared" si="10"/>
        <v>0.71733333333333338</v>
      </c>
      <c r="X70">
        <f t="shared" si="11"/>
        <v>1.6184000000000063E-2</v>
      </c>
      <c r="Y70">
        <f t="shared" si="12"/>
        <v>0.33561933333333333</v>
      </c>
      <c r="Z70">
        <f t="shared" si="13"/>
        <v>0.35180333333333341</v>
      </c>
    </row>
    <row r="71" spans="1:26" x14ac:dyDescent="0.25">
      <c r="A71">
        <v>116.21</v>
      </c>
      <c r="B71">
        <v>0</v>
      </c>
      <c r="C71">
        <v>100</v>
      </c>
      <c r="D71">
        <v>116.21</v>
      </c>
      <c r="E71">
        <v>0.214</v>
      </c>
      <c r="F71">
        <v>99.899000000000001</v>
      </c>
      <c r="G71">
        <v>116.21</v>
      </c>
      <c r="H71">
        <v>0.158</v>
      </c>
      <c r="I71">
        <v>100</v>
      </c>
      <c r="J71">
        <f t="shared" si="7"/>
        <v>0.124</v>
      </c>
      <c r="K71">
        <f t="shared" si="8"/>
        <v>99.966333333333338</v>
      </c>
      <c r="L71">
        <v>116.21</v>
      </c>
      <c r="M71">
        <v>0.50900000000000001</v>
      </c>
      <c r="N71">
        <v>1.2110000000000001</v>
      </c>
      <c r="O71">
        <v>116.21</v>
      </c>
      <c r="P71">
        <v>0.54400000000000004</v>
      </c>
      <c r="Q71">
        <v>1.2769999999999999</v>
      </c>
      <c r="R71">
        <v>116.21</v>
      </c>
      <c r="S71">
        <v>0.51700000000000002</v>
      </c>
      <c r="T71">
        <v>1.2330000000000001</v>
      </c>
      <c r="U71">
        <f t="shared" si="9"/>
        <v>0.52333333333333332</v>
      </c>
      <c r="V71">
        <f t="shared" si="10"/>
        <v>1.2403333333333333</v>
      </c>
      <c r="X71">
        <f t="shared" si="11"/>
        <v>5.2080000000000208E-3</v>
      </c>
      <c r="Y71">
        <f t="shared" si="12"/>
        <v>0.50135333333333321</v>
      </c>
      <c r="Z71">
        <f t="shared" si="13"/>
        <v>0.5065613333333332</v>
      </c>
    </row>
    <row r="72" spans="1:26" x14ac:dyDescent="0.25">
      <c r="A72">
        <v>133.10300000000001</v>
      </c>
      <c r="B72">
        <v>0</v>
      </c>
      <c r="C72">
        <v>100</v>
      </c>
      <c r="D72">
        <v>133.10300000000001</v>
      </c>
      <c r="E72">
        <v>0.10100000000000001</v>
      </c>
      <c r="F72">
        <v>100</v>
      </c>
      <c r="G72">
        <v>133.10300000000001</v>
      </c>
      <c r="H72">
        <v>0</v>
      </c>
      <c r="I72">
        <v>100</v>
      </c>
      <c r="J72">
        <f t="shared" si="7"/>
        <v>3.3666666666666671E-2</v>
      </c>
      <c r="K72">
        <f t="shared" si="8"/>
        <v>100</v>
      </c>
      <c r="L72">
        <v>133.10300000000001</v>
      </c>
      <c r="M72">
        <v>0.81100000000000005</v>
      </c>
      <c r="N72">
        <v>2.0219999999999998</v>
      </c>
      <c r="O72">
        <v>133.10300000000001</v>
      </c>
      <c r="P72">
        <v>0.87</v>
      </c>
      <c r="Q72">
        <v>2.1469999999999998</v>
      </c>
      <c r="R72">
        <v>133.10300000000001</v>
      </c>
      <c r="S72">
        <v>0.81899999999999995</v>
      </c>
      <c r="T72">
        <v>2.052</v>
      </c>
      <c r="U72">
        <f t="shared" si="9"/>
        <v>0.83333333333333337</v>
      </c>
      <c r="V72">
        <f t="shared" si="10"/>
        <v>2.0736666666666665</v>
      </c>
      <c r="X72">
        <f t="shared" si="11"/>
        <v>1.414000000000006E-3</v>
      </c>
      <c r="Y72">
        <f t="shared" si="12"/>
        <v>0.79833333333333323</v>
      </c>
      <c r="Z72">
        <f t="shared" si="13"/>
        <v>0.79974733333333325</v>
      </c>
    </row>
    <row r="73" spans="1:26" x14ac:dyDescent="0.25">
      <c r="A73">
        <v>152.453</v>
      </c>
      <c r="B73">
        <v>0</v>
      </c>
      <c r="C73">
        <v>100</v>
      </c>
      <c r="D73">
        <v>152.453</v>
      </c>
      <c r="E73">
        <v>0</v>
      </c>
      <c r="F73">
        <v>100</v>
      </c>
      <c r="G73">
        <v>152.453</v>
      </c>
      <c r="H73">
        <v>0</v>
      </c>
      <c r="I73">
        <v>100</v>
      </c>
      <c r="J73">
        <f t="shared" si="7"/>
        <v>0</v>
      </c>
      <c r="K73">
        <f t="shared" si="8"/>
        <v>100</v>
      </c>
      <c r="L73">
        <v>152.453</v>
      </c>
      <c r="M73">
        <v>1.3720000000000001</v>
      </c>
      <c r="N73">
        <v>3.3929999999999998</v>
      </c>
      <c r="O73">
        <v>152.453</v>
      </c>
      <c r="P73">
        <v>1.474</v>
      </c>
      <c r="Q73">
        <v>3.621</v>
      </c>
      <c r="R73">
        <v>152.453</v>
      </c>
      <c r="S73">
        <v>1.3919999999999999</v>
      </c>
      <c r="T73">
        <v>3.444</v>
      </c>
      <c r="U73">
        <f t="shared" si="9"/>
        <v>1.4126666666666665</v>
      </c>
      <c r="V73">
        <f t="shared" si="10"/>
        <v>3.4859999999999993</v>
      </c>
      <c r="X73">
        <f t="shared" si="11"/>
        <v>0</v>
      </c>
      <c r="Y73">
        <f t="shared" si="12"/>
        <v>1.3533346666666664</v>
      </c>
      <c r="Z73">
        <f t="shared" si="13"/>
        <v>1.3533346666666664</v>
      </c>
    </row>
    <row r="74" spans="1:26" x14ac:dyDescent="0.25">
      <c r="A74">
        <v>174.61600000000001</v>
      </c>
      <c r="B74">
        <v>0</v>
      </c>
      <c r="C74">
        <v>100</v>
      </c>
      <c r="D74">
        <v>174.61600000000001</v>
      </c>
      <c r="E74">
        <v>0</v>
      </c>
      <c r="F74">
        <v>100</v>
      </c>
      <c r="G74">
        <v>174.61600000000001</v>
      </c>
      <c r="H74">
        <v>0</v>
      </c>
      <c r="I74">
        <v>100</v>
      </c>
      <c r="J74">
        <f t="shared" si="7"/>
        <v>0</v>
      </c>
      <c r="K74">
        <f t="shared" si="8"/>
        <v>100</v>
      </c>
      <c r="L74">
        <v>174.61600000000001</v>
      </c>
      <c r="M74">
        <v>2.4060000000000001</v>
      </c>
      <c r="N74">
        <v>5.7990000000000004</v>
      </c>
      <c r="O74">
        <v>174.61600000000001</v>
      </c>
      <c r="P74">
        <v>2.5739999999999998</v>
      </c>
      <c r="Q74">
        <v>6.1950000000000003</v>
      </c>
      <c r="R74">
        <v>174.61600000000001</v>
      </c>
      <c r="S74">
        <v>2.4710000000000001</v>
      </c>
      <c r="T74">
        <v>5.915</v>
      </c>
      <c r="U74">
        <f t="shared" si="9"/>
        <v>2.4836666666666667</v>
      </c>
      <c r="V74">
        <f t="shared" si="10"/>
        <v>5.969666666666666</v>
      </c>
      <c r="X74">
        <f t="shared" si="11"/>
        <v>0</v>
      </c>
      <c r="Y74">
        <f t="shared" si="12"/>
        <v>2.3793526666666662</v>
      </c>
      <c r="Z74">
        <f t="shared" si="13"/>
        <v>2.3793526666666662</v>
      </c>
    </row>
    <row r="75" spans="1:26" x14ac:dyDescent="0.25">
      <c r="A75">
        <v>200</v>
      </c>
      <c r="B75">
        <v>0</v>
      </c>
      <c r="C75">
        <v>100</v>
      </c>
      <c r="D75">
        <v>200</v>
      </c>
      <c r="E75">
        <v>0</v>
      </c>
      <c r="F75">
        <v>100</v>
      </c>
      <c r="G75">
        <v>200</v>
      </c>
      <c r="H75">
        <v>0</v>
      </c>
      <c r="I75">
        <v>100</v>
      </c>
      <c r="J75">
        <f t="shared" si="7"/>
        <v>0</v>
      </c>
      <c r="K75">
        <f t="shared" si="8"/>
        <v>100</v>
      </c>
      <c r="L75">
        <v>200</v>
      </c>
      <c r="M75">
        <v>4.2350000000000003</v>
      </c>
      <c r="N75">
        <v>10.034000000000001</v>
      </c>
      <c r="O75">
        <v>200</v>
      </c>
      <c r="P75">
        <v>4.4729999999999999</v>
      </c>
      <c r="Q75">
        <v>10.667999999999999</v>
      </c>
      <c r="R75">
        <v>200</v>
      </c>
      <c r="S75">
        <v>4.4130000000000003</v>
      </c>
      <c r="T75">
        <v>10.327999999999999</v>
      </c>
      <c r="U75">
        <f t="shared" si="9"/>
        <v>4.3736666666666668</v>
      </c>
      <c r="V75">
        <f t="shared" si="10"/>
        <v>10.343333333333332</v>
      </c>
      <c r="X75">
        <f t="shared" si="11"/>
        <v>0</v>
      </c>
      <c r="Y75">
        <f t="shared" si="12"/>
        <v>4.1899726666666659</v>
      </c>
      <c r="Z75">
        <f t="shared" si="13"/>
        <v>4.1899726666666659</v>
      </c>
    </row>
    <row r="76" spans="1:26" x14ac:dyDescent="0.25">
      <c r="A76">
        <v>229.07499999999999</v>
      </c>
      <c r="B76">
        <v>0</v>
      </c>
      <c r="C76">
        <v>100</v>
      </c>
      <c r="D76">
        <v>229.07499999999999</v>
      </c>
      <c r="E76">
        <v>0</v>
      </c>
      <c r="F76">
        <v>100</v>
      </c>
      <c r="G76">
        <v>229.07499999999999</v>
      </c>
      <c r="H76">
        <v>0</v>
      </c>
      <c r="I76">
        <v>100</v>
      </c>
      <c r="J76">
        <f t="shared" si="7"/>
        <v>0</v>
      </c>
      <c r="K76">
        <f t="shared" si="8"/>
        <v>100</v>
      </c>
      <c r="L76">
        <v>229.07499999999999</v>
      </c>
      <c r="M76">
        <v>7.0679999999999996</v>
      </c>
      <c r="N76">
        <v>17.102</v>
      </c>
      <c r="O76">
        <v>229.07499999999999</v>
      </c>
      <c r="P76">
        <v>7.2830000000000004</v>
      </c>
      <c r="Q76">
        <v>17.95</v>
      </c>
      <c r="R76">
        <v>229.07499999999999</v>
      </c>
      <c r="S76">
        <v>7.444</v>
      </c>
      <c r="T76">
        <v>17.771000000000001</v>
      </c>
      <c r="U76">
        <f t="shared" si="9"/>
        <v>7.2649999999999997</v>
      </c>
      <c r="V76">
        <f t="shared" si="10"/>
        <v>17.607666666666667</v>
      </c>
      <c r="X76">
        <f t="shared" si="11"/>
        <v>0</v>
      </c>
      <c r="Y76">
        <f t="shared" si="12"/>
        <v>6.9598699999999987</v>
      </c>
      <c r="Z76">
        <f t="shared" si="13"/>
        <v>6.9598699999999987</v>
      </c>
    </row>
    <row r="77" spans="1:26" x14ac:dyDescent="0.25">
      <c r="A77">
        <v>262.37599999999998</v>
      </c>
      <c r="B77">
        <v>0</v>
      </c>
      <c r="C77">
        <v>100</v>
      </c>
      <c r="D77">
        <v>262.37599999999998</v>
      </c>
      <c r="E77">
        <v>0</v>
      </c>
      <c r="F77">
        <v>100</v>
      </c>
      <c r="G77">
        <v>262.37599999999998</v>
      </c>
      <c r="H77">
        <v>0</v>
      </c>
      <c r="I77">
        <v>100</v>
      </c>
      <c r="J77">
        <f t="shared" si="7"/>
        <v>0</v>
      </c>
      <c r="K77">
        <f t="shared" si="8"/>
        <v>100</v>
      </c>
      <c r="L77">
        <v>262.37599999999998</v>
      </c>
      <c r="M77">
        <v>10.476000000000001</v>
      </c>
      <c r="N77">
        <v>27.577999999999999</v>
      </c>
      <c r="O77">
        <v>262.37599999999998</v>
      </c>
      <c r="P77">
        <v>10.499000000000001</v>
      </c>
      <c r="Q77">
        <v>28.449000000000002</v>
      </c>
      <c r="R77">
        <v>262.37599999999998</v>
      </c>
      <c r="S77">
        <v>11.055999999999999</v>
      </c>
      <c r="T77">
        <v>28.827000000000002</v>
      </c>
      <c r="U77">
        <f t="shared" si="9"/>
        <v>10.677</v>
      </c>
      <c r="V77">
        <f t="shared" si="10"/>
        <v>28.284666666666666</v>
      </c>
      <c r="X77">
        <f t="shared" si="11"/>
        <v>0</v>
      </c>
      <c r="Y77">
        <f t="shared" si="12"/>
        <v>10.228565999999997</v>
      </c>
      <c r="Z77">
        <f t="shared" si="13"/>
        <v>10.228565999999997</v>
      </c>
    </row>
    <row r="78" spans="1:26" x14ac:dyDescent="0.25">
      <c r="A78">
        <v>300.51799999999997</v>
      </c>
      <c r="B78">
        <v>0</v>
      </c>
      <c r="C78">
        <v>100</v>
      </c>
      <c r="D78">
        <v>300.51799999999997</v>
      </c>
      <c r="E78">
        <v>0</v>
      </c>
      <c r="F78">
        <v>100</v>
      </c>
      <c r="G78">
        <v>300.51799999999997</v>
      </c>
      <c r="H78">
        <v>0</v>
      </c>
      <c r="I78">
        <v>100</v>
      </c>
      <c r="J78">
        <f t="shared" si="7"/>
        <v>0</v>
      </c>
      <c r="K78">
        <f t="shared" si="8"/>
        <v>100</v>
      </c>
      <c r="L78">
        <v>300.51799999999997</v>
      </c>
      <c r="M78">
        <v>13.288</v>
      </c>
      <c r="N78">
        <v>40.866</v>
      </c>
      <c r="O78">
        <v>300.51799999999997</v>
      </c>
      <c r="P78">
        <v>13.115</v>
      </c>
      <c r="Q78">
        <v>41.564</v>
      </c>
      <c r="R78">
        <v>300.51799999999997</v>
      </c>
      <c r="S78">
        <v>13.885999999999999</v>
      </c>
      <c r="T78">
        <v>42.713000000000001</v>
      </c>
      <c r="U78">
        <f t="shared" si="9"/>
        <v>13.429666666666668</v>
      </c>
      <c r="V78">
        <f t="shared" si="10"/>
        <v>41.714333333333336</v>
      </c>
      <c r="X78">
        <f t="shared" si="11"/>
        <v>0</v>
      </c>
      <c r="Y78">
        <f t="shared" si="12"/>
        <v>12.865620666666667</v>
      </c>
      <c r="Z78">
        <f t="shared" si="13"/>
        <v>12.865620666666667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</v>
      </c>
      <c r="F79">
        <v>100</v>
      </c>
      <c r="G79">
        <v>344.20600000000002</v>
      </c>
      <c r="H79">
        <v>0</v>
      </c>
      <c r="I79">
        <v>100</v>
      </c>
      <c r="J79">
        <f t="shared" si="7"/>
        <v>0</v>
      </c>
      <c r="K79">
        <f t="shared" si="8"/>
        <v>100</v>
      </c>
      <c r="L79">
        <v>344.20600000000002</v>
      </c>
      <c r="M79">
        <v>14.4</v>
      </c>
      <c r="N79">
        <v>55.265999999999998</v>
      </c>
      <c r="O79">
        <v>344.20600000000002</v>
      </c>
      <c r="P79">
        <v>14.202999999999999</v>
      </c>
      <c r="Q79">
        <v>55.767000000000003</v>
      </c>
      <c r="R79">
        <v>344.20600000000002</v>
      </c>
      <c r="S79">
        <v>14.82</v>
      </c>
      <c r="T79">
        <v>57.533999999999999</v>
      </c>
      <c r="U79">
        <f t="shared" si="9"/>
        <v>14.474333333333334</v>
      </c>
      <c r="V79">
        <f t="shared" si="10"/>
        <v>56.189</v>
      </c>
      <c r="X79">
        <f t="shared" si="11"/>
        <v>0</v>
      </c>
      <c r="Y79">
        <f t="shared" si="12"/>
        <v>13.866411333333332</v>
      </c>
      <c r="Z79">
        <f t="shared" si="13"/>
        <v>13.866411333333332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</v>
      </c>
      <c r="I80">
        <v>100</v>
      </c>
      <c r="J80">
        <f t="shared" si="7"/>
        <v>0</v>
      </c>
      <c r="K80">
        <f t="shared" si="8"/>
        <v>100</v>
      </c>
      <c r="L80">
        <v>394.24400000000003</v>
      </c>
      <c r="M80">
        <v>13.611000000000001</v>
      </c>
      <c r="N80">
        <v>68.876999999999995</v>
      </c>
      <c r="O80">
        <v>394.24400000000003</v>
      </c>
      <c r="P80">
        <v>13.436</v>
      </c>
      <c r="Q80">
        <v>69.203000000000003</v>
      </c>
      <c r="R80">
        <v>394.24400000000003</v>
      </c>
      <c r="S80">
        <v>13.686</v>
      </c>
      <c r="T80">
        <v>71.218999999999994</v>
      </c>
      <c r="U80">
        <f t="shared" si="9"/>
        <v>13.577666666666667</v>
      </c>
      <c r="V80">
        <f t="shared" si="10"/>
        <v>69.766333333333321</v>
      </c>
      <c r="X80">
        <f t="shared" si="11"/>
        <v>0</v>
      </c>
      <c r="Y80">
        <f t="shared" si="12"/>
        <v>13.007404666666666</v>
      </c>
      <c r="Z80">
        <f t="shared" si="13"/>
        <v>13.007404666666666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11.176</v>
      </c>
      <c r="N81">
        <v>80.054000000000002</v>
      </c>
      <c r="O81">
        <v>451.55599999999998</v>
      </c>
      <c r="P81">
        <v>11.035</v>
      </c>
      <c r="Q81">
        <v>80.239000000000004</v>
      </c>
      <c r="R81">
        <v>451.55599999999998</v>
      </c>
      <c r="S81">
        <v>10.919</v>
      </c>
      <c r="T81">
        <v>82.138000000000005</v>
      </c>
      <c r="U81">
        <f t="shared" si="9"/>
        <v>11.043333333333331</v>
      </c>
      <c r="V81">
        <f t="shared" si="10"/>
        <v>80.810333333333332</v>
      </c>
      <c r="X81">
        <f t="shared" si="11"/>
        <v>0</v>
      </c>
      <c r="Y81">
        <f t="shared" si="12"/>
        <v>10.579513333333329</v>
      </c>
      <c r="Z81">
        <f t="shared" si="13"/>
        <v>10.579513333333329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7.9720000000000004</v>
      </c>
      <c r="N82">
        <v>88.025999999999996</v>
      </c>
      <c r="O82">
        <v>517.20000000000005</v>
      </c>
      <c r="P82">
        <v>7.8789999999999996</v>
      </c>
      <c r="Q82">
        <v>88.117999999999995</v>
      </c>
      <c r="R82">
        <v>517.20000000000005</v>
      </c>
      <c r="S82">
        <v>7.5609999999999999</v>
      </c>
      <c r="T82">
        <v>89.698999999999998</v>
      </c>
      <c r="U82">
        <f t="shared" si="9"/>
        <v>7.8039999999999994</v>
      </c>
      <c r="V82">
        <f t="shared" si="10"/>
        <v>88.614333333333335</v>
      </c>
      <c r="X82">
        <f t="shared" si="11"/>
        <v>0</v>
      </c>
      <c r="Y82">
        <f t="shared" si="12"/>
        <v>7.4762319999999987</v>
      </c>
      <c r="Z82">
        <f t="shared" si="13"/>
        <v>7.4762319999999987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5.173</v>
      </c>
      <c r="N83">
        <v>93.198999999999998</v>
      </c>
      <c r="O83">
        <v>592.38699999999994</v>
      </c>
      <c r="P83">
        <v>5.12</v>
      </c>
      <c r="Q83">
        <v>93.238</v>
      </c>
      <c r="R83">
        <v>592.38699999999994</v>
      </c>
      <c r="S83">
        <v>4.7370000000000001</v>
      </c>
      <c r="T83">
        <v>94.436000000000007</v>
      </c>
      <c r="U83">
        <f t="shared" si="9"/>
        <v>5.01</v>
      </c>
      <c r="V83">
        <f t="shared" si="10"/>
        <v>93.624333333333354</v>
      </c>
      <c r="X83">
        <f t="shared" si="11"/>
        <v>0</v>
      </c>
      <c r="Y83">
        <f t="shared" si="12"/>
        <v>4.7995799999999988</v>
      </c>
      <c r="Z83">
        <f t="shared" si="13"/>
        <v>4.7995799999999988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3.14</v>
      </c>
      <c r="N84">
        <v>96.338999999999999</v>
      </c>
      <c r="O84">
        <v>678.50400000000002</v>
      </c>
      <c r="P84">
        <v>3.105</v>
      </c>
      <c r="Q84">
        <v>96.343000000000004</v>
      </c>
      <c r="R84">
        <v>678.50400000000002</v>
      </c>
      <c r="S84">
        <v>2.7559999999999998</v>
      </c>
      <c r="T84">
        <v>97.191999999999993</v>
      </c>
      <c r="U84">
        <f t="shared" si="9"/>
        <v>3.0003333333333333</v>
      </c>
      <c r="V84">
        <f t="shared" si="10"/>
        <v>96.62466666666667</v>
      </c>
      <c r="X84">
        <f t="shared" si="11"/>
        <v>0</v>
      </c>
      <c r="Y84">
        <f t="shared" si="12"/>
        <v>2.8743193333333328</v>
      </c>
      <c r="Z84">
        <f t="shared" si="13"/>
        <v>2.8743193333333328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1.7949999999999999</v>
      </c>
      <c r="N85">
        <v>98.132999999999996</v>
      </c>
      <c r="O85">
        <v>777.14099999999996</v>
      </c>
      <c r="P85">
        <v>1.776</v>
      </c>
      <c r="Q85">
        <v>98.119</v>
      </c>
      <c r="R85">
        <v>777.14099999999996</v>
      </c>
      <c r="S85">
        <v>1.516</v>
      </c>
      <c r="T85">
        <v>98.706999999999994</v>
      </c>
      <c r="U85">
        <f t="shared" si="9"/>
        <v>1.6956666666666667</v>
      </c>
      <c r="V85">
        <f t="shared" si="10"/>
        <v>98.319666666666663</v>
      </c>
      <c r="X85">
        <f t="shared" si="11"/>
        <v>0</v>
      </c>
      <c r="Y85">
        <f t="shared" si="12"/>
        <v>1.6244486666666664</v>
      </c>
      <c r="Z85">
        <f t="shared" si="13"/>
        <v>1.6244486666666664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1.0009999999999999</v>
      </c>
      <c r="N86">
        <v>99.135000000000005</v>
      </c>
      <c r="O86">
        <v>890.11599999999999</v>
      </c>
      <c r="P86">
        <v>1.0089999999999999</v>
      </c>
      <c r="Q86">
        <v>99.128</v>
      </c>
      <c r="R86">
        <v>890.11599999999999</v>
      </c>
      <c r="S86">
        <v>0.83099999999999996</v>
      </c>
      <c r="T86">
        <v>99.537999999999997</v>
      </c>
      <c r="U86">
        <f t="shared" si="9"/>
        <v>0.94699999999999995</v>
      </c>
      <c r="V86">
        <f t="shared" si="10"/>
        <v>99.266999999999996</v>
      </c>
      <c r="X86">
        <f t="shared" si="11"/>
        <v>0</v>
      </c>
      <c r="Y86">
        <f t="shared" si="12"/>
        <v>0.90722599999999987</v>
      </c>
      <c r="Z86">
        <f t="shared" si="13"/>
        <v>0.90722599999999987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0.55600000000000005</v>
      </c>
      <c r="N87">
        <v>99.691000000000003</v>
      </c>
      <c r="O87">
        <v>1019.515</v>
      </c>
      <c r="P87">
        <v>0.56100000000000005</v>
      </c>
      <c r="Q87">
        <v>99.688999999999993</v>
      </c>
      <c r="R87">
        <v>1019.515</v>
      </c>
      <c r="S87">
        <v>0.46200000000000002</v>
      </c>
      <c r="T87">
        <v>100</v>
      </c>
      <c r="U87">
        <f t="shared" si="9"/>
        <v>0.52633333333333332</v>
      </c>
      <c r="V87">
        <f t="shared" si="10"/>
        <v>99.793333333333337</v>
      </c>
      <c r="X87">
        <f t="shared" si="11"/>
        <v>0</v>
      </c>
      <c r="Y87">
        <f t="shared" si="12"/>
        <v>0.50422733333333325</v>
      </c>
      <c r="Z87">
        <f t="shared" si="13"/>
        <v>0.50422733333333325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0.309</v>
      </c>
      <c r="N88">
        <v>100</v>
      </c>
      <c r="O88">
        <v>1167.7249999999999</v>
      </c>
      <c r="P88">
        <v>0.311</v>
      </c>
      <c r="Q88">
        <v>100</v>
      </c>
      <c r="R88">
        <v>1167.7249999999999</v>
      </c>
      <c r="S88">
        <v>0</v>
      </c>
      <c r="T88">
        <v>100</v>
      </c>
      <c r="U88">
        <f t="shared" si="9"/>
        <v>0.20666666666666667</v>
      </c>
      <c r="V88">
        <f t="shared" si="10"/>
        <v>100</v>
      </c>
      <c r="X88">
        <f t="shared" si="11"/>
        <v>0</v>
      </c>
      <c r="Y88">
        <f t="shared" si="12"/>
        <v>0.19798666666666664</v>
      </c>
      <c r="Z88">
        <f t="shared" si="13"/>
        <v>0.19798666666666664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100.00133333333332</v>
      </c>
      <c r="T97" t="s">
        <v>7</v>
      </c>
      <c r="U97">
        <f>SUM(U3:U95)</f>
        <v>100.00133333333333</v>
      </c>
      <c r="X97">
        <f>SUM(X3:X96)</f>
        <v>4.2000560000000151</v>
      </c>
      <c r="Y97">
        <f>SUM(Y3:Y96)</f>
        <v>95.801277333333303</v>
      </c>
      <c r="Z97">
        <f>SUM(Z3:Z95)</f>
        <v>100.00133333333332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C6" sqref="C6:D6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10</v>
      </c>
      <c r="C6">
        <v>88.47</v>
      </c>
      <c r="D6">
        <v>98.05</v>
      </c>
      <c r="E6" s="10">
        <f>(D6-C6)/B6</f>
        <v>0.95799999999999985</v>
      </c>
      <c r="F6" s="10">
        <f>(B6-(D6-C6))/B6</f>
        <v>4.2000000000000169E-2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KAR</cp:lastModifiedBy>
  <dcterms:created xsi:type="dcterms:W3CDTF">2014-11-13T23:30:31Z</dcterms:created>
  <dcterms:modified xsi:type="dcterms:W3CDTF">2016-08-07T23:19:30Z</dcterms:modified>
</cp:coreProperties>
</file>