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def17a2a27c94e4f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orkspace\gupiao\好股票分析\"/>
    </mc:Choice>
  </mc:AlternateContent>
  <xr:revisionPtr revIDLastSave="0" documentId="8_{EF532067-CFE1-408D-9641-B5B7B11331CE}" xr6:coauthVersionLast="45" xr6:coauthVersionMax="45" xr10:uidLastSave="{00000000-0000-0000-0000-000000000000}"/>
  <bookViews>
    <workbookView xWindow="-108" yWindow="-108" windowWidth="22284" windowHeight="13176"/>
  </bookViews>
  <sheets>
    <sheet name="2020-10-21A股好股票" sheetId="1" r:id="rId1"/>
  </sheets>
  <definedNames>
    <definedName name="_xlnm._FilterDatabase" localSheetId="0" hidden="1">'2020-10-21A股好股票'!$A$1:$AI$46</definedName>
  </definedNames>
  <calcPr calcId="191029"/>
</workbook>
</file>

<file path=xl/calcChain.xml><?xml version="1.0" encoding="utf-8"?>
<calcChain xmlns="http://schemas.openxmlformats.org/spreadsheetml/2006/main">
  <c r="AD28" i="1" l="1"/>
  <c r="AD27" i="1"/>
  <c r="AD26" i="1"/>
  <c r="AD22" i="1"/>
  <c r="AD20" i="1"/>
  <c r="AD19" i="1"/>
  <c r="AD18" i="1"/>
  <c r="AD16" i="1"/>
  <c r="AD15" i="1"/>
  <c r="AD14" i="1"/>
  <c r="AD13" i="1"/>
  <c r="AD12" i="1"/>
  <c r="AD11" i="1"/>
  <c r="AD10" i="1"/>
  <c r="AD9" i="1"/>
  <c r="AD8" i="1"/>
  <c r="AD6" i="1"/>
  <c r="AD5" i="1"/>
  <c r="AD4" i="1"/>
  <c r="AD3" i="1"/>
  <c r="AD2" i="1"/>
  <c r="X28" i="1"/>
  <c r="X27" i="1"/>
  <c r="X26" i="1"/>
  <c r="X22" i="1"/>
  <c r="X20" i="1"/>
  <c r="X19" i="1"/>
  <c r="X18" i="1"/>
  <c r="X16" i="1"/>
  <c r="X15" i="1"/>
  <c r="X14" i="1"/>
  <c r="X13" i="1"/>
  <c r="X12" i="1"/>
  <c r="X11" i="1"/>
  <c r="X10" i="1"/>
  <c r="X9" i="1"/>
  <c r="X8" i="1"/>
  <c r="X6" i="1"/>
  <c r="X5" i="1"/>
  <c r="X4" i="1"/>
  <c r="X3" i="1"/>
  <c r="X2" i="1"/>
  <c r="P28" i="1"/>
  <c r="P27" i="1"/>
  <c r="P26" i="1"/>
  <c r="P25" i="1"/>
  <c r="P23" i="1"/>
  <c r="P22" i="1"/>
  <c r="P21" i="1"/>
  <c r="P20" i="1"/>
  <c r="P19" i="1"/>
  <c r="P18" i="1"/>
  <c r="P16" i="1"/>
  <c r="P15" i="1"/>
  <c r="P14" i="1"/>
  <c r="P13" i="1"/>
  <c r="P12" i="1"/>
  <c r="P11" i="1"/>
  <c r="P10" i="1"/>
  <c r="P9" i="1"/>
  <c r="P8" i="1"/>
  <c r="P6" i="1"/>
  <c r="P5" i="1"/>
  <c r="P4" i="1"/>
  <c r="P3" i="1"/>
  <c r="P2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<sst xmlns="http://schemas.openxmlformats.org/spreadsheetml/2006/main" count="157" uniqueCount="126">
  <si>
    <t>股票代码</t>
  </si>
  <si>
    <t>股票简称</t>
  </si>
  <si>
    <t>现价(元)</t>
  </si>
  <si>
    <t>涨跌幅(%)</t>
  </si>
  <si>
    <t>加权净资产收益率(%)2019.12.31</t>
  </si>
  <si>
    <t>加权净资产收益率(%)2018.12.31</t>
  </si>
  <si>
    <t>加权净资产收益率(%)2017.12.31</t>
  </si>
  <si>
    <t>加权净资产收益率(%)2016.12.31</t>
  </si>
  <si>
    <t>加权净资产收益率(%)2015.12.31</t>
  </si>
  <si>
    <t>销售毛利率(%)2019.12.31</t>
  </si>
  <si>
    <t>销售毛利率(%)2018.12.31</t>
  </si>
  <si>
    <t>销售毛利率(%)2017.12.31</t>
  </si>
  <si>
    <t>销售毛利率(%)2016.12.31</t>
  </si>
  <si>
    <t>销售毛利率(%)2015.12.31</t>
  </si>
  <si>
    <t>净利润现金含量占比(%)2019.12.31</t>
  </si>
  <si>
    <t>净利润现金含量占比(%)2018.12.31</t>
  </si>
  <si>
    <t>净利润现金含量占比(%)2017.12.31</t>
  </si>
  <si>
    <t>净利润现金含量占比(%)2016.12.31</t>
  </si>
  <si>
    <t>净利润现金含量占比(%)2015.12.31</t>
  </si>
  <si>
    <t>上市天数(天)2020.10.20</t>
  </si>
  <si>
    <t>资产负债率(%)2019.12.31</t>
  </si>
  <si>
    <t>资产负债率(%)2018.12.31</t>
  </si>
  <si>
    <t>资产负债率(%)2017.12.31</t>
  </si>
  <si>
    <t>资产负债率(%)2016.12.31</t>
  </si>
  <si>
    <t>资产负债率(%)2015.12.31</t>
  </si>
  <si>
    <t>股利支付率(%)2019.12.31</t>
  </si>
  <si>
    <t>股利支付率(%)2018.12.31</t>
  </si>
  <si>
    <t>股利支付率(%)2017.12.31</t>
  </si>
  <si>
    <t>股利支付率(%)2016.12.31</t>
  </si>
  <si>
    <t>股利支付率(%)2015.12.31</t>
  </si>
  <si>
    <t>603658.SH</t>
  </si>
  <si>
    <t>安图生物</t>
  </si>
  <si>
    <t>--</t>
  </si>
  <si>
    <t>603288.SH</t>
  </si>
  <si>
    <t>海天味业</t>
  </si>
  <si>
    <t>600519.SH</t>
  </si>
  <si>
    <t>贵州茅台</t>
  </si>
  <si>
    <t>002677.SZ</t>
  </si>
  <si>
    <t>浙江美大</t>
  </si>
  <si>
    <t>002555.SZ</t>
  </si>
  <si>
    <t>三七互娱</t>
  </si>
  <si>
    <t>300628.SZ</t>
  </si>
  <si>
    <t>亿联网络</t>
  </si>
  <si>
    <t>300529.SZ</t>
  </si>
  <si>
    <t>健帆生物</t>
  </si>
  <si>
    <t>600763.SH</t>
  </si>
  <si>
    <t>通策医疗</t>
  </si>
  <si>
    <t>600566.SH</t>
  </si>
  <si>
    <t>济川药业</t>
  </si>
  <si>
    <t>603444.SH</t>
  </si>
  <si>
    <t>吉比特</t>
  </si>
  <si>
    <t>002372.SZ</t>
  </si>
  <si>
    <t>伟星新材</t>
  </si>
  <si>
    <t>603568.SH</t>
  </si>
  <si>
    <t>伟明环保</t>
  </si>
  <si>
    <t>600887.SH</t>
  </si>
  <si>
    <t>伊利股份</t>
  </si>
  <si>
    <t>002508.SZ</t>
  </si>
  <si>
    <t>老板电器</t>
  </si>
  <si>
    <t>603127.SH</t>
  </si>
  <si>
    <t>昭衍新药</t>
  </si>
  <si>
    <t>603338.SH</t>
  </si>
  <si>
    <t>浙江鼎力</t>
  </si>
  <si>
    <t>002833.SZ</t>
  </si>
  <si>
    <t>弘亚数控</t>
  </si>
  <si>
    <t>600167.SH</t>
  </si>
  <si>
    <t>联美控股</t>
  </si>
  <si>
    <t>603429.SH</t>
  </si>
  <si>
    <t>集友股份</t>
  </si>
  <si>
    <t>603180.SH</t>
  </si>
  <si>
    <t>金牌厨柜</t>
  </si>
  <si>
    <t>300015.SZ</t>
  </si>
  <si>
    <t>爱尔眼科</t>
  </si>
  <si>
    <t>603816.SH</t>
  </si>
  <si>
    <t>顾家家居</t>
  </si>
  <si>
    <t>603369.SH</t>
  </si>
  <si>
    <t>今世缘</t>
  </si>
  <si>
    <t>603833.SH</t>
  </si>
  <si>
    <t>欧派家居</t>
  </si>
  <si>
    <t>002572.SZ</t>
  </si>
  <si>
    <t>索菲亚</t>
  </si>
  <si>
    <t>002304.SZ</t>
  </si>
  <si>
    <t>洋河股份</t>
  </si>
  <si>
    <t>603233.SH</t>
  </si>
  <si>
    <t>大参林</t>
  </si>
  <si>
    <t>603866.SH</t>
  </si>
  <si>
    <t>桃李面包</t>
  </si>
  <si>
    <t>300653.SZ</t>
  </si>
  <si>
    <t>正海生物</t>
  </si>
  <si>
    <t>603203.SH</t>
  </si>
  <si>
    <t>快克股份</t>
  </si>
  <si>
    <t>603579.SH</t>
  </si>
  <si>
    <t>荣泰健康</t>
  </si>
  <si>
    <t>603043.SH</t>
  </si>
  <si>
    <t>广州酒家</t>
  </si>
  <si>
    <t>600563.SH</t>
  </si>
  <si>
    <t>法拉电子</t>
  </si>
  <si>
    <t>603040.SH</t>
  </si>
  <si>
    <t>新坐标</t>
  </si>
  <si>
    <t>603801.SH</t>
  </si>
  <si>
    <t>志邦家居</t>
  </si>
  <si>
    <t>603039.SH</t>
  </si>
  <si>
    <t>泛微网络</t>
  </si>
  <si>
    <t>603886.SH</t>
  </si>
  <si>
    <t>元祖股份</t>
  </si>
  <si>
    <t>002818.SZ</t>
  </si>
  <si>
    <t>富森美</t>
  </si>
  <si>
    <t>300446.SZ</t>
  </si>
  <si>
    <t>ST乐凯</t>
  </si>
  <si>
    <t>002117.SZ</t>
  </si>
  <si>
    <t>东港股份</t>
  </si>
  <si>
    <t>002815.SZ</t>
  </si>
  <si>
    <t>崇达技术</t>
  </si>
  <si>
    <t>300616.SZ</t>
  </si>
  <si>
    <t>尚品宅配</t>
  </si>
  <si>
    <t>300701.SZ</t>
  </si>
  <si>
    <t>森霸传感</t>
  </si>
  <si>
    <t>600885.SH</t>
  </si>
  <si>
    <t>宏发股份</t>
  </si>
  <si>
    <t>603898.SH</t>
  </si>
  <si>
    <t>好莱客</t>
  </si>
  <si>
    <t>净收益率平均值</t>
    <phoneticPr fontId="20" type="noConversion"/>
  </si>
  <si>
    <t>平均净利润含金量</t>
    <phoneticPr fontId="20" type="noConversion"/>
  </si>
  <si>
    <t>销售毛利率平均值</t>
    <phoneticPr fontId="20" type="noConversion"/>
  </si>
  <si>
    <t>平均负债率</t>
    <phoneticPr fontId="20" type="noConversion"/>
  </si>
  <si>
    <t>平均股息率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</si>
</sst>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7"/>
      <color rgb="FFFFFFFF"/>
      <name val="Arial"/>
      <family val="2"/>
    </font>
    <font>
      <sz val="7"/>
      <color rgb="FF152122"/>
      <name val="Arial"/>
      <family val="2"/>
    </font>
    <font>
      <sz val="9"/>
      <name val="等线"/>
      <family val="2"/>
      <charset val="134"/>
      <scheme val="minor"/>
    </font>
    <font>
      <b/>
      <sz val="7"/>
      <color rgb="FFFF0000"/>
      <name val="宋体"/>
      <family val="2"/>
      <charset val="134"/>
    </font>
    <font>
      <b/>
      <sz val="7"/>
      <color rgb="FFFF0000"/>
      <name val="Arial"/>
      <family val="2"/>
    </font>
    <font>
      <sz val="7"/>
      <color theme="1"/>
      <name val="Arial"/>
      <family val="2"/>
    </font>
    <font>
      <b/>
      <sz val="7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DDC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right" vertical="center" wrapText="1"/>
    </xf>
    <xf numFmtId="3" fontId="19" fillId="0" borderId="10" xfId="0" applyNumberFormat="1" applyFont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2" fontId="19" fillId="34" borderId="10" xfId="0" applyNumberFormat="1" applyFont="1" applyFill="1" applyBorder="1" applyAlignment="1">
      <alignment horizontal="right" vertical="center" wrapText="1"/>
    </xf>
    <xf numFmtId="3" fontId="19" fillId="34" borderId="10" xfId="0" applyNumberFormat="1" applyFont="1" applyFill="1" applyBorder="1" applyAlignment="1">
      <alignment horizontal="center" vertical="center" wrapText="1"/>
    </xf>
    <xf numFmtId="0" fontId="0" fillId="34" borderId="0" xfId="0" applyFill="1" applyBorder="1">
      <alignment vertical="center"/>
    </xf>
    <xf numFmtId="0" fontId="21" fillId="33" borderId="10" xfId="0" applyFont="1" applyFill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left" vertical="center" wrapText="1"/>
    </xf>
    <xf numFmtId="0" fontId="19" fillId="35" borderId="10" xfId="0" applyFont="1" applyFill="1" applyBorder="1" applyAlignment="1">
      <alignment horizontal="center" vertical="center" wrapText="1"/>
    </xf>
    <xf numFmtId="2" fontId="19" fillId="35" borderId="10" xfId="0" applyNumberFormat="1" applyFont="1" applyFill="1" applyBorder="1" applyAlignment="1">
      <alignment horizontal="right" vertical="center" wrapText="1"/>
    </xf>
    <xf numFmtId="3" fontId="19" fillId="35" borderId="10" xfId="0" applyNumberFormat="1" applyFont="1" applyFill="1" applyBorder="1" applyAlignment="1">
      <alignment horizontal="center" vertical="center" wrapText="1"/>
    </xf>
    <xf numFmtId="0" fontId="0" fillId="35" borderId="0" xfId="0" applyFill="1" applyBorder="1">
      <alignment vertical="center"/>
    </xf>
    <xf numFmtId="0" fontId="23" fillId="34" borderId="10" xfId="0" applyFont="1" applyFill="1" applyBorder="1" applyAlignment="1">
      <alignment horizontal="center" vertical="center" wrapText="1"/>
    </xf>
    <xf numFmtId="2" fontId="23" fillId="34" borderId="10" xfId="0" applyNumberFormat="1" applyFont="1" applyFill="1" applyBorder="1" applyAlignment="1">
      <alignment horizontal="right" vertical="center" wrapText="1"/>
    </xf>
    <xf numFmtId="3" fontId="23" fillId="34" borderId="10" xfId="0" applyNumberFormat="1" applyFont="1" applyFill="1" applyBorder="1" applyAlignment="1">
      <alignment horizontal="center" vertical="center" wrapText="1"/>
    </xf>
    <xf numFmtId="0" fontId="0" fillId="34" borderId="0" xfId="0" applyFont="1" applyFill="1" applyBorder="1">
      <alignment vertical="center"/>
    </xf>
    <xf numFmtId="0" fontId="24" fillId="33" borderId="10" xfId="0" applyFont="1" applyFill="1" applyBorder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6"/>
  <sheetViews>
    <sheetView showGridLines="0" tabSelected="1" workbookViewId="0">
      <selection activeCell="K53" sqref="K53"/>
    </sheetView>
  </sheetViews>
  <sheetFormatPr defaultRowHeight="13.8" x14ac:dyDescent="0.25"/>
  <cols>
    <col min="1" max="1" width="8.21875" bestFit="1" customWidth="1"/>
    <col min="2" max="2" width="6.6640625" bestFit="1" customWidth="1"/>
    <col min="3" max="3" width="6.33203125" bestFit="1" customWidth="1"/>
    <col min="4" max="4" width="7.21875" bestFit="1" customWidth="1"/>
    <col min="5" max="10" width="9.109375" customWidth="1"/>
    <col min="11" max="16" width="8.6640625" customWidth="1"/>
    <col min="17" max="22" width="7.5546875" customWidth="1"/>
    <col min="23" max="24" width="8.33203125" customWidth="1"/>
    <col min="25" max="25" width="7.6640625" customWidth="1"/>
    <col min="26" max="35" width="6.5546875" customWidth="1"/>
  </cols>
  <sheetData>
    <row r="1" spans="1:35" s="1" customFormat="1" ht="51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1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1" t="s">
        <v>121</v>
      </c>
      <c r="K1" s="1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1" t="s">
        <v>123</v>
      </c>
      <c r="Q1" s="21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11" t="s">
        <v>122</v>
      </c>
      <c r="W1" s="3" t="s">
        <v>19</v>
      </c>
      <c r="X1" s="11" t="s">
        <v>124</v>
      </c>
      <c r="Y1" s="12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11" t="s">
        <v>125</v>
      </c>
      <c r="AE1" s="12" t="s">
        <v>25</v>
      </c>
      <c r="AF1" s="3" t="s">
        <v>26</v>
      </c>
      <c r="AG1" s="3" t="s">
        <v>27</v>
      </c>
      <c r="AH1" s="3" t="s">
        <v>28</v>
      </c>
      <c r="AI1" s="3" t="s">
        <v>29</v>
      </c>
    </row>
    <row r="2" spans="1:35" s="1" customFormat="1" ht="14.4" thickBot="1" x14ac:dyDescent="0.3">
      <c r="A2" s="4" t="s">
        <v>30</v>
      </c>
      <c r="B2" s="4" t="s">
        <v>31</v>
      </c>
      <c r="C2" s="5">
        <v>167.86</v>
      </c>
      <c r="D2" s="5">
        <v>7.0000000000000007E-2</v>
      </c>
      <c r="E2" s="5">
        <v>34.81</v>
      </c>
      <c r="F2" s="5">
        <v>32.200000000000003</v>
      </c>
      <c r="G2" s="5">
        <v>27.68</v>
      </c>
      <c r="H2" s="5">
        <v>32.22</v>
      </c>
      <c r="I2" s="5">
        <v>46.36</v>
      </c>
      <c r="J2" s="5">
        <f>AVERAGE(E2:I2)</f>
        <v>34.653999999999996</v>
      </c>
      <c r="K2" s="5">
        <v>66.569999999999993</v>
      </c>
      <c r="L2" s="5">
        <v>66.38</v>
      </c>
      <c r="M2" s="5">
        <v>67.489999999999995</v>
      </c>
      <c r="N2" s="5">
        <v>71.98</v>
      </c>
      <c r="O2" s="5">
        <v>72.77</v>
      </c>
      <c r="P2" s="5">
        <f>AVERAGE(K2:O2)</f>
        <v>69.037999999999997</v>
      </c>
      <c r="Q2" s="5">
        <v>108.88</v>
      </c>
      <c r="R2" s="5">
        <v>116.2</v>
      </c>
      <c r="S2" s="5">
        <v>107.88</v>
      </c>
      <c r="T2" s="5">
        <v>118.89</v>
      </c>
      <c r="U2" s="5">
        <v>111.01</v>
      </c>
      <c r="V2" s="5">
        <f>AVERAGE(Q2:U2)</f>
        <v>112.572</v>
      </c>
      <c r="W2" s="6">
        <v>1511</v>
      </c>
      <c r="X2" s="6">
        <f>AVERAGE(Y2:AC2)</f>
        <v>24.114000000000001</v>
      </c>
      <c r="Y2" s="5">
        <v>38.11</v>
      </c>
      <c r="Z2" s="5">
        <v>26</v>
      </c>
      <c r="AA2" s="5">
        <v>22.76</v>
      </c>
      <c r="AB2" s="5">
        <v>9.69</v>
      </c>
      <c r="AC2" s="5">
        <v>24.01</v>
      </c>
      <c r="AD2" s="5">
        <f>AVERAGE(AE2:AI2)</f>
        <v>62.39</v>
      </c>
      <c r="AE2" s="5">
        <v>48.91</v>
      </c>
      <c r="AF2" s="5">
        <v>59.7</v>
      </c>
      <c r="AG2" s="5">
        <v>67.92</v>
      </c>
      <c r="AH2" s="5">
        <v>73.03</v>
      </c>
      <c r="AI2" s="4" t="s">
        <v>32</v>
      </c>
    </row>
    <row r="3" spans="1:35" s="16" customFormat="1" ht="14.4" thickBot="1" x14ac:dyDescent="0.3">
      <c r="A3" s="13" t="s">
        <v>33</v>
      </c>
      <c r="B3" s="13" t="s">
        <v>34</v>
      </c>
      <c r="C3" s="14">
        <v>169.65</v>
      </c>
      <c r="D3" s="14">
        <v>4.04</v>
      </c>
      <c r="E3" s="14">
        <v>33.69</v>
      </c>
      <c r="F3" s="14">
        <v>32.659999999999997</v>
      </c>
      <c r="G3" s="14">
        <v>31.12</v>
      </c>
      <c r="H3" s="14">
        <v>32</v>
      </c>
      <c r="I3" s="14">
        <v>32</v>
      </c>
      <c r="J3" s="14">
        <f t="shared" ref="J3:J28" si="0">AVERAGE(E3:I3)</f>
        <v>32.293999999999997</v>
      </c>
      <c r="K3" s="14">
        <v>45.44</v>
      </c>
      <c r="L3" s="14">
        <v>46.47</v>
      </c>
      <c r="M3" s="14">
        <v>45.69</v>
      </c>
      <c r="N3" s="14">
        <v>43.95</v>
      </c>
      <c r="O3" s="14">
        <v>41.94</v>
      </c>
      <c r="P3" s="5">
        <f t="shared" ref="P3:P6" si="1">AVERAGE(K3:O3)</f>
        <v>44.698</v>
      </c>
      <c r="Q3" s="14">
        <v>122.69</v>
      </c>
      <c r="R3" s="14">
        <v>137.38</v>
      </c>
      <c r="S3" s="14">
        <v>133.68</v>
      </c>
      <c r="T3" s="14">
        <v>143.29</v>
      </c>
      <c r="U3" s="14">
        <v>87.46</v>
      </c>
      <c r="V3" s="14">
        <f t="shared" ref="V3:V46" si="2">AVERAGE(Q3:U3)</f>
        <v>124.9</v>
      </c>
      <c r="W3" s="15">
        <v>2444</v>
      </c>
      <c r="X3" s="6">
        <f t="shared" ref="X3:X6" si="3">AVERAGE(Y3:AC3)</f>
        <v>28.302</v>
      </c>
      <c r="Y3" s="14">
        <v>32.950000000000003</v>
      </c>
      <c r="Z3" s="14">
        <v>31.06</v>
      </c>
      <c r="AA3" s="14">
        <v>27.99</v>
      </c>
      <c r="AB3" s="14">
        <v>25.62</v>
      </c>
      <c r="AC3" s="14">
        <v>23.89</v>
      </c>
      <c r="AD3" s="5">
        <f t="shared" ref="AD3:AD6" si="4">AVERAGE(AE3:AI3)</f>
        <v>61.841999999999999</v>
      </c>
      <c r="AE3" s="14">
        <v>54.55</v>
      </c>
      <c r="AF3" s="14">
        <v>60.49</v>
      </c>
      <c r="AG3" s="14">
        <v>64.89</v>
      </c>
      <c r="AH3" s="14">
        <v>64.760000000000005</v>
      </c>
      <c r="AI3" s="14">
        <v>64.52</v>
      </c>
    </row>
    <row r="4" spans="1:35" s="1" customFormat="1" ht="14.4" thickBot="1" x14ac:dyDescent="0.3">
      <c r="A4" s="4" t="s">
        <v>35</v>
      </c>
      <c r="B4" s="4" t="s">
        <v>36</v>
      </c>
      <c r="C4" s="5">
        <v>1734</v>
      </c>
      <c r="D4" s="5">
        <v>2.06</v>
      </c>
      <c r="E4" s="5">
        <v>33.090000000000003</v>
      </c>
      <c r="F4" s="5">
        <v>34.46</v>
      </c>
      <c r="G4" s="5">
        <v>32.950000000000003</v>
      </c>
      <c r="H4" s="5">
        <v>24.44</v>
      </c>
      <c r="I4" s="5">
        <v>26.23</v>
      </c>
      <c r="J4" s="5">
        <f t="shared" si="0"/>
        <v>30.234000000000002</v>
      </c>
      <c r="K4" s="5">
        <v>91.3</v>
      </c>
      <c r="L4" s="5">
        <v>91.14</v>
      </c>
      <c r="M4" s="5">
        <v>89.8</v>
      </c>
      <c r="N4" s="5">
        <v>91.23</v>
      </c>
      <c r="O4" s="5">
        <v>92.23</v>
      </c>
      <c r="P4" s="5">
        <f t="shared" si="1"/>
        <v>91.140000000000015</v>
      </c>
      <c r="Q4" s="5">
        <v>109.72</v>
      </c>
      <c r="R4" s="5">
        <v>117.56</v>
      </c>
      <c r="S4" s="5">
        <v>81.81</v>
      </c>
      <c r="T4" s="5">
        <v>224.01</v>
      </c>
      <c r="U4" s="5">
        <v>112.47</v>
      </c>
      <c r="V4" s="5">
        <f t="shared" si="2"/>
        <v>129.114</v>
      </c>
      <c r="W4" s="6">
        <v>6995</v>
      </c>
      <c r="X4" s="6">
        <f t="shared" si="3"/>
        <v>26.75</v>
      </c>
      <c r="Y4" s="5">
        <v>22.49</v>
      </c>
      <c r="Z4" s="5">
        <v>26.55</v>
      </c>
      <c r="AA4" s="5">
        <v>28.67</v>
      </c>
      <c r="AB4" s="5">
        <v>32.79</v>
      </c>
      <c r="AC4" s="5">
        <v>23.25</v>
      </c>
      <c r="AD4" s="5">
        <f t="shared" si="4"/>
        <v>51.164000000000001</v>
      </c>
      <c r="AE4" s="5">
        <v>51.91</v>
      </c>
      <c r="AF4" s="5">
        <v>51.89</v>
      </c>
      <c r="AG4" s="5">
        <v>51.02</v>
      </c>
      <c r="AH4" s="5">
        <v>50.99</v>
      </c>
      <c r="AI4" s="5">
        <v>50.01</v>
      </c>
    </row>
    <row r="5" spans="1:35" s="1" customFormat="1" ht="14.4" thickBot="1" x14ac:dyDescent="0.3">
      <c r="A5" s="4" t="s">
        <v>37</v>
      </c>
      <c r="B5" s="4" t="s">
        <v>38</v>
      </c>
      <c r="C5" s="5">
        <v>18.38</v>
      </c>
      <c r="D5" s="5">
        <v>3.43</v>
      </c>
      <c r="E5" s="5">
        <v>33.049999999999997</v>
      </c>
      <c r="F5" s="5">
        <v>29.28</v>
      </c>
      <c r="G5" s="5">
        <v>25.73</v>
      </c>
      <c r="H5" s="5">
        <v>18.5</v>
      </c>
      <c r="I5" s="5">
        <v>15.32</v>
      </c>
      <c r="J5" s="5">
        <f t="shared" si="0"/>
        <v>24.375999999999998</v>
      </c>
      <c r="K5" s="5">
        <v>53.53</v>
      </c>
      <c r="L5" s="5">
        <v>51.54</v>
      </c>
      <c r="M5" s="5">
        <v>53.94</v>
      </c>
      <c r="N5" s="5">
        <v>54.82</v>
      </c>
      <c r="O5" s="5">
        <v>52.84</v>
      </c>
      <c r="P5" s="5">
        <f t="shared" si="1"/>
        <v>53.333999999999989</v>
      </c>
      <c r="Q5" s="5">
        <v>118.12</v>
      </c>
      <c r="R5" s="5">
        <v>117.05</v>
      </c>
      <c r="S5" s="5">
        <v>147.01</v>
      </c>
      <c r="T5" s="5">
        <v>131.51</v>
      </c>
      <c r="U5" s="5">
        <v>99.89</v>
      </c>
      <c r="V5" s="5">
        <f t="shared" si="2"/>
        <v>122.71600000000001</v>
      </c>
      <c r="W5" s="6">
        <v>3071</v>
      </c>
      <c r="X5" s="6">
        <f t="shared" si="3"/>
        <v>20.066000000000003</v>
      </c>
      <c r="Y5" s="5">
        <v>23.53</v>
      </c>
      <c r="Z5" s="5">
        <v>23.34</v>
      </c>
      <c r="AA5" s="5">
        <v>21.92</v>
      </c>
      <c r="AB5" s="5">
        <v>17.64</v>
      </c>
      <c r="AC5" s="5">
        <v>13.9</v>
      </c>
      <c r="AD5" s="5">
        <f t="shared" si="4"/>
        <v>82.602000000000004</v>
      </c>
      <c r="AE5" s="5">
        <v>76.34</v>
      </c>
      <c r="AF5" s="5">
        <v>78.81</v>
      </c>
      <c r="AG5" s="5">
        <v>96.88</v>
      </c>
      <c r="AH5" s="5">
        <v>96.88</v>
      </c>
      <c r="AI5" s="5">
        <v>64.099999999999994</v>
      </c>
    </row>
    <row r="6" spans="1:35" s="1" customFormat="1" ht="14.4" thickBot="1" x14ac:dyDescent="0.3">
      <c r="A6" s="4" t="s">
        <v>39</v>
      </c>
      <c r="B6" s="4" t="s">
        <v>40</v>
      </c>
      <c r="C6" s="5">
        <v>33.909999999999997</v>
      </c>
      <c r="D6" s="5">
        <v>-0.67</v>
      </c>
      <c r="E6" s="5">
        <v>32.659999999999997</v>
      </c>
      <c r="F6" s="5">
        <v>16.59</v>
      </c>
      <c r="G6" s="5">
        <v>28.12</v>
      </c>
      <c r="H6" s="5">
        <v>26.56</v>
      </c>
      <c r="I6" s="5">
        <v>17.579999999999998</v>
      </c>
      <c r="J6" s="5">
        <f t="shared" si="0"/>
        <v>24.302</v>
      </c>
      <c r="K6" s="5">
        <v>86.57</v>
      </c>
      <c r="L6" s="5">
        <v>76.27</v>
      </c>
      <c r="M6" s="5">
        <v>68.52</v>
      </c>
      <c r="N6" s="5">
        <v>63.01</v>
      </c>
      <c r="O6" s="5">
        <v>59.29</v>
      </c>
      <c r="P6" s="5">
        <f t="shared" si="1"/>
        <v>70.731999999999999</v>
      </c>
      <c r="Q6" s="5">
        <v>154.04</v>
      </c>
      <c r="R6" s="5">
        <v>193.8</v>
      </c>
      <c r="S6" s="5">
        <v>113.04</v>
      </c>
      <c r="T6" s="5">
        <v>98.3</v>
      </c>
      <c r="U6" s="5">
        <v>213.68</v>
      </c>
      <c r="V6" s="5">
        <f t="shared" si="2"/>
        <v>154.57200000000003</v>
      </c>
      <c r="W6" s="6">
        <v>3521</v>
      </c>
      <c r="X6" s="6">
        <f t="shared" si="3"/>
        <v>24.283999999999999</v>
      </c>
      <c r="Y6" s="5">
        <v>28.11</v>
      </c>
      <c r="Z6" s="5">
        <v>27.18</v>
      </c>
      <c r="AA6" s="5">
        <v>20.45</v>
      </c>
      <c r="AB6" s="5">
        <v>25.95</v>
      </c>
      <c r="AC6" s="5">
        <v>19.73</v>
      </c>
      <c r="AD6" s="5">
        <f t="shared" si="4"/>
        <v>24.487999999999996</v>
      </c>
      <c r="AE6" s="5">
        <v>30</v>
      </c>
      <c r="AF6" s="5">
        <v>42.55</v>
      </c>
      <c r="AG6" s="5">
        <v>13.16</v>
      </c>
      <c r="AH6" s="5">
        <v>19.489999999999998</v>
      </c>
      <c r="AI6" s="5">
        <v>17.239999999999998</v>
      </c>
    </row>
    <row r="7" spans="1:35" s="10" customFormat="1" ht="14.4" hidden="1" thickBot="1" x14ac:dyDescent="0.3">
      <c r="A7" s="7" t="s">
        <v>41</v>
      </c>
      <c r="B7" s="7" t="s">
        <v>42</v>
      </c>
      <c r="C7" s="8">
        <v>60.8</v>
      </c>
      <c r="D7" s="8">
        <v>1</v>
      </c>
      <c r="E7" s="8">
        <v>31.47</v>
      </c>
      <c r="F7" s="8">
        <v>26.9</v>
      </c>
      <c r="G7" s="8">
        <v>26.67</v>
      </c>
      <c r="H7" s="8">
        <v>71.36</v>
      </c>
      <c r="I7" s="8">
        <v>74.510000000000005</v>
      </c>
      <c r="J7" s="8">
        <f t="shared" si="0"/>
        <v>46.181999999999995</v>
      </c>
      <c r="K7" s="8">
        <v>66</v>
      </c>
      <c r="L7" s="8">
        <v>61.79</v>
      </c>
      <c r="M7" s="8">
        <v>62.08</v>
      </c>
      <c r="N7" s="8">
        <v>63.13</v>
      </c>
      <c r="O7" s="8">
        <v>58.63</v>
      </c>
      <c r="P7" s="8"/>
      <c r="Q7" s="8">
        <v>88.44</v>
      </c>
      <c r="R7" s="8">
        <v>80.28</v>
      </c>
      <c r="S7" s="8">
        <v>87.27</v>
      </c>
      <c r="T7" s="8">
        <v>81.010000000000005</v>
      </c>
      <c r="U7" s="8">
        <v>92.94</v>
      </c>
      <c r="V7" s="8">
        <f t="shared" si="2"/>
        <v>85.988</v>
      </c>
      <c r="W7" s="9">
        <v>1314</v>
      </c>
      <c r="X7" s="9"/>
      <c r="Y7" s="8">
        <v>8.94</v>
      </c>
      <c r="Z7" s="8">
        <v>6.68</v>
      </c>
      <c r="AA7" s="8">
        <v>4.92</v>
      </c>
      <c r="AB7" s="8">
        <v>11.34</v>
      </c>
      <c r="AC7" s="8">
        <v>15.35</v>
      </c>
      <c r="AD7" s="8"/>
      <c r="AE7" s="8">
        <v>43.52</v>
      </c>
      <c r="AF7" s="8">
        <v>42.09</v>
      </c>
      <c r="AG7" s="8">
        <v>37.909999999999997</v>
      </c>
      <c r="AH7" s="8">
        <v>23.32</v>
      </c>
      <c r="AI7" s="7" t="s">
        <v>32</v>
      </c>
    </row>
    <row r="8" spans="1:35" s="10" customFormat="1" ht="14.4" thickBot="1" x14ac:dyDescent="0.3">
      <c r="A8" s="7" t="s">
        <v>43</v>
      </c>
      <c r="B8" s="7" t="s">
        <v>44</v>
      </c>
      <c r="C8" s="8">
        <v>74.7</v>
      </c>
      <c r="D8" s="8">
        <v>1.1100000000000001</v>
      </c>
      <c r="E8" s="8">
        <v>30.24</v>
      </c>
      <c r="F8" s="8">
        <v>26.3</v>
      </c>
      <c r="G8" s="8">
        <v>22.21</v>
      </c>
      <c r="H8" s="8">
        <v>24.08</v>
      </c>
      <c r="I8" s="8">
        <v>39.58</v>
      </c>
      <c r="J8" s="8">
        <f t="shared" si="0"/>
        <v>28.481999999999999</v>
      </c>
      <c r="K8" s="8">
        <v>86.21</v>
      </c>
      <c r="L8" s="8">
        <v>84.81</v>
      </c>
      <c r="M8" s="8">
        <v>84.14</v>
      </c>
      <c r="N8" s="8">
        <v>83.93</v>
      </c>
      <c r="O8" s="8">
        <v>84.55</v>
      </c>
      <c r="P8" s="8">
        <f t="shared" ref="P8:P16" si="5">AVERAGE(K8:O8)</f>
        <v>84.727999999999994</v>
      </c>
      <c r="Q8" s="8">
        <v>102.22</v>
      </c>
      <c r="R8" s="8">
        <v>95.55</v>
      </c>
      <c r="S8" s="8">
        <v>106.92</v>
      </c>
      <c r="T8" s="8">
        <v>88.38</v>
      </c>
      <c r="U8" s="8">
        <v>102.36</v>
      </c>
      <c r="V8" s="8">
        <f t="shared" si="2"/>
        <v>99.085999999999999</v>
      </c>
      <c r="W8" s="9">
        <v>1541</v>
      </c>
      <c r="X8" s="9">
        <f t="shared" ref="X8:X16" si="6">AVERAGE(Y8:AC8)</f>
        <v>14.866</v>
      </c>
      <c r="Y8" s="8">
        <v>12.99</v>
      </c>
      <c r="Z8" s="8">
        <v>16.079999999999998</v>
      </c>
      <c r="AA8" s="8">
        <v>18.260000000000002</v>
      </c>
      <c r="AB8" s="8">
        <v>8.91</v>
      </c>
      <c r="AC8" s="8">
        <v>18.09</v>
      </c>
      <c r="AD8" s="8">
        <f t="shared" ref="AD8:AD16" si="7">AVERAGE(AE8:AI8)</f>
        <v>54.065000000000005</v>
      </c>
      <c r="AE8" s="8">
        <v>65.22</v>
      </c>
      <c r="AF8" s="8">
        <v>61.86</v>
      </c>
      <c r="AG8" s="8">
        <v>50.72</v>
      </c>
      <c r="AH8" s="8">
        <v>38.46</v>
      </c>
      <c r="AI8" s="7" t="s">
        <v>32</v>
      </c>
    </row>
    <row r="9" spans="1:35" s="1" customFormat="1" ht="14.4" hidden="1" thickBot="1" x14ac:dyDescent="0.3">
      <c r="A9" s="4" t="s">
        <v>45</v>
      </c>
      <c r="B9" s="4" t="s">
        <v>46</v>
      </c>
      <c r="C9" s="5">
        <v>221.6</v>
      </c>
      <c r="D9" s="5">
        <v>2.59</v>
      </c>
      <c r="E9" s="5">
        <v>29.87</v>
      </c>
      <c r="F9" s="5">
        <v>28.66</v>
      </c>
      <c r="G9" s="5">
        <v>23.39</v>
      </c>
      <c r="H9" s="5">
        <v>18.170000000000002</v>
      </c>
      <c r="I9" s="5">
        <v>26.52</v>
      </c>
      <c r="J9" s="5">
        <f t="shared" si="0"/>
        <v>25.321999999999999</v>
      </c>
      <c r="K9" s="5">
        <v>46.08</v>
      </c>
      <c r="L9" s="5">
        <v>43.29</v>
      </c>
      <c r="M9" s="5">
        <v>41.36</v>
      </c>
      <c r="N9" s="5">
        <v>41.41</v>
      </c>
      <c r="O9" s="5">
        <v>39.799999999999997</v>
      </c>
      <c r="P9" s="5">
        <f t="shared" si="5"/>
        <v>42.387999999999998</v>
      </c>
      <c r="Q9" s="5">
        <v>139.9</v>
      </c>
      <c r="R9" s="5">
        <v>141.35</v>
      </c>
      <c r="S9" s="5">
        <v>160.02000000000001</v>
      </c>
      <c r="T9" s="5">
        <v>118.23</v>
      </c>
      <c r="U9" s="5">
        <v>153.15</v>
      </c>
      <c r="V9" s="5">
        <f t="shared" si="2"/>
        <v>142.53</v>
      </c>
      <c r="W9" s="6">
        <v>8757</v>
      </c>
      <c r="X9" s="6">
        <f t="shared" si="6"/>
        <v>31.948</v>
      </c>
      <c r="Y9" s="5">
        <v>25.95</v>
      </c>
      <c r="Z9" s="5">
        <v>32.119999999999997</v>
      </c>
      <c r="AA9" s="5">
        <v>38.74</v>
      </c>
      <c r="AB9" s="5">
        <v>30.12</v>
      </c>
      <c r="AC9" s="5">
        <v>32.81</v>
      </c>
      <c r="AD9" s="5">
        <f t="shared" si="7"/>
        <v>7.0720000000000001</v>
      </c>
      <c r="AE9" s="5">
        <v>0</v>
      </c>
      <c r="AF9" s="5">
        <v>0</v>
      </c>
      <c r="AG9" s="5">
        <v>4.41</v>
      </c>
      <c r="AH9" s="5">
        <v>30.95</v>
      </c>
      <c r="AI9" s="5">
        <v>0</v>
      </c>
    </row>
    <row r="10" spans="1:35" s="1" customFormat="1" ht="14.4" thickBot="1" x14ac:dyDescent="0.3">
      <c r="A10" s="4" t="s">
        <v>47</v>
      </c>
      <c r="B10" s="4" t="s">
        <v>48</v>
      </c>
      <c r="C10" s="5">
        <v>22.97</v>
      </c>
      <c r="D10" s="5">
        <v>-0.04</v>
      </c>
      <c r="E10" s="5">
        <v>28.43</v>
      </c>
      <c r="F10" s="5">
        <v>34.74</v>
      </c>
      <c r="G10" s="5">
        <v>31.78</v>
      </c>
      <c r="H10" s="5">
        <v>29.95</v>
      </c>
      <c r="I10" s="5">
        <v>28.57</v>
      </c>
      <c r="J10" s="5">
        <f t="shared" si="0"/>
        <v>30.693999999999999</v>
      </c>
      <c r="K10" s="5">
        <v>84</v>
      </c>
      <c r="L10" s="5">
        <v>84.79</v>
      </c>
      <c r="M10" s="5">
        <v>84.95</v>
      </c>
      <c r="N10" s="5">
        <v>85.24</v>
      </c>
      <c r="O10" s="5">
        <v>84.34</v>
      </c>
      <c r="P10" s="5">
        <f t="shared" si="5"/>
        <v>84.664000000000016</v>
      </c>
      <c r="Q10" s="5">
        <v>132.33000000000001</v>
      </c>
      <c r="R10" s="5">
        <v>101.26</v>
      </c>
      <c r="S10" s="5">
        <v>97.16</v>
      </c>
      <c r="T10" s="5">
        <v>97.74</v>
      </c>
      <c r="U10" s="5">
        <v>94.01</v>
      </c>
      <c r="V10" s="5">
        <f t="shared" si="2"/>
        <v>104.5</v>
      </c>
      <c r="W10" s="6">
        <v>7000</v>
      </c>
      <c r="X10" s="6">
        <f t="shared" si="6"/>
        <v>28.777999999999999</v>
      </c>
      <c r="Y10" s="5">
        <v>29.55</v>
      </c>
      <c r="Z10" s="5">
        <v>30</v>
      </c>
      <c r="AA10" s="5">
        <v>33.93</v>
      </c>
      <c r="AB10" s="5">
        <v>26.07</v>
      </c>
      <c r="AC10" s="5">
        <v>24.34</v>
      </c>
      <c r="AD10" s="5">
        <f t="shared" si="7"/>
        <v>65.822000000000003</v>
      </c>
      <c r="AE10" s="5">
        <v>61.81</v>
      </c>
      <c r="AF10" s="5">
        <v>59.13</v>
      </c>
      <c r="AG10" s="5">
        <v>66.23</v>
      </c>
      <c r="AH10" s="5">
        <v>62.39</v>
      </c>
      <c r="AI10" s="5">
        <v>79.55</v>
      </c>
    </row>
    <row r="11" spans="1:35" s="1" customFormat="1" ht="14.4" thickBot="1" x14ac:dyDescent="0.3">
      <c r="A11" s="4" t="s">
        <v>49</v>
      </c>
      <c r="B11" s="4" t="s">
        <v>50</v>
      </c>
      <c r="C11" s="5">
        <v>586.08000000000004</v>
      </c>
      <c r="D11" s="5">
        <v>0.87</v>
      </c>
      <c r="E11" s="5">
        <v>28.14</v>
      </c>
      <c r="F11" s="5">
        <v>28.05</v>
      </c>
      <c r="G11" s="5">
        <v>29.58</v>
      </c>
      <c r="H11" s="5">
        <v>78.900000000000006</v>
      </c>
      <c r="I11" s="5">
        <v>43.74</v>
      </c>
      <c r="J11" s="5">
        <f t="shared" si="0"/>
        <v>41.682000000000002</v>
      </c>
      <c r="K11" s="5">
        <v>90.54</v>
      </c>
      <c r="L11" s="5">
        <v>92.24</v>
      </c>
      <c r="M11" s="5">
        <v>90.87</v>
      </c>
      <c r="N11" s="5">
        <v>95.99</v>
      </c>
      <c r="O11" s="5">
        <v>96.44</v>
      </c>
      <c r="P11" s="5">
        <f t="shared" si="5"/>
        <v>93.215999999999994</v>
      </c>
      <c r="Q11" s="5">
        <v>160.29</v>
      </c>
      <c r="R11" s="5">
        <v>125.12</v>
      </c>
      <c r="S11" s="5">
        <v>132.68</v>
      </c>
      <c r="T11" s="5">
        <v>135.34</v>
      </c>
      <c r="U11" s="5">
        <v>106.66</v>
      </c>
      <c r="V11" s="5">
        <f t="shared" si="2"/>
        <v>132.01799999999997</v>
      </c>
      <c r="W11" s="6">
        <v>1386</v>
      </c>
      <c r="X11" s="6">
        <f t="shared" si="6"/>
        <v>21.636000000000003</v>
      </c>
      <c r="Y11" s="5">
        <v>21.37</v>
      </c>
      <c r="Z11" s="5">
        <v>21.88</v>
      </c>
      <c r="AA11" s="5">
        <v>21.86</v>
      </c>
      <c r="AB11" s="5">
        <v>22.32</v>
      </c>
      <c r="AC11" s="5">
        <v>20.75</v>
      </c>
      <c r="AD11" s="5">
        <f t="shared" si="7"/>
        <v>52.747499999999995</v>
      </c>
      <c r="AE11" s="5">
        <v>44.33</v>
      </c>
      <c r="AF11" s="5">
        <v>98.81</v>
      </c>
      <c r="AG11" s="5">
        <v>30.48</v>
      </c>
      <c r="AH11" s="5">
        <v>37.369999999999997</v>
      </c>
      <c r="AI11" s="4" t="s">
        <v>32</v>
      </c>
    </row>
    <row r="12" spans="1:35" s="1" customFormat="1" ht="14.4" thickBot="1" x14ac:dyDescent="0.3">
      <c r="A12" s="4" t="s">
        <v>51</v>
      </c>
      <c r="B12" s="4" t="s">
        <v>52</v>
      </c>
      <c r="C12" s="5">
        <v>16.510000000000002</v>
      </c>
      <c r="D12" s="5">
        <v>0.3</v>
      </c>
      <c r="E12" s="5">
        <v>27.05</v>
      </c>
      <c r="F12" s="5">
        <v>29.45</v>
      </c>
      <c r="G12" s="5">
        <v>28.19</v>
      </c>
      <c r="H12" s="5">
        <v>26.15</v>
      </c>
      <c r="I12" s="5">
        <v>21.46</v>
      </c>
      <c r="J12" s="5">
        <f t="shared" si="0"/>
        <v>26.46</v>
      </c>
      <c r="K12" s="5">
        <v>46.43</v>
      </c>
      <c r="L12" s="5">
        <v>46.77</v>
      </c>
      <c r="M12" s="5">
        <v>46.72</v>
      </c>
      <c r="N12" s="5">
        <v>46.55</v>
      </c>
      <c r="O12" s="5">
        <v>43.82</v>
      </c>
      <c r="P12" s="5">
        <f t="shared" si="5"/>
        <v>46.058000000000007</v>
      </c>
      <c r="Q12" s="5">
        <v>90.99</v>
      </c>
      <c r="R12" s="5">
        <v>97.8</v>
      </c>
      <c r="S12" s="5">
        <v>115.17</v>
      </c>
      <c r="T12" s="5">
        <v>144.51</v>
      </c>
      <c r="U12" s="5">
        <v>102.7</v>
      </c>
      <c r="V12" s="5">
        <f t="shared" si="2"/>
        <v>110.23399999999999</v>
      </c>
      <c r="W12" s="6">
        <v>3870</v>
      </c>
      <c r="X12" s="6">
        <f t="shared" si="6"/>
        <v>21.196000000000002</v>
      </c>
      <c r="Y12" s="5">
        <v>19.05</v>
      </c>
      <c r="Z12" s="5">
        <v>20.74</v>
      </c>
      <c r="AA12" s="5">
        <v>23.52</v>
      </c>
      <c r="AB12" s="5">
        <v>25.17</v>
      </c>
      <c r="AC12" s="5">
        <v>17.5</v>
      </c>
      <c r="AD12" s="5">
        <f t="shared" si="7"/>
        <v>74.254000000000005</v>
      </c>
      <c r="AE12" s="5">
        <v>79.37</v>
      </c>
      <c r="AF12" s="5">
        <v>80</v>
      </c>
      <c r="AG12" s="5">
        <v>72.290000000000006</v>
      </c>
      <c r="AH12" s="5">
        <v>68.180000000000007</v>
      </c>
      <c r="AI12" s="5">
        <v>71.430000000000007</v>
      </c>
    </row>
    <row r="13" spans="1:35" s="1" customFormat="1" ht="14.4" thickBot="1" x14ac:dyDescent="0.3">
      <c r="A13" s="4" t="s">
        <v>53</v>
      </c>
      <c r="B13" s="4" t="s">
        <v>54</v>
      </c>
      <c r="C13" s="5">
        <v>21.78</v>
      </c>
      <c r="D13" s="5">
        <v>0.32</v>
      </c>
      <c r="E13" s="5">
        <v>26.54</v>
      </c>
      <c r="F13" s="5">
        <v>28.74</v>
      </c>
      <c r="G13" s="5">
        <v>24.24</v>
      </c>
      <c r="H13" s="5">
        <v>18.23</v>
      </c>
      <c r="I13" s="5">
        <v>21.48</v>
      </c>
      <c r="J13" s="5">
        <f t="shared" si="0"/>
        <v>23.846</v>
      </c>
      <c r="K13" s="5">
        <v>61.99</v>
      </c>
      <c r="L13" s="5">
        <v>60.3</v>
      </c>
      <c r="M13" s="5">
        <v>61.29</v>
      </c>
      <c r="N13" s="5">
        <v>62.06</v>
      </c>
      <c r="O13" s="5">
        <v>66.06</v>
      </c>
      <c r="P13" s="5">
        <f t="shared" si="5"/>
        <v>62.339999999999996</v>
      </c>
      <c r="Q13" s="5">
        <v>89.06</v>
      </c>
      <c r="R13" s="5">
        <v>100.52</v>
      </c>
      <c r="S13" s="5">
        <v>131.1</v>
      </c>
      <c r="T13" s="5">
        <v>130.26</v>
      </c>
      <c r="U13" s="5">
        <v>157.02000000000001</v>
      </c>
      <c r="V13" s="5">
        <f t="shared" si="2"/>
        <v>121.59199999999998</v>
      </c>
      <c r="W13" s="6">
        <v>1973</v>
      </c>
      <c r="X13" s="6">
        <f t="shared" si="6"/>
        <v>42.713999999999999</v>
      </c>
      <c r="Y13" s="5">
        <v>38.76</v>
      </c>
      <c r="Z13" s="5">
        <v>46.23</v>
      </c>
      <c r="AA13" s="5">
        <v>41.18</v>
      </c>
      <c r="AB13" s="5">
        <v>42.97</v>
      </c>
      <c r="AC13" s="5">
        <v>44.43</v>
      </c>
      <c r="AD13" s="5">
        <f t="shared" si="7"/>
        <v>33.134</v>
      </c>
      <c r="AE13" s="5">
        <v>29.81</v>
      </c>
      <c r="AF13" s="5">
        <v>30.56</v>
      </c>
      <c r="AG13" s="5">
        <v>33.78</v>
      </c>
      <c r="AH13" s="5">
        <v>41.67</v>
      </c>
      <c r="AI13" s="5">
        <v>29.85</v>
      </c>
    </row>
    <row r="14" spans="1:35" s="1" customFormat="1" ht="14.4" hidden="1" thickBot="1" x14ac:dyDescent="0.3">
      <c r="A14" s="4" t="s">
        <v>55</v>
      </c>
      <c r="B14" s="4" t="s">
        <v>56</v>
      </c>
      <c r="C14" s="5">
        <v>41.5</v>
      </c>
      <c r="D14" s="5">
        <v>3.29</v>
      </c>
      <c r="E14" s="5">
        <v>26.38</v>
      </c>
      <c r="F14" s="5">
        <v>24.33</v>
      </c>
      <c r="G14" s="5">
        <v>25.22</v>
      </c>
      <c r="H14" s="5">
        <v>26.58</v>
      </c>
      <c r="I14" s="5">
        <v>23.87</v>
      </c>
      <c r="J14" s="5">
        <f t="shared" si="0"/>
        <v>25.276</v>
      </c>
      <c r="K14" s="5">
        <v>37.35</v>
      </c>
      <c r="L14" s="5">
        <v>37.82</v>
      </c>
      <c r="M14" s="5">
        <v>37.29</v>
      </c>
      <c r="N14" s="5">
        <v>37.94</v>
      </c>
      <c r="O14" s="5">
        <v>35.89</v>
      </c>
      <c r="P14" s="5">
        <f t="shared" si="5"/>
        <v>37.258000000000003</v>
      </c>
      <c r="Q14" s="5">
        <v>121.95</v>
      </c>
      <c r="R14" s="5">
        <v>133.93</v>
      </c>
      <c r="S14" s="5">
        <v>116.75</v>
      </c>
      <c r="T14" s="5">
        <v>226.38</v>
      </c>
      <c r="U14" s="5">
        <v>205.89</v>
      </c>
      <c r="V14" s="5">
        <f t="shared" si="2"/>
        <v>160.97999999999999</v>
      </c>
      <c r="W14" s="6">
        <v>8989</v>
      </c>
      <c r="X14" s="6">
        <f t="shared" si="6"/>
        <v>47.287999999999997</v>
      </c>
      <c r="Y14" s="5">
        <v>56.54</v>
      </c>
      <c r="Z14" s="5">
        <v>41.11</v>
      </c>
      <c r="AA14" s="5">
        <v>48.8</v>
      </c>
      <c r="AB14" s="5">
        <v>40.82</v>
      </c>
      <c r="AC14" s="5">
        <v>49.17</v>
      </c>
      <c r="AD14" s="5">
        <f t="shared" si="7"/>
        <v>66.181999999999988</v>
      </c>
      <c r="AE14" s="5">
        <v>70.430000000000007</v>
      </c>
      <c r="AF14" s="5">
        <v>66.040000000000006</v>
      </c>
      <c r="AG14" s="5">
        <v>70.709999999999994</v>
      </c>
      <c r="AH14" s="5">
        <v>64.52</v>
      </c>
      <c r="AI14" s="5">
        <v>59.21</v>
      </c>
    </row>
    <row r="15" spans="1:35" s="1" customFormat="1" ht="14.4" thickBot="1" x14ac:dyDescent="0.3">
      <c r="A15" s="4" t="s">
        <v>57</v>
      </c>
      <c r="B15" s="4" t="s">
        <v>58</v>
      </c>
      <c r="C15" s="5">
        <v>33.630000000000003</v>
      </c>
      <c r="D15" s="5">
        <v>1.2</v>
      </c>
      <c r="E15" s="5">
        <v>25.1</v>
      </c>
      <c r="F15" s="5">
        <v>26.4</v>
      </c>
      <c r="G15" s="5">
        <v>31.66</v>
      </c>
      <c r="H15" s="5">
        <v>33.380000000000003</v>
      </c>
      <c r="I15" s="5">
        <v>29.1</v>
      </c>
      <c r="J15" s="5">
        <f t="shared" si="0"/>
        <v>29.127999999999997</v>
      </c>
      <c r="K15" s="5">
        <v>54.27</v>
      </c>
      <c r="L15" s="5">
        <v>53.52</v>
      </c>
      <c r="M15" s="5">
        <v>53.68</v>
      </c>
      <c r="N15" s="5">
        <v>57.31</v>
      </c>
      <c r="O15" s="5">
        <v>58.17</v>
      </c>
      <c r="P15" s="5">
        <f t="shared" si="5"/>
        <v>55.39</v>
      </c>
      <c r="Q15" s="5">
        <v>97.82</v>
      </c>
      <c r="R15" s="5">
        <v>102.4</v>
      </c>
      <c r="S15" s="5">
        <v>87.08</v>
      </c>
      <c r="T15" s="5">
        <v>128.06</v>
      </c>
      <c r="U15" s="5">
        <v>135.30000000000001</v>
      </c>
      <c r="V15" s="5">
        <f t="shared" si="2"/>
        <v>110.13200000000002</v>
      </c>
      <c r="W15" s="6">
        <v>3620</v>
      </c>
      <c r="X15" s="6">
        <f t="shared" si="6"/>
        <v>35.213999999999999</v>
      </c>
      <c r="Y15" s="5">
        <v>34.53</v>
      </c>
      <c r="Z15" s="5">
        <v>35.159999999999997</v>
      </c>
      <c r="AA15" s="5">
        <v>33.67</v>
      </c>
      <c r="AB15" s="5">
        <v>35.700000000000003</v>
      </c>
      <c r="AC15" s="5">
        <v>37.01</v>
      </c>
      <c r="AD15" s="5">
        <f t="shared" si="7"/>
        <v>38.938000000000002</v>
      </c>
      <c r="AE15" s="5">
        <v>29.76</v>
      </c>
      <c r="AF15" s="5">
        <v>51.61</v>
      </c>
      <c r="AG15" s="5">
        <v>48.7</v>
      </c>
      <c r="AH15" s="5">
        <v>29.94</v>
      </c>
      <c r="AI15" s="5">
        <v>34.68</v>
      </c>
    </row>
    <row r="16" spans="1:35" s="1" customFormat="1" ht="14.4" thickBot="1" x14ac:dyDescent="0.3">
      <c r="A16" s="4" t="s">
        <v>59</v>
      </c>
      <c r="B16" s="4" t="s">
        <v>60</v>
      </c>
      <c r="C16" s="5">
        <v>103.8</v>
      </c>
      <c r="D16" s="5">
        <v>1.27</v>
      </c>
      <c r="E16" s="5">
        <v>24.35</v>
      </c>
      <c r="F16" s="5">
        <v>17.989999999999998</v>
      </c>
      <c r="G16" s="5">
        <v>20.57</v>
      </c>
      <c r="H16" s="5">
        <v>22.1</v>
      </c>
      <c r="I16" s="5">
        <v>26.82</v>
      </c>
      <c r="J16" s="5">
        <f t="shared" si="0"/>
        <v>22.366000000000003</v>
      </c>
      <c r="K16" s="5">
        <v>52.64</v>
      </c>
      <c r="L16" s="5">
        <v>53.02</v>
      </c>
      <c r="M16" s="5">
        <v>56.27</v>
      </c>
      <c r="N16" s="5">
        <v>50.46</v>
      </c>
      <c r="O16" s="5">
        <v>51.53</v>
      </c>
      <c r="P16" s="5">
        <f t="shared" si="5"/>
        <v>52.784000000000006</v>
      </c>
      <c r="Q16" s="5">
        <v>83.02</v>
      </c>
      <c r="R16" s="5">
        <v>162.52000000000001</v>
      </c>
      <c r="S16" s="5">
        <v>160.79</v>
      </c>
      <c r="T16" s="5">
        <v>229.86</v>
      </c>
      <c r="U16" s="5">
        <v>216.02</v>
      </c>
      <c r="V16" s="5">
        <f t="shared" si="2"/>
        <v>170.44200000000001</v>
      </c>
      <c r="W16" s="6">
        <v>1153</v>
      </c>
      <c r="X16" s="6">
        <f t="shared" si="6"/>
        <v>47.695999999999998</v>
      </c>
      <c r="Y16" s="5">
        <v>41.65</v>
      </c>
      <c r="Z16" s="5">
        <v>42.92</v>
      </c>
      <c r="AA16" s="5">
        <v>40.72</v>
      </c>
      <c r="AB16" s="5">
        <v>56.42</v>
      </c>
      <c r="AC16" s="5">
        <v>56.77</v>
      </c>
      <c r="AD16" s="5">
        <f t="shared" si="7"/>
        <v>29.776666666666667</v>
      </c>
      <c r="AE16" s="5">
        <v>30.63</v>
      </c>
      <c r="AF16" s="5">
        <v>31.91</v>
      </c>
      <c r="AG16" s="5">
        <v>26.79</v>
      </c>
      <c r="AH16" s="4" t="s">
        <v>32</v>
      </c>
      <c r="AI16" s="4" t="s">
        <v>32</v>
      </c>
    </row>
    <row r="17" spans="1:35" s="10" customFormat="1" ht="14.4" hidden="1" thickBot="1" x14ac:dyDescent="0.3">
      <c r="A17" s="7" t="s">
        <v>61</v>
      </c>
      <c r="B17" s="7" t="s">
        <v>62</v>
      </c>
      <c r="C17" s="8">
        <v>107.08</v>
      </c>
      <c r="D17" s="8">
        <v>-0.84</v>
      </c>
      <c r="E17" s="8">
        <v>23.96</v>
      </c>
      <c r="F17" s="8">
        <v>20.05</v>
      </c>
      <c r="G17" s="8">
        <v>22.14</v>
      </c>
      <c r="H17" s="8">
        <v>17.48</v>
      </c>
      <c r="I17" s="8">
        <v>16.78</v>
      </c>
      <c r="J17" s="8">
        <f t="shared" si="0"/>
        <v>20.082000000000001</v>
      </c>
      <c r="K17" s="8">
        <v>39.85</v>
      </c>
      <c r="L17" s="8">
        <v>41.52</v>
      </c>
      <c r="M17" s="8">
        <v>41.98</v>
      </c>
      <c r="N17" s="8">
        <v>42.28</v>
      </c>
      <c r="O17" s="8">
        <v>41</v>
      </c>
      <c r="P17" s="8"/>
      <c r="Q17" s="8">
        <v>100.3</v>
      </c>
      <c r="R17" s="8">
        <v>86.52</v>
      </c>
      <c r="S17" s="8">
        <v>123.15</v>
      </c>
      <c r="T17" s="8">
        <v>81.44</v>
      </c>
      <c r="U17" s="8">
        <v>89.36</v>
      </c>
      <c r="V17" s="8">
        <f t="shared" si="2"/>
        <v>96.154000000000011</v>
      </c>
      <c r="W17" s="9">
        <v>2037</v>
      </c>
      <c r="X17" s="9"/>
      <c r="Y17" s="8">
        <v>33.99</v>
      </c>
      <c r="Z17" s="8">
        <v>28.41</v>
      </c>
      <c r="AA17" s="8">
        <v>20.73</v>
      </c>
      <c r="AB17" s="8">
        <v>20.82</v>
      </c>
      <c r="AC17" s="8">
        <v>15.73</v>
      </c>
      <c r="AD17" s="8"/>
      <c r="AE17" s="8">
        <v>17.5</v>
      </c>
      <c r="AF17" s="8">
        <v>18.04</v>
      </c>
      <c r="AG17" s="8">
        <v>23.12</v>
      </c>
      <c r="AH17" s="8">
        <v>16.670000000000002</v>
      </c>
      <c r="AI17" s="8">
        <v>5.42</v>
      </c>
    </row>
    <row r="18" spans="1:35" s="1" customFormat="1" ht="14.4" hidden="1" thickBot="1" x14ac:dyDescent="0.3">
      <c r="A18" s="4" t="s">
        <v>63</v>
      </c>
      <c r="B18" s="4" t="s">
        <v>64</v>
      </c>
      <c r="C18" s="5">
        <v>43.52</v>
      </c>
      <c r="D18" s="5">
        <v>4.6399999999999997</v>
      </c>
      <c r="E18" s="5">
        <v>23.83</v>
      </c>
      <c r="F18" s="5">
        <v>25.42</v>
      </c>
      <c r="G18" s="5">
        <v>28.67</v>
      </c>
      <c r="H18" s="5">
        <v>42.52</v>
      </c>
      <c r="I18" s="5">
        <v>30.03</v>
      </c>
      <c r="J18" s="5">
        <f t="shared" si="0"/>
        <v>30.094000000000001</v>
      </c>
      <c r="K18" s="5">
        <v>36.119999999999997</v>
      </c>
      <c r="L18" s="5">
        <v>37.56</v>
      </c>
      <c r="M18" s="5">
        <v>38.18</v>
      </c>
      <c r="N18" s="5">
        <v>40.130000000000003</v>
      </c>
      <c r="O18" s="5">
        <v>37.58</v>
      </c>
      <c r="P18" s="5">
        <f t="shared" ref="P18:P23" si="8">AVERAGE(K18:O18)</f>
        <v>37.914000000000001</v>
      </c>
      <c r="Q18" s="5">
        <v>115.7</v>
      </c>
      <c r="R18" s="5">
        <v>110.97</v>
      </c>
      <c r="S18" s="5">
        <v>96.35</v>
      </c>
      <c r="T18" s="5">
        <v>102.69</v>
      </c>
      <c r="U18" s="5">
        <v>126.33</v>
      </c>
      <c r="V18" s="5">
        <f t="shared" si="2"/>
        <v>110.40799999999999</v>
      </c>
      <c r="W18" s="6">
        <v>1393</v>
      </c>
      <c r="X18" s="6">
        <f t="shared" ref="X18:X20" si="9">AVERAGE(Y18:AC18)</f>
        <v>17.913999999999998</v>
      </c>
      <c r="Y18" s="5">
        <v>26.31</v>
      </c>
      <c r="Z18" s="5">
        <v>19.739999999999998</v>
      </c>
      <c r="AA18" s="5">
        <v>15.92</v>
      </c>
      <c r="AB18" s="5">
        <v>12.57</v>
      </c>
      <c r="AC18" s="5">
        <v>15.03</v>
      </c>
      <c r="AD18" s="5">
        <f t="shared" ref="AD18:AD20" si="10">AVERAGE(AE18:AI18)</f>
        <v>16.425000000000001</v>
      </c>
      <c r="AE18" s="5">
        <v>26.67</v>
      </c>
      <c r="AF18" s="5">
        <v>15</v>
      </c>
      <c r="AG18" s="5">
        <v>13.71</v>
      </c>
      <c r="AH18" s="5">
        <v>10.32</v>
      </c>
      <c r="AI18" s="4" t="s">
        <v>32</v>
      </c>
    </row>
    <row r="19" spans="1:35" s="1" customFormat="1" ht="14.4" hidden="1" thickBot="1" x14ac:dyDescent="0.3">
      <c r="A19" s="4" t="s">
        <v>65</v>
      </c>
      <c r="B19" s="4" t="s">
        <v>66</v>
      </c>
      <c r="C19" s="5">
        <v>13.87</v>
      </c>
      <c r="D19" s="5">
        <v>3.9</v>
      </c>
      <c r="E19" s="5">
        <v>23.67</v>
      </c>
      <c r="F19" s="5">
        <v>17.48</v>
      </c>
      <c r="G19" s="5">
        <v>17.84</v>
      </c>
      <c r="H19" s="5">
        <v>32.74</v>
      </c>
      <c r="I19" s="5">
        <v>16.39</v>
      </c>
      <c r="J19" s="5">
        <f t="shared" si="0"/>
        <v>21.624000000000002</v>
      </c>
      <c r="K19" s="5">
        <v>54.62</v>
      </c>
      <c r="L19" s="5">
        <v>52.56</v>
      </c>
      <c r="M19" s="5">
        <v>50</v>
      </c>
      <c r="N19" s="5">
        <v>46.62</v>
      </c>
      <c r="O19" s="5">
        <v>42.39</v>
      </c>
      <c r="P19" s="5">
        <f t="shared" si="8"/>
        <v>49.238</v>
      </c>
      <c r="Q19" s="5">
        <v>90.38</v>
      </c>
      <c r="R19" s="5">
        <v>86.03</v>
      </c>
      <c r="S19" s="5">
        <v>121.91</v>
      </c>
      <c r="T19" s="5">
        <v>146.77000000000001</v>
      </c>
      <c r="U19" s="5">
        <v>227.87</v>
      </c>
      <c r="V19" s="5">
        <f t="shared" si="2"/>
        <v>134.59200000000001</v>
      </c>
      <c r="W19" s="6">
        <v>7937</v>
      </c>
      <c r="X19" s="6">
        <f t="shared" si="9"/>
        <v>48.012</v>
      </c>
      <c r="Y19" s="5">
        <v>35.450000000000003</v>
      </c>
      <c r="Z19" s="5">
        <v>43.72</v>
      </c>
      <c r="AA19" s="5">
        <v>35.71</v>
      </c>
      <c r="AB19" s="5">
        <v>61.32</v>
      </c>
      <c r="AC19" s="5">
        <v>63.86</v>
      </c>
      <c r="AD19" s="5">
        <f t="shared" si="10"/>
        <v>14.542000000000002</v>
      </c>
      <c r="AE19" s="5">
        <v>30.19</v>
      </c>
      <c r="AF19" s="5">
        <v>20.05</v>
      </c>
      <c r="AG19" s="5">
        <v>22.47</v>
      </c>
      <c r="AH19" s="5">
        <v>0</v>
      </c>
      <c r="AI19" s="5">
        <v>0</v>
      </c>
    </row>
    <row r="20" spans="1:35" s="10" customFormat="1" ht="14.4" thickBot="1" x14ac:dyDescent="0.3">
      <c r="A20" s="7" t="s">
        <v>67</v>
      </c>
      <c r="B20" s="7" t="s">
        <v>68</v>
      </c>
      <c r="C20" s="8">
        <v>41.28</v>
      </c>
      <c r="D20" s="8">
        <v>1.55</v>
      </c>
      <c r="E20" s="8">
        <v>23.5</v>
      </c>
      <c r="F20" s="8">
        <v>20.04</v>
      </c>
      <c r="G20" s="8">
        <v>21.41</v>
      </c>
      <c r="H20" s="8">
        <v>29.94</v>
      </c>
      <c r="I20" s="8">
        <v>29.97</v>
      </c>
      <c r="J20" s="8">
        <f t="shared" si="0"/>
        <v>24.972000000000001</v>
      </c>
      <c r="K20" s="8">
        <v>43.76</v>
      </c>
      <c r="L20" s="8">
        <v>47.26</v>
      </c>
      <c r="M20" s="8">
        <v>55.55</v>
      </c>
      <c r="N20" s="8">
        <v>51.74</v>
      </c>
      <c r="O20" s="8">
        <v>52.52</v>
      </c>
      <c r="P20" s="8">
        <f t="shared" si="8"/>
        <v>50.166000000000004</v>
      </c>
      <c r="Q20" s="8">
        <v>107.76</v>
      </c>
      <c r="R20" s="8">
        <v>100.11</v>
      </c>
      <c r="S20" s="8">
        <v>100.38</v>
      </c>
      <c r="T20" s="8">
        <v>138.34</v>
      </c>
      <c r="U20" s="8">
        <v>106.75</v>
      </c>
      <c r="V20" s="8">
        <f t="shared" si="2"/>
        <v>110.66800000000001</v>
      </c>
      <c r="W20" s="9">
        <v>1366</v>
      </c>
      <c r="X20" s="9">
        <f t="shared" si="9"/>
        <v>36.305999999999997</v>
      </c>
      <c r="Y20" s="8">
        <v>25.27</v>
      </c>
      <c r="Z20" s="8">
        <v>38.33</v>
      </c>
      <c r="AA20" s="8">
        <v>29.61</v>
      </c>
      <c r="AB20" s="8">
        <v>37.020000000000003</v>
      </c>
      <c r="AC20" s="8">
        <v>51.3</v>
      </c>
      <c r="AD20" s="8">
        <f t="shared" si="10"/>
        <v>23.192499999999999</v>
      </c>
      <c r="AE20" s="8">
        <v>32.909999999999997</v>
      </c>
      <c r="AF20" s="8">
        <v>33</v>
      </c>
      <c r="AG20" s="8">
        <v>26.86</v>
      </c>
      <c r="AH20" s="8">
        <v>0</v>
      </c>
      <c r="AI20" s="7" t="s">
        <v>32</v>
      </c>
    </row>
    <row r="21" spans="1:35" s="1" customFormat="1" ht="14.4" hidden="1" thickBot="1" x14ac:dyDescent="0.3">
      <c r="A21" s="4" t="s">
        <v>69</v>
      </c>
      <c r="B21" s="4" t="s">
        <v>70</v>
      </c>
      <c r="C21" s="5">
        <v>58.92</v>
      </c>
      <c r="D21" s="5">
        <v>-0.73</v>
      </c>
      <c r="E21" s="5">
        <v>22.92</v>
      </c>
      <c r="F21" s="5">
        <v>22.65</v>
      </c>
      <c r="G21" s="5">
        <v>27.78</v>
      </c>
      <c r="H21" s="5">
        <v>39.53</v>
      </c>
      <c r="I21" s="5">
        <v>26.33</v>
      </c>
      <c r="J21" s="5">
        <f t="shared" si="0"/>
        <v>27.841999999999995</v>
      </c>
      <c r="K21" s="5">
        <v>35.840000000000003</v>
      </c>
      <c r="L21" s="5">
        <v>39</v>
      </c>
      <c r="M21" s="5">
        <v>39.14</v>
      </c>
      <c r="N21" s="5">
        <v>38.11</v>
      </c>
      <c r="O21" s="5">
        <v>41.2</v>
      </c>
      <c r="P21" s="5">
        <f t="shared" si="8"/>
        <v>38.658000000000001</v>
      </c>
      <c r="Q21" s="5">
        <v>165.83</v>
      </c>
      <c r="R21" s="5">
        <v>154.80000000000001</v>
      </c>
      <c r="S21" s="5">
        <v>214.33</v>
      </c>
      <c r="T21" s="5">
        <v>258.86</v>
      </c>
      <c r="U21" s="5">
        <v>399.37</v>
      </c>
      <c r="V21" s="5">
        <f t="shared" si="2"/>
        <v>238.63800000000001</v>
      </c>
      <c r="W21" s="6">
        <v>1258</v>
      </c>
      <c r="X21" s="6"/>
      <c r="Y21" s="5">
        <v>54.64</v>
      </c>
      <c r="Z21" s="5">
        <v>46.81</v>
      </c>
      <c r="AA21" s="5">
        <v>45.68</v>
      </c>
      <c r="AB21" s="5">
        <v>65.989999999999995</v>
      </c>
      <c r="AC21" s="5">
        <v>73.930000000000007</v>
      </c>
      <c r="AD21" s="5"/>
      <c r="AE21" s="5">
        <v>24.59</v>
      </c>
      <c r="AF21" s="5">
        <v>31.85</v>
      </c>
      <c r="AG21" s="5">
        <v>28.78</v>
      </c>
      <c r="AH21" s="4" t="s">
        <v>32</v>
      </c>
      <c r="AI21" s="4" t="s">
        <v>32</v>
      </c>
    </row>
    <row r="22" spans="1:35" s="1" customFormat="1" ht="14.4" thickBot="1" x14ac:dyDescent="0.3">
      <c r="A22" s="4" t="s">
        <v>71</v>
      </c>
      <c r="B22" s="4" t="s">
        <v>72</v>
      </c>
      <c r="C22" s="5">
        <v>57.38</v>
      </c>
      <c r="D22" s="5">
        <v>2.08</v>
      </c>
      <c r="E22" s="5">
        <v>22.51</v>
      </c>
      <c r="F22" s="5">
        <v>18.55</v>
      </c>
      <c r="G22" s="5">
        <v>21.74</v>
      </c>
      <c r="H22" s="5">
        <v>21.84</v>
      </c>
      <c r="I22" s="5">
        <v>19.66</v>
      </c>
      <c r="J22" s="5">
        <f t="shared" si="0"/>
        <v>20.86</v>
      </c>
      <c r="K22" s="5">
        <v>49.3</v>
      </c>
      <c r="L22" s="5">
        <v>47</v>
      </c>
      <c r="M22" s="5">
        <v>46.28</v>
      </c>
      <c r="N22" s="5">
        <v>46.11</v>
      </c>
      <c r="O22" s="5">
        <v>46.59</v>
      </c>
      <c r="P22" s="5">
        <f t="shared" si="8"/>
        <v>47.055999999999997</v>
      </c>
      <c r="Q22" s="5">
        <v>150.72999999999999</v>
      </c>
      <c r="R22" s="5">
        <v>138.75</v>
      </c>
      <c r="S22" s="5">
        <v>179.18</v>
      </c>
      <c r="T22" s="5">
        <v>139.13</v>
      </c>
      <c r="U22" s="5">
        <v>121.99</v>
      </c>
      <c r="V22" s="5">
        <f t="shared" si="2"/>
        <v>145.95599999999999</v>
      </c>
      <c r="W22" s="6">
        <v>4009</v>
      </c>
      <c r="X22" s="6">
        <f>AVERAGE(Y22:AC22)</f>
        <v>34.239999999999995</v>
      </c>
      <c r="Y22" s="5">
        <v>40.96</v>
      </c>
      <c r="Z22" s="5">
        <v>37.979999999999997</v>
      </c>
      <c r="AA22" s="5">
        <v>41.24</v>
      </c>
      <c r="AB22" s="5">
        <v>27.76</v>
      </c>
      <c r="AC22" s="5">
        <v>23.26</v>
      </c>
      <c r="AD22" s="5">
        <f>AVERAGE(AE22:AI22)</f>
        <v>48.010000000000005</v>
      </c>
      <c r="AE22" s="5">
        <v>33.57</v>
      </c>
      <c r="AF22" s="5">
        <v>46.99</v>
      </c>
      <c r="AG22" s="5">
        <v>60.6</v>
      </c>
      <c r="AH22" s="5">
        <v>32.14</v>
      </c>
      <c r="AI22" s="5">
        <v>66.75</v>
      </c>
    </row>
    <row r="23" spans="1:35" s="1" customFormat="1" ht="14.4" hidden="1" thickBot="1" x14ac:dyDescent="0.3">
      <c r="A23" s="4" t="s">
        <v>73</v>
      </c>
      <c r="B23" s="4" t="s">
        <v>74</v>
      </c>
      <c r="C23" s="5">
        <v>64.88</v>
      </c>
      <c r="D23" s="5">
        <v>0.93</v>
      </c>
      <c r="E23" s="5">
        <v>21.98</v>
      </c>
      <c r="F23" s="5">
        <v>22.96</v>
      </c>
      <c r="G23" s="5">
        <v>22.26</v>
      </c>
      <c r="H23" s="5">
        <v>37.25</v>
      </c>
      <c r="I23" s="5">
        <v>49.88</v>
      </c>
      <c r="J23" s="5">
        <f t="shared" si="0"/>
        <v>30.866000000000003</v>
      </c>
      <c r="K23" s="5">
        <v>34.86</v>
      </c>
      <c r="L23" s="5">
        <v>36.369999999999997</v>
      </c>
      <c r="M23" s="5">
        <v>37.26</v>
      </c>
      <c r="N23" s="5">
        <v>40.44</v>
      </c>
      <c r="O23" s="5">
        <v>41.13</v>
      </c>
      <c r="P23" s="5">
        <f t="shared" si="8"/>
        <v>38.011999999999993</v>
      </c>
      <c r="Q23" s="5">
        <v>182.93</v>
      </c>
      <c r="R23" s="5">
        <v>102.04</v>
      </c>
      <c r="S23" s="5">
        <v>139.28</v>
      </c>
      <c r="T23" s="5">
        <v>169.48</v>
      </c>
      <c r="U23" s="5">
        <v>152.94</v>
      </c>
      <c r="V23" s="5">
        <f t="shared" si="2"/>
        <v>149.334</v>
      </c>
      <c r="W23" s="6">
        <v>1468</v>
      </c>
      <c r="X23" s="6"/>
      <c r="Y23" s="5">
        <v>48.61</v>
      </c>
      <c r="Z23" s="5">
        <v>52.28</v>
      </c>
      <c r="AA23" s="5">
        <v>38.630000000000003</v>
      </c>
      <c r="AB23" s="5">
        <v>33.92</v>
      </c>
      <c r="AC23" s="5">
        <v>56.28</v>
      </c>
      <c r="AD23" s="5"/>
      <c r="AE23" s="5">
        <v>59.09</v>
      </c>
      <c r="AF23" s="5">
        <v>42.37</v>
      </c>
      <c r="AG23" s="5">
        <v>48.24</v>
      </c>
      <c r="AH23" s="5">
        <v>41.92</v>
      </c>
      <c r="AI23" s="4" t="s">
        <v>32</v>
      </c>
    </row>
    <row r="24" spans="1:35" s="10" customFormat="1" ht="14.4" hidden="1" thickBot="1" x14ac:dyDescent="0.3">
      <c r="A24" s="7" t="s">
        <v>75</v>
      </c>
      <c r="B24" s="7" t="s">
        <v>76</v>
      </c>
      <c r="C24" s="8">
        <v>49.7</v>
      </c>
      <c r="D24" s="8">
        <v>5.52</v>
      </c>
      <c r="E24" s="8">
        <v>21.93</v>
      </c>
      <c r="F24" s="8">
        <v>20.36</v>
      </c>
      <c r="G24" s="8">
        <v>18.11</v>
      </c>
      <c r="H24" s="8">
        <v>17.600000000000001</v>
      </c>
      <c r="I24" s="8">
        <v>18.16</v>
      </c>
      <c r="J24" s="8">
        <f t="shared" si="0"/>
        <v>19.231999999999999</v>
      </c>
      <c r="K24" s="8">
        <v>72.790000000000006</v>
      </c>
      <c r="L24" s="8">
        <v>72.87</v>
      </c>
      <c r="M24" s="8">
        <v>71.709999999999994</v>
      </c>
      <c r="N24" s="8">
        <v>70.959999999999994</v>
      </c>
      <c r="O24" s="8">
        <v>70.010000000000005</v>
      </c>
      <c r="P24" s="8"/>
      <c r="Q24" s="8">
        <v>89.66</v>
      </c>
      <c r="R24" s="8">
        <v>97.42</v>
      </c>
      <c r="S24" s="8">
        <v>111.77</v>
      </c>
      <c r="T24" s="8">
        <v>125.26</v>
      </c>
      <c r="U24" s="8">
        <v>102.48</v>
      </c>
      <c r="V24" s="5">
        <f t="shared" si="2"/>
        <v>105.31799999999998</v>
      </c>
      <c r="W24" s="9">
        <v>2302</v>
      </c>
      <c r="X24" s="9"/>
      <c r="Y24" s="8">
        <v>28.38</v>
      </c>
      <c r="Z24" s="8">
        <v>28.86</v>
      </c>
      <c r="AA24" s="8">
        <v>26.92</v>
      </c>
      <c r="AB24" s="8">
        <v>25.21</v>
      </c>
      <c r="AC24" s="8">
        <v>25.47</v>
      </c>
      <c r="AD24" s="8"/>
      <c r="AE24" s="8">
        <v>35.270000000000003</v>
      </c>
      <c r="AF24" s="8">
        <v>35.979999999999997</v>
      </c>
      <c r="AG24" s="8">
        <v>35.01</v>
      </c>
      <c r="AH24" s="8">
        <v>31.6</v>
      </c>
      <c r="AI24" s="8">
        <v>30.02</v>
      </c>
    </row>
    <row r="25" spans="1:35" s="1" customFormat="1" ht="14.4" hidden="1" thickBot="1" x14ac:dyDescent="0.3">
      <c r="A25" s="4" t="s">
        <v>77</v>
      </c>
      <c r="B25" s="4" t="s">
        <v>78</v>
      </c>
      <c r="C25" s="5">
        <v>116.85</v>
      </c>
      <c r="D25" s="5">
        <v>0.67</v>
      </c>
      <c r="E25" s="5">
        <v>21.66</v>
      </c>
      <c r="F25" s="5">
        <v>22.72</v>
      </c>
      <c r="G25" s="5">
        <v>25.75</v>
      </c>
      <c r="H25" s="5">
        <v>39.450000000000003</v>
      </c>
      <c r="I25" s="5">
        <v>28.44</v>
      </c>
      <c r="J25" s="5">
        <f t="shared" si="0"/>
        <v>27.604000000000003</v>
      </c>
      <c r="K25" s="5">
        <v>35.840000000000003</v>
      </c>
      <c r="L25" s="5">
        <v>38.380000000000003</v>
      </c>
      <c r="M25" s="5">
        <v>34.520000000000003</v>
      </c>
      <c r="N25" s="5">
        <v>36.549999999999997</v>
      </c>
      <c r="O25" s="5">
        <v>31.65</v>
      </c>
      <c r="P25" s="5">
        <f t="shared" ref="P25:P28" si="11">AVERAGE(K25:O25)</f>
        <v>35.388000000000005</v>
      </c>
      <c r="Q25" s="5">
        <v>117.23</v>
      </c>
      <c r="R25" s="5">
        <v>128.4</v>
      </c>
      <c r="S25" s="5">
        <v>144.44</v>
      </c>
      <c r="T25" s="5">
        <v>157.63</v>
      </c>
      <c r="U25" s="5">
        <v>127.93</v>
      </c>
      <c r="V25" s="5">
        <f t="shared" si="2"/>
        <v>135.12600000000003</v>
      </c>
      <c r="W25" s="6">
        <v>1303</v>
      </c>
      <c r="X25" s="6"/>
      <c r="Y25" s="5">
        <v>35.47</v>
      </c>
      <c r="Z25" s="5">
        <v>32.01</v>
      </c>
      <c r="AA25" s="5">
        <v>35.619999999999997</v>
      </c>
      <c r="AB25" s="5">
        <v>48.04</v>
      </c>
      <c r="AC25" s="5">
        <v>50.64</v>
      </c>
      <c r="AD25" s="5"/>
      <c r="AE25" s="5">
        <v>24.66</v>
      </c>
      <c r="AF25" s="5">
        <v>19.89</v>
      </c>
      <c r="AG25" s="5">
        <v>31.15</v>
      </c>
      <c r="AH25" s="4" t="s">
        <v>32</v>
      </c>
      <c r="AI25" s="4" t="s">
        <v>32</v>
      </c>
    </row>
    <row r="26" spans="1:35" s="1" customFormat="1" ht="14.4" hidden="1" thickBot="1" x14ac:dyDescent="0.3">
      <c r="A26" s="4" t="s">
        <v>79</v>
      </c>
      <c r="B26" s="4" t="s">
        <v>80</v>
      </c>
      <c r="C26" s="5">
        <v>28.4</v>
      </c>
      <c r="D26" s="5">
        <v>4.41</v>
      </c>
      <c r="E26" s="5">
        <v>21.34</v>
      </c>
      <c r="F26" s="5">
        <v>20.64</v>
      </c>
      <c r="G26" s="5">
        <v>21.98</v>
      </c>
      <c r="H26" s="5">
        <v>22.55</v>
      </c>
      <c r="I26" s="5">
        <v>21.85</v>
      </c>
      <c r="J26" s="5">
        <f t="shared" si="0"/>
        <v>21.672000000000004</v>
      </c>
      <c r="K26" s="5">
        <v>37.33</v>
      </c>
      <c r="L26" s="5">
        <v>37.57</v>
      </c>
      <c r="M26" s="5">
        <v>38.17</v>
      </c>
      <c r="N26" s="5">
        <v>36.57</v>
      </c>
      <c r="O26" s="5">
        <v>37.799999999999997</v>
      </c>
      <c r="P26" s="5">
        <f t="shared" si="11"/>
        <v>37.488</v>
      </c>
      <c r="Q26" s="5">
        <v>120.77</v>
      </c>
      <c r="R26" s="5">
        <v>114.67</v>
      </c>
      <c r="S26" s="5">
        <v>137.04</v>
      </c>
      <c r="T26" s="5">
        <v>179.6</v>
      </c>
      <c r="U26" s="5">
        <v>180.76</v>
      </c>
      <c r="V26" s="5">
        <f t="shared" si="2"/>
        <v>146.56800000000001</v>
      </c>
      <c r="W26" s="6">
        <v>3480</v>
      </c>
      <c r="X26" s="6">
        <f t="shared" ref="X26:X28" si="12">AVERAGE(Y26:AC26)</f>
        <v>28.110000000000003</v>
      </c>
      <c r="Y26" s="5">
        <v>30.35</v>
      </c>
      <c r="Z26" s="5">
        <v>31.41</v>
      </c>
      <c r="AA26" s="5">
        <v>30.39</v>
      </c>
      <c r="AB26" s="5">
        <v>25.22</v>
      </c>
      <c r="AC26" s="5">
        <v>23.18</v>
      </c>
      <c r="AD26" s="5">
        <f t="shared" ref="AD26:AD28" si="13">AVERAGE(AE26:AI26)</f>
        <v>47.198</v>
      </c>
      <c r="AE26" s="5">
        <v>46.61</v>
      </c>
      <c r="AF26" s="5">
        <v>48.08</v>
      </c>
      <c r="AG26" s="5">
        <v>45.92</v>
      </c>
      <c r="AH26" s="5">
        <v>47.3</v>
      </c>
      <c r="AI26" s="5">
        <v>48.08</v>
      </c>
    </row>
    <row r="27" spans="1:35" s="1" customFormat="1" ht="14.4" thickBot="1" x14ac:dyDescent="0.3">
      <c r="A27" s="4" t="s">
        <v>81</v>
      </c>
      <c r="B27" s="4" t="s">
        <v>82</v>
      </c>
      <c r="C27" s="5">
        <v>158.11000000000001</v>
      </c>
      <c r="D27" s="5">
        <v>4.0199999999999996</v>
      </c>
      <c r="E27" s="5">
        <v>21.21</v>
      </c>
      <c r="F27" s="5">
        <v>25.95</v>
      </c>
      <c r="G27" s="5">
        <v>24.08</v>
      </c>
      <c r="H27" s="5">
        <v>24.01</v>
      </c>
      <c r="I27" s="5">
        <v>25.37</v>
      </c>
      <c r="J27" s="5">
        <f t="shared" si="0"/>
        <v>24.124000000000002</v>
      </c>
      <c r="K27" s="5">
        <v>71.349999999999994</v>
      </c>
      <c r="L27" s="5">
        <v>73.7</v>
      </c>
      <c r="M27" s="5">
        <v>66.459999999999994</v>
      </c>
      <c r="N27" s="5">
        <v>63.9</v>
      </c>
      <c r="O27" s="5">
        <v>61.91</v>
      </c>
      <c r="P27" s="5">
        <f t="shared" si="11"/>
        <v>67.463999999999984</v>
      </c>
      <c r="Q27" s="5">
        <v>92.08</v>
      </c>
      <c r="R27" s="5">
        <v>111.6</v>
      </c>
      <c r="S27" s="5">
        <v>103.86</v>
      </c>
      <c r="T27" s="5">
        <v>127.08</v>
      </c>
      <c r="U27" s="5">
        <v>108.78</v>
      </c>
      <c r="V27" s="5">
        <f t="shared" si="2"/>
        <v>108.67999999999999</v>
      </c>
      <c r="W27" s="6">
        <v>4002</v>
      </c>
      <c r="X27" s="6">
        <f t="shared" si="12"/>
        <v>32.172000000000004</v>
      </c>
      <c r="Y27" s="5">
        <v>31.73</v>
      </c>
      <c r="Z27" s="5">
        <v>32.159999999999997</v>
      </c>
      <c r="AA27" s="5">
        <v>31.82</v>
      </c>
      <c r="AB27" s="5">
        <v>32.9</v>
      </c>
      <c r="AC27" s="5">
        <v>32.25</v>
      </c>
      <c r="AD27" s="5">
        <f t="shared" si="13"/>
        <v>56.686</v>
      </c>
      <c r="AE27" s="5">
        <v>61.24</v>
      </c>
      <c r="AF27" s="5">
        <v>59.42</v>
      </c>
      <c r="AG27" s="5">
        <v>57.95</v>
      </c>
      <c r="AH27" s="5">
        <v>54.26</v>
      </c>
      <c r="AI27" s="5">
        <v>50.56</v>
      </c>
    </row>
    <row r="28" spans="1:35" s="20" customFormat="1" ht="14.4" thickBot="1" x14ac:dyDescent="0.3">
      <c r="A28" s="17" t="s">
        <v>83</v>
      </c>
      <c r="B28" s="17" t="s">
        <v>84</v>
      </c>
      <c r="C28" s="18">
        <v>86.39</v>
      </c>
      <c r="D28" s="18">
        <v>3.81</v>
      </c>
      <c r="E28" s="18">
        <v>20.39</v>
      </c>
      <c r="F28" s="18">
        <v>18.47</v>
      </c>
      <c r="G28" s="18">
        <v>24.28</v>
      </c>
      <c r="H28" s="18">
        <v>37.96</v>
      </c>
      <c r="I28" s="18">
        <v>51.71</v>
      </c>
      <c r="J28" s="18">
        <f t="shared" si="0"/>
        <v>30.562000000000001</v>
      </c>
      <c r="K28" s="18">
        <v>39.479999999999997</v>
      </c>
      <c r="L28" s="18">
        <v>41.65</v>
      </c>
      <c r="M28" s="18">
        <v>40.26</v>
      </c>
      <c r="N28" s="18">
        <v>40.22</v>
      </c>
      <c r="O28" s="18">
        <v>41.03</v>
      </c>
      <c r="P28" s="18">
        <f t="shared" si="11"/>
        <v>40.527999999999999</v>
      </c>
      <c r="Q28" s="18">
        <v>243.04</v>
      </c>
      <c r="R28" s="18">
        <v>164.33</v>
      </c>
      <c r="S28" s="18">
        <v>136.38999999999999</v>
      </c>
      <c r="T28" s="18">
        <v>115.21</v>
      </c>
      <c r="U28" s="18">
        <v>118.5</v>
      </c>
      <c r="V28" s="18">
        <f>AVERAGE(Q28:U28)</f>
        <v>155.494</v>
      </c>
      <c r="W28" s="19">
        <v>1178</v>
      </c>
      <c r="X28" s="19">
        <f t="shared" si="12"/>
        <v>55.759999999999991</v>
      </c>
      <c r="Y28" s="18">
        <v>50.05</v>
      </c>
      <c r="Z28" s="18">
        <v>52.78</v>
      </c>
      <c r="AA28" s="18">
        <v>51.87</v>
      </c>
      <c r="AB28" s="18">
        <v>62.51</v>
      </c>
      <c r="AC28" s="18">
        <v>61.59</v>
      </c>
      <c r="AD28" s="5">
        <f t="shared" si="13"/>
        <v>45.836666666666666</v>
      </c>
      <c r="AE28" s="18">
        <v>44.78</v>
      </c>
      <c r="AF28" s="18">
        <v>45.11</v>
      </c>
      <c r="AG28" s="18">
        <v>47.62</v>
      </c>
      <c r="AH28" s="17" t="s">
        <v>32</v>
      </c>
      <c r="AI28" s="17" t="s">
        <v>32</v>
      </c>
    </row>
    <row r="29" spans="1:35" s="10" customFormat="1" ht="14.4" hidden="1" thickBot="1" x14ac:dyDescent="0.3">
      <c r="A29" s="7" t="s">
        <v>85</v>
      </c>
      <c r="B29" s="7" t="s">
        <v>86</v>
      </c>
      <c r="C29" s="8">
        <v>64.290000000000006</v>
      </c>
      <c r="D29" s="8">
        <v>4.95</v>
      </c>
      <c r="E29" s="8">
        <v>19.559999999999999</v>
      </c>
      <c r="F29" s="8">
        <v>19.71</v>
      </c>
      <c r="G29" s="8">
        <v>22.36</v>
      </c>
      <c r="H29" s="8">
        <v>22.42</v>
      </c>
      <c r="I29" s="8">
        <v>30.33</v>
      </c>
      <c r="J29" s="8"/>
      <c r="K29" s="8">
        <v>39.57</v>
      </c>
      <c r="L29" s="8">
        <v>39.68</v>
      </c>
      <c r="M29" s="8">
        <v>37.700000000000003</v>
      </c>
      <c r="N29" s="8">
        <v>36.130000000000003</v>
      </c>
      <c r="O29" s="8">
        <v>34.89</v>
      </c>
      <c r="P29" s="8"/>
      <c r="Q29" s="8">
        <v>129.91999999999999</v>
      </c>
      <c r="R29" s="8">
        <v>125.08</v>
      </c>
      <c r="S29" s="8">
        <v>127.25</v>
      </c>
      <c r="T29" s="8">
        <v>119.27</v>
      </c>
      <c r="U29" s="8">
        <v>123.2</v>
      </c>
      <c r="V29" s="5">
        <f t="shared" si="2"/>
        <v>124.944</v>
      </c>
      <c r="W29" s="9">
        <v>1765</v>
      </c>
      <c r="X29" s="9"/>
      <c r="Y29" s="8">
        <v>27.82</v>
      </c>
      <c r="Z29" s="8">
        <v>12.51</v>
      </c>
      <c r="AA29" s="8">
        <v>10.51</v>
      </c>
      <c r="AB29" s="8">
        <v>13.05</v>
      </c>
      <c r="AC29" s="8">
        <v>12.85</v>
      </c>
      <c r="AD29" s="8"/>
      <c r="AE29" s="8">
        <v>96.4</v>
      </c>
      <c r="AF29" s="8">
        <v>73.53</v>
      </c>
      <c r="AG29" s="8">
        <v>70.180000000000007</v>
      </c>
      <c r="AH29" s="8">
        <v>30.93</v>
      </c>
      <c r="AI29" s="8">
        <v>63.95</v>
      </c>
    </row>
    <row r="30" spans="1:35" s="10" customFormat="1" ht="14.4" hidden="1" thickBot="1" x14ac:dyDescent="0.3">
      <c r="A30" s="7" t="s">
        <v>87</v>
      </c>
      <c r="B30" s="7" t="s">
        <v>88</v>
      </c>
      <c r="C30" s="8">
        <v>69.88</v>
      </c>
      <c r="D30" s="8">
        <v>1.9</v>
      </c>
      <c r="E30" s="8">
        <v>19.22</v>
      </c>
      <c r="F30" s="8">
        <v>17.09</v>
      </c>
      <c r="G30" s="8">
        <v>16.63</v>
      </c>
      <c r="H30" s="8">
        <v>22.49</v>
      </c>
      <c r="I30" s="8">
        <v>33.799999999999997</v>
      </c>
      <c r="J30" s="8"/>
      <c r="K30" s="8">
        <v>93.12</v>
      </c>
      <c r="L30" s="8">
        <v>93.08</v>
      </c>
      <c r="M30" s="8">
        <v>93.67</v>
      </c>
      <c r="N30" s="8">
        <v>92.79</v>
      </c>
      <c r="O30" s="8">
        <v>94.02</v>
      </c>
      <c r="P30" s="8"/>
      <c r="Q30" s="8">
        <v>96.36</v>
      </c>
      <c r="R30" s="8">
        <v>90.27</v>
      </c>
      <c r="S30" s="8">
        <v>106.17</v>
      </c>
      <c r="T30" s="8">
        <v>108.31</v>
      </c>
      <c r="U30" s="8">
        <v>107.64</v>
      </c>
      <c r="V30" s="5">
        <f t="shared" si="2"/>
        <v>101.75</v>
      </c>
      <c r="W30" s="9">
        <v>1254</v>
      </c>
      <c r="X30" s="9"/>
      <c r="Y30" s="8">
        <v>18.329999999999998</v>
      </c>
      <c r="Z30" s="8">
        <v>9.42</v>
      </c>
      <c r="AA30" s="8">
        <v>8.9700000000000006</v>
      </c>
      <c r="AB30" s="8">
        <v>11.95</v>
      </c>
      <c r="AC30" s="8">
        <v>10.46</v>
      </c>
      <c r="AD30" s="8"/>
      <c r="AE30" s="8">
        <v>55.97</v>
      </c>
      <c r="AF30" s="8">
        <v>56.07</v>
      </c>
      <c r="AG30" s="8">
        <v>58.14</v>
      </c>
      <c r="AH30" s="7" t="s">
        <v>32</v>
      </c>
      <c r="AI30" s="7" t="s">
        <v>32</v>
      </c>
    </row>
    <row r="31" spans="1:35" s="10" customFormat="1" ht="14.4" hidden="1" thickBot="1" x14ac:dyDescent="0.3">
      <c r="A31" s="7" t="s">
        <v>89</v>
      </c>
      <c r="B31" s="7" t="s">
        <v>90</v>
      </c>
      <c r="C31" s="8">
        <v>29.8</v>
      </c>
      <c r="D31" s="8">
        <v>2.5099999999999998</v>
      </c>
      <c r="E31" s="8">
        <v>19</v>
      </c>
      <c r="F31" s="8">
        <v>19.72</v>
      </c>
      <c r="G31" s="8">
        <v>19.62</v>
      </c>
      <c r="H31" s="8">
        <v>37.36</v>
      </c>
      <c r="I31" s="8">
        <v>33.04</v>
      </c>
      <c r="J31" s="8"/>
      <c r="K31" s="8">
        <v>54.98</v>
      </c>
      <c r="L31" s="8">
        <v>55.03</v>
      </c>
      <c r="M31" s="8">
        <v>58.15</v>
      </c>
      <c r="N31" s="8">
        <v>58.47</v>
      </c>
      <c r="O31" s="8">
        <v>57.08</v>
      </c>
      <c r="P31" s="8"/>
      <c r="Q31" s="8">
        <v>100.56</v>
      </c>
      <c r="R31" s="8">
        <v>87.29</v>
      </c>
      <c r="S31" s="8">
        <v>94.15</v>
      </c>
      <c r="T31" s="8">
        <v>109.99</v>
      </c>
      <c r="U31" s="8">
        <v>113.49</v>
      </c>
      <c r="V31" s="5">
        <f t="shared" si="2"/>
        <v>101.096</v>
      </c>
      <c r="W31" s="9">
        <v>1443</v>
      </c>
      <c r="X31" s="9"/>
      <c r="Y31" s="8">
        <v>14.19</v>
      </c>
      <c r="Z31" s="8">
        <v>16.239999999999998</v>
      </c>
      <c r="AA31" s="8">
        <v>18.86</v>
      </c>
      <c r="AB31" s="8">
        <v>11.75</v>
      </c>
      <c r="AC31" s="8">
        <v>16.39</v>
      </c>
      <c r="AD31" s="8"/>
      <c r="AE31" s="8">
        <v>18.920000000000002</v>
      </c>
      <c r="AF31" s="8">
        <v>29.76</v>
      </c>
      <c r="AG31" s="8">
        <v>30</v>
      </c>
      <c r="AH31" s="8">
        <v>30.82</v>
      </c>
      <c r="AI31" s="7" t="s">
        <v>32</v>
      </c>
    </row>
    <row r="32" spans="1:35" s="10" customFormat="1" ht="14.4" hidden="1" thickBot="1" x14ac:dyDescent="0.3">
      <c r="A32" s="7" t="s">
        <v>91</v>
      </c>
      <c r="B32" s="7" t="s">
        <v>92</v>
      </c>
      <c r="C32" s="8">
        <v>32.83</v>
      </c>
      <c r="D32" s="8">
        <v>2.79</v>
      </c>
      <c r="E32" s="8">
        <v>18.899999999999999</v>
      </c>
      <c r="F32" s="8">
        <v>17.600000000000001</v>
      </c>
      <c r="G32" s="8">
        <v>18.850000000000001</v>
      </c>
      <c r="H32" s="8">
        <v>55.46</v>
      </c>
      <c r="I32" s="8">
        <v>59.36</v>
      </c>
      <c r="J32" s="8"/>
      <c r="K32" s="8">
        <v>31.28</v>
      </c>
      <c r="L32" s="8">
        <v>34.07</v>
      </c>
      <c r="M32" s="8">
        <v>38.22</v>
      </c>
      <c r="N32" s="8">
        <v>38.159999999999997</v>
      </c>
      <c r="O32" s="8">
        <v>32.4</v>
      </c>
      <c r="P32" s="8"/>
      <c r="Q32" s="8">
        <v>151.04</v>
      </c>
      <c r="R32" s="8">
        <v>104.87</v>
      </c>
      <c r="S32" s="8">
        <v>130.13</v>
      </c>
      <c r="T32" s="8">
        <v>85.01</v>
      </c>
      <c r="U32" s="8">
        <v>150.38</v>
      </c>
      <c r="V32" s="5">
        <f t="shared" si="2"/>
        <v>124.28599999999999</v>
      </c>
      <c r="W32" s="9">
        <v>1379</v>
      </c>
      <c r="X32" s="9"/>
      <c r="Y32" s="8">
        <v>33.72</v>
      </c>
      <c r="Z32" s="8">
        <v>30.86</v>
      </c>
      <c r="AA32" s="8">
        <v>36.76</v>
      </c>
      <c r="AB32" s="8">
        <v>57.68</v>
      </c>
      <c r="AC32" s="8">
        <v>53.44</v>
      </c>
      <c r="AD32" s="8"/>
      <c r="AE32" s="8">
        <v>70.42</v>
      </c>
      <c r="AF32" s="8">
        <v>16.850000000000001</v>
      </c>
      <c r="AG32" s="8">
        <v>31.65</v>
      </c>
      <c r="AH32" s="8">
        <v>15.23</v>
      </c>
      <c r="AI32" s="7" t="s">
        <v>32</v>
      </c>
    </row>
    <row r="33" spans="1:35" s="10" customFormat="1" ht="14.4" hidden="1" thickBot="1" x14ac:dyDescent="0.3">
      <c r="A33" s="7" t="s">
        <v>93</v>
      </c>
      <c r="B33" s="7" t="s">
        <v>94</v>
      </c>
      <c r="C33" s="8">
        <v>34.85</v>
      </c>
      <c r="D33" s="8">
        <v>2.65</v>
      </c>
      <c r="E33" s="8">
        <v>18.649999999999999</v>
      </c>
      <c r="F33" s="8">
        <v>21.16</v>
      </c>
      <c r="G33" s="8">
        <v>26.35</v>
      </c>
      <c r="H33" s="8">
        <v>30.66</v>
      </c>
      <c r="I33" s="8">
        <v>30.46</v>
      </c>
      <c r="J33" s="8"/>
      <c r="K33" s="8">
        <v>52.75</v>
      </c>
      <c r="L33" s="8">
        <v>54.66</v>
      </c>
      <c r="M33" s="8">
        <v>53.15</v>
      </c>
      <c r="N33" s="8">
        <v>52.94</v>
      </c>
      <c r="O33" s="8">
        <v>52.31</v>
      </c>
      <c r="P33" s="8"/>
      <c r="Q33" s="8">
        <v>125.32</v>
      </c>
      <c r="R33" s="8">
        <v>123.99</v>
      </c>
      <c r="S33" s="8">
        <v>123.62</v>
      </c>
      <c r="T33" s="8">
        <v>141.13</v>
      </c>
      <c r="U33" s="8">
        <v>115.77</v>
      </c>
      <c r="V33" s="5">
        <f t="shared" si="2"/>
        <v>125.96599999999998</v>
      </c>
      <c r="W33" s="9">
        <v>1212</v>
      </c>
      <c r="X33" s="9"/>
      <c r="Y33" s="8">
        <v>24.57</v>
      </c>
      <c r="Z33" s="8">
        <v>20.309999999999999</v>
      </c>
      <c r="AA33" s="8">
        <v>19.350000000000001</v>
      </c>
      <c r="AB33" s="8">
        <v>28.41</v>
      </c>
      <c r="AC33" s="8">
        <v>26.22</v>
      </c>
      <c r="AD33" s="8"/>
      <c r="AE33" s="8">
        <v>31.55</v>
      </c>
      <c r="AF33" s="8">
        <v>42.09</v>
      </c>
      <c r="AG33" s="8">
        <v>38.97</v>
      </c>
      <c r="AH33" s="7" t="s">
        <v>32</v>
      </c>
      <c r="AI33" s="7" t="s">
        <v>32</v>
      </c>
    </row>
    <row r="34" spans="1:35" s="10" customFormat="1" ht="14.4" hidden="1" thickBot="1" x14ac:dyDescent="0.3">
      <c r="A34" s="7" t="s">
        <v>95</v>
      </c>
      <c r="B34" s="7" t="s">
        <v>96</v>
      </c>
      <c r="C34" s="8">
        <v>84.37</v>
      </c>
      <c r="D34" s="8">
        <v>2.16</v>
      </c>
      <c r="E34" s="8">
        <v>18.23</v>
      </c>
      <c r="F34" s="8">
        <v>19.48</v>
      </c>
      <c r="G34" s="8">
        <v>19.559999999999999</v>
      </c>
      <c r="H34" s="8">
        <v>19.510000000000002</v>
      </c>
      <c r="I34" s="8">
        <v>17.87</v>
      </c>
      <c r="J34" s="8"/>
      <c r="K34" s="8">
        <v>43.01</v>
      </c>
      <c r="L34" s="8">
        <v>43.24</v>
      </c>
      <c r="M34" s="8">
        <v>42.28</v>
      </c>
      <c r="N34" s="8">
        <v>42.46</v>
      </c>
      <c r="O34" s="8">
        <v>40.229999999999997</v>
      </c>
      <c r="P34" s="8"/>
      <c r="Q34" s="8">
        <v>133.94</v>
      </c>
      <c r="R34" s="8">
        <v>128.18</v>
      </c>
      <c r="S34" s="8">
        <v>97.79</v>
      </c>
      <c r="T34" s="8">
        <v>119.14</v>
      </c>
      <c r="U34" s="8">
        <v>99.2</v>
      </c>
      <c r="V34" s="5">
        <f t="shared" si="2"/>
        <v>115.65</v>
      </c>
      <c r="W34" s="9">
        <v>6525</v>
      </c>
      <c r="X34" s="9"/>
      <c r="Y34" s="8">
        <v>17.16</v>
      </c>
      <c r="Z34" s="8">
        <v>16.73</v>
      </c>
      <c r="AA34" s="8">
        <v>12.9</v>
      </c>
      <c r="AB34" s="8">
        <v>13.57</v>
      </c>
      <c r="AC34" s="8">
        <v>11.72</v>
      </c>
      <c r="AD34" s="8"/>
      <c r="AE34" s="8">
        <v>64.040000000000006</v>
      </c>
      <c r="AF34" s="8">
        <v>64.680000000000007</v>
      </c>
      <c r="AG34" s="8">
        <v>63.83</v>
      </c>
      <c r="AH34" s="8">
        <v>63.58</v>
      </c>
      <c r="AI34" s="8">
        <v>68.489999999999995</v>
      </c>
    </row>
    <row r="35" spans="1:35" s="10" customFormat="1" ht="14.4" hidden="1" thickBot="1" x14ac:dyDescent="0.3">
      <c r="A35" s="7" t="s">
        <v>97</v>
      </c>
      <c r="B35" s="7" t="s">
        <v>98</v>
      </c>
      <c r="C35" s="8">
        <v>32.28</v>
      </c>
      <c r="D35" s="8">
        <v>5.15</v>
      </c>
      <c r="E35" s="8">
        <v>17.91</v>
      </c>
      <c r="F35" s="8">
        <v>16.420000000000002</v>
      </c>
      <c r="G35" s="8">
        <v>21.04</v>
      </c>
      <c r="H35" s="8">
        <v>21.82</v>
      </c>
      <c r="I35" s="8">
        <v>20.97</v>
      </c>
      <c r="J35" s="8"/>
      <c r="K35" s="8">
        <v>63.61</v>
      </c>
      <c r="L35" s="8">
        <v>63.99</v>
      </c>
      <c r="M35" s="8">
        <v>63.91</v>
      </c>
      <c r="N35" s="8">
        <v>65.11</v>
      </c>
      <c r="O35" s="8">
        <v>70.02</v>
      </c>
      <c r="P35" s="8"/>
      <c r="Q35" s="8">
        <v>89.59</v>
      </c>
      <c r="R35" s="8">
        <v>102.44</v>
      </c>
      <c r="S35" s="8">
        <v>98.84</v>
      </c>
      <c r="T35" s="8">
        <v>95.86</v>
      </c>
      <c r="U35" s="8">
        <v>95.47</v>
      </c>
      <c r="V35" s="5">
        <f t="shared" si="2"/>
        <v>96.440000000000012</v>
      </c>
      <c r="W35" s="9">
        <v>1350</v>
      </c>
      <c r="X35" s="9"/>
      <c r="Y35" s="8">
        <v>10.48</v>
      </c>
      <c r="Z35" s="8">
        <v>10.97</v>
      </c>
      <c r="AA35" s="8">
        <v>11.92</v>
      </c>
      <c r="AB35" s="8">
        <v>9.1300000000000008</v>
      </c>
      <c r="AC35" s="8">
        <v>8.09</v>
      </c>
      <c r="AD35" s="8"/>
      <c r="AE35" s="8">
        <v>30.3</v>
      </c>
      <c r="AF35" s="8">
        <v>30.53</v>
      </c>
      <c r="AG35" s="8">
        <v>28.96</v>
      </c>
      <c r="AH35" s="8">
        <v>22.76</v>
      </c>
      <c r="AI35" s="7" t="s">
        <v>32</v>
      </c>
    </row>
    <row r="36" spans="1:35" s="10" customFormat="1" ht="14.4" hidden="1" thickBot="1" x14ac:dyDescent="0.3">
      <c r="A36" s="7" t="s">
        <v>99</v>
      </c>
      <c r="B36" s="7" t="s">
        <v>100</v>
      </c>
      <c r="C36" s="8">
        <v>35.299999999999997</v>
      </c>
      <c r="D36" s="8">
        <v>0.2</v>
      </c>
      <c r="E36" s="8">
        <v>17.59</v>
      </c>
      <c r="F36" s="8">
        <v>15.42</v>
      </c>
      <c r="G36" s="8">
        <v>20.010000000000002</v>
      </c>
      <c r="H36" s="8">
        <v>30.49</v>
      </c>
      <c r="I36" s="8">
        <v>28.25</v>
      </c>
      <c r="J36" s="8"/>
      <c r="K36" s="8">
        <v>38.53</v>
      </c>
      <c r="L36" s="8">
        <v>35.96</v>
      </c>
      <c r="M36" s="8">
        <v>34.9</v>
      </c>
      <c r="N36" s="8">
        <v>36.799999999999997</v>
      </c>
      <c r="O36" s="8">
        <v>37.74</v>
      </c>
      <c r="P36" s="8"/>
      <c r="Q36" s="8">
        <v>104.54</v>
      </c>
      <c r="R36" s="8">
        <v>135.52000000000001</v>
      </c>
      <c r="S36" s="8">
        <v>169.1</v>
      </c>
      <c r="T36" s="8">
        <v>167.31</v>
      </c>
      <c r="U36" s="8">
        <v>121.48</v>
      </c>
      <c r="V36" s="5">
        <f t="shared" si="2"/>
        <v>139.59</v>
      </c>
      <c r="W36" s="9">
        <v>1209</v>
      </c>
      <c r="X36" s="9"/>
      <c r="Y36" s="8">
        <v>37.68</v>
      </c>
      <c r="Z36" s="8">
        <v>32.76</v>
      </c>
      <c r="AA36" s="8">
        <v>35.14</v>
      </c>
      <c r="AB36" s="8">
        <v>52.57</v>
      </c>
      <c r="AC36" s="8">
        <v>48.78</v>
      </c>
      <c r="AD36" s="8"/>
      <c r="AE36" s="8">
        <v>44.23</v>
      </c>
      <c r="AF36" s="8">
        <v>50.42</v>
      </c>
      <c r="AG36" s="8">
        <v>35.86</v>
      </c>
      <c r="AH36" s="7" t="s">
        <v>32</v>
      </c>
      <c r="AI36" s="7" t="s">
        <v>32</v>
      </c>
    </row>
    <row r="37" spans="1:35" s="10" customFormat="1" ht="14.4" hidden="1" thickBot="1" x14ac:dyDescent="0.3">
      <c r="A37" s="7" t="s">
        <v>101</v>
      </c>
      <c r="B37" s="7" t="s">
        <v>102</v>
      </c>
      <c r="C37" s="8">
        <v>92.35</v>
      </c>
      <c r="D37" s="8">
        <v>1.07</v>
      </c>
      <c r="E37" s="8">
        <v>17.39</v>
      </c>
      <c r="F37" s="8">
        <v>17.420000000000002</v>
      </c>
      <c r="G37" s="8">
        <v>16.440000000000001</v>
      </c>
      <c r="H37" s="8">
        <v>24.86</v>
      </c>
      <c r="I37" s="8">
        <v>24.64</v>
      </c>
      <c r="J37" s="8"/>
      <c r="K37" s="8">
        <v>96.26</v>
      </c>
      <c r="L37" s="8">
        <v>95.8</v>
      </c>
      <c r="M37" s="8">
        <v>95.41</v>
      </c>
      <c r="N37" s="8">
        <v>95.93</v>
      </c>
      <c r="O37" s="8">
        <v>96.43</v>
      </c>
      <c r="P37" s="8"/>
      <c r="Q37" s="8">
        <v>170.37</v>
      </c>
      <c r="R37" s="8">
        <v>174.47</v>
      </c>
      <c r="S37" s="8">
        <v>180.02</v>
      </c>
      <c r="T37" s="8">
        <v>188.32</v>
      </c>
      <c r="U37" s="8">
        <v>201.75</v>
      </c>
      <c r="V37" s="5">
        <f t="shared" si="2"/>
        <v>182.98600000000002</v>
      </c>
      <c r="W37" s="9">
        <v>1377</v>
      </c>
      <c r="X37" s="9"/>
      <c r="Y37" s="8">
        <v>51.84</v>
      </c>
      <c r="Z37" s="8">
        <v>53.49</v>
      </c>
      <c r="AA37" s="8">
        <v>52.48</v>
      </c>
      <c r="AB37" s="8">
        <v>56.28</v>
      </c>
      <c r="AC37" s="8">
        <v>55.35</v>
      </c>
      <c r="AD37" s="8"/>
      <c r="AE37" s="8">
        <v>15.79</v>
      </c>
      <c r="AF37" s="8">
        <v>12.93</v>
      </c>
      <c r="AG37" s="8">
        <v>11.28</v>
      </c>
      <c r="AH37" s="8">
        <v>11.54</v>
      </c>
      <c r="AI37" s="7" t="s">
        <v>32</v>
      </c>
    </row>
    <row r="38" spans="1:35" s="10" customFormat="1" ht="14.4" hidden="1" thickBot="1" x14ac:dyDescent="0.3">
      <c r="A38" s="7" t="s">
        <v>103</v>
      </c>
      <c r="B38" s="7" t="s">
        <v>104</v>
      </c>
      <c r="C38" s="8">
        <v>16.61</v>
      </c>
      <c r="D38" s="8">
        <v>0.55000000000000004</v>
      </c>
      <c r="E38" s="8">
        <v>17.170000000000002</v>
      </c>
      <c r="F38" s="8">
        <v>19.78</v>
      </c>
      <c r="G38" s="8">
        <v>18.190000000000001</v>
      </c>
      <c r="H38" s="8">
        <v>26.8</v>
      </c>
      <c r="I38" s="8">
        <v>28.48</v>
      </c>
      <c r="J38" s="8"/>
      <c r="K38" s="8">
        <v>63.56</v>
      </c>
      <c r="L38" s="8">
        <v>64.81</v>
      </c>
      <c r="M38" s="8">
        <v>66.33</v>
      </c>
      <c r="N38" s="8">
        <v>63.74</v>
      </c>
      <c r="O38" s="8">
        <v>62.65</v>
      </c>
      <c r="P38" s="8"/>
      <c r="Q38" s="8">
        <v>137.71</v>
      </c>
      <c r="R38" s="8">
        <v>143.91999999999999</v>
      </c>
      <c r="S38" s="8">
        <v>159.57</v>
      </c>
      <c r="T38" s="8">
        <v>228.52</v>
      </c>
      <c r="U38" s="8">
        <v>253.74</v>
      </c>
      <c r="V38" s="5">
        <f t="shared" si="2"/>
        <v>184.69200000000001</v>
      </c>
      <c r="W38" s="9">
        <v>1393</v>
      </c>
      <c r="X38" s="9"/>
      <c r="Y38" s="8">
        <v>37.630000000000003</v>
      </c>
      <c r="Z38" s="8">
        <v>38.65</v>
      </c>
      <c r="AA38" s="8">
        <v>38.1</v>
      </c>
      <c r="AB38" s="8">
        <v>40.049999999999997</v>
      </c>
      <c r="AC38" s="8">
        <v>58.33</v>
      </c>
      <c r="AD38" s="8"/>
      <c r="AE38" s="8">
        <v>116.5</v>
      </c>
      <c r="AF38" s="8">
        <v>65.349999999999994</v>
      </c>
      <c r="AG38" s="8">
        <v>54.12</v>
      </c>
      <c r="AH38" s="8">
        <v>33.33</v>
      </c>
      <c r="AI38" s="7" t="s">
        <v>32</v>
      </c>
    </row>
    <row r="39" spans="1:35" s="10" customFormat="1" ht="14.4" hidden="1" thickBot="1" x14ac:dyDescent="0.3">
      <c r="A39" s="7" t="s">
        <v>105</v>
      </c>
      <c r="B39" s="7" t="s">
        <v>106</v>
      </c>
      <c r="C39" s="8">
        <v>14.25</v>
      </c>
      <c r="D39" s="8">
        <v>0.85</v>
      </c>
      <c r="E39" s="8">
        <v>16.920000000000002</v>
      </c>
      <c r="F39" s="8">
        <v>16.760000000000002</v>
      </c>
      <c r="G39" s="8">
        <v>16.25</v>
      </c>
      <c r="H39" s="8">
        <v>20.420000000000002</v>
      </c>
      <c r="I39" s="8">
        <v>21.8</v>
      </c>
      <c r="J39" s="8"/>
      <c r="K39" s="8">
        <v>66.75</v>
      </c>
      <c r="L39" s="8">
        <v>70.08</v>
      </c>
      <c r="M39" s="8">
        <v>68.959999999999994</v>
      </c>
      <c r="N39" s="8">
        <v>69.37</v>
      </c>
      <c r="O39" s="8">
        <v>69.819999999999993</v>
      </c>
      <c r="P39" s="8"/>
      <c r="Q39" s="8">
        <v>101.56</v>
      </c>
      <c r="R39" s="8">
        <v>122.64</v>
      </c>
      <c r="S39" s="8">
        <v>150.47</v>
      </c>
      <c r="T39" s="8">
        <v>150.84</v>
      </c>
      <c r="U39" s="8">
        <v>157.83000000000001</v>
      </c>
      <c r="V39" s="5">
        <f t="shared" si="2"/>
        <v>136.66800000000001</v>
      </c>
      <c r="W39" s="9">
        <v>1442</v>
      </c>
      <c r="X39" s="9"/>
      <c r="Y39" s="8">
        <v>16.850000000000001</v>
      </c>
      <c r="Z39" s="8">
        <v>22.1</v>
      </c>
      <c r="AA39" s="8">
        <v>20.190000000000001</v>
      </c>
      <c r="AB39" s="8">
        <v>21.5</v>
      </c>
      <c r="AC39" s="8">
        <v>45.92</v>
      </c>
      <c r="AD39" s="8"/>
      <c r="AE39" s="8">
        <v>14.02</v>
      </c>
      <c r="AF39" s="8">
        <v>29.94</v>
      </c>
      <c r="AG39" s="8">
        <v>40.54</v>
      </c>
      <c r="AH39" s="8">
        <v>36.229999999999997</v>
      </c>
      <c r="AI39" s="7" t="s">
        <v>32</v>
      </c>
    </row>
    <row r="40" spans="1:35" s="10" customFormat="1" ht="14.4" hidden="1" thickBot="1" x14ac:dyDescent="0.3">
      <c r="A40" s="7" t="s">
        <v>107</v>
      </c>
      <c r="B40" s="7" t="s">
        <v>108</v>
      </c>
      <c r="C40" s="8">
        <v>8.08</v>
      </c>
      <c r="D40" s="8">
        <v>1.1299999999999999</v>
      </c>
      <c r="E40" s="8">
        <v>16.57</v>
      </c>
      <c r="F40" s="8">
        <v>17.54</v>
      </c>
      <c r="G40" s="8">
        <v>19.77</v>
      </c>
      <c r="H40" s="8">
        <v>23.54</v>
      </c>
      <c r="I40" s="8">
        <v>28.49</v>
      </c>
      <c r="J40" s="8"/>
      <c r="K40" s="8">
        <v>60.1</v>
      </c>
      <c r="L40" s="8">
        <v>59.73</v>
      </c>
      <c r="M40" s="8">
        <v>61.96</v>
      </c>
      <c r="N40" s="8">
        <v>63.33</v>
      </c>
      <c r="O40" s="8">
        <v>63.98</v>
      </c>
      <c r="P40" s="8"/>
      <c r="Q40" s="8">
        <v>81.73</v>
      </c>
      <c r="R40" s="8">
        <v>106.26</v>
      </c>
      <c r="S40" s="8">
        <v>112.57</v>
      </c>
      <c r="T40" s="8">
        <v>110.73</v>
      </c>
      <c r="U40" s="8">
        <v>109.74</v>
      </c>
      <c r="V40" s="5">
        <f t="shared" si="2"/>
        <v>104.20599999999999</v>
      </c>
      <c r="W40" s="9">
        <v>2008</v>
      </c>
      <c r="X40" s="9"/>
      <c r="Y40" s="8">
        <v>6.56</v>
      </c>
      <c r="Z40" s="8">
        <v>6.67</v>
      </c>
      <c r="AA40" s="8">
        <v>7.8</v>
      </c>
      <c r="AB40" s="8">
        <v>8.42</v>
      </c>
      <c r="AC40" s="8">
        <v>9.51</v>
      </c>
      <c r="AD40" s="8"/>
      <c r="AE40" s="8">
        <v>4.2</v>
      </c>
      <c r="AF40" s="8">
        <v>35.74</v>
      </c>
      <c r="AG40" s="8">
        <v>47.06</v>
      </c>
      <c r="AH40" s="8">
        <v>34.119999999999997</v>
      </c>
      <c r="AI40" s="8">
        <v>34.29</v>
      </c>
    </row>
    <row r="41" spans="1:35" s="10" customFormat="1" ht="14.4" hidden="1" thickBot="1" x14ac:dyDescent="0.3">
      <c r="A41" s="7" t="s">
        <v>109</v>
      </c>
      <c r="B41" s="7" t="s">
        <v>110</v>
      </c>
      <c r="C41" s="8">
        <v>11.13</v>
      </c>
      <c r="D41" s="8">
        <v>1.0900000000000001</v>
      </c>
      <c r="E41" s="8">
        <v>16.55</v>
      </c>
      <c r="F41" s="8">
        <v>16.600000000000001</v>
      </c>
      <c r="G41" s="8">
        <v>15.95</v>
      </c>
      <c r="H41" s="8">
        <v>15.11</v>
      </c>
      <c r="I41" s="8">
        <v>16.190000000000001</v>
      </c>
      <c r="J41" s="8"/>
      <c r="K41" s="8">
        <v>41.24</v>
      </c>
      <c r="L41" s="8">
        <v>38.950000000000003</v>
      </c>
      <c r="M41" s="8">
        <v>39.67</v>
      </c>
      <c r="N41" s="8">
        <v>40.36</v>
      </c>
      <c r="O41" s="8">
        <v>39.92</v>
      </c>
      <c r="P41" s="8"/>
      <c r="Q41" s="8">
        <v>158.65</v>
      </c>
      <c r="R41" s="8">
        <v>122.95</v>
      </c>
      <c r="S41" s="8">
        <v>140.27000000000001</v>
      </c>
      <c r="T41" s="8">
        <v>87.81</v>
      </c>
      <c r="U41" s="8">
        <v>137.30000000000001</v>
      </c>
      <c r="V41" s="5">
        <f t="shared" si="2"/>
        <v>129.39600000000002</v>
      </c>
      <c r="W41" s="9">
        <v>4982</v>
      </c>
      <c r="X41" s="9"/>
      <c r="Y41" s="8">
        <v>29.74</v>
      </c>
      <c r="Z41" s="8">
        <v>29.62</v>
      </c>
      <c r="AA41" s="8">
        <v>32.130000000000003</v>
      </c>
      <c r="AB41" s="8">
        <v>27.92</v>
      </c>
      <c r="AC41" s="8">
        <v>26.55</v>
      </c>
      <c r="AD41" s="8"/>
      <c r="AE41" s="8">
        <v>81.83</v>
      </c>
      <c r="AF41" s="8">
        <v>99.18</v>
      </c>
      <c r="AG41" s="8">
        <v>62.7</v>
      </c>
      <c r="AH41" s="8">
        <v>50</v>
      </c>
      <c r="AI41" s="8">
        <v>50.85</v>
      </c>
    </row>
    <row r="42" spans="1:35" s="10" customFormat="1" ht="14.4" hidden="1" thickBot="1" x14ac:dyDescent="0.3">
      <c r="A42" s="7" t="s">
        <v>111</v>
      </c>
      <c r="B42" s="7" t="s">
        <v>112</v>
      </c>
      <c r="C42" s="8">
        <v>18.010000000000002</v>
      </c>
      <c r="D42" s="8">
        <v>1.07</v>
      </c>
      <c r="E42" s="8">
        <v>16.53</v>
      </c>
      <c r="F42" s="8">
        <v>20.99</v>
      </c>
      <c r="G42" s="8">
        <v>20.260000000000002</v>
      </c>
      <c r="H42" s="8">
        <v>27.48</v>
      </c>
      <c r="I42" s="8">
        <v>32.119999999999997</v>
      </c>
      <c r="J42" s="8"/>
      <c r="K42" s="8">
        <v>30.62</v>
      </c>
      <c r="L42" s="8">
        <v>32.94</v>
      </c>
      <c r="M42" s="8">
        <v>32.61</v>
      </c>
      <c r="N42" s="8">
        <v>36.81</v>
      </c>
      <c r="O42" s="8">
        <v>36.619999999999997</v>
      </c>
      <c r="P42" s="8"/>
      <c r="Q42" s="8">
        <v>149.69</v>
      </c>
      <c r="R42" s="8">
        <v>167.29</v>
      </c>
      <c r="S42" s="8">
        <v>161.68</v>
      </c>
      <c r="T42" s="8">
        <v>120.72</v>
      </c>
      <c r="U42" s="8">
        <v>151.1</v>
      </c>
      <c r="V42" s="5">
        <f t="shared" si="2"/>
        <v>150.096</v>
      </c>
      <c r="W42" s="9">
        <v>1470</v>
      </c>
      <c r="X42" s="9"/>
      <c r="Y42" s="8">
        <v>27.65</v>
      </c>
      <c r="Z42" s="8">
        <v>41.4</v>
      </c>
      <c r="AA42" s="8">
        <v>48.92</v>
      </c>
      <c r="AB42" s="8">
        <v>38.090000000000003</v>
      </c>
      <c r="AC42" s="8">
        <v>47.57</v>
      </c>
      <c r="AD42" s="8"/>
      <c r="AE42" s="8">
        <v>47.62</v>
      </c>
      <c r="AF42" s="8">
        <v>50.06</v>
      </c>
      <c r="AG42" s="8">
        <v>49.88</v>
      </c>
      <c r="AH42" s="8">
        <v>44.61</v>
      </c>
      <c r="AI42" s="7" t="s">
        <v>32</v>
      </c>
    </row>
    <row r="43" spans="1:35" s="10" customFormat="1" ht="14.4" hidden="1" thickBot="1" x14ac:dyDescent="0.3">
      <c r="A43" s="7" t="s">
        <v>113</v>
      </c>
      <c r="B43" s="7" t="s">
        <v>114</v>
      </c>
      <c r="C43" s="8">
        <v>61.37</v>
      </c>
      <c r="D43" s="8">
        <v>2.11</v>
      </c>
      <c r="E43" s="8">
        <v>16.14</v>
      </c>
      <c r="F43" s="8">
        <v>17.079999999999998</v>
      </c>
      <c r="G43" s="8">
        <v>18</v>
      </c>
      <c r="H43" s="8">
        <v>35.200000000000003</v>
      </c>
      <c r="I43" s="8">
        <v>25.79</v>
      </c>
      <c r="J43" s="8"/>
      <c r="K43" s="8">
        <v>41.57</v>
      </c>
      <c r="L43" s="8">
        <v>43.68</v>
      </c>
      <c r="M43" s="8">
        <v>45.11</v>
      </c>
      <c r="N43" s="8">
        <v>46.19</v>
      </c>
      <c r="O43" s="8">
        <v>44.96</v>
      </c>
      <c r="P43" s="8"/>
      <c r="Q43" s="8">
        <v>117.13</v>
      </c>
      <c r="R43" s="8">
        <v>136.31</v>
      </c>
      <c r="S43" s="8">
        <v>231.27</v>
      </c>
      <c r="T43" s="8">
        <v>280.95</v>
      </c>
      <c r="U43" s="8">
        <v>326.22000000000003</v>
      </c>
      <c r="V43" s="5">
        <f t="shared" si="2"/>
        <v>218.37600000000003</v>
      </c>
      <c r="W43" s="9">
        <v>1324</v>
      </c>
      <c r="X43" s="9"/>
      <c r="Y43" s="8">
        <v>42.5</v>
      </c>
      <c r="Z43" s="8">
        <v>42.74</v>
      </c>
      <c r="AA43" s="8">
        <v>42.63</v>
      </c>
      <c r="AB43" s="8">
        <v>61.19</v>
      </c>
      <c r="AC43" s="8">
        <v>61.69</v>
      </c>
      <c r="AD43" s="8"/>
      <c r="AE43" s="8">
        <v>22.3</v>
      </c>
      <c r="AF43" s="8">
        <v>24.39</v>
      </c>
      <c r="AG43" s="8">
        <v>26.95</v>
      </c>
      <c r="AH43" s="7" t="s">
        <v>32</v>
      </c>
      <c r="AI43" s="7" t="s">
        <v>32</v>
      </c>
    </row>
    <row r="44" spans="1:35" s="10" customFormat="1" ht="14.4" hidden="1" thickBot="1" x14ac:dyDescent="0.3">
      <c r="A44" s="7" t="s">
        <v>115</v>
      </c>
      <c r="B44" s="7" t="s">
        <v>116</v>
      </c>
      <c r="C44" s="8">
        <v>41.85</v>
      </c>
      <c r="D44" s="8">
        <v>1.46</v>
      </c>
      <c r="E44" s="8">
        <v>16.14</v>
      </c>
      <c r="F44" s="8">
        <v>15.55</v>
      </c>
      <c r="G44" s="8">
        <v>25.3</v>
      </c>
      <c r="H44" s="8">
        <v>30.46</v>
      </c>
      <c r="I44" s="8">
        <v>26.08</v>
      </c>
      <c r="J44" s="8"/>
      <c r="K44" s="8">
        <v>53.63</v>
      </c>
      <c r="L44" s="8">
        <v>51.93</v>
      </c>
      <c r="M44" s="8">
        <v>53.57</v>
      </c>
      <c r="N44" s="8">
        <v>50.76</v>
      </c>
      <c r="O44" s="8">
        <v>47.16</v>
      </c>
      <c r="P44" s="8"/>
      <c r="Q44" s="8">
        <v>103.54</v>
      </c>
      <c r="R44" s="8">
        <v>90.41</v>
      </c>
      <c r="S44" s="8">
        <v>106.13</v>
      </c>
      <c r="T44" s="8">
        <v>123.89</v>
      </c>
      <c r="U44" s="8">
        <v>90.72</v>
      </c>
      <c r="V44" s="5">
        <f t="shared" si="2"/>
        <v>102.93799999999999</v>
      </c>
      <c r="W44" s="9">
        <v>1132</v>
      </c>
      <c r="X44" s="9"/>
      <c r="Y44" s="8">
        <v>7</v>
      </c>
      <c r="Z44" s="8">
        <v>5.12</v>
      </c>
      <c r="AA44" s="8">
        <v>4.6500000000000004</v>
      </c>
      <c r="AB44" s="8">
        <v>11.76</v>
      </c>
      <c r="AC44" s="8">
        <v>11.25</v>
      </c>
      <c r="AD44" s="8"/>
      <c r="AE44" s="8">
        <v>30.64</v>
      </c>
      <c r="AF44" s="8">
        <v>28.41</v>
      </c>
      <c r="AG44" s="8">
        <v>40.76</v>
      </c>
      <c r="AH44" s="7" t="s">
        <v>32</v>
      </c>
      <c r="AI44" s="7" t="s">
        <v>32</v>
      </c>
    </row>
    <row r="45" spans="1:35" s="10" customFormat="1" ht="14.4" hidden="1" thickBot="1" x14ac:dyDescent="0.3">
      <c r="A45" s="7" t="s">
        <v>117</v>
      </c>
      <c r="B45" s="7" t="s">
        <v>118</v>
      </c>
      <c r="C45" s="8">
        <v>50.75</v>
      </c>
      <c r="D45" s="8">
        <v>1.79</v>
      </c>
      <c r="E45" s="8">
        <v>15.21</v>
      </c>
      <c r="F45" s="8">
        <v>16.82</v>
      </c>
      <c r="G45" s="8">
        <v>17.91</v>
      </c>
      <c r="H45" s="8">
        <v>18.13</v>
      </c>
      <c r="I45" s="8">
        <v>16.64</v>
      </c>
      <c r="J45" s="8"/>
      <c r="K45" s="8">
        <v>37.130000000000003</v>
      </c>
      <c r="L45" s="8">
        <v>36.840000000000003</v>
      </c>
      <c r="M45" s="8">
        <v>39.85</v>
      </c>
      <c r="N45" s="8">
        <v>39.520000000000003</v>
      </c>
      <c r="O45" s="8">
        <v>38.700000000000003</v>
      </c>
      <c r="P45" s="8"/>
      <c r="Q45" s="8">
        <v>238.75</v>
      </c>
      <c r="R45" s="8">
        <v>118.41</v>
      </c>
      <c r="S45" s="8">
        <v>103.49</v>
      </c>
      <c r="T45" s="8">
        <v>85.55</v>
      </c>
      <c r="U45" s="8">
        <v>160.53</v>
      </c>
      <c r="V45" s="5">
        <f t="shared" si="2"/>
        <v>141.34599999999998</v>
      </c>
      <c r="W45" s="9">
        <v>9025</v>
      </c>
      <c r="X45" s="9"/>
      <c r="Y45" s="8">
        <v>35.369999999999997</v>
      </c>
      <c r="Z45" s="8">
        <v>32.75</v>
      </c>
      <c r="AA45" s="8">
        <v>30.99</v>
      </c>
      <c r="AB45" s="8">
        <v>30.2</v>
      </c>
      <c r="AC45" s="8">
        <v>27.56</v>
      </c>
      <c r="AD45" s="8"/>
      <c r="AE45" s="8">
        <v>30.53</v>
      </c>
      <c r="AF45" s="8">
        <v>30.85</v>
      </c>
      <c r="AG45" s="8">
        <v>31.01</v>
      </c>
      <c r="AH45" s="8">
        <v>22.94</v>
      </c>
      <c r="AI45" s="8">
        <v>22.47</v>
      </c>
    </row>
    <row r="46" spans="1:35" s="10" customFormat="1" ht="14.4" hidden="1" thickBot="1" x14ac:dyDescent="0.3">
      <c r="A46" s="7" t="s">
        <v>119</v>
      </c>
      <c r="B46" s="7" t="s">
        <v>120</v>
      </c>
      <c r="C46" s="8">
        <v>16.989999999999998</v>
      </c>
      <c r="D46" s="8">
        <v>-3.47</v>
      </c>
      <c r="E46" s="8">
        <v>15.06</v>
      </c>
      <c r="F46" s="8">
        <v>17.38</v>
      </c>
      <c r="G46" s="8">
        <v>22.45</v>
      </c>
      <c r="H46" s="8">
        <v>24.1</v>
      </c>
      <c r="I46" s="8">
        <v>20.170000000000002</v>
      </c>
      <c r="J46" s="8"/>
      <c r="K46" s="8">
        <v>40.06</v>
      </c>
      <c r="L46" s="8">
        <v>39.56</v>
      </c>
      <c r="M46" s="8">
        <v>38.340000000000003</v>
      </c>
      <c r="N46" s="8">
        <v>39.979999999999997</v>
      </c>
      <c r="O46" s="8">
        <v>38.17</v>
      </c>
      <c r="P46" s="8"/>
      <c r="Q46" s="8">
        <v>110.46</v>
      </c>
      <c r="R46" s="8">
        <v>123.53</v>
      </c>
      <c r="S46" s="8">
        <v>115.91</v>
      </c>
      <c r="T46" s="8">
        <v>144.69999999999999</v>
      </c>
      <c r="U46" s="8">
        <v>132.02000000000001</v>
      </c>
      <c r="V46" s="5">
        <f t="shared" si="2"/>
        <v>125.324</v>
      </c>
      <c r="W46" s="9">
        <v>2073</v>
      </c>
      <c r="X46" s="9"/>
      <c r="Y46" s="8">
        <v>30.62</v>
      </c>
      <c r="Z46" s="8">
        <v>19.72</v>
      </c>
      <c r="AA46" s="8">
        <v>18.12</v>
      </c>
      <c r="AB46" s="8">
        <v>26.29</v>
      </c>
      <c r="AC46" s="8">
        <v>18.38</v>
      </c>
      <c r="AD46" s="8"/>
      <c r="AE46" s="8">
        <v>31.47</v>
      </c>
      <c r="AF46" s="8">
        <v>30.41</v>
      </c>
      <c r="AG46" s="8">
        <v>28.35</v>
      </c>
      <c r="AH46" s="8">
        <v>29.53</v>
      </c>
      <c r="AI46" s="8">
        <v>29.31</v>
      </c>
    </row>
  </sheetData>
  <autoFilter ref="A1:AI46">
    <filterColumn colId="4">
      <customFilters>
        <customFilter operator="greaterThanOrEqual" val="19.5"/>
      </customFilters>
    </filterColumn>
    <filterColumn colId="9">
      <customFilters>
        <customFilter operator="greaterThanOrEqual" val="19.5"/>
      </customFilters>
    </filterColumn>
    <filterColumn colId="10">
      <customFilters>
        <customFilter operator="greaterThanOrEqual" val="36"/>
      </customFilters>
    </filterColumn>
    <filterColumn colId="15">
      <customFilters>
        <customFilter operator="greaterThanOrEqual" val="40"/>
      </customFilters>
    </filterColumn>
    <filterColumn colId="21">
      <customFilters>
        <customFilter operator="greaterThan" val="98"/>
      </customFilters>
    </filterColumn>
    <filterColumn colId="29">
      <customFilters>
        <customFilter operator="greaterThanOrEqual" val="20"/>
      </customFilters>
    </filterColumn>
  </autoFilter>
  <phoneticPr fontId="20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2020-10-21A股好股票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W.jianyou</dc:creator>
  <cp:lastModifiedBy>W.jianyou</cp:lastModifiedBy>
  <dcterms:created xsi:type="dcterms:W3CDTF">2020-10-20T16:41:07Z</dcterms:created>
  <dcterms:modified xsi:type="dcterms:W3CDTF">2020-10-20T16:41:07Z</dcterms:modified>
</cp:coreProperties>
</file>