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Devs\Java\automation\Automation\datasets\"/>
    </mc:Choice>
  </mc:AlternateContent>
  <xr:revisionPtr revIDLastSave="0" documentId="13_ncr:1_{AD6690C9-48F1-4631-B264-2678096D738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in" sheetId="4" r:id="rId1"/>
    <sheet name="Change_List" sheetId="1" state="hidden" r:id="rId2"/>
    <sheet name="Information" sheetId="6" state="hidden" r:id="rId3"/>
  </sheets>
  <definedNames>
    <definedName name="Barisal">Information!#REF!</definedName>
    <definedName name="Chittagong">Information!#REF!</definedName>
    <definedName name="Comilla">Information!#REF!</definedName>
    <definedName name="Dhaka">Table4[E.Co]</definedName>
    <definedName name="Khulna">Information!#REF!</definedName>
    <definedName name="Kustia">Information!#REF!</definedName>
    <definedName name="Mymensingh">Information!#REF!</definedName>
    <definedName name="Noakhali">Information!#REF!</definedName>
    <definedName name="_xlnm.Print_Area" localSheetId="0">Main!$A$1:$K$9</definedName>
    <definedName name="Rajshahi">Information!#REF!</definedName>
    <definedName name="Rangpur">Information!#REF!</definedName>
    <definedName name="Sylhet">Information!#REF!</definedName>
    <definedName name="Zone">Table4[#Headers]</definedName>
  </definedNames>
  <calcPr calcId="191029" calcMode="manual"/>
</workbook>
</file>

<file path=xl/calcChain.xml><?xml version="1.0" encoding="utf-8"?>
<calcChain xmlns="http://schemas.openxmlformats.org/spreadsheetml/2006/main">
  <c r="C2" i="1" l="1"/>
  <c r="B41" i="1" l="1"/>
  <c r="B42" i="1"/>
  <c r="B43" i="1"/>
  <c r="B44" i="1"/>
  <c r="B45" i="1"/>
  <c r="B46" i="1"/>
  <c r="B47" i="1"/>
  <c r="B48" i="1"/>
  <c r="B49" i="1"/>
  <c r="B50" i="1"/>
  <c r="B51" i="1"/>
  <c r="K41" i="1"/>
  <c r="K42" i="1"/>
  <c r="K43" i="1"/>
  <c r="K44" i="1"/>
  <c r="K45" i="1"/>
  <c r="K46" i="1"/>
  <c r="K47" i="1"/>
  <c r="K48" i="1"/>
  <c r="K49" i="1"/>
  <c r="K50" i="1"/>
  <c r="K5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 l="1"/>
  <c r="B2" i="1"/>
  <c r="D2" i="1"/>
  <c r="E2" i="1"/>
  <c r="F2" i="1"/>
  <c r="G2" i="1"/>
  <c r="H2" i="1"/>
  <c r="I2" i="1"/>
  <c r="K2" i="1"/>
  <c r="B10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<sst xmlns="http://schemas.openxmlformats.org/spreadsheetml/2006/main" count="136" uniqueCount="65">
  <si>
    <t>No</t>
  </si>
  <si>
    <t>Project Coordinator</t>
  </si>
  <si>
    <t>Project Name</t>
  </si>
  <si>
    <t>Change Activity</t>
  </si>
  <si>
    <t>Impact Site List</t>
  </si>
  <si>
    <t>Service Type</t>
  </si>
  <si>
    <t>Down Time</t>
  </si>
  <si>
    <t>Commercial Zone</t>
  </si>
  <si>
    <t>NCR Number</t>
  </si>
  <si>
    <t>00:30 Minute</t>
  </si>
  <si>
    <t>e.co_Dhaka North</t>
  </si>
  <si>
    <t>e.co_Dhaka South</t>
  </si>
  <si>
    <t>e.co_Sylhet</t>
  </si>
  <si>
    <t>00:45 Minute</t>
  </si>
  <si>
    <t>Service Effective</t>
  </si>
  <si>
    <t>Non-Service Effective</t>
  </si>
  <si>
    <t>e.co_Dhaka Metro</t>
  </si>
  <si>
    <t>e.co_Barisal</t>
  </si>
  <si>
    <t>e.co_Mymensingh</t>
  </si>
  <si>
    <t>e.co_Kustia</t>
  </si>
  <si>
    <t>e.co_CTG_Metro</t>
  </si>
  <si>
    <t>e.co_Comilla</t>
  </si>
  <si>
    <t>e.co_Khulna</t>
  </si>
  <si>
    <t>e.co_Noakhali</t>
  </si>
  <si>
    <t>e.co_Rajshahi</t>
  </si>
  <si>
    <t>e.co_Rangpur</t>
  </si>
  <si>
    <t>e.co_CTG_North</t>
  </si>
  <si>
    <t>e.co_CTG_South</t>
  </si>
  <si>
    <t>00:00 Minute</t>
  </si>
  <si>
    <t>Date</t>
  </si>
  <si>
    <t>01:00 Hour</t>
  </si>
  <si>
    <t>02:00 Hour</t>
  </si>
  <si>
    <t>04:00 Hour</t>
  </si>
  <si>
    <t>06:00 Hour</t>
  </si>
  <si>
    <t>08:00 Hour</t>
  </si>
  <si>
    <t>03:00 Hour</t>
  </si>
  <si>
    <t>Change Manager</t>
  </si>
  <si>
    <t>Robi PM</t>
  </si>
  <si>
    <t>Muhammad Shahed</t>
  </si>
  <si>
    <t>Ripan Kumar</t>
  </si>
  <si>
    <t>Md. Walee Zaman</t>
  </si>
  <si>
    <t>Faisal Mahmud Fuad</t>
  </si>
  <si>
    <t>Shahriar Mahbub</t>
  </si>
  <si>
    <t>Sumon Kumar Biswas</t>
  </si>
  <si>
    <t>Md. Musfiqur  Rahman</t>
  </si>
  <si>
    <t>K.M Khairul Bashar</t>
  </si>
  <si>
    <t>Sudipta Das</t>
  </si>
  <si>
    <t>Dhaka E.co</t>
  </si>
  <si>
    <t>Md. Rakibuzzaman</t>
  </si>
  <si>
    <t>E.Co</t>
  </si>
  <si>
    <t>Md. Masudur Rahman_01841122536</t>
  </si>
  <si>
    <t>KM Jiaul Islam Jibon_01847188948</t>
  </si>
  <si>
    <t>Md. Shafiqur Rahman_01841122531</t>
  </si>
  <si>
    <t>Md. Shahadat Hossain_01847188945</t>
  </si>
  <si>
    <t>Prodip Biswas_01841133479</t>
  </si>
  <si>
    <t>Md. Rashekul Islam Raju_01841133472</t>
  </si>
  <si>
    <t>Forhad Hossain_01841122532</t>
  </si>
  <si>
    <t>Sobuz Ahmed_01841122538</t>
  </si>
  <si>
    <t xml:space="preserve">Activity Summary &amp; Project Name </t>
  </si>
  <si>
    <t>Activity Details</t>
  </si>
  <si>
    <t>Dhaka_Moderization</t>
  </si>
  <si>
    <t>New link installation</t>
  </si>
  <si>
    <t>DHDHN41,DHDHN45</t>
  </si>
  <si>
    <t>Jibon Test /// Dhaka_Moderization</t>
  </si>
  <si>
    <t>New link installation
Whole Lot of test
LKSJDLFKJSLDFKJ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</si>
</sst>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0" fillId="0" borderId="0" xfId="0" applyFont="1"/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5" fillId="5" borderId="2" xfId="0" applyFont="1" applyFill="1" applyBorder="1"/>
    <xf numFmtId="0" fontId="15" fillId="5" borderId="8" xfId="0" applyFont="1" applyFill="1" applyBorder="1"/>
    <xf numFmtId="0" fontId="16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2" tint="-0.249977111117893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4" formatCode="[$-409]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AD6A72-2FF7-462B-BDE0-8BA06DD5C26E}" name="Table13" displayName="Table13" ref="A1:K9" headerRowDxfId="60" dataDxfId="58" headerRowBorderDxfId="59" tableBorderDxfId="57" totalsRowBorderDxfId="56">
  <autoFilter ref="A1:K9" xr:uid="{00000000-0009-0000-0100-000001000000}"/>
  <tableColumns count="11">
    <tableColumn id="1" xr3:uid="{00000000-0010-0000-0000-000001000000}" name="No" totalsRowLabel="Total" dataDxfId="55" totalsRowDxfId="54"/>
    <tableColumn id="11" xr3:uid="{00000000-0010-0000-0000-00000B000000}" name="Date" dataDxfId="53" totalsRowDxfId="52"/>
    <tableColumn id="2" xr3:uid="{00000000-0010-0000-0000-000002000000}" name="Project Coordinator" dataDxfId="51" totalsRowDxfId="50"/>
    <tableColumn id="3" xr3:uid="{00000000-0010-0000-0000-000003000000}" name="Activity Summary &amp; Project Name " dataDxfId="49" totalsRowDxfId="48"/>
    <tableColumn id="4" xr3:uid="{00000000-0010-0000-0000-000004000000}" name="Activity Details" dataDxfId="47" totalsRowDxfId="46"/>
    <tableColumn id="5" xr3:uid="{00000000-0010-0000-0000-000005000000}" name="Impact Site List" dataDxfId="45" totalsRowDxfId="44"/>
    <tableColumn id="6" xr3:uid="{00000000-0010-0000-0000-000006000000}" name="Service Type" dataDxfId="43" totalsRowDxfId="42"/>
    <tableColumn id="7" xr3:uid="{00000000-0010-0000-0000-000007000000}" name="Down Time" dataDxfId="41" totalsRowDxfId="40"/>
    <tableColumn id="9" xr3:uid="{00000000-0010-0000-0000-000009000000}" name="Commercial Zone" dataDxfId="39" totalsRowDxfId="38"/>
    <tableColumn id="10" xr3:uid="{00000000-0010-0000-0000-00000A000000}" name="NCR Number" dataDxfId="37" totalsRowDxfId="36"/>
    <tableColumn id="12" xr3:uid="{00000000-0010-0000-0000-00000C000000}" name="Change Manager" totalsRowFunction="count" dataDxfId="35" totalsRow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51" totalsRowShown="0" headerRowDxfId="33" dataDxfId="31" totalsRowDxfId="29" headerRowBorderDxfId="32" tableBorderDxfId="30" totalsRowBorderDxfId="28">
  <autoFilter ref="A1:K51" xr:uid="{00000000-0009-0000-0100-000001000000}"/>
  <tableColumns count="11">
    <tableColumn id="1" xr3:uid="{00000000-0010-0000-0000-000001000000}" name="No" dataDxfId="27" totalsRowDxfId="26">
      <calculatedColumnFormula>Table13[[#This Row],[No]]</calculatedColumnFormula>
    </tableColumn>
    <tableColumn id="11" xr3:uid="{00000000-0010-0000-0000-00000B000000}" name="Date" dataDxfId="25" totalsRowDxfId="24">
      <calculatedColumnFormula>Table13[[#This Row],[Date]]</calculatedColumnFormula>
    </tableColumn>
    <tableColumn id="2" xr3:uid="{00000000-0010-0000-0000-000002000000}" name="Project Coordinator" dataDxfId="23" totalsRowDxfId="22">
      <calculatedColumnFormula>Table13[[#This Row],[Project Coordinator]]</calculatedColumnFormula>
    </tableColumn>
    <tableColumn id="3" xr3:uid="{00000000-0010-0000-0000-000003000000}" name="Project Name" dataDxfId="21" totalsRowDxfId="20">
      <calculatedColumnFormula>Table13[[#This Row],[Activity Summary &amp; Project Name ]]</calculatedColumnFormula>
    </tableColumn>
    <tableColumn id="4" xr3:uid="{00000000-0010-0000-0000-000004000000}" name="Change Activity" dataDxfId="19" totalsRowDxfId="18">
      <calculatedColumnFormula>Table13[[#This Row],[Activity Details]]</calculatedColumnFormula>
    </tableColumn>
    <tableColumn id="5" xr3:uid="{00000000-0010-0000-0000-000005000000}" name="Impact Site List" dataDxfId="17" totalsRowDxfId="16">
      <calculatedColumnFormula>Table13[[#This Row],[Impact Site List]]</calculatedColumnFormula>
    </tableColumn>
    <tableColumn id="6" xr3:uid="{00000000-0010-0000-0000-000006000000}" name="Service Type" dataDxfId="15" totalsRowDxfId="14">
      <calculatedColumnFormula>Table13[[#This Row],[Service Type]]</calculatedColumnFormula>
    </tableColumn>
    <tableColumn id="7" xr3:uid="{00000000-0010-0000-0000-000007000000}" name="Down Time" dataDxfId="13" totalsRowDxfId="12">
      <calculatedColumnFormula>Table13[[#This Row],[Down Time]]</calculatedColumnFormula>
    </tableColumn>
    <tableColumn id="9" xr3:uid="{00000000-0010-0000-0000-000009000000}" name="Commercial Zone" dataDxfId="11" totalsRowDxfId="10">
      <calculatedColumnFormula>Table13[[#This Row],[Commercial Zone]]</calculatedColumnFormula>
    </tableColumn>
    <tableColumn id="10" xr3:uid="{00000000-0010-0000-0000-00000A000000}" name="NCR Number" dataDxfId="9" totalsRowDxfId="8"/>
    <tableColumn id="12" xr3:uid="{00000000-0010-0000-0000-00000C000000}" name="Change Manager" dataDxfId="7" totalsRowDxfId="6">
      <calculatedColumnFormula>Table13[[#This Row],[Change Manager]]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42803C-D05D-4559-8A43-CEFB0CAD2468}" name="Table4" displayName="Table4" ref="G1:G17" totalsRowShown="0" headerRowDxfId="5" dataDxfId="3" headerRowBorderDxfId="4" tableBorderDxfId="2" totalsRowBorderDxfId="1">
  <autoFilter ref="G1:G17" xr:uid="{37F1060A-A695-473C-86B8-609D6978E405}"/>
  <tableColumns count="1">
    <tableColumn id="1" xr3:uid="{6343D08E-6ABE-40A3-B121-586B6F9D41A4}" name="E.C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2067-EDEF-46A8-ADFE-6F4D636B33CE}">
  <sheetPr>
    <tabColor theme="9" tint="-0.499984740745262"/>
  </sheetPr>
  <dimension ref="A1:K9"/>
  <sheetViews>
    <sheetView tabSelected="1" view="pageBreakPreview" zoomScale="85" zoomScaleNormal="100" zoomScaleSheetLayoutView="85" workbookViewId="0">
      <selection activeCell="E3" sqref="E3"/>
    </sheetView>
  </sheetViews>
  <sheetFormatPr defaultRowHeight="15" x14ac:dyDescent="0.25"/>
  <cols>
    <col min="1" max="1" width="6" style="1" customWidth="1"/>
    <col min="2" max="2" width="14.140625" style="1" bestFit="1" customWidth="1"/>
    <col min="3" max="3" width="21.85546875" style="31" customWidth="1"/>
    <col min="4" max="4" width="38.85546875" style="1" bestFit="1" customWidth="1"/>
    <col min="5" max="5" width="39.42578125" style="39" bestFit="1" customWidth="1"/>
    <col min="6" max="6" width="27.140625" style="32" customWidth="1"/>
    <col min="7" max="7" width="19.140625" style="2" bestFit="1" customWidth="1"/>
    <col min="8" max="8" width="13.7109375" style="1" bestFit="1" customWidth="1"/>
    <col min="9" max="9" width="18.5703125" style="1" customWidth="1"/>
    <col min="10" max="10" width="13.42578125" style="2" customWidth="1"/>
    <col min="11" max="11" width="23.42578125" style="1" customWidth="1"/>
    <col min="12" max="16384" width="9.140625" style="1"/>
  </cols>
  <sheetData>
    <row r="1" spans="1:11" ht="16.5" customHeight="1" x14ac:dyDescent="0.25">
      <c r="A1" s="17" t="s">
        <v>0</v>
      </c>
      <c r="B1" s="17" t="s">
        <v>29</v>
      </c>
      <c r="C1" s="30" t="s">
        <v>1</v>
      </c>
      <c r="D1" s="16" t="s">
        <v>58</v>
      </c>
      <c r="E1" s="16" t="s">
        <v>59</v>
      </c>
      <c r="F1" s="30" t="s">
        <v>4</v>
      </c>
      <c r="G1" s="16" t="s">
        <v>5</v>
      </c>
      <c r="H1" s="14" t="s">
        <v>6</v>
      </c>
      <c r="I1" s="14" t="s">
        <v>7</v>
      </c>
      <c r="J1" s="15" t="s">
        <v>8</v>
      </c>
      <c r="K1" s="14" t="s">
        <v>36</v>
      </c>
    </row>
    <row r="2" spans="1:11" ht="45" x14ac:dyDescent="0.25">
      <c r="A2" s="37">
        <v>1</v>
      </c>
      <c r="B2" s="33">
        <v>44233</v>
      </c>
      <c r="C2" s="34" t="s">
        <v>50</v>
      </c>
      <c r="D2" s="34" t="s">
        <v>63</v>
      </c>
      <c r="E2" s="40" t="s">
        <v>64</v>
      </c>
      <c r="F2" s="34" t="s">
        <v>62</v>
      </c>
      <c r="G2" s="34" t="s">
        <v>15</v>
      </c>
      <c r="H2" s="38" t="s">
        <v>28</v>
      </c>
      <c r="I2" s="34" t="s">
        <v>16</v>
      </c>
      <c r="J2" s="35">
        <v>1</v>
      </c>
      <c r="K2" s="36" t="s">
        <v>38</v>
      </c>
    </row>
    <row r="3" spans="1:11" x14ac:dyDescent="0.25">
      <c r="A3" s="37">
        <v>2</v>
      </c>
      <c r="B3" s="33">
        <v>44234</v>
      </c>
      <c r="C3" s="34" t="s">
        <v>50</v>
      </c>
      <c r="D3" s="34" t="s">
        <v>60</v>
      </c>
      <c r="E3" s="34" t="s">
        <v>61</v>
      </c>
      <c r="F3" s="34" t="s">
        <v>62</v>
      </c>
      <c r="G3" s="34" t="s">
        <v>15</v>
      </c>
      <c r="H3" s="34" t="s">
        <v>28</v>
      </c>
      <c r="I3" s="34" t="s">
        <v>16</v>
      </c>
      <c r="J3" s="35">
        <v>1</v>
      </c>
      <c r="K3" s="36" t="s">
        <v>38</v>
      </c>
    </row>
    <row r="4" spans="1:11" ht="15" customHeight="1" x14ac:dyDescent="0.25">
      <c r="A4" s="37">
        <v>3</v>
      </c>
      <c r="B4" s="33">
        <v>44234</v>
      </c>
      <c r="C4" s="34" t="s">
        <v>50</v>
      </c>
      <c r="D4" s="34" t="s">
        <v>60</v>
      </c>
      <c r="E4" s="34" t="s">
        <v>61</v>
      </c>
      <c r="F4" s="34" t="s">
        <v>62</v>
      </c>
      <c r="G4" s="34" t="s">
        <v>15</v>
      </c>
      <c r="H4" s="34" t="s">
        <v>28</v>
      </c>
      <c r="I4" s="34" t="s">
        <v>16</v>
      </c>
      <c r="J4" s="35">
        <v>1</v>
      </c>
      <c r="K4" s="36" t="s">
        <v>38</v>
      </c>
    </row>
    <row r="5" spans="1:11" x14ac:dyDescent="0.25">
      <c r="A5" s="37">
        <v>4</v>
      </c>
      <c r="B5" s="33">
        <v>44234</v>
      </c>
      <c r="C5" s="34" t="s">
        <v>50</v>
      </c>
      <c r="D5" s="34" t="s">
        <v>60</v>
      </c>
      <c r="E5" s="34" t="s">
        <v>61</v>
      </c>
      <c r="F5" s="34" t="s">
        <v>62</v>
      </c>
      <c r="G5" s="34" t="s">
        <v>15</v>
      </c>
      <c r="H5" s="34" t="s">
        <v>28</v>
      </c>
      <c r="I5" s="34" t="s">
        <v>16</v>
      </c>
      <c r="J5" s="35">
        <v>1</v>
      </c>
      <c r="K5" s="36" t="s">
        <v>38</v>
      </c>
    </row>
    <row r="6" spans="1:11" x14ac:dyDescent="0.25">
      <c r="A6" s="37">
        <v>5</v>
      </c>
      <c r="B6" s="33">
        <v>44234</v>
      </c>
      <c r="C6" s="34" t="s">
        <v>50</v>
      </c>
      <c r="D6" s="34" t="s">
        <v>60</v>
      </c>
      <c r="E6" s="34" t="s">
        <v>61</v>
      </c>
      <c r="F6" s="34" t="s">
        <v>62</v>
      </c>
      <c r="G6" s="34" t="s">
        <v>15</v>
      </c>
      <c r="H6" s="34" t="s">
        <v>28</v>
      </c>
      <c r="I6" s="34" t="s">
        <v>16</v>
      </c>
      <c r="J6" s="35">
        <v>1</v>
      </c>
      <c r="K6" s="36" t="s">
        <v>38</v>
      </c>
    </row>
    <row r="7" spans="1:11" x14ac:dyDescent="0.25">
      <c r="A7" s="37">
        <v>6</v>
      </c>
      <c r="B7" s="33">
        <v>44234</v>
      </c>
      <c r="C7" s="34" t="s">
        <v>50</v>
      </c>
      <c r="D7" s="34" t="s">
        <v>60</v>
      </c>
      <c r="E7" s="34" t="s">
        <v>61</v>
      </c>
      <c r="F7" s="34" t="s">
        <v>62</v>
      </c>
      <c r="G7" s="34" t="s">
        <v>15</v>
      </c>
      <c r="H7" s="34" t="s">
        <v>28</v>
      </c>
      <c r="I7" s="34" t="s">
        <v>16</v>
      </c>
      <c r="J7" s="35">
        <v>1</v>
      </c>
      <c r="K7" s="36" t="s">
        <v>38</v>
      </c>
    </row>
    <row r="8" spans="1:11" x14ac:dyDescent="0.25">
      <c r="A8" s="37">
        <v>7</v>
      </c>
      <c r="B8" s="33">
        <v>44234</v>
      </c>
      <c r="C8" s="34" t="s">
        <v>50</v>
      </c>
      <c r="D8" s="34" t="s">
        <v>60</v>
      </c>
      <c r="E8" s="34" t="s">
        <v>61</v>
      </c>
      <c r="F8" s="34" t="s">
        <v>62</v>
      </c>
      <c r="G8" s="34" t="s">
        <v>15</v>
      </c>
      <c r="H8" s="34" t="s">
        <v>28</v>
      </c>
      <c r="I8" s="34" t="s">
        <v>16</v>
      </c>
      <c r="J8" s="35">
        <v>1</v>
      </c>
      <c r="K8" s="36" t="s">
        <v>38</v>
      </c>
    </row>
    <row r="9" spans="1:11" x14ac:dyDescent="0.25">
      <c r="A9" s="37">
        <v>8</v>
      </c>
      <c r="B9" s="33">
        <v>44234</v>
      </c>
      <c r="C9" s="34" t="s">
        <v>50</v>
      </c>
      <c r="D9" s="34" t="s">
        <v>60</v>
      </c>
      <c r="E9" s="34" t="s">
        <v>61</v>
      </c>
      <c r="F9" s="34" t="s">
        <v>62</v>
      </c>
      <c r="G9" s="34" t="s">
        <v>15</v>
      </c>
      <c r="H9" s="34" t="s">
        <v>28</v>
      </c>
      <c r="I9" s="34" t="s">
        <v>16</v>
      </c>
      <c r="J9" s="35">
        <v>1</v>
      </c>
      <c r="K9" s="36" t="s">
        <v>38</v>
      </c>
    </row>
  </sheetData>
  <pageMargins left="0.7" right="0.7" top="0.75" bottom="0.75" header="0.3" footer="0.3"/>
  <pageSetup scale="36"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430F2F67-0AE7-4980-98FE-7EEA8EBB7ED2}">
          <x14:formula1>
            <xm:f>Information!$G$2:$G$17</xm:f>
          </x14:formula1>
          <xm:sqref>I2:I9</xm:sqref>
        </x14:dataValidation>
        <x14:dataValidation type="list" showInputMessage="1" showErrorMessage="1" xr:uid="{FB9BD10C-66C5-40CA-A50C-E592D73AC626}">
          <x14:formula1>
            <xm:f>Information!$B$2:$B$3</xm:f>
          </x14:formula1>
          <xm:sqref>G2:G9</xm:sqref>
        </x14:dataValidation>
        <x14:dataValidation type="list" showInputMessage="1" showErrorMessage="1" xr:uid="{227225FF-BEDD-4FE7-980C-E16DD66C389F}">
          <x14:formula1>
            <xm:f>Information!$C$2:$C$10</xm:f>
          </x14:formula1>
          <xm:sqref>H2:H9</xm:sqref>
        </x14:dataValidation>
        <x14:dataValidation type="list" allowBlank="1" showInputMessage="1" showErrorMessage="1" xr:uid="{767D9E10-E550-4329-9E81-FE84DF1610D9}">
          <x14:formula1>
            <xm:f>Information!$A$2:$A$9</xm:f>
          </x14:formula1>
          <xm:sqref>C2:C9</xm:sqref>
        </x14:dataValidation>
        <x14:dataValidation type="list" allowBlank="1" showInputMessage="1" showErrorMessage="1" xr:uid="{4E73C4D3-B3B5-404A-AFE2-43B60A2AAAE8}">
          <x14:formula1>
            <xm:f>Information!$A$15:$A$24</xm:f>
          </x14:formula1>
          <xm:sqref>K2:K9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1"/>
  <sheetViews>
    <sheetView view="pageBreakPreview" zoomScaleNormal="100" zoomScaleSheetLayoutView="100" workbookViewId="0">
      <selection activeCell="C11" sqref="C11"/>
    </sheetView>
  </sheetViews>
  <sheetFormatPr defaultRowHeight="15" x14ac:dyDescent="0.25"/>
  <cols>
    <col min="1" max="1" width="6" style="3" customWidth="1"/>
    <col min="2" max="2" width="14.140625" style="3" bestFit="1" customWidth="1"/>
    <col min="3" max="3" width="28" style="3" bestFit="1" customWidth="1"/>
    <col min="4" max="4" width="21.85546875" style="3" bestFit="1" customWidth="1"/>
    <col min="5" max="5" width="28.42578125" style="3" customWidth="1"/>
    <col min="6" max="6" width="45.7109375" style="3" bestFit="1" customWidth="1"/>
    <col min="7" max="7" width="19.140625" style="2" bestFit="1" customWidth="1"/>
    <col min="8" max="8" width="11.7109375" style="3" customWidth="1"/>
    <col min="9" max="9" width="23.140625" style="3" bestFit="1" customWidth="1"/>
    <col min="10" max="10" width="16.85546875" style="2" bestFit="1" customWidth="1"/>
    <col min="11" max="11" width="17.42578125" style="3" bestFit="1" customWidth="1"/>
    <col min="12" max="16384" width="9.140625" style="3"/>
  </cols>
  <sheetData>
    <row r="1" spans="1:11" ht="16.5" customHeight="1" x14ac:dyDescent="0.25">
      <c r="A1" s="4" t="s">
        <v>0</v>
      </c>
      <c r="B1" s="4" t="s">
        <v>29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5" t="s">
        <v>36</v>
      </c>
    </row>
    <row r="2" spans="1:11" ht="15.75" customHeight="1" x14ac:dyDescent="0.25">
      <c r="A2" s="7">
        <f>Table13[[#This Row],[No]]</f>
        <v>1</v>
      </c>
      <c r="B2" s="8">
        <f>Table13[[#This Row],[Date]]</f>
        <v>44233</v>
      </c>
      <c r="C2" s="9" t="str">
        <f>Table13[[#This Row],[Project Coordinator]]</f>
        <v>Md. Masudur Rahman_01841122536</v>
      </c>
      <c r="D2" s="9" t="str">
        <f>Table13[[#This Row],[Activity Summary &amp; Project Name ]]</f>
        <v>Jibon Test /// Dhaka_Moderization</v>
      </c>
      <c r="E2" s="9" t="str">
        <f>Table13[[#This Row],[Activity Details]]</f>
        <v>New link installation
Whole Lot of test
LKSJDLFKJSLDFKJ</v>
      </c>
      <c r="F2" s="9" t="str">
        <f>Table13[[#This Row],[Impact Site List]]</f>
        <v>DHDHN41,DHDHN45</v>
      </c>
      <c r="G2" s="9" t="str">
        <f>Table13[[#This Row],[Service Type]]</f>
        <v>Non-Service Effective</v>
      </c>
      <c r="H2" s="9" t="str">
        <f>Table13[[#This Row],[Down Time]]</f>
        <v>00:00 Minute</v>
      </c>
      <c r="I2" s="9" t="str">
        <f>Table13[[#This Row],[Commercial Zone]]</f>
        <v>e.co_Dhaka Metro</v>
      </c>
      <c r="J2" s="10"/>
      <c r="K2" s="28" t="str">
        <f>Table13[[#This Row],[Change Manager]]</f>
        <v>Muhammad Shahed</v>
      </c>
    </row>
    <row r="3" spans="1:11" ht="15.75" customHeight="1" x14ac:dyDescent="0.25">
      <c r="A3" s="7">
        <f>Table13[[#This Row],[No]]</f>
        <v>2</v>
      </c>
      <c r="B3" s="8">
        <f>Table13[[#This Row],[Date]]</f>
        <v>44234</v>
      </c>
      <c r="C3" s="9" t="str">
        <f>Table13[[#This Row],[Project Coordinator]]</f>
        <v>Md. Masudur Rahman_01841122536</v>
      </c>
      <c r="D3" s="9" t="str">
        <f>Table13[[#This Row],[Activity Summary &amp; Project Name ]]</f>
        <v>Dhaka_Moderization</v>
      </c>
      <c r="E3" s="9" t="str">
        <f>Table13[[#This Row],[Activity Details]]</f>
        <v>New link installation</v>
      </c>
      <c r="F3" s="9" t="str">
        <f>Table13[[#This Row],[Impact Site List]]</f>
        <v>DHDHN41,DHDHN45</v>
      </c>
      <c r="G3" s="9" t="str">
        <f>Table13[[#This Row],[Service Type]]</f>
        <v>Non-Service Effective</v>
      </c>
      <c r="H3" s="9" t="str">
        <f>Table13[[#This Row],[Down Time]]</f>
        <v>00:00 Minute</v>
      </c>
      <c r="I3" s="9" t="str">
        <f>Table13[[#This Row],[Commercial Zone]]</f>
        <v>e.co_Dhaka Metro</v>
      </c>
      <c r="J3" s="10"/>
      <c r="K3" s="28" t="str">
        <f>Table13[[#This Row],[Change Manager]]</f>
        <v>Muhammad Shahed</v>
      </c>
    </row>
    <row r="4" spans="1:11" ht="15.75" customHeight="1" x14ac:dyDescent="0.25">
      <c r="A4" s="7">
        <f>Table13[[#This Row],[No]]</f>
        <v>3</v>
      </c>
      <c r="B4" s="8">
        <f>Table13[[#This Row],[Date]]</f>
        <v>44234</v>
      </c>
      <c r="C4" s="9" t="str">
        <f>Table13[[#This Row],[Project Coordinator]]</f>
        <v>Md. Masudur Rahman_01841122536</v>
      </c>
      <c r="D4" s="9" t="str">
        <f>Table13[[#This Row],[Activity Summary &amp; Project Name ]]</f>
        <v>Dhaka_Moderization</v>
      </c>
      <c r="E4" s="9" t="str">
        <f>Table13[[#This Row],[Activity Details]]</f>
        <v>New link installation</v>
      </c>
      <c r="F4" s="9" t="str">
        <f>Table13[[#This Row],[Impact Site List]]</f>
        <v>DHDHN41,DHDHN45</v>
      </c>
      <c r="G4" s="9" t="str">
        <f>Table13[[#This Row],[Service Type]]</f>
        <v>Non-Service Effective</v>
      </c>
      <c r="H4" s="9" t="str">
        <f>Table13[[#This Row],[Down Time]]</f>
        <v>00:00 Minute</v>
      </c>
      <c r="I4" s="9" t="str">
        <f>Table13[[#This Row],[Commercial Zone]]</f>
        <v>e.co_Dhaka Metro</v>
      </c>
      <c r="J4" s="10"/>
      <c r="K4" s="28" t="str">
        <f>Table13[[#This Row],[Change Manager]]</f>
        <v>Muhammad Shahed</v>
      </c>
    </row>
    <row r="5" spans="1:11" ht="15.75" customHeight="1" x14ac:dyDescent="0.25">
      <c r="A5" s="7">
        <f>Table13[[#This Row],[No]]</f>
        <v>4</v>
      </c>
      <c r="B5" s="8">
        <f>Table13[[#This Row],[Date]]</f>
        <v>44234</v>
      </c>
      <c r="C5" s="9" t="str">
        <f>Table13[[#This Row],[Project Coordinator]]</f>
        <v>Md. Masudur Rahman_01841122536</v>
      </c>
      <c r="D5" s="9" t="str">
        <f>Table13[[#This Row],[Activity Summary &amp; Project Name ]]</f>
        <v>Dhaka_Moderization</v>
      </c>
      <c r="E5" s="9" t="str">
        <f>Table13[[#This Row],[Activity Details]]</f>
        <v>New link installation</v>
      </c>
      <c r="F5" s="9" t="str">
        <f>Table13[[#This Row],[Impact Site List]]</f>
        <v>DHDHN41,DHDHN45</v>
      </c>
      <c r="G5" s="9" t="str">
        <f>Table13[[#This Row],[Service Type]]</f>
        <v>Non-Service Effective</v>
      </c>
      <c r="H5" s="9" t="str">
        <f>Table13[[#This Row],[Down Time]]</f>
        <v>00:00 Minute</v>
      </c>
      <c r="I5" s="9" t="str">
        <f>Table13[[#This Row],[Commercial Zone]]</f>
        <v>e.co_Dhaka Metro</v>
      </c>
      <c r="J5" s="10"/>
      <c r="K5" s="28" t="str">
        <f>Table13[[#This Row],[Change Manager]]</f>
        <v>Muhammad Shahed</v>
      </c>
    </row>
    <row r="6" spans="1:11" ht="15.75" customHeight="1" x14ac:dyDescent="0.25">
      <c r="A6" s="7">
        <f>Table13[[#This Row],[No]]</f>
        <v>5</v>
      </c>
      <c r="B6" s="8">
        <f>Table13[[#This Row],[Date]]</f>
        <v>44234</v>
      </c>
      <c r="C6" s="9" t="str">
        <f>Table13[[#This Row],[Project Coordinator]]</f>
        <v>Md. Masudur Rahman_01841122536</v>
      </c>
      <c r="D6" s="9" t="str">
        <f>Table13[[#This Row],[Activity Summary &amp; Project Name ]]</f>
        <v>Dhaka_Moderization</v>
      </c>
      <c r="E6" s="9" t="str">
        <f>Table13[[#This Row],[Activity Details]]</f>
        <v>New link installation</v>
      </c>
      <c r="F6" s="9" t="str">
        <f>Table13[[#This Row],[Impact Site List]]</f>
        <v>DHDHN41,DHDHN45</v>
      </c>
      <c r="G6" s="9" t="str">
        <f>Table13[[#This Row],[Service Type]]</f>
        <v>Non-Service Effective</v>
      </c>
      <c r="H6" s="9" t="str">
        <f>Table13[[#This Row],[Down Time]]</f>
        <v>00:00 Minute</v>
      </c>
      <c r="I6" s="9" t="str">
        <f>Table13[[#This Row],[Commercial Zone]]</f>
        <v>e.co_Dhaka Metro</v>
      </c>
      <c r="J6" s="10"/>
      <c r="K6" s="28" t="str">
        <f>Table13[[#This Row],[Change Manager]]</f>
        <v>Muhammad Shahed</v>
      </c>
    </row>
    <row r="7" spans="1:11" ht="15.75" customHeight="1" x14ac:dyDescent="0.25">
      <c r="A7" s="7">
        <f>Table13[[#This Row],[No]]</f>
        <v>6</v>
      </c>
      <c r="B7" s="8">
        <f>Table13[[#This Row],[Date]]</f>
        <v>44234</v>
      </c>
      <c r="C7" s="9" t="str">
        <f>Table13[[#This Row],[Project Coordinator]]</f>
        <v>Md. Masudur Rahman_01841122536</v>
      </c>
      <c r="D7" s="9" t="str">
        <f>Table13[[#This Row],[Activity Summary &amp; Project Name ]]</f>
        <v>Dhaka_Moderization</v>
      </c>
      <c r="E7" s="9" t="str">
        <f>Table13[[#This Row],[Activity Details]]</f>
        <v>New link installation</v>
      </c>
      <c r="F7" s="9" t="str">
        <f>Table13[[#This Row],[Impact Site List]]</f>
        <v>DHDHN41,DHDHN45</v>
      </c>
      <c r="G7" s="9" t="str">
        <f>Table13[[#This Row],[Service Type]]</f>
        <v>Non-Service Effective</v>
      </c>
      <c r="H7" s="9" t="str">
        <f>Table13[[#This Row],[Down Time]]</f>
        <v>00:00 Minute</v>
      </c>
      <c r="I7" s="9" t="str">
        <f>Table13[[#This Row],[Commercial Zone]]</f>
        <v>e.co_Dhaka Metro</v>
      </c>
      <c r="J7" s="10"/>
      <c r="K7" s="28" t="str">
        <f>Table13[[#This Row],[Change Manager]]</f>
        <v>Muhammad Shahed</v>
      </c>
    </row>
    <row r="8" spans="1:11" ht="15.75" customHeight="1" x14ac:dyDescent="0.25">
      <c r="A8" s="7">
        <f>Table13[[#This Row],[No]]</f>
        <v>7</v>
      </c>
      <c r="B8" s="8">
        <f>Table13[[#This Row],[Date]]</f>
        <v>44234</v>
      </c>
      <c r="C8" s="9" t="str">
        <f>Table13[[#This Row],[Project Coordinator]]</f>
        <v>Md. Masudur Rahman_01841122536</v>
      </c>
      <c r="D8" s="9" t="str">
        <f>Table13[[#This Row],[Activity Summary &amp; Project Name ]]</f>
        <v>Dhaka_Moderization</v>
      </c>
      <c r="E8" s="9" t="str">
        <f>Table13[[#This Row],[Activity Details]]</f>
        <v>New link installation</v>
      </c>
      <c r="F8" s="9" t="str">
        <f>Table13[[#This Row],[Impact Site List]]</f>
        <v>DHDHN41,DHDHN45</v>
      </c>
      <c r="G8" s="9" t="str">
        <f>Table13[[#This Row],[Service Type]]</f>
        <v>Non-Service Effective</v>
      </c>
      <c r="H8" s="9" t="str">
        <f>Table13[[#This Row],[Down Time]]</f>
        <v>00:00 Minute</v>
      </c>
      <c r="I8" s="9" t="str">
        <f>Table13[[#This Row],[Commercial Zone]]</f>
        <v>e.co_Dhaka Metro</v>
      </c>
      <c r="J8" s="10"/>
      <c r="K8" s="28" t="str">
        <f>Table13[[#This Row],[Change Manager]]</f>
        <v>Muhammad Shahed</v>
      </c>
    </row>
    <row r="9" spans="1:11" ht="15.75" customHeight="1" x14ac:dyDescent="0.25">
      <c r="A9" s="7">
        <f>Table13[[#This Row],[No]]</f>
        <v>8</v>
      </c>
      <c r="B9" s="8">
        <f>Table13[[#This Row],[Date]]</f>
        <v>44234</v>
      </c>
      <c r="C9" s="9" t="str">
        <f>Table13[[#This Row],[Project Coordinator]]</f>
        <v>Md. Masudur Rahman_01841122536</v>
      </c>
      <c r="D9" s="9" t="str">
        <f>Table13[[#This Row],[Activity Summary &amp; Project Name ]]</f>
        <v>Dhaka_Moderization</v>
      </c>
      <c r="E9" s="9" t="str">
        <f>Table13[[#This Row],[Activity Details]]</f>
        <v>New link installation</v>
      </c>
      <c r="F9" s="9" t="str">
        <f>Table13[[#This Row],[Impact Site List]]</f>
        <v>DHDHN41,DHDHN45</v>
      </c>
      <c r="G9" s="9" t="str">
        <f>Table13[[#This Row],[Service Type]]</f>
        <v>Non-Service Effective</v>
      </c>
      <c r="H9" s="9" t="str">
        <f>Table13[[#This Row],[Down Time]]</f>
        <v>00:00 Minute</v>
      </c>
      <c r="I9" s="9" t="str">
        <f>Table13[[#This Row],[Commercial Zone]]</f>
        <v>e.co_Dhaka Metro</v>
      </c>
      <c r="J9" s="10"/>
      <c r="K9" s="28" t="str">
        <f>Table13[[#This Row],[Change Manager]]</f>
        <v>Muhammad Shahed</v>
      </c>
    </row>
    <row r="10" spans="1:11" ht="15.75" customHeight="1" x14ac:dyDescent="0.25">
      <c r="A10" s="7" t="e">
        <f>Table13[[#This Row],[No]]</f>
        <v>#VALUE!</v>
      </c>
      <c r="B10" s="8" t="e">
        <f>Table13[[#This Row],[Date]]</f>
        <v>#VALUE!</v>
      </c>
      <c r="C10" s="9" t="e">
        <f>Table13[[#This Row],[Project Coordinator]]</f>
        <v>#VALUE!</v>
      </c>
      <c r="D10" s="9" t="e">
        <f>Table13[[#This Row],[Activity Summary &amp; Project Name ]]</f>
        <v>#VALUE!</v>
      </c>
      <c r="E10" s="9" t="e">
        <f>Table13[[#This Row],[Activity Details]]</f>
        <v>#VALUE!</v>
      </c>
      <c r="F10" s="9" t="e">
        <f>Table13[[#This Row],[Impact Site List]]</f>
        <v>#VALUE!</v>
      </c>
      <c r="G10" s="9" t="e">
        <f>Table13[[#This Row],[Service Type]]</f>
        <v>#VALUE!</v>
      </c>
      <c r="H10" s="9" t="e">
        <f>Table13[[#This Row],[Down Time]]</f>
        <v>#VALUE!</v>
      </c>
      <c r="I10" s="9" t="e">
        <f>Table13[[#This Row],[Commercial Zone]]</f>
        <v>#VALUE!</v>
      </c>
      <c r="J10" s="10"/>
      <c r="K10" s="28" t="e">
        <f>Table13[[#This Row],[Change Manager]]</f>
        <v>#VALUE!</v>
      </c>
    </row>
    <row r="11" spans="1:11" ht="15.75" customHeight="1" x14ac:dyDescent="0.25">
      <c r="A11" s="7" t="e">
        <f>Table13[[#This Row],[No]]</f>
        <v>#VALUE!</v>
      </c>
      <c r="B11" s="8" t="e">
        <f>Table13[[#This Row],[Date]]</f>
        <v>#VALUE!</v>
      </c>
      <c r="C11" s="9" t="e">
        <f>Table13[[#This Row],[Project Coordinator]]</f>
        <v>#VALUE!</v>
      </c>
      <c r="D11" s="9" t="e">
        <f>Table13[[#This Row],[Activity Summary &amp; Project Name ]]</f>
        <v>#VALUE!</v>
      </c>
      <c r="E11" s="9" t="e">
        <f>Table13[[#This Row],[Activity Details]]</f>
        <v>#VALUE!</v>
      </c>
      <c r="F11" s="9" t="e">
        <f>Table13[[#This Row],[Impact Site List]]</f>
        <v>#VALUE!</v>
      </c>
      <c r="G11" s="9" t="e">
        <f>Table13[[#This Row],[Service Type]]</f>
        <v>#VALUE!</v>
      </c>
      <c r="H11" s="9" t="e">
        <f>Table13[[#This Row],[Down Time]]</f>
        <v>#VALUE!</v>
      </c>
      <c r="I11" s="9" t="e">
        <f>Table13[[#This Row],[Commercial Zone]]</f>
        <v>#VALUE!</v>
      </c>
      <c r="J11" s="11"/>
      <c r="K11" s="28" t="e">
        <f>Table13[[#This Row],[Change Manager]]</f>
        <v>#VALUE!</v>
      </c>
    </row>
    <row r="12" spans="1:11" ht="15.75" customHeight="1" x14ac:dyDescent="0.25">
      <c r="A12" s="7" t="e">
        <f>Table13[[#This Row],[No]]</f>
        <v>#VALUE!</v>
      </c>
      <c r="B12" s="8" t="e">
        <f>Table13[[#This Row],[Date]]</f>
        <v>#VALUE!</v>
      </c>
      <c r="C12" s="9" t="e">
        <f>Table13[[#This Row],[Project Coordinator]]</f>
        <v>#VALUE!</v>
      </c>
      <c r="D12" s="9" t="e">
        <f>Table13[[#This Row],[Activity Summary &amp; Project Name ]]</f>
        <v>#VALUE!</v>
      </c>
      <c r="E12" s="9" t="e">
        <f>Table13[[#This Row],[Activity Details]]</f>
        <v>#VALUE!</v>
      </c>
      <c r="F12" s="9" t="e">
        <f>Table13[[#This Row],[Impact Site List]]</f>
        <v>#VALUE!</v>
      </c>
      <c r="G12" s="9" t="e">
        <f>Table13[[#This Row],[Service Type]]</f>
        <v>#VALUE!</v>
      </c>
      <c r="H12" s="9" t="e">
        <f>Table13[[#This Row],[Down Time]]</f>
        <v>#VALUE!</v>
      </c>
      <c r="I12" s="9" t="e">
        <f>Table13[[#This Row],[Commercial Zone]]</f>
        <v>#VALUE!</v>
      </c>
      <c r="J12" s="11"/>
      <c r="K12" s="28" t="e">
        <f>Table13[[#This Row],[Change Manager]]</f>
        <v>#VALUE!</v>
      </c>
    </row>
    <row r="13" spans="1:11" ht="15.75" customHeight="1" x14ac:dyDescent="0.25">
      <c r="A13" s="7" t="e">
        <f>Table13[[#This Row],[No]]</f>
        <v>#VALUE!</v>
      </c>
      <c r="B13" s="8" t="e">
        <f>Table13[[#This Row],[Date]]</f>
        <v>#VALUE!</v>
      </c>
      <c r="C13" s="9" t="e">
        <f>Table13[[#This Row],[Project Coordinator]]</f>
        <v>#VALUE!</v>
      </c>
      <c r="D13" s="9" t="e">
        <f>Table13[[#This Row],[Activity Summary &amp; Project Name ]]</f>
        <v>#VALUE!</v>
      </c>
      <c r="E13" s="9" t="e">
        <f>Table13[[#This Row],[Activity Details]]</f>
        <v>#VALUE!</v>
      </c>
      <c r="F13" s="9" t="e">
        <f>Table13[[#This Row],[Impact Site List]]</f>
        <v>#VALUE!</v>
      </c>
      <c r="G13" s="9" t="e">
        <f>Table13[[#This Row],[Service Type]]</f>
        <v>#VALUE!</v>
      </c>
      <c r="H13" s="9" t="e">
        <f>Table13[[#This Row],[Down Time]]</f>
        <v>#VALUE!</v>
      </c>
      <c r="I13" s="9" t="e">
        <f>Table13[[#This Row],[Commercial Zone]]</f>
        <v>#VALUE!</v>
      </c>
      <c r="J13" s="11"/>
      <c r="K13" s="28" t="e">
        <f>Table13[[#This Row],[Change Manager]]</f>
        <v>#VALUE!</v>
      </c>
    </row>
    <row r="14" spans="1:11" ht="15.75" customHeight="1" x14ac:dyDescent="0.25">
      <c r="A14" s="7" t="e">
        <f>Table13[[#This Row],[No]]</f>
        <v>#VALUE!</v>
      </c>
      <c r="B14" s="8" t="e">
        <f>Table13[[#This Row],[Date]]</f>
        <v>#VALUE!</v>
      </c>
      <c r="C14" s="9" t="e">
        <f>Table13[[#This Row],[Project Coordinator]]</f>
        <v>#VALUE!</v>
      </c>
      <c r="D14" s="9" t="e">
        <f>Table13[[#This Row],[Activity Summary &amp; Project Name ]]</f>
        <v>#VALUE!</v>
      </c>
      <c r="E14" s="9" t="e">
        <f>Table13[[#This Row],[Activity Details]]</f>
        <v>#VALUE!</v>
      </c>
      <c r="F14" s="9" t="e">
        <f>Table13[[#This Row],[Impact Site List]]</f>
        <v>#VALUE!</v>
      </c>
      <c r="G14" s="9" t="e">
        <f>Table13[[#This Row],[Service Type]]</f>
        <v>#VALUE!</v>
      </c>
      <c r="H14" s="9" t="e">
        <f>Table13[[#This Row],[Down Time]]</f>
        <v>#VALUE!</v>
      </c>
      <c r="I14" s="9" t="e">
        <f>Table13[[#This Row],[Commercial Zone]]</f>
        <v>#VALUE!</v>
      </c>
      <c r="J14" s="11"/>
      <c r="K14" s="28" t="e">
        <f>Table13[[#This Row],[Change Manager]]</f>
        <v>#VALUE!</v>
      </c>
    </row>
    <row r="15" spans="1:11" ht="15.75" customHeight="1" x14ac:dyDescent="0.25">
      <c r="A15" s="7" t="e">
        <f>Table13[[#This Row],[No]]</f>
        <v>#VALUE!</v>
      </c>
      <c r="B15" s="8" t="e">
        <f>Table13[[#This Row],[Date]]</f>
        <v>#VALUE!</v>
      </c>
      <c r="C15" s="9" t="e">
        <f>Table13[[#This Row],[Project Coordinator]]</f>
        <v>#VALUE!</v>
      </c>
      <c r="D15" s="9" t="e">
        <f>Table13[[#This Row],[Activity Summary &amp; Project Name ]]</f>
        <v>#VALUE!</v>
      </c>
      <c r="E15" s="9" t="e">
        <f>Table13[[#This Row],[Activity Details]]</f>
        <v>#VALUE!</v>
      </c>
      <c r="F15" s="9" t="e">
        <f>Table13[[#This Row],[Impact Site List]]</f>
        <v>#VALUE!</v>
      </c>
      <c r="G15" s="9" t="e">
        <f>Table13[[#This Row],[Service Type]]</f>
        <v>#VALUE!</v>
      </c>
      <c r="H15" s="9" t="e">
        <f>Table13[[#This Row],[Down Time]]</f>
        <v>#VALUE!</v>
      </c>
      <c r="I15" s="9" t="e">
        <f>Table13[[#This Row],[Commercial Zone]]</f>
        <v>#VALUE!</v>
      </c>
      <c r="J15" s="11"/>
      <c r="K15" s="28" t="e">
        <f>Table13[[#This Row],[Change Manager]]</f>
        <v>#VALUE!</v>
      </c>
    </row>
    <row r="16" spans="1:11" ht="15.75" customHeight="1" x14ac:dyDescent="0.25">
      <c r="A16" s="7" t="e">
        <f>Table13[[#This Row],[No]]</f>
        <v>#VALUE!</v>
      </c>
      <c r="B16" s="8" t="e">
        <f>Table13[[#This Row],[Date]]</f>
        <v>#VALUE!</v>
      </c>
      <c r="C16" s="9" t="e">
        <f>Table13[[#This Row],[Project Coordinator]]</f>
        <v>#VALUE!</v>
      </c>
      <c r="D16" s="9" t="e">
        <f>Table13[[#This Row],[Activity Summary &amp; Project Name ]]</f>
        <v>#VALUE!</v>
      </c>
      <c r="E16" s="9" t="e">
        <f>Table13[[#This Row],[Activity Details]]</f>
        <v>#VALUE!</v>
      </c>
      <c r="F16" s="9" t="e">
        <f>Table13[[#This Row],[Impact Site List]]</f>
        <v>#VALUE!</v>
      </c>
      <c r="G16" s="9" t="e">
        <f>Table13[[#This Row],[Service Type]]</f>
        <v>#VALUE!</v>
      </c>
      <c r="H16" s="9" t="e">
        <f>Table13[[#This Row],[Down Time]]</f>
        <v>#VALUE!</v>
      </c>
      <c r="I16" s="9" t="e">
        <f>Table13[[#This Row],[Commercial Zone]]</f>
        <v>#VALUE!</v>
      </c>
      <c r="J16" s="11"/>
      <c r="K16" s="28" t="e">
        <f>Table13[[#This Row],[Change Manager]]</f>
        <v>#VALUE!</v>
      </c>
    </row>
    <row r="17" spans="1:11" ht="15.75" customHeight="1" x14ac:dyDescent="0.25">
      <c r="A17" s="7" t="e">
        <f>Table13[[#This Row],[No]]</f>
        <v>#VALUE!</v>
      </c>
      <c r="B17" s="8" t="e">
        <f>Table13[[#This Row],[Date]]</f>
        <v>#VALUE!</v>
      </c>
      <c r="C17" s="9" t="e">
        <f>Table13[[#This Row],[Project Coordinator]]</f>
        <v>#VALUE!</v>
      </c>
      <c r="D17" s="9" t="e">
        <f>Table13[[#This Row],[Activity Summary &amp; Project Name ]]</f>
        <v>#VALUE!</v>
      </c>
      <c r="E17" s="9" t="e">
        <f>Table13[[#This Row],[Activity Details]]</f>
        <v>#VALUE!</v>
      </c>
      <c r="F17" s="9" t="e">
        <f>Table13[[#This Row],[Impact Site List]]</f>
        <v>#VALUE!</v>
      </c>
      <c r="G17" s="9" t="e">
        <f>Table13[[#This Row],[Service Type]]</f>
        <v>#VALUE!</v>
      </c>
      <c r="H17" s="9" t="e">
        <f>Table13[[#This Row],[Down Time]]</f>
        <v>#VALUE!</v>
      </c>
      <c r="I17" s="9" t="e">
        <f>Table13[[#This Row],[Commercial Zone]]</f>
        <v>#VALUE!</v>
      </c>
      <c r="J17" s="11"/>
      <c r="K17" s="28" t="e">
        <f>Table13[[#This Row],[Change Manager]]</f>
        <v>#VALUE!</v>
      </c>
    </row>
    <row r="18" spans="1:11" ht="15.75" customHeight="1" x14ac:dyDescent="0.25">
      <c r="A18" s="7" t="e">
        <f>Table13[[#This Row],[No]]</f>
        <v>#VALUE!</v>
      </c>
      <c r="B18" s="8" t="e">
        <f>Table13[[#This Row],[Date]]</f>
        <v>#VALUE!</v>
      </c>
      <c r="C18" s="9" t="e">
        <f>Table13[[#This Row],[Project Coordinator]]</f>
        <v>#VALUE!</v>
      </c>
      <c r="D18" s="9" t="e">
        <f>Table13[[#This Row],[Activity Summary &amp; Project Name ]]</f>
        <v>#VALUE!</v>
      </c>
      <c r="E18" s="9" t="e">
        <f>Table13[[#This Row],[Activity Details]]</f>
        <v>#VALUE!</v>
      </c>
      <c r="F18" s="9" t="e">
        <f>Table13[[#This Row],[Impact Site List]]</f>
        <v>#VALUE!</v>
      </c>
      <c r="G18" s="9" t="e">
        <f>Table13[[#This Row],[Service Type]]</f>
        <v>#VALUE!</v>
      </c>
      <c r="H18" s="9" t="e">
        <f>Table13[[#This Row],[Down Time]]</f>
        <v>#VALUE!</v>
      </c>
      <c r="I18" s="9" t="e">
        <f>Table13[[#This Row],[Commercial Zone]]</f>
        <v>#VALUE!</v>
      </c>
      <c r="J18" s="11"/>
      <c r="K18" s="28" t="e">
        <f>Table13[[#This Row],[Change Manager]]</f>
        <v>#VALUE!</v>
      </c>
    </row>
    <row r="19" spans="1:11" ht="15.75" customHeight="1" x14ac:dyDescent="0.25">
      <c r="A19" s="7" t="e">
        <f>Table13[[#This Row],[No]]</f>
        <v>#VALUE!</v>
      </c>
      <c r="B19" s="8" t="e">
        <f>Table13[[#This Row],[Date]]</f>
        <v>#VALUE!</v>
      </c>
      <c r="C19" s="9" t="e">
        <f>Table13[[#This Row],[Project Coordinator]]</f>
        <v>#VALUE!</v>
      </c>
      <c r="D19" s="9" t="e">
        <f>Table13[[#This Row],[Activity Summary &amp; Project Name ]]</f>
        <v>#VALUE!</v>
      </c>
      <c r="E19" s="9" t="e">
        <f>Table13[[#This Row],[Activity Details]]</f>
        <v>#VALUE!</v>
      </c>
      <c r="F19" s="9" t="e">
        <f>Table13[[#This Row],[Impact Site List]]</f>
        <v>#VALUE!</v>
      </c>
      <c r="G19" s="9" t="e">
        <f>Table13[[#This Row],[Service Type]]</f>
        <v>#VALUE!</v>
      </c>
      <c r="H19" s="9" t="e">
        <f>Table13[[#This Row],[Down Time]]</f>
        <v>#VALUE!</v>
      </c>
      <c r="I19" s="9" t="e">
        <f>Table13[[#This Row],[Commercial Zone]]</f>
        <v>#VALUE!</v>
      </c>
      <c r="J19" s="11"/>
      <c r="K19" s="28" t="e">
        <f>Table13[[#This Row],[Change Manager]]</f>
        <v>#VALUE!</v>
      </c>
    </row>
    <row r="20" spans="1:11" ht="15.75" customHeight="1" x14ac:dyDescent="0.25">
      <c r="A20" s="7" t="e">
        <f>Table13[[#This Row],[No]]</f>
        <v>#VALUE!</v>
      </c>
      <c r="B20" s="8" t="e">
        <f>Table13[[#This Row],[Date]]</f>
        <v>#VALUE!</v>
      </c>
      <c r="C20" s="9" t="e">
        <f>Table13[[#This Row],[Project Coordinator]]</f>
        <v>#VALUE!</v>
      </c>
      <c r="D20" s="9" t="e">
        <f>Table13[[#This Row],[Activity Summary &amp; Project Name ]]</f>
        <v>#VALUE!</v>
      </c>
      <c r="E20" s="9" t="e">
        <f>Table13[[#This Row],[Activity Details]]</f>
        <v>#VALUE!</v>
      </c>
      <c r="F20" s="9" t="e">
        <f>Table13[[#This Row],[Impact Site List]]</f>
        <v>#VALUE!</v>
      </c>
      <c r="G20" s="9" t="e">
        <f>Table13[[#This Row],[Service Type]]</f>
        <v>#VALUE!</v>
      </c>
      <c r="H20" s="9" t="e">
        <f>Table13[[#This Row],[Down Time]]</f>
        <v>#VALUE!</v>
      </c>
      <c r="I20" s="9" t="e">
        <f>Table13[[#This Row],[Commercial Zone]]</f>
        <v>#VALUE!</v>
      </c>
      <c r="J20" s="11"/>
      <c r="K20" s="28" t="e">
        <f>Table13[[#This Row],[Change Manager]]</f>
        <v>#VALUE!</v>
      </c>
    </row>
    <row r="21" spans="1:11" ht="15.75" customHeight="1" x14ac:dyDescent="0.25">
      <c r="A21" s="7" t="e">
        <f>Table13[[#This Row],[No]]</f>
        <v>#VALUE!</v>
      </c>
      <c r="B21" s="8" t="e">
        <f>Table13[[#This Row],[Date]]</f>
        <v>#VALUE!</v>
      </c>
      <c r="C21" s="9" t="e">
        <f>Table13[[#This Row],[Project Coordinator]]</f>
        <v>#VALUE!</v>
      </c>
      <c r="D21" s="9" t="e">
        <f>Table13[[#This Row],[Activity Summary &amp; Project Name ]]</f>
        <v>#VALUE!</v>
      </c>
      <c r="E21" s="9" t="e">
        <f>Table13[[#This Row],[Activity Details]]</f>
        <v>#VALUE!</v>
      </c>
      <c r="F21" s="9" t="e">
        <f>Table13[[#This Row],[Impact Site List]]</f>
        <v>#VALUE!</v>
      </c>
      <c r="G21" s="9" t="e">
        <f>Table13[[#This Row],[Service Type]]</f>
        <v>#VALUE!</v>
      </c>
      <c r="H21" s="9" t="e">
        <f>Table13[[#This Row],[Down Time]]</f>
        <v>#VALUE!</v>
      </c>
      <c r="I21" s="9" t="e">
        <f>Table13[[#This Row],[Commercial Zone]]</f>
        <v>#VALUE!</v>
      </c>
      <c r="J21" s="12"/>
      <c r="K21" s="28" t="e">
        <f>Table13[[#This Row],[Change Manager]]</f>
        <v>#VALUE!</v>
      </c>
    </row>
    <row r="22" spans="1:11" ht="15.75" customHeight="1" x14ac:dyDescent="0.25">
      <c r="A22" s="7" t="e">
        <f>Table13[[#This Row],[No]]</f>
        <v>#VALUE!</v>
      </c>
      <c r="B22" s="8" t="e">
        <f>Table13[[#This Row],[Date]]</f>
        <v>#VALUE!</v>
      </c>
      <c r="C22" s="9" t="e">
        <f>Table13[[#This Row],[Project Coordinator]]</f>
        <v>#VALUE!</v>
      </c>
      <c r="D22" s="9" t="e">
        <f>Table13[[#This Row],[Activity Summary &amp; Project Name ]]</f>
        <v>#VALUE!</v>
      </c>
      <c r="E22" s="9" t="e">
        <f>Table13[[#This Row],[Activity Details]]</f>
        <v>#VALUE!</v>
      </c>
      <c r="F22" s="13" t="e">
        <f>Table13[[#This Row],[Impact Site List]]</f>
        <v>#VALUE!</v>
      </c>
      <c r="G22" s="9" t="e">
        <f>Table13[[#This Row],[Service Type]]</f>
        <v>#VALUE!</v>
      </c>
      <c r="H22" s="7" t="e">
        <f>Table13[[#This Row],[Down Time]]</f>
        <v>#VALUE!</v>
      </c>
      <c r="I22" s="9" t="e">
        <f>Table13[[#This Row],[Commercial Zone]]</f>
        <v>#VALUE!</v>
      </c>
      <c r="J22" s="11"/>
      <c r="K22" s="29" t="e">
        <f>Table13[[#This Row],[Change Manager]]</f>
        <v>#VALUE!</v>
      </c>
    </row>
    <row r="23" spans="1:11" x14ac:dyDescent="0.25">
      <c r="A23" s="7" t="e">
        <f>Table13[[#This Row],[No]]</f>
        <v>#VALUE!</v>
      </c>
      <c r="B23" s="8" t="e">
        <f>Table13[[#This Row],[Date]]</f>
        <v>#VALUE!</v>
      </c>
      <c r="C23" s="9" t="e">
        <f>Table13[[#This Row],[Project Coordinator]]</f>
        <v>#VALUE!</v>
      </c>
      <c r="D23" s="9" t="e">
        <f>Table13[[#This Row],[Activity Summary &amp; Project Name ]]</f>
        <v>#VALUE!</v>
      </c>
      <c r="E23" s="9" t="e">
        <f>Table13[[#This Row],[Activity Details]]</f>
        <v>#VALUE!</v>
      </c>
      <c r="F23" s="13" t="e">
        <f>Table13[[#This Row],[Impact Site List]]</f>
        <v>#VALUE!</v>
      </c>
      <c r="G23" s="9" t="e">
        <f>Table13[[#This Row],[Service Type]]</f>
        <v>#VALUE!</v>
      </c>
      <c r="H23" s="7" t="e">
        <f>Table13[[#This Row],[Down Time]]</f>
        <v>#VALUE!</v>
      </c>
      <c r="I23" s="9" t="e">
        <f>Table13[[#This Row],[Commercial Zone]]</f>
        <v>#VALUE!</v>
      </c>
      <c r="J23" s="11"/>
      <c r="K23" s="29" t="e">
        <f>Table13[[#This Row],[Change Manager]]</f>
        <v>#VALUE!</v>
      </c>
    </row>
    <row r="24" spans="1:11" x14ac:dyDescent="0.25">
      <c r="A24" s="7" t="e">
        <f>Table13[[#This Row],[No]]</f>
        <v>#VALUE!</v>
      </c>
      <c r="B24" s="8" t="e">
        <f>Table13[[#This Row],[Date]]</f>
        <v>#VALUE!</v>
      </c>
      <c r="C24" s="9" t="e">
        <f>Table13[[#This Row],[Project Coordinator]]</f>
        <v>#VALUE!</v>
      </c>
      <c r="D24" s="9" t="e">
        <f>Table13[[#This Row],[Activity Summary &amp; Project Name ]]</f>
        <v>#VALUE!</v>
      </c>
      <c r="E24" s="9" t="e">
        <f>Table13[[#This Row],[Activity Details]]</f>
        <v>#VALUE!</v>
      </c>
      <c r="F24" s="13" t="e">
        <f>Table13[[#This Row],[Impact Site List]]</f>
        <v>#VALUE!</v>
      </c>
      <c r="G24" s="9" t="e">
        <f>Table13[[#This Row],[Service Type]]</f>
        <v>#VALUE!</v>
      </c>
      <c r="H24" s="7" t="e">
        <f>Table13[[#This Row],[Down Time]]</f>
        <v>#VALUE!</v>
      </c>
      <c r="I24" s="9" t="e">
        <f>Table13[[#This Row],[Commercial Zone]]</f>
        <v>#VALUE!</v>
      </c>
      <c r="J24" s="11"/>
      <c r="K24" s="29" t="e">
        <f>Table13[[#This Row],[Change Manager]]</f>
        <v>#VALUE!</v>
      </c>
    </row>
    <row r="25" spans="1:11" x14ac:dyDescent="0.25">
      <c r="A25" s="7" t="e">
        <f>Table13[[#This Row],[No]]</f>
        <v>#VALUE!</v>
      </c>
      <c r="B25" s="8" t="e">
        <f>Table13[[#This Row],[Date]]</f>
        <v>#VALUE!</v>
      </c>
      <c r="C25" s="9" t="e">
        <f>Table13[[#This Row],[Project Coordinator]]</f>
        <v>#VALUE!</v>
      </c>
      <c r="D25" s="9" t="e">
        <f>Table13[[#This Row],[Activity Summary &amp; Project Name ]]</f>
        <v>#VALUE!</v>
      </c>
      <c r="E25" s="9" t="e">
        <f>Table13[[#This Row],[Activity Details]]</f>
        <v>#VALUE!</v>
      </c>
      <c r="F25" s="13" t="e">
        <f>Table13[[#This Row],[Impact Site List]]</f>
        <v>#VALUE!</v>
      </c>
      <c r="G25" s="9" t="e">
        <f>Table13[[#This Row],[Service Type]]</f>
        <v>#VALUE!</v>
      </c>
      <c r="H25" s="7" t="e">
        <f>Table13[[#This Row],[Down Time]]</f>
        <v>#VALUE!</v>
      </c>
      <c r="I25" s="9" t="e">
        <f>Table13[[#This Row],[Commercial Zone]]</f>
        <v>#VALUE!</v>
      </c>
      <c r="J25" s="11"/>
      <c r="K25" s="29" t="e">
        <f>Table13[[#This Row],[Change Manager]]</f>
        <v>#VALUE!</v>
      </c>
    </row>
    <row r="26" spans="1:11" x14ac:dyDescent="0.25">
      <c r="A26" s="7" t="e">
        <f>Table13[[#This Row],[No]]</f>
        <v>#VALUE!</v>
      </c>
      <c r="B26" s="8" t="e">
        <f>Table13[[#This Row],[Date]]</f>
        <v>#VALUE!</v>
      </c>
      <c r="C26" s="9" t="e">
        <f>Table13[[#This Row],[Project Coordinator]]</f>
        <v>#VALUE!</v>
      </c>
      <c r="D26" s="9" t="e">
        <f>Table13[[#This Row],[Activity Summary &amp; Project Name ]]</f>
        <v>#VALUE!</v>
      </c>
      <c r="E26" s="9" t="e">
        <f>Table13[[#This Row],[Activity Details]]</f>
        <v>#VALUE!</v>
      </c>
      <c r="F26" s="13" t="e">
        <f>Table13[[#This Row],[Impact Site List]]</f>
        <v>#VALUE!</v>
      </c>
      <c r="G26" s="9" t="e">
        <f>Table13[[#This Row],[Service Type]]</f>
        <v>#VALUE!</v>
      </c>
      <c r="H26" s="7" t="e">
        <f>Table13[[#This Row],[Down Time]]</f>
        <v>#VALUE!</v>
      </c>
      <c r="I26" s="9" t="e">
        <f>Table13[[#This Row],[Commercial Zone]]</f>
        <v>#VALUE!</v>
      </c>
      <c r="J26" s="11"/>
      <c r="K26" s="29" t="e">
        <f>Table13[[#This Row],[Change Manager]]</f>
        <v>#VALUE!</v>
      </c>
    </row>
    <row r="27" spans="1:11" x14ac:dyDescent="0.25">
      <c r="A27" s="7" t="e">
        <f>Table13[[#This Row],[No]]</f>
        <v>#VALUE!</v>
      </c>
      <c r="B27" s="8" t="e">
        <f>Table13[[#This Row],[Date]]</f>
        <v>#VALUE!</v>
      </c>
      <c r="C27" s="9" t="e">
        <f>Table13[[#This Row],[Project Coordinator]]</f>
        <v>#VALUE!</v>
      </c>
      <c r="D27" s="9" t="e">
        <f>Table13[[#This Row],[Activity Summary &amp; Project Name ]]</f>
        <v>#VALUE!</v>
      </c>
      <c r="E27" s="9" t="e">
        <f>Table13[[#This Row],[Activity Details]]</f>
        <v>#VALUE!</v>
      </c>
      <c r="F27" s="13" t="e">
        <f>Table13[[#This Row],[Impact Site List]]</f>
        <v>#VALUE!</v>
      </c>
      <c r="G27" s="9" t="e">
        <f>Table13[[#This Row],[Service Type]]</f>
        <v>#VALUE!</v>
      </c>
      <c r="H27" s="7" t="e">
        <f>Table13[[#This Row],[Down Time]]</f>
        <v>#VALUE!</v>
      </c>
      <c r="I27" s="9" t="e">
        <f>Table13[[#This Row],[Commercial Zone]]</f>
        <v>#VALUE!</v>
      </c>
      <c r="J27" s="11"/>
      <c r="K27" s="29" t="e">
        <f>Table13[[#This Row],[Change Manager]]</f>
        <v>#VALUE!</v>
      </c>
    </row>
    <row r="28" spans="1:11" x14ac:dyDescent="0.25">
      <c r="A28" s="7" t="e">
        <f>Table13[[#This Row],[No]]</f>
        <v>#VALUE!</v>
      </c>
      <c r="B28" s="8" t="e">
        <f>Table13[[#This Row],[Date]]</f>
        <v>#VALUE!</v>
      </c>
      <c r="C28" s="9" t="e">
        <f>Table13[[#This Row],[Project Coordinator]]</f>
        <v>#VALUE!</v>
      </c>
      <c r="D28" s="9" t="e">
        <f>Table13[[#This Row],[Activity Summary &amp; Project Name ]]</f>
        <v>#VALUE!</v>
      </c>
      <c r="E28" s="9" t="e">
        <f>Table13[[#This Row],[Activity Details]]</f>
        <v>#VALUE!</v>
      </c>
      <c r="F28" s="13" t="e">
        <f>Table13[[#This Row],[Impact Site List]]</f>
        <v>#VALUE!</v>
      </c>
      <c r="G28" s="9" t="e">
        <f>Table13[[#This Row],[Service Type]]</f>
        <v>#VALUE!</v>
      </c>
      <c r="H28" s="7" t="e">
        <f>Table13[[#This Row],[Down Time]]</f>
        <v>#VALUE!</v>
      </c>
      <c r="I28" s="9" t="e">
        <f>Table13[[#This Row],[Commercial Zone]]</f>
        <v>#VALUE!</v>
      </c>
      <c r="J28" s="11"/>
      <c r="K28" s="29" t="e">
        <f>Table13[[#This Row],[Change Manager]]</f>
        <v>#VALUE!</v>
      </c>
    </row>
    <row r="29" spans="1:11" x14ac:dyDescent="0.25">
      <c r="A29" s="7" t="e">
        <f>Table13[[#This Row],[No]]</f>
        <v>#VALUE!</v>
      </c>
      <c r="B29" s="8" t="e">
        <f>Table13[[#This Row],[Date]]</f>
        <v>#VALUE!</v>
      </c>
      <c r="C29" s="9" t="e">
        <f>Table13[[#This Row],[Project Coordinator]]</f>
        <v>#VALUE!</v>
      </c>
      <c r="D29" s="9" t="e">
        <f>Table13[[#This Row],[Activity Summary &amp; Project Name ]]</f>
        <v>#VALUE!</v>
      </c>
      <c r="E29" s="9" t="e">
        <f>Table13[[#This Row],[Activity Details]]</f>
        <v>#VALUE!</v>
      </c>
      <c r="F29" s="13" t="e">
        <f>Table13[[#This Row],[Impact Site List]]</f>
        <v>#VALUE!</v>
      </c>
      <c r="G29" s="9" t="e">
        <f>Table13[[#This Row],[Service Type]]</f>
        <v>#VALUE!</v>
      </c>
      <c r="H29" s="7" t="e">
        <f>Table13[[#This Row],[Down Time]]</f>
        <v>#VALUE!</v>
      </c>
      <c r="I29" s="9" t="e">
        <f>Table13[[#This Row],[Commercial Zone]]</f>
        <v>#VALUE!</v>
      </c>
      <c r="J29" s="11"/>
      <c r="K29" s="29" t="e">
        <f>Table13[[#This Row],[Change Manager]]</f>
        <v>#VALUE!</v>
      </c>
    </row>
    <row r="30" spans="1:11" x14ac:dyDescent="0.25">
      <c r="A30" s="7" t="e">
        <f>Table13[[#This Row],[No]]</f>
        <v>#VALUE!</v>
      </c>
      <c r="B30" s="8" t="e">
        <f>Table13[[#This Row],[Date]]</f>
        <v>#VALUE!</v>
      </c>
      <c r="C30" s="9" t="e">
        <f>Table13[[#This Row],[Project Coordinator]]</f>
        <v>#VALUE!</v>
      </c>
      <c r="D30" s="9" t="e">
        <f>Table13[[#This Row],[Activity Summary &amp; Project Name ]]</f>
        <v>#VALUE!</v>
      </c>
      <c r="E30" s="9" t="e">
        <f>Table13[[#This Row],[Activity Details]]</f>
        <v>#VALUE!</v>
      </c>
      <c r="F30" s="13" t="e">
        <f>Table13[[#This Row],[Impact Site List]]</f>
        <v>#VALUE!</v>
      </c>
      <c r="G30" s="9" t="e">
        <f>Table13[[#This Row],[Service Type]]</f>
        <v>#VALUE!</v>
      </c>
      <c r="H30" s="7" t="e">
        <f>Table13[[#This Row],[Down Time]]</f>
        <v>#VALUE!</v>
      </c>
      <c r="I30" s="9" t="e">
        <f>Table13[[#This Row],[Commercial Zone]]</f>
        <v>#VALUE!</v>
      </c>
      <c r="J30" s="11"/>
      <c r="K30" s="29" t="e">
        <f>Table13[[#This Row],[Change Manager]]</f>
        <v>#VALUE!</v>
      </c>
    </row>
    <row r="31" spans="1:11" x14ac:dyDescent="0.25">
      <c r="A31" s="7" t="e">
        <f>Table13[[#This Row],[No]]</f>
        <v>#VALUE!</v>
      </c>
      <c r="B31" s="8" t="e">
        <f>Table13[[#This Row],[Date]]</f>
        <v>#VALUE!</v>
      </c>
      <c r="C31" s="9" t="e">
        <f>Table13[[#This Row],[Project Coordinator]]</f>
        <v>#VALUE!</v>
      </c>
      <c r="D31" s="9" t="e">
        <f>Table13[[#This Row],[Activity Summary &amp; Project Name ]]</f>
        <v>#VALUE!</v>
      </c>
      <c r="E31" s="9" t="e">
        <f>Table13[[#This Row],[Activity Details]]</f>
        <v>#VALUE!</v>
      </c>
      <c r="F31" s="13" t="e">
        <f>Table13[[#This Row],[Impact Site List]]</f>
        <v>#VALUE!</v>
      </c>
      <c r="G31" s="9" t="e">
        <f>Table13[[#This Row],[Service Type]]</f>
        <v>#VALUE!</v>
      </c>
      <c r="H31" s="7" t="e">
        <f>Table13[[#This Row],[Down Time]]</f>
        <v>#VALUE!</v>
      </c>
      <c r="I31" s="9" t="e">
        <f>Table13[[#This Row],[Commercial Zone]]</f>
        <v>#VALUE!</v>
      </c>
      <c r="J31" s="11"/>
      <c r="K31" s="29" t="e">
        <f>Table13[[#This Row],[Change Manager]]</f>
        <v>#VALUE!</v>
      </c>
    </row>
    <row r="32" spans="1:11" x14ac:dyDescent="0.25">
      <c r="A32" s="7" t="e">
        <f>Table13[[#This Row],[No]]</f>
        <v>#VALUE!</v>
      </c>
      <c r="B32" s="8" t="e">
        <f>Table13[[#This Row],[Date]]</f>
        <v>#VALUE!</v>
      </c>
      <c r="C32" s="9" t="e">
        <f>Table13[[#This Row],[Project Coordinator]]</f>
        <v>#VALUE!</v>
      </c>
      <c r="D32" s="9" t="e">
        <f>Table13[[#This Row],[Activity Summary &amp; Project Name ]]</f>
        <v>#VALUE!</v>
      </c>
      <c r="E32" s="9" t="e">
        <f>Table13[[#This Row],[Activity Details]]</f>
        <v>#VALUE!</v>
      </c>
      <c r="F32" s="13" t="e">
        <f>Table13[[#This Row],[Impact Site List]]</f>
        <v>#VALUE!</v>
      </c>
      <c r="G32" s="9" t="e">
        <f>Table13[[#This Row],[Service Type]]</f>
        <v>#VALUE!</v>
      </c>
      <c r="H32" s="7" t="e">
        <f>Table13[[#This Row],[Down Time]]</f>
        <v>#VALUE!</v>
      </c>
      <c r="I32" s="9" t="e">
        <f>Table13[[#This Row],[Commercial Zone]]</f>
        <v>#VALUE!</v>
      </c>
      <c r="J32" s="11"/>
      <c r="K32" s="29" t="e">
        <f>Table13[[#This Row],[Change Manager]]</f>
        <v>#VALUE!</v>
      </c>
    </row>
    <row r="33" spans="1:11" x14ac:dyDescent="0.25">
      <c r="A33" s="7" t="e">
        <f>Table13[[#This Row],[No]]</f>
        <v>#VALUE!</v>
      </c>
      <c r="B33" s="8" t="e">
        <f>Table13[[#This Row],[Date]]</f>
        <v>#VALUE!</v>
      </c>
      <c r="C33" s="9" t="e">
        <f>Table13[[#This Row],[Project Coordinator]]</f>
        <v>#VALUE!</v>
      </c>
      <c r="D33" s="9" t="e">
        <f>Table13[[#This Row],[Activity Summary &amp; Project Name ]]</f>
        <v>#VALUE!</v>
      </c>
      <c r="E33" s="9" t="e">
        <f>Table13[[#This Row],[Activity Details]]</f>
        <v>#VALUE!</v>
      </c>
      <c r="F33" s="13" t="e">
        <f>Table13[[#This Row],[Impact Site List]]</f>
        <v>#VALUE!</v>
      </c>
      <c r="G33" s="9" t="e">
        <f>Table13[[#This Row],[Service Type]]</f>
        <v>#VALUE!</v>
      </c>
      <c r="H33" s="7" t="e">
        <f>Table13[[#This Row],[Down Time]]</f>
        <v>#VALUE!</v>
      </c>
      <c r="I33" s="9" t="e">
        <f>Table13[[#This Row],[Commercial Zone]]</f>
        <v>#VALUE!</v>
      </c>
      <c r="J33" s="11"/>
      <c r="K33" s="29" t="e">
        <f>Table13[[#This Row],[Change Manager]]</f>
        <v>#VALUE!</v>
      </c>
    </row>
    <row r="34" spans="1:11" x14ac:dyDescent="0.25">
      <c r="A34" s="7" t="e">
        <f>Table13[[#This Row],[No]]</f>
        <v>#VALUE!</v>
      </c>
      <c r="B34" s="8" t="e">
        <f>Table13[[#This Row],[Date]]</f>
        <v>#VALUE!</v>
      </c>
      <c r="C34" s="9" t="e">
        <f>Table13[[#This Row],[Project Coordinator]]</f>
        <v>#VALUE!</v>
      </c>
      <c r="D34" s="9" t="e">
        <f>Table13[[#This Row],[Activity Summary &amp; Project Name ]]</f>
        <v>#VALUE!</v>
      </c>
      <c r="E34" s="9" t="e">
        <f>Table13[[#This Row],[Activity Details]]</f>
        <v>#VALUE!</v>
      </c>
      <c r="F34" s="13" t="e">
        <f>Table13[[#This Row],[Impact Site List]]</f>
        <v>#VALUE!</v>
      </c>
      <c r="G34" s="9" t="e">
        <f>Table13[[#This Row],[Service Type]]</f>
        <v>#VALUE!</v>
      </c>
      <c r="H34" s="7" t="e">
        <f>Table13[[#This Row],[Down Time]]</f>
        <v>#VALUE!</v>
      </c>
      <c r="I34" s="9" t="e">
        <f>Table13[[#This Row],[Commercial Zone]]</f>
        <v>#VALUE!</v>
      </c>
      <c r="J34" s="11"/>
      <c r="K34" s="29" t="e">
        <f>Table13[[#This Row],[Change Manager]]</f>
        <v>#VALUE!</v>
      </c>
    </row>
    <row r="35" spans="1:11" x14ac:dyDescent="0.25">
      <c r="A35" s="7" t="e">
        <f>Table13[[#This Row],[No]]</f>
        <v>#VALUE!</v>
      </c>
      <c r="B35" s="8" t="e">
        <f>Table13[[#This Row],[Date]]</f>
        <v>#VALUE!</v>
      </c>
      <c r="C35" s="9" t="e">
        <f>Table13[[#This Row],[Project Coordinator]]</f>
        <v>#VALUE!</v>
      </c>
      <c r="D35" s="9" t="e">
        <f>Table13[[#This Row],[Activity Summary &amp; Project Name ]]</f>
        <v>#VALUE!</v>
      </c>
      <c r="E35" s="9" t="e">
        <f>Table13[[#This Row],[Activity Details]]</f>
        <v>#VALUE!</v>
      </c>
      <c r="F35" s="13" t="e">
        <f>Table13[[#This Row],[Impact Site List]]</f>
        <v>#VALUE!</v>
      </c>
      <c r="G35" s="9" t="e">
        <f>Table13[[#This Row],[Service Type]]</f>
        <v>#VALUE!</v>
      </c>
      <c r="H35" s="7" t="e">
        <f>Table13[[#This Row],[Down Time]]</f>
        <v>#VALUE!</v>
      </c>
      <c r="I35" s="9" t="e">
        <f>Table13[[#This Row],[Commercial Zone]]</f>
        <v>#VALUE!</v>
      </c>
      <c r="J35" s="11"/>
      <c r="K35" s="29" t="e">
        <f>Table13[[#This Row],[Change Manager]]</f>
        <v>#VALUE!</v>
      </c>
    </row>
    <row r="36" spans="1:11" x14ac:dyDescent="0.25">
      <c r="A36" s="7" t="e">
        <f>Table13[[#This Row],[No]]</f>
        <v>#VALUE!</v>
      </c>
      <c r="B36" s="8" t="e">
        <f>Table13[[#This Row],[Date]]</f>
        <v>#VALUE!</v>
      </c>
      <c r="C36" s="9" t="e">
        <f>Table13[[#This Row],[Project Coordinator]]</f>
        <v>#VALUE!</v>
      </c>
      <c r="D36" s="9" t="e">
        <f>Table13[[#This Row],[Activity Summary &amp; Project Name ]]</f>
        <v>#VALUE!</v>
      </c>
      <c r="E36" s="9" t="e">
        <f>Table13[[#This Row],[Activity Details]]</f>
        <v>#VALUE!</v>
      </c>
      <c r="F36" s="13" t="e">
        <f>Table13[[#This Row],[Impact Site List]]</f>
        <v>#VALUE!</v>
      </c>
      <c r="G36" s="9" t="e">
        <f>Table13[[#This Row],[Service Type]]</f>
        <v>#VALUE!</v>
      </c>
      <c r="H36" s="7" t="e">
        <f>Table13[[#This Row],[Down Time]]</f>
        <v>#VALUE!</v>
      </c>
      <c r="I36" s="9" t="e">
        <f>Table13[[#This Row],[Commercial Zone]]</f>
        <v>#VALUE!</v>
      </c>
      <c r="J36" s="11"/>
      <c r="K36" s="29" t="e">
        <f>Table13[[#This Row],[Change Manager]]</f>
        <v>#VALUE!</v>
      </c>
    </row>
    <row r="37" spans="1:11" x14ac:dyDescent="0.25">
      <c r="A37" s="7" t="e">
        <f>Table13[[#This Row],[No]]</f>
        <v>#VALUE!</v>
      </c>
      <c r="B37" s="8" t="e">
        <f>Table13[[#This Row],[Date]]</f>
        <v>#VALUE!</v>
      </c>
      <c r="C37" s="9" t="e">
        <f>Table13[[#This Row],[Project Coordinator]]</f>
        <v>#VALUE!</v>
      </c>
      <c r="D37" s="9" t="e">
        <f>Table13[[#This Row],[Activity Summary &amp; Project Name ]]</f>
        <v>#VALUE!</v>
      </c>
      <c r="E37" s="9" t="e">
        <f>Table13[[#This Row],[Activity Details]]</f>
        <v>#VALUE!</v>
      </c>
      <c r="F37" s="13" t="e">
        <f>Table13[[#This Row],[Impact Site List]]</f>
        <v>#VALUE!</v>
      </c>
      <c r="G37" s="9" t="e">
        <f>Table13[[#This Row],[Service Type]]</f>
        <v>#VALUE!</v>
      </c>
      <c r="H37" s="7" t="e">
        <f>Table13[[#This Row],[Down Time]]</f>
        <v>#VALUE!</v>
      </c>
      <c r="I37" s="9" t="e">
        <f>Table13[[#This Row],[Commercial Zone]]</f>
        <v>#VALUE!</v>
      </c>
      <c r="J37" s="11"/>
      <c r="K37" s="29" t="e">
        <f>Table13[[#This Row],[Change Manager]]</f>
        <v>#VALUE!</v>
      </c>
    </row>
    <row r="38" spans="1:11" x14ac:dyDescent="0.25">
      <c r="A38" s="7" t="e">
        <f>Table13[[#This Row],[No]]</f>
        <v>#VALUE!</v>
      </c>
      <c r="B38" s="8" t="e">
        <f>Table13[[#This Row],[Date]]</f>
        <v>#VALUE!</v>
      </c>
      <c r="C38" s="9" t="e">
        <f>Table13[[#This Row],[Project Coordinator]]</f>
        <v>#VALUE!</v>
      </c>
      <c r="D38" s="9" t="e">
        <f>Table13[[#This Row],[Activity Summary &amp; Project Name ]]</f>
        <v>#VALUE!</v>
      </c>
      <c r="E38" s="9" t="e">
        <f>Table13[[#This Row],[Activity Details]]</f>
        <v>#VALUE!</v>
      </c>
      <c r="F38" s="13" t="e">
        <f>Table13[[#This Row],[Impact Site List]]</f>
        <v>#VALUE!</v>
      </c>
      <c r="G38" s="9" t="e">
        <f>Table13[[#This Row],[Service Type]]</f>
        <v>#VALUE!</v>
      </c>
      <c r="H38" s="7" t="e">
        <f>Table13[[#This Row],[Down Time]]</f>
        <v>#VALUE!</v>
      </c>
      <c r="I38" s="9" t="e">
        <f>Table13[[#This Row],[Commercial Zone]]</f>
        <v>#VALUE!</v>
      </c>
      <c r="J38" s="11"/>
      <c r="K38" s="29" t="e">
        <f>Table13[[#This Row],[Change Manager]]</f>
        <v>#VALUE!</v>
      </c>
    </row>
    <row r="39" spans="1:11" x14ac:dyDescent="0.25">
      <c r="A39" s="7" t="e">
        <f>Table13[[#This Row],[No]]</f>
        <v>#VALUE!</v>
      </c>
      <c r="B39" s="8" t="e">
        <f>Table13[[#This Row],[Date]]</f>
        <v>#VALUE!</v>
      </c>
      <c r="C39" s="9" t="e">
        <f>Table13[[#This Row],[Project Coordinator]]</f>
        <v>#VALUE!</v>
      </c>
      <c r="D39" s="9" t="e">
        <f>Table13[[#This Row],[Activity Summary &amp; Project Name ]]</f>
        <v>#VALUE!</v>
      </c>
      <c r="E39" s="9" t="e">
        <f>Table13[[#This Row],[Activity Details]]</f>
        <v>#VALUE!</v>
      </c>
      <c r="F39" s="13" t="e">
        <f>Table13[[#This Row],[Impact Site List]]</f>
        <v>#VALUE!</v>
      </c>
      <c r="G39" s="9" t="e">
        <f>Table13[[#This Row],[Service Type]]</f>
        <v>#VALUE!</v>
      </c>
      <c r="H39" s="7" t="e">
        <f>Table13[[#This Row],[Down Time]]</f>
        <v>#VALUE!</v>
      </c>
      <c r="I39" s="9" t="e">
        <f>Table13[[#This Row],[Commercial Zone]]</f>
        <v>#VALUE!</v>
      </c>
      <c r="J39" s="11"/>
      <c r="K39" s="29" t="e">
        <f>Table13[[#This Row],[Change Manager]]</f>
        <v>#VALUE!</v>
      </c>
    </row>
    <row r="40" spans="1:11" x14ac:dyDescent="0.25">
      <c r="A40" s="7" t="e">
        <f>Table13[[#This Row],[No]]</f>
        <v>#VALUE!</v>
      </c>
      <c r="B40" s="8" t="e">
        <f>Table13[[#This Row],[Date]]</f>
        <v>#VALUE!</v>
      </c>
      <c r="C40" s="9" t="e">
        <f>Table13[[#This Row],[Project Coordinator]]</f>
        <v>#VALUE!</v>
      </c>
      <c r="D40" s="9" t="e">
        <f>Table13[[#This Row],[Activity Summary &amp; Project Name ]]</f>
        <v>#VALUE!</v>
      </c>
      <c r="E40" s="9" t="e">
        <f>Table13[[#This Row],[Activity Details]]</f>
        <v>#VALUE!</v>
      </c>
      <c r="F40" s="13" t="e">
        <f>Table13[[#This Row],[Impact Site List]]</f>
        <v>#VALUE!</v>
      </c>
      <c r="G40" s="9" t="e">
        <f>Table13[[#This Row],[Service Type]]</f>
        <v>#VALUE!</v>
      </c>
      <c r="H40" s="7" t="e">
        <f>Table13[[#This Row],[Down Time]]</f>
        <v>#VALUE!</v>
      </c>
      <c r="I40" s="9" t="e">
        <f>Table13[[#This Row],[Commercial Zone]]</f>
        <v>#VALUE!</v>
      </c>
      <c r="J40" s="11"/>
      <c r="K40" s="29" t="e">
        <f>Table13[[#This Row],[Change Manager]]</f>
        <v>#VALUE!</v>
      </c>
    </row>
    <row r="41" spans="1:11" x14ac:dyDescent="0.25">
      <c r="A41" s="7" t="e">
        <f>Table13[[#This Row],[No]]</f>
        <v>#VALUE!</v>
      </c>
      <c r="B41" s="8" t="e">
        <f>Table13[[#This Row],[Date]]</f>
        <v>#VALUE!</v>
      </c>
      <c r="C41" s="9" t="e">
        <f>Table13[[#This Row],[Project Coordinator]]</f>
        <v>#VALUE!</v>
      </c>
      <c r="D41" s="9" t="e">
        <f>Table13[[#This Row],[Activity Summary &amp; Project Name ]]</f>
        <v>#VALUE!</v>
      </c>
      <c r="E41" s="9" t="e">
        <f>Table13[[#This Row],[Activity Details]]</f>
        <v>#VALUE!</v>
      </c>
      <c r="F41" s="13" t="e">
        <f>Table13[[#This Row],[Impact Site List]]</f>
        <v>#VALUE!</v>
      </c>
      <c r="G41" s="9" t="e">
        <f>Table13[[#This Row],[Service Type]]</f>
        <v>#VALUE!</v>
      </c>
      <c r="H41" s="7" t="e">
        <f>Table13[[#This Row],[Down Time]]</f>
        <v>#VALUE!</v>
      </c>
      <c r="I41" s="9" t="e">
        <f>Table13[[#This Row],[Commercial Zone]]</f>
        <v>#VALUE!</v>
      </c>
      <c r="J41" s="11"/>
      <c r="K41" s="29" t="e">
        <f>Table13[[#This Row],[Change Manager]]</f>
        <v>#VALUE!</v>
      </c>
    </row>
    <row r="42" spans="1:11" x14ac:dyDescent="0.25">
      <c r="A42" s="7" t="e">
        <f>Table13[[#This Row],[No]]</f>
        <v>#VALUE!</v>
      </c>
      <c r="B42" s="8" t="e">
        <f>Table13[[#This Row],[Date]]</f>
        <v>#VALUE!</v>
      </c>
      <c r="C42" s="9" t="e">
        <f>Table13[[#This Row],[Project Coordinator]]</f>
        <v>#VALUE!</v>
      </c>
      <c r="D42" s="9" t="e">
        <f>Table13[[#This Row],[Activity Summary &amp; Project Name ]]</f>
        <v>#VALUE!</v>
      </c>
      <c r="E42" s="9" t="e">
        <f>Table13[[#This Row],[Activity Details]]</f>
        <v>#VALUE!</v>
      </c>
      <c r="F42" s="13" t="e">
        <f>Table13[[#This Row],[Impact Site List]]</f>
        <v>#VALUE!</v>
      </c>
      <c r="G42" s="9" t="e">
        <f>Table13[[#This Row],[Service Type]]</f>
        <v>#VALUE!</v>
      </c>
      <c r="H42" s="7" t="e">
        <f>Table13[[#This Row],[Down Time]]</f>
        <v>#VALUE!</v>
      </c>
      <c r="I42" s="9" t="e">
        <f>Table13[[#This Row],[Commercial Zone]]</f>
        <v>#VALUE!</v>
      </c>
      <c r="J42" s="11"/>
      <c r="K42" s="29" t="e">
        <f>Table13[[#This Row],[Change Manager]]</f>
        <v>#VALUE!</v>
      </c>
    </row>
    <row r="43" spans="1:11" x14ac:dyDescent="0.25">
      <c r="A43" s="7" t="e">
        <f>Table13[[#This Row],[No]]</f>
        <v>#VALUE!</v>
      </c>
      <c r="B43" s="8" t="e">
        <f>Table13[[#This Row],[Date]]</f>
        <v>#VALUE!</v>
      </c>
      <c r="C43" s="9" t="e">
        <f>Table13[[#This Row],[Project Coordinator]]</f>
        <v>#VALUE!</v>
      </c>
      <c r="D43" s="9" t="e">
        <f>Table13[[#This Row],[Activity Summary &amp; Project Name ]]</f>
        <v>#VALUE!</v>
      </c>
      <c r="E43" s="9" t="e">
        <f>Table13[[#This Row],[Activity Details]]</f>
        <v>#VALUE!</v>
      </c>
      <c r="F43" s="13" t="e">
        <f>Table13[[#This Row],[Impact Site List]]</f>
        <v>#VALUE!</v>
      </c>
      <c r="G43" s="9" t="e">
        <f>Table13[[#This Row],[Service Type]]</f>
        <v>#VALUE!</v>
      </c>
      <c r="H43" s="7" t="e">
        <f>Table13[[#This Row],[Down Time]]</f>
        <v>#VALUE!</v>
      </c>
      <c r="I43" s="9" t="e">
        <f>Table13[[#This Row],[Commercial Zone]]</f>
        <v>#VALUE!</v>
      </c>
      <c r="J43" s="11"/>
      <c r="K43" s="29" t="e">
        <f>Table13[[#This Row],[Change Manager]]</f>
        <v>#VALUE!</v>
      </c>
    </row>
    <row r="44" spans="1:11" x14ac:dyDescent="0.25">
      <c r="A44" s="7" t="e">
        <f>Table13[[#This Row],[No]]</f>
        <v>#VALUE!</v>
      </c>
      <c r="B44" s="8" t="e">
        <f>Table13[[#This Row],[Date]]</f>
        <v>#VALUE!</v>
      </c>
      <c r="C44" s="9" t="e">
        <f>Table13[[#This Row],[Project Coordinator]]</f>
        <v>#VALUE!</v>
      </c>
      <c r="D44" s="9" t="e">
        <f>Table13[[#This Row],[Activity Summary &amp; Project Name ]]</f>
        <v>#VALUE!</v>
      </c>
      <c r="E44" s="9" t="e">
        <f>Table13[[#This Row],[Activity Details]]</f>
        <v>#VALUE!</v>
      </c>
      <c r="F44" s="13" t="e">
        <f>Table13[[#This Row],[Impact Site List]]</f>
        <v>#VALUE!</v>
      </c>
      <c r="G44" s="9" t="e">
        <f>Table13[[#This Row],[Service Type]]</f>
        <v>#VALUE!</v>
      </c>
      <c r="H44" s="7" t="e">
        <f>Table13[[#This Row],[Down Time]]</f>
        <v>#VALUE!</v>
      </c>
      <c r="I44" s="9" t="e">
        <f>Table13[[#This Row],[Commercial Zone]]</f>
        <v>#VALUE!</v>
      </c>
      <c r="J44" s="11"/>
      <c r="K44" s="29" t="e">
        <f>Table13[[#This Row],[Change Manager]]</f>
        <v>#VALUE!</v>
      </c>
    </row>
    <row r="45" spans="1:11" x14ac:dyDescent="0.25">
      <c r="A45" s="7" t="e">
        <f>Table13[[#This Row],[No]]</f>
        <v>#VALUE!</v>
      </c>
      <c r="B45" s="8" t="e">
        <f>Table13[[#This Row],[Date]]</f>
        <v>#VALUE!</v>
      </c>
      <c r="C45" s="9" t="e">
        <f>Table13[[#This Row],[Project Coordinator]]</f>
        <v>#VALUE!</v>
      </c>
      <c r="D45" s="9" t="e">
        <f>Table13[[#This Row],[Activity Summary &amp; Project Name ]]</f>
        <v>#VALUE!</v>
      </c>
      <c r="E45" s="9" t="e">
        <f>Table13[[#This Row],[Activity Details]]</f>
        <v>#VALUE!</v>
      </c>
      <c r="F45" s="13" t="e">
        <f>Table13[[#This Row],[Impact Site List]]</f>
        <v>#VALUE!</v>
      </c>
      <c r="G45" s="9" t="e">
        <f>Table13[[#This Row],[Service Type]]</f>
        <v>#VALUE!</v>
      </c>
      <c r="H45" s="7" t="e">
        <f>Table13[[#This Row],[Down Time]]</f>
        <v>#VALUE!</v>
      </c>
      <c r="I45" s="9" t="e">
        <f>Table13[[#This Row],[Commercial Zone]]</f>
        <v>#VALUE!</v>
      </c>
      <c r="J45" s="11"/>
      <c r="K45" s="29" t="e">
        <f>Table13[[#This Row],[Change Manager]]</f>
        <v>#VALUE!</v>
      </c>
    </row>
    <row r="46" spans="1:11" x14ac:dyDescent="0.25">
      <c r="A46" s="7" t="e">
        <f>Table13[[#This Row],[No]]</f>
        <v>#VALUE!</v>
      </c>
      <c r="B46" s="8" t="e">
        <f>Table13[[#This Row],[Date]]</f>
        <v>#VALUE!</v>
      </c>
      <c r="C46" s="9" t="e">
        <f>Table13[[#This Row],[Project Coordinator]]</f>
        <v>#VALUE!</v>
      </c>
      <c r="D46" s="9" t="e">
        <f>Table13[[#This Row],[Activity Summary &amp; Project Name ]]</f>
        <v>#VALUE!</v>
      </c>
      <c r="E46" s="9" t="e">
        <f>Table13[[#This Row],[Activity Details]]</f>
        <v>#VALUE!</v>
      </c>
      <c r="F46" s="13" t="e">
        <f>Table13[[#This Row],[Impact Site List]]</f>
        <v>#VALUE!</v>
      </c>
      <c r="G46" s="9" t="e">
        <f>Table13[[#This Row],[Service Type]]</f>
        <v>#VALUE!</v>
      </c>
      <c r="H46" s="7" t="e">
        <f>Table13[[#This Row],[Down Time]]</f>
        <v>#VALUE!</v>
      </c>
      <c r="I46" s="9" t="e">
        <f>Table13[[#This Row],[Commercial Zone]]</f>
        <v>#VALUE!</v>
      </c>
      <c r="J46" s="11"/>
      <c r="K46" s="29" t="e">
        <f>Table13[[#This Row],[Change Manager]]</f>
        <v>#VALUE!</v>
      </c>
    </row>
    <row r="47" spans="1:11" x14ac:dyDescent="0.25">
      <c r="A47" s="7" t="e">
        <f>Table13[[#This Row],[No]]</f>
        <v>#VALUE!</v>
      </c>
      <c r="B47" s="8" t="e">
        <f>Table13[[#This Row],[Date]]</f>
        <v>#VALUE!</v>
      </c>
      <c r="C47" s="9" t="e">
        <f>Table13[[#This Row],[Project Coordinator]]</f>
        <v>#VALUE!</v>
      </c>
      <c r="D47" s="9" t="e">
        <f>Table13[[#This Row],[Activity Summary &amp; Project Name ]]</f>
        <v>#VALUE!</v>
      </c>
      <c r="E47" s="9" t="e">
        <f>Table13[[#This Row],[Activity Details]]</f>
        <v>#VALUE!</v>
      </c>
      <c r="F47" s="13" t="e">
        <f>Table13[[#This Row],[Impact Site List]]</f>
        <v>#VALUE!</v>
      </c>
      <c r="G47" s="9" t="e">
        <f>Table13[[#This Row],[Service Type]]</f>
        <v>#VALUE!</v>
      </c>
      <c r="H47" s="7" t="e">
        <f>Table13[[#This Row],[Down Time]]</f>
        <v>#VALUE!</v>
      </c>
      <c r="I47" s="9" t="e">
        <f>Table13[[#This Row],[Commercial Zone]]</f>
        <v>#VALUE!</v>
      </c>
      <c r="J47" s="11"/>
      <c r="K47" s="29" t="e">
        <f>Table13[[#This Row],[Change Manager]]</f>
        <v>#VALUE!</v>
      </c>
    </row>
    <row r="48" spans="1:11" x14ac:dyDescent="0.25">
      <c r="A48" s="7" t="e">
        <f>Table13[[#This Row],[No]]</f>
        <v>#VALUE!</v>
      </c>
      <c r="B48" s="8" t="e">
        <f>Table13[[#This Row],[Date]]</f>
        <v>#VALUE!</v>
      </c>
      <c r="C48" s="9" t="e">
        <f>Table13[[#This Row],[Project Coordinator]]</f>
        <v>#VALUE!</v>
      </c>
      <c r="D48" s="9" t="e">
        <f>Table13[[#This Row],[Activity Summary &amp; Project Name ]]</f>
        <v>#VALUE!</v>
      </c>
      <c r="E48" s="9" t="e">
        <f>Table13[[#This Row],[Activity Details]]</f>
        <v>#VALUE!</v>
      </c>
      <c r="F48" s="13" t="e">
        <f>Table13[[#This Row],[Impact Site List]]</f>
        <v>#VALUE!</v>
      </c>
      <c r="G48" s="9" t="e">
        <f>Table13[[#This Row],[Service Type]]</f>
        <v>#VALUE!</v>
      </c>
      <c r="H48" s="7" t="e">
        <f>Table13[[#This Row],[Down Time]]</f>
        <v>#VALUE!</v>
      </c>
      <c r="I48" s="9" t="e">
        <f>Table13[[#This Row],[Commercial Zone]]</f>
        <v>#VALUE!</v>
      </c>
      <c r="J48" s="11"/>
      <c r="K48" s="29" t="e">
        <f>Table13[[#This Row],[Change Manager]]</f>
        <v>#VALUE!</v>
      </c>
    </row>
    <row r="49" spans="1:11" x14ac:dyDescent="0.25">
      <c r="A49" s="7" t="e">
        <f>Table13[[#This Row],[No]]</f>
        <v>#VALUE!</v>
      </c>
      <c r="B49" s="8" t="e">
        <f>Table13[[#This Row],[Date]]</f>
        <v>#VALUE!</v>
      </c>
      <c r="C49" s="9" t="e">
        <f>Table13[[#This Row],[Project Coordinator]]</f>
        <v>#VALUE!</v>
      </c>
      <c r="D49" s="9" t="e">
        <f>Table13[[#This Row],[Activity Summary &amp; Project Name ]]</f>
        <v>#VALUE!</v>
      </c>
      <c r="E49" s="9" t="e">
        <f>Table13[[#This Row],[Activity Details]]</f>
        <v>#VALUE!</v>
      </c>
      <c r="F49" s="13" t="e">
        <f>Table13[[#This Row],[Impact Site List]]</f>
        <v>#VALUE!</v>
      </c>
      <c r="G49" s="9" t="e">
        <f>Table13[[#This Row],[Service Type]]</f>
        <v>#VALUE!</v>
      </c>
      <c r="H49" s="7" t="e">
        <f>Table13[[#This Row],[Down Time]]</f>
        <v>#VALUE!</v>
      </c>
      <c r="I49" s="9" t="e">
        <f>Table13[[#This Row],[Commercial Zone]]</f>
        <v>#VALUE!</v>
      </c>
      <c r="J49" s="11"/>
      <c r="K49" s="29" t="e">
        <f>Table13[[#This Row],[Change Manager]]</f>
        <v>#VALUE!</v>
      </c>
    </row>
    <row r="50" spans="1:11" x14ac:dyDescent="0.25">
      <c r="A50" s="7" t="e">
        <f>Table13[[#This Row],[No]]</f>
        <v>#VALUE!</v>
      </c>
      <c r="B50" s="8" t="e">
        <f>Table13[[#This Row],[Date]]</f>
        <v>#VALUE!</v>
      </c>
      <c r="C50" s="9" t="e">
        <f>Table13[[#This Row],[Project Coordinator]]</f>
        <v>#VALUE!</v>
      </c>
      <c r="D50" s="9" t="e">
        <f>Table13[[#This Row],[Activity Summary &amp; Project Name ]]</f>
        <v>#VALUE!</v>
      </c>
      <c r="E50" s="9" t="e">
        <f>Table13[[#This Row],[Activity Details]]</f>
        <v>#VALUE!</v>
      </c>
      <c r="F50" s="13" t="e">
        <f>Table13[[#This Row],[Impact Site List]]</f>
        <v>#VALUE!</v>
      </c>
      <c r="G50" s="9" t="e">
        <f>Table13[[#This Row],[Service Type]]</f>
        <v>#VALUE!</v>
      </c>
      <c r="H50" s="7" t="e">
        <f>Table13[[#This Row],[Down Time]]</f>
        <v>#VALUE!</v>
      </c>
      <c r="I50" s="9" t="e">
        <f>Table13[[#This Row],[Commercial Zone]]</f>
        <v>#VALUE!</v>
      </c>
      <c r="J50" s="11"/>
      <c r="K50" s="29" t="e">
        <f>Table13[[#This Row],[Change Manager]]</f>
        <v>#VALUE!</v>
      </c>
    </row>
    <row r="51" spans="1:11" x14ac:dyDescent="0.25">
      <c r="A51" s="7" t="e">
        <f>Table13[[#This Row],[No]]</f>
        <v>#VALUE!</v>
      </c>
      <c r="B51" s="8" t="e">
        <f>Table13[[#This Row],[Date]]</f>
        <v>#VALUE!</v>
      </c>
      <c r="C51" s="9" t="e">
        <f>Table13[[#This Row],[Project Coordinator]]</f>
        <v>#VALUE!</v>
      </c>
      <c r="D51" s="9" t="e">
        <f>Table13[[#This Row],[Activity Summary &amp; Project Name ]]</f>
        <v>#VALUE!</v>
      </c>
      <c r="E51" s="9" t="e">
        <f>Table13[[#This Row],[Activity Details]]</f>
        <v>#VALUE!</v>
      </c>
      <c r="F51" s="13" t="e">
        <f>Table13[[#This Row],[Impact Site List]]</f>
        <v>#VALUE!</v>
      </c>
      <c r="G51" s="9" t="e">
        <f>Table13[[#This Row],[Service Type]]</f>
        <v>#VALUE!</v>
      </c>
      <c r="H51" s="7" t="e">
        <f>Table13[[#This Row],[Down Time]]</f>
        <v>#VALUE!</v>
      </c>
      <c r="I51" s="9" t="e">
        <f>Table13[[#This Row],[Commercial Zone]]</f>
        <v>#VALUE!</v>
      </c>
      <c r="J51" s="11"/>
      <c r="K51" s="29" t="e">
        <f>Table13[[#This Row],[Change Manager]]</f>
        <v>#VALUE!</v>
      </c>
    </row>
  </sheetData>
  <pageMargins left="0.7" right="0.7" top="0.75" bottom="0.75" header="0.3" footer="0.3"/>
  <pageSetup scale="37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49B5-B422-48E1-B55A-F8CE896417AB}">
  <dimension ref="A1:G24"/>
  <sheetViews>
    <sheetView workbookViewId="0">
      <selection activeCell="A4" sqref="A4"/>
    </sheetView>
  </sheetViews>
  <sheetFormatPr defaultRowHeight="14.25" x14ac:dyDescent="0.2"/>
  <cols>
    <col min="1" max="1" width="45.42578125" style="18" customWidth="1"/>
    <col min="2" max="2" width="17.42578125" style="18" bestFit="1" customWidth="1"/>
    <col min="3" max="3" width="10.85546875" style="18" bestFit="1" customWidth="1"/>
    <col min="4" max="6" width="9.140625" style="18"/>
    <col min="7" max="7" width="18.42578125" style="18" bestFit="1" customWidth="1"/>
    <col min="8" max="16384" width="9.140625" style="18"/>
  </cols>
  <sheetData>
    <row r="1" spans="1:7" ht="15" x14ac:dyDescent="0.2">
      <c r="A1" s="19" t="s">
        <v>1</v>
      </c>
      <c r="B1" s="19" t="s">
        <v>5</v>
      </c>
      <c r="C1" s="20" t="s">
        <v>6</v>
      </c>
      <c r="G1" s="25" t="s">
        <v>49</v>
      </c>
    </row>
    <row r="2" spans="1:7" x14ac:dyDescent="0.2">
      <c r="A2" s="21" t="s">
        <v>50</v>
      </c>
      <c r="B2" s="22" t="s">
        <v>14</v>
      </c>
      <c r="C2" s="22" t="s">
        <v>28</v>
      </c>
      <c r="G2" s="26" t="s">
        <v>16</v>
      </c>
    </row>
    <row r="3" spans="1:7" x14ac:dyDescent="0.2">
      <c r="A3" s="21" t="s">
        <v>51</v>
      </c>
      <c r="B3" s="22" t="s">
        <v>15</v>
      </c>
      <c r="C3" s="22" t="s">
        <v>9</v>
      </c>
      <c r="G3" s="26" t="s">
        <v>10</v>
      </c>
    </row>
    <row r="4" spans="1:7" x14ac:dyDescent="0.2">
      <c r="A4" s="21" t="s">
        <v>52</v>
      </c>
      <c r="B4" s="22"/>
      <c r="C4" s="22" t="s">
        <v>13</v>
      </c>
      <c r="G4" s="27" t="s">
        <v>11</v>
      </c>
    </row>
    <row r="5" spans="1:7" x14ac:dyDescent="0.2">
      <c r="A5" s="21" t="s">
        <v>53</v>
      </c>
      <c r="B5" s="22"/>
      <c r="C5" s="22" t="s">
        <v>30</v>
      </c>
      <c r="G5" s="27" t="s">
        <v>47</v>
      </c>
    </row>
    <row r="6" spans="1:7" x14ac:dyDescent="0.2">
      <c r="A6" s="21" t="s">
        <v>54</v>
      </c>
      <c r="B6" s="22"/>
      <c r="C6" s="22" t="s">
        <v>31</v>
      </c>
      <c r="G6" s="27" t="s">
        <v>17</v>
      </c>
    </row>
    <row r="7" spans="1:7" x14ac:dyDescent="0.2">
      <c r="A7" s="21" t="s">
        <v>55</v>
      </c>
      <c r="B7" s="22"/>
      <c r="C7" s="22" t="s">
        <v>35</v>
      </c>
      <c r="G7" s="27" t="s">
        <v>18</v>
      </c>
    </row>
    <row r="8" spans="1:7" x14ac:dyDescent="0.2">
      <c r="A8" s="21" t="s">
        <v>56</v>
      </c>
      <c r="B8" s="23"/>
      <c r="C8" s="22" t="s">
        <v>32</v>
      </c>
      <c r="G8" s="27" t="s">
        <v>19</v>
      </c>
    </row>
    <row r="9" spans="1:7" x14ac:dyDescent="0.2">
      <c r="A9" s="21" t="s">
        <v>57</v>
      </c>
      <c r="B9" s="23"/>
      <c r="C9" s="22" t="s">
        <v>33</v>
      </c>
      <c r="G9" s="27" t="s">
        <v>12</v>
      </c>
    </row>
    <row r="10" spans="1:7" x14ac:dyDescent="0.2">
      <c r="A10" s="23"/>
      <c r="B10" s="23"/>
      <c r="C10" s="22" t="s">
        <v>34</v>
      </c>
      <c r="G10" s="27" t="s">
        <v>20</v>
      </c>
    </row>
    <row r="11" spans="1:7" x14ac:dyDescent="0.2">
      <c r="G11" s="27" t="s">
        <v>26</v>
      </c>
    </row>
    <row r="12" spans="1:7" x14ac:dyDescent="0.2">
      <c r="G12" s="27" t="s">
        <v>27</v>
      </c>
    </row>
    <row r="13" spans="1:7" x14ac:dyDescent="0.2">
      <c r="G13" s="27" t="s">
        <v>21</v>
      </c>
    </row>
    <row r="14" spans="1:7" ht="15" customHeight="1" x14ac:dyDescent="0.2">
      <c r="A14" s="19" t="s">
        <v>37</v>
      </c>
      <c r="G14" s="27" t="s">
        <v>22</v>
      </c>
    </row>
    <row r="15" spans="1:7" x14ac:dyDescent="0.2">
      <c r="A15" s="24" t="s">
        <v>38</v>
      </c>
      <c r="G15" s="27" t="s">
        <v>23</v>
      </c>
    </row>
    <row r="16" spans="1:7" x14ac:dyDescent="0.2">
      <c r="A16" s="24" t="s">
        <v>39</v>
      </c>
      <c r="G16" s="27" t="s">
        <v>24</v>
      </c>
    </row>
    <row r="17" spans="1:7" x14ac:dyDescent="0.2">
      <c r="A17" s="24" t="s">
        <v>40</v>
      </c>
      <c r="G17" s="27" t="s">
        <v>25</v>
      </c>
    </row>
    <row r="18" spans="1:7" x14ac:dyDescent="0.2">
      <c r="A18" s="24" t="s">
        <v>41</v>
      </c>
    </row>
    <row r="19" spans="1:7" x14ac:dyDescent="0.2">
      <c r="A19" s="24" t="s">
        <v>42</v>
      </c>
    </row>
    <row r="20" spans="1:7" x14ac:dyDescent="0.2">
      <c r="A20" s="24" t="s">
        <v>43</v>
      </c>
    </row>
    <row r="21" spans="1:7" x14ac:dyDescent="0.2">
      <c r="A21" s="24" t="s">
        <v>45</v>
      </c>
    </row>
    <row r="22" spans="1:7" x14ac:dyDescent="0.2">
      <c r="A22" s="24" t="s">
        <v>44</v>
      </c>
    </row>
    <row r="23" spans="1:7" x14ac:dyDescent="0.2">
      <c r="A23" s="24" t="s">
        <v>46</v>
      </c>
    </row>
    <row r="24" spans="1:7" x14ac:dyDescent="0.2">
      <c r="A24" s="24" t="s">
        <v>48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Main</vt:lpstr>
      <vt:lpstr>Change_List</vt:lpstr>
      <vt:lpstr>Information</vt:lpstr>
      <vt:lpstr>Dhaka</vt:lpstr>
      <vt:lpstr>Main!Print_Area</vt:lpstr>
      <vt:lpstr>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2021-02-08T17:54:18Z</dcterms:modified>
</cp:coreProperties>
</file>