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jiaxitan/UMN/Fed RA/Heathcote/sales_taxes/main/input/"/>
    </mc:Choice>
  </mc:AlternateContent>
  <xr:revisionPtr revIDLastSave="0" documentId="13_ncr:1_{9FD2EB62-1BA0-7148-B63A-298872994D8C}" xr6:coauthVersionLast="47" xr6:coauthVersionMax="47" xr10:uidLastSave="{00000000-0000-0000-0000-000000000000}"/>
  <bookViews>
    <workbookView xWindow="0" yWindow="500" windowWidth="28800" windowHeight="14140" xr2:uid="{00000000-000D-0000-FFFF-FFFF00000000}"/>
  </bookViews>
  <sheets>
    <sheet name="Sheet1"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A259" i="1" l="1"/>
  <c r="DA260" i="1"/>
  <c r="DA261" i="1"/>
  <c r="DA262" i="1"/>
  <c r="DA263" i="1"/>
  <c r="DA264" i="1"/>
  <c r="DA265" i="1"/>
  <c r="DA266" i="1"/>
  <c r="DA267" i="1"/>
  <c r="DA268" i="1"/>
  <c r="DA269" i="1"/>
  <c r="DA270" i="1"/>
  <c r="DA271" i="1"/>
  <c r="DA272" i="1"/>
  <c r="DA273" i="1"/>
  <c r="DA274" i="1"/>
  <c r="DA275" i="1"/>
  <c r="CY259" i="1"/>
  <c r="CY260" i="1"/>
  <c r="CY261" i="1"/>
  <c r="CY262" i="1"/>
  <c r="CY263" i="1"/>
  <c r="CY264" i="1"/>
  <c r="CY265" i="1"/>
  <c r="CY266" i="1"/>
  <c r="CY267" i="1"/>
  <c r="CY268" i="1"/>
  <c r="CY269" i="1"/>
  <c r="CY270" i="1"/>
  <c r="CY271" i="1"/>
  <c r="CY272" i="1"/>
  <c r="CY273" i="1"/>
  <c r="CY274" i="1"/>
  <c r="CY275" i="1"/>
  <c r="CW259" i="1"/>
  <c r="CW260" i="1"/>
  <c r="CW261" i="1"/>
  <c r="CW262" i="1"/>
  <c r="CW263" i="1"/>
  <c r="CW264" i="1"/>
  <c r="CW265" i="1"/>
  <c r="CW266" i="1"/>
  <c r="CW267" i="1"/>
  <c r="CW268" i="1"/>
  <c r="CW269" i="1"/>
  <c r="CW270" i="1"/>
  <c r="CW271" i="1"/>
  <c r="CW272" i="1"/>
  <c r="CW273" i="1"/>
  <c r="CW274" i="1"/>
  <c r="CW275" i="1"/>
  <c r="CU259" i="1"/>
  <c r="CU260" i="1"/>
  <c r="CU261" i="1"/>
  <c r="CU262" i="1"/>
  <c r="CU263" i="1"/>
  <c r="CU264" i="1"/>
  <c r="CU265" i="1"/>
  <c r="CU266" i="1"/>
  <c r="CU267" i="1"/>
  <c r="CU268" i="1"/>
  <c r="CU269" i="1"/>
  <c r="CU270" i="1"/>
  <c r="CU271" i="1"/>
  <c r="CU272" i="1"/>
  <c r="CU273" i="1"/>
  <c r="CU274" i="1"/>
  <c r="CU275" i="1"/>
  <c r="CS259" i="1"/>
  <c r="CS260" i="1"/>
  <c r="CS261" i="1"/>
  <c r="CS262" i="1"/>
  <c r="CS263" i="1"/>
  <c r="CS264" i="1"/>
  <c r="CS265" i="1"/>
  <c r="CS266" i="1"/>
  <c r="CS267" i="1"/>
  <c r="CS268" i="1"/>
  <c r="CS269" i="1"/>
  <c r="CS270" i="1"/>
  <c r="CS271" i="1"/>
  <c r="CS272" i="1"/>
  <c r="CS273" i="1"/>
  <c r="CS274" i="1"/>
  <c r="CS275" i="1"/>
  <c r="CQ259" i="1"/>
  <c r="CQ260" i="1"/>
  <c r="CQ261" i="1"/>
  <c r="CQ262" i="1"/>
  <c r="CQ263" i="1"/>
  <c r="CQ264" i="1"/>
  <c r="CQ265" i="1"/>
  <c r="CQ266" i="1"/>
  <c r="CQ267" i="1"/>
  <c r="CQ268" i="1"/>
  <c r="CQ269" i="1"/>
  <c r="CQ270" i="1"/>
  <c r="CQ271" i="1"/>
  <c r="CQ272" i="1"/>
  <c r="CQ273" i="1"/>
  <c r="CQ274" i="1"/>
  <c r="CQ275" i="1"/>
  <c r="CO259" i="1"/>
  <c r="CO260" i="1"/>
  <c r="CO261" i="1"/>
  <c r="CO262" i="1"/>
  <c r="CO263" i="1"/>
  <c r="CO264" i="1"/>
  <c r="CO265" i="1"/>
  <c r="CO266" i="1"/>
  <c r="CO267" i="1"/>
  <c r="CO268" i="1"/>
  <c r="CO269" i="1"/>
  <c r="CO270" i="1"/>
  <c r="CO271" i="1"/>
  <c r="CO272" i="1"/>
  <c r="CO273" i="1"/>
  <c r="CO274" i="1"/>
  <c r="CO275" i="1"/>
  <c r="CM259" i="1"/>
  <c r="CM260" i="1"/>
  <c r="CM261" i="1"/>
  <c r="CM262" i="1"/>
  <c r="CM263" i="1"/>
  <c r="CM264" i="1"/>
  <c r="CM265" i="1"/>
  <c r="CM266" i="1"/>
  <c r="CM267" i="1"/>
  <c r="CM268" i="1"/>
  <c r="CM269" i="1"/>
  <c r="CM270" i="1"/>
  <c r="CM271" i="1"/>
  <c r="CM272" i="1"/>
  <c r="CM273" i="1"/>
  <c r="CM274" i="1"/>
  <c r="CM275" i="1"/>
  <c r="CK259" i="1"/>
  <c r="CK260" i="1"/>
  <c r="CK261" i="1"/>
  <c r="CK262" i="1"/>
  <c r="CK263" i="1"/>
  <c r="CK264" i="1"/>
  <c r="CK265" i="1"/>
  <c r="CK266" i="1"/>
  <c r="CK267" i="1"/>
  <c r="CK268" i="1"/>
  <c r="CK269" i="1"/>
  <c r="CK270" i="1"/>
  <c r="CK271" i="1"/>
  <c r="CK272" i="1"/>
  <c r="CK273" i="1"/>
  <c r="CK274" i="1"/>
  <c r="CK275" i="1"/>
  <c r="CI259" i="1"/>
  <c r="CI260" i="1"/>
  <c r="CI261" i="1"/>
  <c r="CI262" i="1"/>
  <c r="CI263" i="1"/>
  <c r="CI264" i="1"/>
  <c r="CI265" i="1"/>
  <c r="CI266" i="1"/>
  <c r="CI267" i="1"/>
  <c r="CI268" i="1"/>
  <c r="CI269" i="1"/>
  <c r="CI270" i="1"/>
  <c r="CI271" i="1"/>
  <c r="CI272" i="1"/>
  <c r="CI273" i="1"/>
  <c r="CI274" i="1"/>
  <c r="CI275" i="1"/>
  <c r="CG259" i="1"/>
  <c r="CG260" i="1"/>
  <c r="CG261" i="1"/>
  <c r="CG262" i="1"/>
  <c r="CG263" i="1"/>
  <c r="CG264" i="1"/>
  <c r="CG265" i="1"/>
  <c r="CG266" i="1"/>
  <c r="CG267" i="1"/>
  <c r="CG268" i="1"/>
  <c r="CG269" i="1"/>
  <c r="CG270" i="1"/>
  <c r="CG271" i="1"/>
  <c r="CG272" i="1"/>
  <c r="CG273" i="1"/>
  <c r="CG274" i="1"/>
  <c r="CG275" i="1"/>
  <c r="CE259" i="1"/>
  <c r="CE260" i="1"/>
  <c r="CE261" i="1"/>
  <c r="CE262" i="1"/>
  <c r="CE263" i="1"/>
  <c r="CE264" i="1"/>
  <c r="CE265" i="1"/>
  <c r="CE266" i="1"/>
  <c r="CE267" i="1"/>
  <c r="CE268" i="1"/>
  <c r="CE269" i="1"/>
  <c r="CE270" i="1"/>
  <c r="CE271" i="1"/>
  <c r="CE272" i="1"/>
  <c r="CE273" i="1"/>
  <c r="CE274" i="1"/>
  <c r="CE275" i="1"/>
  <c r="CC259" i="1"/>
  <c r="CC260" i="1"/>
  <c r="CC261" i="1"/>
  <c r="CC262" i="1"/>
  <c r="CC263" i="1"/>
  <c r="CC264" i="1"/>
  <c r="CC265" i="1"/>
  <c r="CC266" i="1"/>
  <c r="CC267" i="1"/>
  <c r="CC268" i="1"/>
  <c r="CC269" i="1"/>
  <c r="CC270" i="1"/>
  <c r="CC271" i="1"/>
  <c r="CC272" i="1"/>
  <c r="CC273" i="1"/>
  <c r="CC274" i="1"/>
  <c r="CC275" i="1"/>
  <c r="CA259" i="1"/>
  <c r="CA260" i="1"/>
  <c r="CA261" i="1"/>
  <c r="CA262" i="1"/>
  <c r="CA263" i="1"/>
  <c r="CA264" i="1"/>
  <c r="CA265" i="1"/>
  <c r="CA266" i="1"/>
  <c r="CA267" i="1"/>
  <c r="CA268" i="1"/>
  <c r="CA269" i="1"/>
  <c r="CA270" i="1"/>
  <c r="CA271" i="1"/>
  <c r="CA272" i="1"/>
  <c r="CA273" i="1"/>
  <c r="CA274" i="1"/>
  <c r="CA275" i="1"/>
  <c r="BY259" i="1"/>
  <c r="BY260" i="1"/>
  <c r="BY261" i="1"/>
  <c r="BY262" i="1"/>
  <c r="BY263" i="1"/>
  <c r="BY264" i="1"/>
  <c r="BY265" i="1"/>
  <c r="BY266" i="1"/>
  <c r="BY267" i="1"/>
  <c r="BY268" i="1"/>
  <c r="BY269" i="1"/>
  <c r="BY270" i="1"/>
  <c r="BY271" i="1"/>
  <c r="BY272" i="1"/>
  <c r="BY273" i="1"/>
  <c r="BY274" i="1"/>
  <c r="BY275" i="1"/>
  <c r="BW259" i="1"/>
  <c r="BW260" i="1"/>
  <c r="BW261" i="1"/>
  <c r="BW262" i="1"/>
  <c r="BW263" i="1"/>
  <c r="BW264" i="1"/>
  <c r="BW265" i="1"/>
  <c r="BW266" i="1"/>
  <c r="BW267" i="1"/>
  <c r="BW268" i="1"/>
  <c r="BW269" i="1"/>
  <c r="BW270" i="1"/>
  <c r="BW271" i="1"/>
  <c r="BW272" i="1"/>
  <c r="BW273" i="1"/>
  <c r="BW274" i="1"/>
  <c r="BW275" i="1"/>
  <c r="BU259" i="1"/>
  <c r="BU260" i="1"/>
  <c r="BU261" i="1"/>
  <c r="BU262" i="1"/>
  <c r="BU263" i="1"/>
  <c r="BU264" i="1"/>
  <c r="BU265" i="1"/>
  <c r="BU266" i="1"/>
  <c r="BU267" i="1"/>
  <c r="BU268" i="1"/>
  <c r="BU269" i="1"/>
  <c r="BU270" i="1"/>
  <c r="BU271" i="1"/>
  <c r="BU272" i="1"/>
  <c r="BU273" i="1"/>
  <c r="BU274" i="1"/>
  <c r="BU275" i="1"/>
  <c r="BS259" i="1"/>
  <c r="BS260" i="1"/>
  <c r="BS261" i="1"/>
  <c r="BS262" i="1"/>
  <c r="BS263" i="1"/>
  <c r="BS264" i="1"/>
  <c r="BS265" i="1"/>
  <c r="BS266" i="1"/>
  <c r="BS267" i="1"/>
  <c r="BS268" i="1"/>
  <c r="BS269" i="1"/>
  <c r="BS270" i="1"/>
  <c r="BS271" i="1"/>
  <c r="BS272" i="1"/>
  <c r="BS273" i="1"/>
  <c r="BS274" i="1"/>
  <c r="BS275" i="1"/>
  <c r="BQ259" i="1"/>
  <c r="BQ260" i="1"/>
  <c r="BQ261" i="1"/>
  <c r="BQ262" i="1"/>
  <c r="BQ263" i="1"/>
  <c r="BQ264" i="1"/>
  <c r="BQ265" i="1"/>
  <c r="BQ266" i="1"/>
  <c r="BQ267" i="1"/>
  <c r="BQ268" i="1"/>
  <c r="BQ269" i="1"/>
  <c r="BQ270" i="1"/>
  <c r="BQ271" i="1"/>
  <c r="BQ272" i="1"/>
  <c r="BQ273" i="1"/>
  <c r="BQ274" i="1"/>
  <c r="BQ275" i="1"/>
  <c r="BO259" i="1"/>
  <c r="BO260" i="1"/>
  <c r="BO261" i="1"/>
  <c r="BO262" i="1"/>
  <c r="BO263" i="1"/>
  <c r="BO264" i="1"/>
  <c r="BO265" i="1"/>
  <c r="BO266" i="1"/>
  <c r="BO267" i="1"/>
  <c r="BO268" i="1"/>
  <c r="BO269" i="1"/>
  <c r="BO270" i="1"/>
  <c r="BO271" i="1"/>
  <c r="BO272" i="1"/>
  <c r="BO273" i="1"/>
  <c r="BO274" i="1"/>
  <c r="BO275" i="1"/>
  <c r="BM259" i="1"/>
  <c r="BM260" i="1"/>
  <c r="BM261" i="1"/>
  <c r="BM262" i="1"/>
  <c r="BM263" i="1"/>
  <c r="BM264" i="1"/>
  <c r="BM265" i="1"/>
  <c r="BM266" i="1"/>
  <c r="BM267" i="1"/>
  <c r="BM268" i="1"/>
  <c r="BM269" i="1"/>
  <c r="BM270" i="1"/>
  <c r="BM271" i="1"/>
  <c r="BM272" i="1"/>
  <c r="BM273" i="1"/>
  <c r="BM274" i="1"/>
  <c r="BM275" i="1"/>
  <c r="BK259" i="1"/>
  <c r="BK260" i="1"/>
  <c r="BK261" i="1"/>
  <c r="BK262" i="1"/>
  <c r="BK263" i="1"/>
  <c r="BK264" i="1"/>
  <c r="BK265" i="1"/>
  <c r="BK266" i="1"/>
  <c r="BK267" i="1"/>
  <c r="BK268" i="1"/>
  <c r="BK269" i="1"/>
  <c r="BK270" i="1"/>
  <c r="BK271" i="1"/>
  <c r="BK272" i="1"/>
  <c r="BK273" i="1"/>
  <c r="BK274" i="1"/>
  <c r="BK275" i="1"/>
  <c r="BI259" i="1"/>
  <c r="BI260" i="1"/>
  <c r="BI261" i="1"/>
  <c r="BI262" i="1"/>
  <c r="BI263" i="1"/>
  <c r="BI264" i="1"/>
  <c r="BI265" i="1"/>
  <c r="BI266" i="1"/>
  <c r="BI267" i="1"/>
  <c r="BI268" i="1"/>
  <c r="BI269" i="1"/>
  <c r="BI270" i="1"/>
  <c r="BI271" i="1"/>
  <c r="BI272" i="1"/>
  <c r="BI273" i="1"/>
  <c r="BI274" i="1"/>
  <c r="BI275" i="1"/>
  <c r="BG259" i="1"/>
  <c r="BG260" i="1"/>
  <c r="BG261" i="1"/>
  <c r="BG262" i="1"/>
  <c r="BG263" i="1"/>
  <c r="BG264" i="1"/>
  <c r="BG265" i="1"/>
  <c r="BG266" i="1"/>
  <c r="BG267" i="1"/>
  <c r="BG268" i="1"/>
  <c r="BG269" i="1"/>
  <c r="BG270" i="1"/>
  <c r="BG271" i="1"/>
  <c r="BG272" i="1"/>
  <c r="BG273" i="1"/>
  <c r="BG274" i="1"/>
  <c r="BG275" i="1"/>
  <c r="BE259" i="1"/>
  <c r="BE260" i="1"/>
  <c r="BE261" i="1"/>
  <c r="BE262" i="1"/>
  <c r="BE263" i="1"/>
  <c r="BE264" i="1"/>
  <c r="BE265" i="1"/>
  <c r="BE266" i="1"/>
  <c r="BE267" i="1"/>
  <c r="BE268" i="1"/>
  <c r="BE269" i="1"/>
  <c r="BE270" i="1"/>
  <c r="BE271" i="1"/>
  <c r="BE272" i="1"/>
  <c r="BE273" i="1"/>
  <c r="BE274" i="1"/>
  <c r="BE275" i="1"/>
  <c r="BC259" i="1"/>
  <c r="BC260" i="1"/>
  <c r="BC261" i="1"/>
  <c r="BC262" i="1"/>
  <c r="BC263" i="1"/>
  <c r="BC264" i="1"/>
  <c r="BC265" i="1"/>
  <c r="BC266" i="1"/>
  <c r="BC267" i="1"/>
  <c r="BC268" i="1"/>
  <c r="BC269" i="1"/>
  <c r="BC270" i="1"/>
  <c r="BC271" i="1"/>
  <c r="BC272" i="1"/>
  <c r="BC273" i="1"/>
  <c r="BC274" i="1"/>
  <c r="BC275" i="1"/>
  <c r="BA259" i="1"/>
  <c r="BA260" i="1"/>
  <c r="BA261" i="1"/>
  <c r="BA262" i="1"/>
  <c r="BA263" i="1"/>
  <c r="BA264" i="1"/>
  <c r="BA265" i="1"/>
  <c r="BA266" i="1"/>
  <c r="BA267" i="1"/>
  <c r="BA268" i="1"/>
  <c r="BA269" i="1"/>
  <c r="BA270" i="1"/>
  <c r="BA271" i="1"/>
  <c r="BA272" i="1"/>
  <c r="BA273" i="1"/>
  <c r="BA274" i="1"/>
  <c r="BA275" i="1"/>
  <c r="AY259" i="1"/>
  <c r="AY260" i="1"/>
  <c r="AY261" i="1"/>
  <c r="AY262" i="1"/>
  <c r="AY263" i="1"/>
  <c r="AY264" i="1"/>
  <c r="AY265" i="1"/>
  <c r="AY266" i="1"/>
  <c r="AY267" i="1"/>
  <c r="AY268" i="1"/>
  <c r="AY269" i="1"/>
  <c r="AY270" i="1"/>
  <c r="AY271" i="1"/>
  <c r="AY272" i="1"/>
  <c r="AY273" i="1"/>
  <c r="AY274" i="1"/>
  <c r="AY275" i="1"/>
  <c r="AW259" i="1"/>
  <c r="AW260" i="1"/>
  <c r="AW261" i="1"/>
  <c r="AW262" i="1"/>
  <c r="AW263" i="1"/>
  <c r="AW264" i="1"/>
  <c r="AW265" i="1"/>
  <c r="AW266" i="1"/>
  <c r="AW267" i="1"/>
  <c r="AW268" i="1"/>
  <c r="AW269" i="1"/>
  <c r="AW270" i="1"/>
  <c r="AW271" i="1"/>
  <c r="AW272" i="1"/>
  <c r="AW273" i="1"/>
  <c r="AW274" i="1"/>
  <c r="AW275" i="1"/>
  <c r="AU259" i="1"/>
  <c r="AU260" i="1"/>
  <c r="AU261" i="1"/>
  <c r="AU262" i="1"/>
  <c r="AU263" i="1"/>
  <c r="AU264" i="1"/>
  <c r="AU265" i="1"/>
  <c r="AU266" i="1"/>
  <c r="AU267" i="1"/>
  <c r="AU268" i="1"/>
  <c r="AU269" i="1"/>
  <c r="AU270" i="1"/>
  <c r="AU271" i="1"/>
  <c r="AU272" i="1"/>
  <c r="AU273" i="1"/>
  <c r="AU274" i="1"/>
  <c r="AU275" i="1"/>
  <c r="AS259" i="1"/>
  <c r="AS260" i="1"/>
  <c r="AS261" i="1"/>
  <c r="AS262" i="1"/>
  <c r="AS263" i="1"/>
  <c r="AS264" i="1"/>
  <c r="AS265" i="1"/>
  <c r="AS266" i="1"/>
  <c r="AS267" i="1"/>
  <c r="AS268" i="1"/>
  <c r="AS269" i="1"/>
  <c r="AS270" i="1"/>
  <c r="AS271" i="1"/>
  <c r="AS272" i="1"/>
  <c r="AS273" i="1"/>
  <c r="AS274" i="1"/>
  <c r="AS275" i="1"/>
  <c r="AQ259" i="1"/>
  <c r="AQ260" i="1"/>
  <c r="AQ261" i="1"/>
  <c r="AQ262" i="1"/>
  <c r="AQ263" i="1"/>
  <c r="AQ264" i="1"/>
  <c r="AQ265" i="1"/>
  <c r="AQ266" i="1"/>
  <c r="AQ267" i="1"/>
  <c r="AQ268" i="1"/>
  <c r="AQ269" i="1"/>
  <c r="AQ270" i="1"/>
  <c r="AQ271" i="1"/>
  <c r="AQ272" i="1"/>
  <c r="AQ273" i="1"/>
  <c r="AQ274" i="1"/>
  <c r="AQ275" i="1"/>
  <c r="AO259" i="1"/>
  <c r="AO260" i="1"/>
  <c r="AO261" i="1"/>
  <c r="AO262" i="1"/>
  <c r="AO263" i="1"/>
  <c r="AO264" i="1"/>
  <c r="AO265" i="1"/>
  <c r="AO266" i="1"/>
  <c r="AO267" i="1"/>
  <c r="AO268" i="1"/>
  <c r="AO269" i="1"/>
  <c r="AO270" i="1"/>
  <c r="AO271" i="1"/>
  <c r="AO272" i="1"/>
  <c r="AO273" i="1"/>
  <c r="AO274" i="1"/>
  <c r="AO275" i="1"/>
  <c r="AM259" i="1"/>
  <c r="AM260" i="1"/>
  <c r="AM261" i="1"/>
  <c r="AM262" i="1"/>
  <c r="AM263" i="1"/>
  <c r="AM264" i="1"/>
  <c r="AM265" i="1"/>
  <c r="AM266" i="1"/>
  <c r="AM267" i="1"/>
  <c r="AM268" i="1"/>
  <c r="AM269" i="1"/>
  <c r="AM270" i="1"/>
  <c r="AM271" i="1"/>
  <c r="AM272" i="1"/>
  <c r="AM273" i="1"/>
  <c r="AM274" i="1"/>
  <c r="AM275" i="1"/>
  <c r="AK259" i="1"/>
  <c r="AK260" i="1"/>
  <c r="AK261" i="1"/>
  <c r="AK262" i="1"/>
  <c r="AK263" i="1"/>
  <c r="AK264" i="1"/>
  <c r="AK265" i="1"/>
  <c r="AK266" i="1"/>
  <c r="AK267" i="1"/>
  <c r="AK268" i="1"/>
  <c r="AK269" i="1"/>
  <c r="AK270" i="1"/>
  <c r="AK271" i="1"/>
  <c r="AK272" i="1"/>
  <c r="AK273" i="1"/>
  <c r="AK274" i="1"/>
  <c r="AK275" i="1"/>
  <c r="AI259" i="1"/>
  <c r="AI260" i="1"/>
  <c r="AI261" i="1"/>
  <c r="AI262" i="1"/>
  <c r="AI263" i="1"/>
  <c r="AI264" i="1"/>
  <c r="AI265" i="1"/>
  <c r="AI266" i="1"/>
  <c r="AI267" i="1"/>
  <c r="AI268" i="1"/>
  <c r="AI269" i="1"/>
  <c r="AI270" i="1"/>
  <c r="AI271" i="1"/>
  <c r="AI272" i="1"/>
  <c r="AI273" i="1"/>
  <c r="AI274" i="1"/>
  <c r="AI275" i="1"/>
  <c r="AG259" i="1"/>
  <c r="AG260" i="1"/>
  <c r="AG261" i="1"/>
  <c r="AG262" i="1"/>
  <c r="AG263" i="1"/>
  <c r="AG264" i="1"/>
  <c r="AG265" i="1"/>
  <c r="AG266" i="1"/>
  <c r="AG267" i="1"/>
  <c r="AG268" i="1"/>
  <c r="AG269" i="1"/>
  <c r="AG270" i="1"/>
  <c r="AG271" i="1"/>
  <c r="AG272" i="1"/>
  <c r="AG273" i="1"/>
  <c r="AG274" i="1"/>
  <c r="AG275" i="1"/>
  <c r="AE259" i="1"/>
  <c r="AE260" i="1"/>
  <c r="AE261" i="1"/>
  <c r="AE262" i="1"/>
  <c r="AE263" i="1"/>
  <c r="AE264" i="1"/>
  <c r="AE265" i="1"/>
  <c r="AE266" i="1"/>
  <c r="AE267" i="1"/>
  <c r="AE268" i="1"/>
  <c r="AE269" i="1"/>
  <c r="AE270" i="1"/>
  <c r="AE271" i="1"/>
  <c r="AE272" i="1"/>
  <c r="AE273" i="1"/>
  <c r="AE274" i="1"/>
  <c r="AE275" i="1"/>
  <c r="AC259" i="1"/>
  <c r="AC260" i="1"/>
  <c r="AC261" i="1"/>
  <c r="AC262" i="1"/>
  <c r="AC263" i="1"/>
  <c r="AC264" i="1"/>
  <c r="AC265" i="1"/>
  <c r="AC266" i="1"/>
  <c r="AC267" i="1"/>
  <c r="AC268" i="1"/>
  <c r="AC269" i="1"/>
  <c r="AC270" i="1"/>
  <c r="AC271" i="1"/>
  <c r="AC272" i="1"/>
  <c r="AC273" i="1"/>
  <c r="AC274" i="1"/>
  <c r="AC275" i="1"/>
  <c r="AA259" i="1"/>
  <c r="AA260" i="1"/>
  <c r="AA261" i="1"/>
  <c r="AA262" i="1"/>
  <c r="AA263" i="1"/>
  <c r="AA264" i="1"/>
  <c r="AA265" i="1"/>
  <c r="AA266" i="1"/>
  <c r="AA267" i="1"/>
  <c r="AA268" i="1"/>
  <c r="AA269" i="1"/>
  <c r="AA270" i="1"/>
  <c r="AA271" i="1"/>
  <c r="AA272" i="1"/>
  <c r="AA273" i="1"/>
  <c r="AA274" i="1"/>
  <c r="AA275" i="1"/>
  <c r="Y259" i="1"/>
  <c r="Y260" i="1"/>
  <c r="Y261" i="1"/>
  <c r="Y262" i="1"/>
  <c r="Y263" i="1"/>
  <c r="Y264" i="1"/>
  <c r="Y265" i="1"/>
  <c r="Y266" i="1"/>
  <c r="Y267" i="1"/>
  <c r="Y268" i="1"/>
  <c r="Y269" i="1"/>
  <c r="Y270" i="1"/>
  <c r="Y271" i="1"/>
  <c r="Y272" i="1"/>
  <c r="Y273" i="1"/>
  <c r="Y274" i="1"/>
  <c r="Y275" i="1"/>
  <c r="W259" i="1"/>
  <c r="W260" i="1"/>
  <c r="W261" i="1"/>
  <c r="W262" i="1"/>
  <c r="W263" i="1"/>
  <c r="W264" i="1"/>
  <c r="W265" i="1"/>
  <c r="W266" i="1"/>
  <c r="W267" i="1"/>
  <c r="W268" i="1"/>
  <c r="W269" i="1"/>
  <c r="W270" i="1"/>
  <c r="W271" i="1"/>
  <c r="W272" i="1"/>
  <c r="W273" i="1"/>
  <c r="W274" i="1"/>
  <c r="W275" i="1"/>
  <c r="U259" i="1"/>
  <c r="U260" i="1"/>
  <c r="U261" i="1"/>
  <c r="U262" i="1"/>
  <c r="U263" i="1"/>
  <c r="U264" i="1"/>
  <c r="U265" i="1"/>
  <c r="U266" i="1"/>
  <c r="U267" i="1"/>
  <c r="U268" i="1"/>
  <c r="U269" i="1"/>
  <c r="U270" i="1"/>
  <c r="U271" i="1"/>
  <c r="U272" i="1"/>
  <c r="U273" i="1"/>
  <c r="U274" i="1"/>
  <c r="U275" i="1"/>
  <c r="S259" i="1"/>
  <c r="S260" i="1"/>
  <c r="S261" i="1"/>
  <c r="S262" i="1"/>
  <c r="S263" i="1"/>
  <c r="S264" i="1"/>
  <c r="S265" i="1"/>
  <c r="S266" i="1"/>
  <c r="S267" i="1"/>
  <c r="S268" i="1"/>
  <c r="S269" i="1"/>
  <c r="S270" i="1"/>
  <c r="S271" i="1"/>
  <c r="S272" i="1"/>
  <c r="S273" i="1"/>
  <c r="S274" i="1"/>
  <c r="S275" i="1"/>
  <c r="Q259" i="1"/>
  <c r="Q260" i="1"/>
  <c r="Q261" i="1"/>
  <c r="Q262" i="1"/>
  <c r="Q263" i="1"/>
  <c r="Q264" i="1"/>
  <c r="Q265" i="1"/>
  <c r="Q266" i="1"/>
  <c r="Q267" i="1"/>
  <c r="Q268" i="1"/>
  <c r="Q269" i="1"/>
  <c r="Q270" i="1"/>
  <c r="Q271" i="1"/>
  <c r="Q272" i="1"/>
  <c r="Q273" i="1"/>
  <c r="Q274" i="1"/>
  <c r="Q275" i="1"/>
  <c r="O259" i="1"/>
  <c r="O260" i="1"/>
  <c r="O261" i="1"/>
  <c r="O262" i="1"/>
  <c r="O263" i="1"/>
  <c r="O264" i="1"/>
  <c r="O265" i="1"/>
  <c r="O266" i="1"/>
  <c r="O267" i="1"/>
  <c r="O268" i="1"/>
  <c r="O269" i="1"/>
  <c r="O270" i="1"/>
  <c r="O271" i="1"/>
  <c r="O272" i="1"/>
  <c r="O273" i="1"/>
  <c r="O274" i="1"/>
  <c r="O275" i="1"/>
  <c r="M259" i="1"/>
  <c r="M260" i="1"/>
  <c r="M261" i="1"/>
  <c r="M262" i="1"/>
  <c r="M263" i="1"/>
  <c r="M264" i="1"/>
  <c r="M265" i="1"/>
  <c r="M266" i="1"/>
  <c r="M267" i="1"/>
  <c r="M268" i="1"/>
  <c r="M269" i="1"/>
  <c r="M270" i="1"/>
  <c r="M271" i="1"/>
  <c r="M272" i="1"/>
  <c r="M273" i="1"/>
  <c r="M274" i="1"/>
  <c r="M275" i="1"/>
  <c r="K259" i="1"/>
  <c r="K260" i="1"/>
  <c r="K261" i="1"/>
  <c r="K262" i="1"/>
  <c r="K263" i="1"/>
  <c r="K264" i="1"/>
  <c r="K265" i="1"/>
  <c r="K266" i="1"/>
  <c r="K267" i="1"/>
  <c r="K268" i="1"/>
  <c r="K269" i="1"/>
  <c r="K270" i="1"/>
  <c r="K271" i="1"/>
  <c r="K272" i="1"/>
  <c r="K273" i="1"/>
  <c r="K274" i="1"/>
  <c r="K275" i="1"/>
  <c r="I259" i="1"/>
  <c r="I260" i="1"/>
  <c r="I261" i="1"/>
  <c r="I262" i="1"/>
  <c r="I263" i="1"/>
  <c r="I264" i="1"/>
  <c r="I265" i="1"/>
  <c r="I266" i="1"/>
  <c r="I267" i="1"/>
  <c r="I268" i="1"/>
  <c r="I269" i="1"/>
  <c r="I270" i="1"/>
  <c r="I271" i="1"/>
  <c r="I272" i="1"/>
  <c r="I273" i="1"/>
  <c r="I274" i="1"/>
  <c r="I275" i="1"/>
  <c r="G259" i="1"/>
  <c r="G260" i="1"/>
  <c r="G261" i="1"/>
  <c r="G262" i="1"/>
  <c r="G263" i="1"/>
  <c r="G264" i="1"/>
  <c r="G265" i="1"/>
  <c r="G266" i="1"/>
  <c r="G267" i="1"/>
  <c r="G268" i="1"/>
  <c r="G269" i="1"/>
  <c r="G270" i="1"/>
  <c r="G271" i="1"/>
  <c r="G272" i="1"/>
  <c r="G273" i="1"/>
  <c r="G274" i="1"/>
  <c r="G275" i="1"/>
  <c r="E259" i="1"/>
  <c r="E260" i="1"/>
  <c r="E261" i="1"/>
  <c r="E262" i="1"/>
  <c r="E263" i="1"/>
  <c r="E264" i="1"/>
  <c r="E265" i="1"/>
  <c r="E266" i="1"/>
  <c r="E267" i="1"/>
  <c r="E268" i="1"/>
  <c r="E269" i="1"/>
  <c r="E270" i="1"/>
  <c r="E271" i="1"/>
  <c r="E272" i="1"/>
  <c r="E273" i="1"/>
  <c r="E274" i="1"/>
  <c r="E275" i="1"/>
  <c r="C259" i="1"/>
  <c r="C260" i="1"/>
  <c r="C261" i="1"/>
  <c r="C262" i="1"/>
  <c r="C263" i="1"/>
  <c r="C264" i="1"/>
  <c r="C265" i="1"/>
  <c r="C266" i="1"/>
  <c r="C267" i="1"/>
  <c r="C268" i="1"/>
  <c r="C269" i="1"/>
  <c r="C270" i="1"/>
  <c r="C271" i="1"/>
  <c r="C272" i="1"/>
  <c r="C273" i="1"/>
  <c r="C274" i="1"/>
  <c r="C275" i="1"/>
  <c r="DD235" i="1"/>
  <c r="DD234" i="1"/>
  <c r="DD230" i="1"/>
  <c r="DD229" i="1"/>
  <c r="DD228" i="1"/>
  <c r="DD227" i="1"/>
  <c r="DD226" i="1"/>
  <c r="DD225" i="1"/>
  <c r="DD224" i="1"/>
  <c r="DD223" i="1"/>
  <c r="DD222" i="1"/>
  <c r="DD221" i="1"/>
  <c r="DD220" i="1"/>
  <c r="DD219" i="1"/>
  <c r="DD218" i="1"/>
  <c r="DD217" i="1"/>
  <c r="DD216" i="1"/>
  <c r="DD215" i="1"/>
  <c r="DD214" i="1"/>
  <c r="DD213" i="1"/>
  <c r="DD212" i="1"/>
  <c r="DD211" i="1"/>
  <c r="DD208" i="1"/>
  <c r="DD207" i="1"/>
  <c r="DD206" i="1"/>
  <c r="DD205" i="1"/>
  <c r="DD204" i="1"/>
  <c r="DD203" i="1"/>
  <c r="DD202" i="1"/>
  <c r="DD201" i="1"/>
  <c r="DD200" i="1"/>
  <c r="DD199" i="1"/>
  <c r="DD198" i="1"/>
  <c r="DD197" i="1"/>
  <c r="DD196" i="1"/>
  <c r="DD193" i="1"/>
  <c r="DD192" i="1"/>
  <c r="DD191" i="1"/>
  <c r="DD190" i="1"/>
  <c r="DD189" i="1"/>
  <c r="DD188" i="1"/>
  <c r="DD187" i="1"/>
  <c r="DD186" i="1"/>
  <c r="DD185" i="1"/>
  <c r="DD182" i="1"/>
  <c r="DD181" i="1"/>
  <c r="DD180" i="1"/>
  <c r="DD179" i="1"/>
  <c r="DD178" i="1"/>
  <c r="DD177" i="1"/>
  <c r="DD176" i="1"/>
  <c r="DD175" i="1"/>
  <c r="DD174" i="1"/>
  <c r="DD173" i="1"/>
  <c r="DD172" i="1"/>
  <c r="DD171" i="1"/>
  <c r="DD170" i="1"/>
  <c r="DD169" i="1"/>
  <c r="DD168" i="1"/>
  <c r="DD165" i="1"/>
  <c r="DD164" i="1"/>
  <c r="DD163" i="1"/>
  <c r="DD162" i="1"/>
  <c r="DD161" i="1"/>
  <c r="DD158" i="1"/>
  <c r="DD157" i="1"/>
  <c r="DD156" i="1"/>
  <c r="DD155" i="1"/>
  <c r="DD154" i="1"/>
  <c r="DD153" i="1"/>
  <c r="DD150" i="1"/>
  <c r="DD149" i="1"/>
  <c r="DD148" i="1"/>
  <c r="DD147" i="1"/>
  <c r="DD146" i="1"/>
  <c r="DD145" i="1"/>
  <c r="DD144" i="1"/>
  <c r="DD143" i="1"/>
  <c r="DD142" i="1"/>
  <c r="DD139" i="1"/>
  <c r="DD138" i="1"/>
  <c r="DD137" i="1"/>
  <c r="DD136" i="1"/>
  <c r="DD135" i="1"/>
  <c r="DD134" i="1"/>
  <c r="DD133" i="1"/>
  <c r="DD132" i="1"/>
  <c r="DD131" i="1"/>
  <c r="DD130" i="1"/>
  <c r="DD129" i="1"/>
  <c r="DD127" i="1"/>
  <c r="DD126" i="1"/>
  <c r="DD125" i="1"/>
  <c r="DD124" i="1"/>
  <c r="DD123" i="1"/>
  <c r="DD122" i="1"/>
  <c r="DD121" i="1"/>
  <c r="DD120" i="1"/>
  <c r="DD119" i="1"/>
  <c r="DD118" i="1"/>
  <c r="DD117" i="1"/>
  <c r="DD116" i="1"/>
  <c r="DD115" i="1"/>
  <c r="DD114" i="1"/>
  <c r="DD113" i="1"/>
  <c r="DD112" i="1"/>
  <c r="DD111" i="1"/>
  <c r="DD110" i="1"/>
  <c r="DD109" i="1"/>
  <c r="DD108" i="1"/>
  <c r="DD107" i="1"/>
  <c r="DD106" i="1"/>
  <c r="DD105" i="1"/>
  <c r="DD101" i="1"/>
  <c r="DD100" i="1"/>
  <c r="DD99" i="1"/>
  <c r="DD98" i="1"/>
  <c r="DD97" i="1"/>
  <c r="DD96" i="1"/>
  <c r="DD95" i="1"/>
  <c r="DD94" i="1"/>
  <c r="DD93" i="1"/>
  <c r="DD92" i="1"/>
  <c r="DD91" i="1"/>
  <c r="DD90" i="1"/>
  <c r="DD88" i="1"/>
  <c r="DD87" i="1"/>
  <c r="DD86" i="1"/>
  <c r="DD85" i="1"/>
  <c r="DD84" i="1"/>
  <c r="DD83" i="1"/>
  <c r="DD82" i="1"/>
  <c r="DD81" i="1"/>
  <c r="DD77" i="1"/>
  <c r="DD76" i="1"/>
  <c r="DD75" i="1"/>
  <c r="DD74" i="1"/>
  <c r="DD73" i="1"/>
  <c r="DD72" i="1"/>
  <c r="DD71" i="1"/>
  <c r="DD70" i="1"/>
  <c r="DD67" i="1"/>
  <c r="DD66" i="1"/>
  <c r="DD65" i="1"/>
  <c r="DD64" i="1"/>
  <c r="DD63" i="1"/>
  <c r="DD62" i="1"/>
  <c r="DD61" i="1"/>
  <c r="DD60" i="1"/>
  <c r="DD58" i="1"/>
  <c r="DD57" i="1"/>
  <c r="DD56" i="1"/>
  <c r="DD55" i="1"/>
  <c r="DD54" i="1"/>
  <c r="DD53" i="1"/>
  <c r="DD52" i="1"/>
  <c r="DD51" i="1"/>
  <c r="DD48" i="1"/>
  <c r="DD47" i="1"/>
  <c r="DD46" i="1"/>
  <c r="DD45" i="1"/>
  <c r="DD44" i="1"/>
  <c r="DD43" i="1"/>
  <c r="DD42" i="1"/>
  <c r="DD41" i="1"/>
  <c r="DD40" i="1"/>
  <c r="DD39" i="1"/>
  <c r="DD36" i="1"/>
  <c r="DD35" i="1"/>
  <c r="DD34" i="1"/>
  <c r="DD33" i="1"/>
  <c r="DD32" i="1"/>
  <c r="DD29" i="1"/>
  <c r="DD28" i="1"/>
  <c r="DD27" i="1"/>
  <c r="DD26" i="1"/>
  <c r="DD23" i="1"/>
  <c r="DD22" i="1"/>
  <c r="DD21" i="1"/>
  <c r="DD20" i="1"/>
  <c r="DD17" i="1"/>
  <c r="DD16" i="1"/>
  <c r="DD15" i="1"/>
  <c r="DD14" i="1"/>
  <c r="DD13" i="1"/>
</calcChain>
</file>

<file path=xl/sharedStrings.xml><?xml version="1.0" encoding="utf-8"?>
<sst xmlns="http://schemas.openxmlformats.org/spreadsheetml/2006/main" count="9680" uniqueCount="2322">
  <si>
    <t xml:space="preserve">Total </t>
  </si>
  <si>
    <t>Services</t>
  </si>
  <si>
    <t>AL</t>
  </si>
  <si>
    <t>AK</t>
  </si>
  <si>
    <t>AR</t>
  </si>
  <si>
    <t>AZ</t>
  </si>
  <si>
    <t>CA</t>
  </si>
  <si>
    <t>CO</t>
  </si>
  <si>
    <t>CT</t>
  </si>
  <si>
    <t>DE</t>
  </si>
  <si>
    <t>DC</t>
  </si>
  <si>
    <t>FL</t>
  </si>
  <si>
    <t>GA</t>
  </si>
  <si>
    <t>HI</t>
  </si>
  <si>
    <t>IA</t>
  </si>
  <si>
    <t>ID</t>
  </si>
  <si>
    <t>IL</t>
  </si>
  <si>
    <t>IN</t>
  </si>
  <si>
    <t>KS</t>
  </si>
  <si>
    <t>KY</t>
  </si>
  <si>
    <t>LA</t>
  </si>
  <si>
    <t>ME</t>
  </si>
  <si>
    <t>MD</t>
  </si>
  <si>
    <t>MA</t>
  </si>
  <si>
    <t>MI</t>
  </si>
  <si>
    <t>MN</t>
  </si>
  <si>
    <t>MS</t>
  </si>
  <si>
    <t>MO</t>
  </si>
  <si>
    <t>MT</t>
  </si>
  <si>
    <t>NE</t>
  </si>
  <si>
    <t>NV</t>
  </si>
  <si>
    <t>NH</t>
  </si>
  <si>
    <t>NJ</t>
  </si>
  <si>
    <t>NM</t>
  </si>
  <si>
    <t>NY</t>
  </si>
  <si>
    <t>NC</t>
  </si>
  <si>
    <t>ND</t>
  </si>
  <si>
    <t>OH</t>
  </si>
  <si>
    <t>OK</t>
  </si>
  <si>
    <t>OR</t>
  </si>
  <si>
    <t>PA</t>
  </si>
  <si>
    <t>RI</t>
  </si>
  <si>
    <t xml:space="preserve">SC </t>
  </si>
  <si>
    <t>SD</t>
  </si>
  <si>
    <t>TN</t>
  </si>
  <si>
    <t>TX</t>
  </si>
  <si>
    <t>UT</t>
  </si>
  <si>
    <t>VT</t>
  </si>
  <si>
    <t>VA</t>
  </si>
  <si>
    <t>WA</t>
  </si>
  <si>
    <t>WV</t>
  </si>
  <si>
    <t>WI</t>
  </si>
  <si>
    <t>WY</t>
  </si>
  <si>
    <t>States</t>
  </si>
  <si>
    <t xml:space="preserve"> </t>
  </si>
  <si>
    <t>Basic Sales Tax Rate</t>
  </si>
  <si>
    <t xml:space="preserve">*  1996 Data. 96 Alaskan cities levy sales taxes. Generally, these sales taxes apply to first $500 or $1,000 goods and services unless specifically exempted.  The rate ranges from 1% to 6%.  </t>
  </si>
  <si>
    <t>*  Alteration or repair of motor vehicles, aircraft, farm machinery and implements, motors, tires and batteries, boats, electrical appliances, instruments, machines, bicycles, office equipment, shoes taxable.</t>
  </si>
  <si>
    <t>*State transaction privilege tax is imposed under 16 separate tax classifications.  The state tax rate is 5.6% for most classifications, although prime contracting tax is imposed on 65% of a business's gross receipts.  Currently, the state tax rates are: 0% for the commercial lease classification (county and city taxes may apply), 5.5% for the transient lodging classification, and 3.125% for the mining classification.  In addition to tax imposed at the state level, county and city privilege taxes may apply.  The imposition of county taxes "piggybacks" state taxes.  Some answers below address city privilege taxes, which are governed by the Model City Tax Code ("M.C.T.C.").</t>
  </si>
  <si>
    <t>*   The statewide sales tax rate is comprised of various increments.  Allocation is:  5.00% to the state general fund, .50% to a local revenue fund, .50% to a local public safety fund, .25% to state fiscal recovery fund, and 1.00% to local and county governments for a total statewide tax of 7.25%. The amount allocated to local and county governments changed on July 1, 2004.  Prior to that date, local and county governments received 1.25% of the tax collected.  As of that date, 0.25% was shifted from the local and county governments to the state fiscal recovery fund.   In addition, individual cities, counties and special district may impose local taxes of up to an additional 1.50%.  The tax rate in the Tax Rate column is shown as the statewide rate.  The rate will be higher if the location where the sale takes place has additional district taxes.</t>
  </si>
  <si>
    <t>*  All where exempt: consumable materials and costs of parts are use taxable.</t>
    <phoneticPr fontId="0"/>
  </si>
  <si>
    <t xml:space="preserve">*  Delaware has no sales tax.  Enumerated list of services and professions subject to annual license fee and monthly gross receipts tax on receipts in excess of $50,000 per month at .384% rate. </t>
  </si>
  <si>
    <t>* Rate changed in October 1994 from 6% to 5.75%.</t>
  </si>
  <si>
    <t>*  Tax holiday by legislative act (periodic); tax on fuel is 4% as a prepaid excise tax.</t>
  </si>
  <si>
    <t xml:space="preserve">* Hawaii does not have a sales tax.  Instead, General Excise Tax (GET) is imposed on the value of products, gross proceeds of sales or gross income. A wholesale of services rate of 1/2% is allowed for services that are resold. Also, exported services are exempt.  </t>
  </si>
  <si>
    <t>*  Local option sales tax coverage of services is similar to state coverage.  There are some exceptions, among them no local option tax on sales by the Dept. of Transportation.</t>
  </si>
  <si>
    <t>* Sales tax rate increased from 5% to 6% on 1/3/2008.</t>
  </si>
  <si>
    <t xml:space="preserve">* Local taxes that apply to the same items subject to MN 6.5% general tax rate are: Albert Lea .5%, Austin .5%, Baxter .5%, Bemidji .5%, Brainerd .5%, Cook County 1%, Duluth 1%, Hennepin County .15%, Hermantown .5%, Mankato .5%, Minneapolis .5%, New Ulm .5%, Owatonna .5%, Proctor .5%, Rochester .5%, St. Cloud Area .5%, St. Paul .5%, Two Harbors .5%, and Willmar .5%. </t>
  </si>
  <si>
    <t xml:space="preserve">*  However, boxing, sparing and wrestling matches are subject to 5% gross receipts tax.  Public contractors, passenger tramways and public markets subject to license fee measured by gross receipts. </t>
  </si>
  <si>
    <t>*  Note: City or county local tax  of 0.5%, 1.0% or 1.5% may apply when the state tax is due.  See Reg. 1-007 for Gross Receipts Defined.</t>
  </si>
  <si>
    <t>*  For all services listed TPP consumed, used, or sold in conjunction with the service is taxable.  Additionally, there are  County option taxes allowed for a total rate of up to 7.75% in electing counties.</t>
  </si>
  <si>
    <t xml:space="preserve">*  There is no state or local sales taxes in New Hampshire.  The state does impose meals and rentals, telecommunications and electricity consumption taxes, however. </t>
  </si>
  <si>
    <t>*  Excludes government services; many farming and ranching, provided by certain nonprofit entities other than research and development performed out of state but used in state, for resale,  etc.</t>
  </si>
  <si>
    <t xml:space="preserve">*  Items subject to the general State rate of sales or use tax are subject to the applicable local rate of tax. </t>
  </si>
  <si>
    <t>* In general, service providers must pay sales or use tax on the cost of all tangible personal property used to provide services.</t>
  </si>
  <si>
    <t>*  May include county or transit district add-on tax rate.</t>
  </si>
  <si>
    <t>*   Local option rate is in addition to state sales tax rate.</t>
  </si>
  <si>
    <t>* Oregon does not have a sales tax.</t>
  </si>
  <si>
    <t>*  In most counties, the SCDOR administers and collects a local sales and use tax on behalf of local jurisdictions ranging from 1% - 2%. See SC Information Letter #07-4 (or its updated version) for more details. Note: Department advisory opinions (revenue rulings) and regulations referenced above can be found at the Department's website at www.sctax.org under "Law and Policy."</t>
  </si>
  <si>
    <t>*  Exempts health and education services; services performed on projects located outside South Dakota; sales commissions; social services; and some other categories by specific lists.</t>
  </si>
  <si>
    <t xml:space="preserve">*  A local option tax sales tax has been adopted by all cities or counties at rates ranging from 1% to 2.75%, and are in addition to the 7% state tax. </t>
  </si>
  <si>
    <t>*  4.75 state rate - local rates range between 1% and 3.25%.  State rate will change to 4.65 as of January 1, 2008.</t>
  </si>
  <si>
    <t>*  Includes 1% state-wide local tax.</t>
  </si>
  <si>
    <t>*  State retail sales tax rate only; local sales tax rates not shown.</t>
  </si>
  <si>
    <t>*  No response during recent update; 1996 data reported here. Generally all services except personal and professional are taxable.  Exemptions include sales to government or nonprofit organizations, sales of radio and broadcasting time, etc.</t>
  </si>
  <si>
    <t>* Note that each of Wyoming's 23 counties can impose additional option taxes of up to 3% and lodging taxes of up to 4%. See Tax Rate Chart</t>
  </si>
  <si>
    <t xml:space="preserve">  </t>
  </si>
  <si>
    <t xml:space="preserve">* Effective January 1, 2007, a surcharge equal to 1/2% applies to all gross receipts from goods and services that are sold to customers in the City and County of Honolulu and that are subject to GET or Use Tax at 4%.  </t>
  </si>
  <si>
    <t>SIC</t>
  </si>
  <si>
    <t>NAIC</t>
  </si>
  <si>
    <t>Agricultural Services</t>
  </si>
  <si>
    <t>071,072,</t>
  </si>
  <si>
    <t xml:space="preserve">   Soil prep., custom baling, other ag. services</t>
  </si>
  <si>
    <t>E</t>
  </si>
  <si>
    <t>* Soil preparation may be taxable under the prime contracting classification.</t>
  </si>
  <si>
    <t>*  Tax rate applies to gross receipts in excess of $50,000 per month.</t>
  </si>
  <si>
    <t>*  Tangible personal property use in performing all agricultural services is taxable to the service provider.</t>
  </si>
  <si>
    <t xml:space="preserve">*  B&amp;O tax paid by the firm.  </t>
  </si>
  <si>
    <t>*  Sales of tangible property or taxable services purchased for use or consumption in connection with the commercial production of an agricultural product are exempt.</t>
  </si>
  <si>
    <t>*  For this category, the labor component of the service is not taxable. Purchases of tangible personal property by the party providing the service are taxable to the same</t>
  </si>
  <si>
    <t>O74</t>
  </si>
  <si>
    <t xml:space="preserve">   Veterinary services (both large and small animal)</t>
  </si>
  <si>
    <t>* Veterinary responsible for tax on tangible personal propery used in the business; sales of tangible personal property taxable.</t>
  </si>
  <si>
    <t>*  Pet grooming service is taxable.</t>
  </si>
  <si>
    <t>*  Service Exempt, however, tangible personal property transferred incident to service is taxable at 6.25%</t>
  </si>
  <si>
    <t>* Charges for veterinary services are exempt, but sale or use of medicines for non-agricultural animals are taxable.</t>
  </si>
  <si>
    <t>* See Reg. 1-078</t>
  </si>
  <si>
    <t>*  Only professional medical services are exempt.</t>
  </si>
  <si>
    <t xml:space="preserve">* Receipts from veterinary services, medicine or supplies used in the medical treatment of cattle are deductible. </t>
  </si>
  <si>
    <t>*  Professional services are exempt in West Virginia from sales tax; however, "professional" is viewed as a word of art, being limited to the common law professions of theology, medicine and law.</t>
  </si>
  <si>
    <t>O75</t>
  </si>
  <si>
    <t xml:space="preserve">   Horse boarding and training (not race horses)</t>
  </si>
  <si>
    <t>*  Tax due on tangible personal property consumed, not on services performed.</t>
  </si>
  <si>
    <t>* Training is exempt as a professional service.</t>
  </si>
  <si>
    <t>*  Boarding taxable under Sec. 77.52(2)(a)10, Wis. Stats.  Training is not a taxable service.</t>
  </si>
  <si>
    <t>O752</t>
  </si>
  <si>
    <t xml:space="preserve">   Pet grooming</t>
  </si>
  <si>
    <t>* Grooming performed for veterinary purposes is not taxable if it is an integral part of the nontaxable service of veterinary care.</t>
  </si>
  <si>
    <t xml:space="preserve">* Pet grooming services (except for horses or for veterinary purposes), including shampooing, clipping, currying, trimming, nail cutting, and other grooming services are taxable at 6.5%.  Lodging, board and care services for animals (except horses or for veterinary purposes) are taxable at 6.5%. </t>
  </si>
  <si>
    <t>*  Considered service to tangible personal property.</t>
  </si>
  <si>
    <t>*   Pet washing, except for medicinal purposes, is taxable while grooming charges are not.  This answer will change upon implementation of Streamlined Sales and Use Tax provisions.</t>
  </si>
  <si>
    <t>*  Taxable as washing/cleaning of taxable personal property (TPP).</t>
  </si>
  <si>
    <t>*  Taxable under sec. 77.52(2)(a)10 Wis. Stats. as cleaning or maintenance of tangible personal property.</t>
  </si>
  <si>
    <t>O78</t>
  </si>
  <si>
    <t xml:space="preserve">   Landscaping services (including lawn care)</t>
  </si>
  <si>
    <t>* Lawn care services to residential property are exempt.</t>
  </si>
  <si>
    <t>*  Landscaping is generally taxable under the prime contracting classification.  Lawn maintenance services are not generally taxable if the contract does not include landscaping activities. Taxable landscaping activities include installing lawns, grading or leveling ground, installing gravel or boulders, planting trees and other plants, felling trees, removing or mulching tree stumps, removing other imbeded plants building or mofifying irrigation berms, repairing sprinkler or watering systems, installing railroad ties and installing underground sprinkler or watering systems. Non-taxable lawn maintenance includes lawn mowing and edging, weeding, repairing sprinkler heads or drip irrigation heads, seasonal replacement of flowers, refreshing gravel, lawn de-thatching, seeding winter lawns leaf and debris collections and removal, tree or shrub pruning or clipping, garden and gravel raking and applying pesticides and fertilizer materials.</t>
  </si>
  <si>
    <t>*  Parts and material only taxable.</t>
  </si>
  <si>
    <t>* Landscaper responsible for tax on tangible personal propery used in landscape business</t>
  </si>
  <si>
    <t>*  Exempt if performed in connection with new construction.</t>
  </si>
  <si>
    <t>*  Service Exempt, however, tangible personal property transferred incident to service is taxable at 6.25% * It may be considered a service or a construction contractor.</t>
  </si>
  <si>
    <t>*  Taxable if TPP is provided and not separately stated on the bill.</t>
  </si>
  <si>
    <t>*Mowing, trimming, aerating, raking, tilling, tree removal are exempt.</t>
  </si>
  <si>
    <t>*  Initial seeding or sodding of a lawn, installing or moving plants, trees or bushes, and construction contracts for the improvement of real property are exempt.  Lawn and garden care, fertilizing, mowing, spraying, and sprigging services; garden planting and maintenance; tree, bush, and shrub pruning, bracing, spraying and surgery; indoor plant care; tree, bush, shrub, and stump removal; and tree trimming for public utility lines are taxable.</t>
  </si>
  <si>
    <t>*  Grading, excavating, ditching, dredging and landscaping(contouring, forming or functional alteration of the land) planting of flowers, planting of shrubs or trees and the establishment of lawns are taxable.  Lawn mowing, tree trimming and shrub trimming are exempt.</t>
  </si>
  <si>
    <t xml:space="preserve">* See Reg. 1-100 Pest Control Services and Reg. 1-017, Contractors.  Certain parts of landscaping services, such as pest control, and certain construction projects are taxable.  </t>
  </si>
  <si>
    <t>*  Taxable unless an exempt capital improvement (e.g., installation of a new fence, pond, underground sprinkler, hardscaping - deck, paver patio, walkway, driveway, retaining wall, pool deck).</t>
  </si>
  <si>
    <t>*  Material subject to 5% use tax.</t>
  </si>
  <si>
    <t>*  See lawncare and landscaping information release.</t>
  </si>
  <si>
    <t>*  Lawn care is taxable, designing landscapes, planting trees, and maintaining landscape is exempt.</t>
  </si>
  <si>
    <t>*  (Including lawn care) services for contractor/homebuilder improving new residential structure, cemetery upkeep and agricultural purposes are exempt.</t>
  </si>
  <si>
    <t>*  Sale of shrubbery, trees, etc. Constitutes taxable sale.</t>
  </si>
  <si>
    <t>*  plus 0.471% B&amp;O tax paid by the firm.</t>
  </si>
  <si>
    <t>*  Initial planting of trees and shrubs are exempt as a capital improvement.</t>
  </si>
  <si>
    <t>*  Landscaping and lawn maintenance, including planning and counseling, taxable.</t>
  </si>
  <si>
    <t>Industrial and Mining Services</t>
  </si>
  <si>
    <t>10,12,148</t>
  </si>
  <si>
    <t xml:space="preserve">   Metal, non-metal and coal mining services</t>
  </si>
  <si>
    <t>*Removal and replacement of overburden is taxable as prime contracting.  Nonmetalliferous mining services are taxable at 3.125% under the mining classification.</t>
  </si>
  <si>
    <t>*  Parts and material sales taxable if separately stated.</t>
  </si>
  <si>
    <t>N/A</t>
  </si>
  <si>
    <t>*  Tangible property used in performing these services taxable to person performing the service.</t>
  </si>
  <si>
    <t>*  Exempt if service provider is subject to taxation on mineral production under Resource Excise Tax Act.</t>
  </si>
  <si>
    <t>*  B&amp;O tax paid by the firm; depends upon nature of the service</t>
  </si>
  <si>
    <t>*  Sales of tangible property or taxable services directly used or consumed in the activities of natural resource production are exempt from tax.</t>
  </si>
  <si>
    <t>* See Mining Publication</t>
  </si>
  <si>
    <t>1382,</t>
  </si>
  <si>
    <t>54136/213112</t>
  </si>
  <si>
    <t xml:space="preserve">   Seismograph &amp; Geophysical Services</t>
  </si>
  <si>
    <t xml:space="preserve">   Oil Field Services</t>
  </si>
  <si>
    <t>*  Repair services taxable.</t>
  </si>
  <si>
    <t>*Taxable under the prime contracting classification.</t>
  </si>
  <si>
    <t>*  Labor services of installing or applying tangible personal property on original construction of a well are exempt.</t>
  </si>
  <si>
    <t>*  Drilling contracts in excess of $10,000 are taxable at 3.5%.</t>
  </si>
  <si>
    <t>* A severance tax of 6% of the grosss value at the well is levied on the production of oil and gas.</t>
  </si>
  <si>
    <t>*  Labor to start, stimulate, increase production, and work on formation outside the well bore not subject to Oil Well Service Tax (2.42%).</t>
  </si>
  <si>
    <t>*  Taxable if for sale or rental of TPP.</t>
  </si>
  <si>
    <t>T(4) &amp; E</t>
  </si>
  <si>
    <t>*  Exempt in Pre-Production Casing Phase  - W.S. 39-15-105(a)(viii)(B). Taxable in Production Casing Phase - W.S. 39-15-103(a)(i)(K). Refer to Oil &amp; Gas Publication</t>
  </si>
  <si>
    <t xml:space="preserve">   Typesetting service; platemaking for the print trade</t>
  </si>
  <si>
    <t>* Exempt if there is no transfer of tangible personal property</t>
  </si>
  <si>
    <t>*Taxable under the job printing classification.</t>
  </si>
  <si>
    <t xml:space="preserve">* Typesetting services are nontaxable.  Fabrication of plates and film for printing is subject to tax.       </t>
  </si>
  <si>
    <t>*  Platemaking exempt if purchased by a printer.</t>
  </si>
  <si>
    <t xml:space="preserve">*  Tangible property used in performing this service is taxable to person performing the service.  Service is taxable at 6% when TPP is transferred to person.  </t>
  </si>
  <si>
    <t>* Printer is responsible for tax on tangible personal property purchased for use in typesetting. Plates, dies and mats are exempt.</t>
  </si>
  <si>
    <t xml:space="preserve">*  Sales to businesses primarily devoted to printing exempt. </t>
  </si>
  <si>
    <t>*  Provided title is not conveyed to customer. 103:KAR 27:130</t>
  </si>
  <si>
    <t>*  An exemption for this service is currently suspended. Taxed at 4% until July 1, 2009; exempt for periods thereafter.</t>
  </si>
  <si>
    <t>* Prepress services that result in the sale of printed material are taxable. Printing press plates may qualify for specific exemptions as separate detachable units or as special tooling.</t>
  </si>
  <si>
    <t>*  Typesetting exempt; purchases of printing plates to manufacturers for use in their printing presses to imprint containers used to ship their manufactured products- 1% privilege tax, $80.00 maximum tax per article.</t>
  </si>
  <si>
    <t>* Sale of plates to printer subject to tax.</t>
  </si>
  <si>
    <t>*  Exempt if purchased by a printer or publisher.</t>
  </si>
  <si>
    <t>*  Taxable if sale of TPP not for resale.</t>
  </si>
  <si>
    <t>*  Platemaking exempt, typesetting taxable.</t>
  </si>
  <si>
    <t>*  May be exempt under sec. 77.54(2) Wis. Stats.</t>
  </si>
  <si>
    <t>Construction</t>
  </si>
  <si>
    <t xml:space="preserve">   Gross Income of Construction Contractors</t>
  </si>
  <si>
    <t>*A construction contractor that is a prime contractors on a project is taxable under the prime contracting classification on its gross receipts from the project.</t>
  </si>
  <si>
    <t xml:space="preserve">*  Construction contractors are generally consumers of "materials" furnished and retailers of "fixtures."  Services are not taxable (except jobsite fabrication of fixtures).   </t>
  </si>
  <si>
    <t>*  Taxable only if rendered in conjunction with existing commercial, industrial or income producing property; exempt if new construction or residential property.</t>
  </si>
  <si>
    <t>*  Tax rate applies to gross receipts in excess of $50,000 per month.  Non-resident contractor pays a 6% bond requirement.</t>
  </si>
  <si>
    <t>* Contractor responsible for tax on all tangible personal property.</t>
  </si>
  <si>
    <t>*  Deduction available for qualifying subcontracted work.</t>
  </si>
  <si>
    <t>*  Labor services of installing or applying tangible personal property on original construction of a building or facililty are exempt, as are services to remodel a residence. Labor services of installing or applying tangible personal property on existing commercial property are subject to tax.</t>
  </si>
  <si>
    <t>*  Labor exempt, parts and materials are use taxable to contractor..</t>
  </si>
  <si>
    <t>*  Note: a contractor working on real property is considered the consumer of all materials used on the contract, and is therefore not making a retail sale of materials.  See Revenue Administrative Bulletins (RAB) 1993-5 and 1999-2.</t>
  </si>
  <si>
    <t>* For non-residential contracts over $10,000, a 3.5% tax is imposed on the value of the contract.  For contracts under $10,000, the 7% sales tax is imposed on material purchases by the contractor.  Apartments and condominiums are considered non-residential for purposes of the 3.5% tax beginning July 1, 2007.</t>
  </si>
  <si>
    <t>*  License fee measured by gross receipts of "government" contractors.  Work on federal research facilities is excluded.</t>
  </si>
  <si>
    <t xml:space="preserve">* Contractors are required to elect a Contractors Option to determine the way they remit sales tax on building materials and fixtures.  Also certain construction projects are exempt. </t>
  </si>
  <si>
    <t>*  Gross receipts are exempt as long as an exempt capital improvement.</t>
  </si>
  <si>
    <t xml:space="preserve">*  Sub-contractor can deduct if prime provides Type 6 NTTC to sub. A deduction is also available receipts from providing military construction services at a New Mexico military installation located in Curry County to implement special operations mission transition projects. </t>
  </si>
  <si>
    <t>*  Contractors' excise tax applies to all construction services in Division C</t>
  </si>
  <si>
    <t>*  Taxable if repair or installation of tangible personal property.  Exempt if services performed on real property.  Made to order sales of tangible personal property are taxable.</t>
  </si>
  <si>
    <t>*  Exempt on all new construction and all residential structures.</t>
  </si>
  <si>
    <t>*  If the activity results in a capital improvement then the service performed is exempt from tax.  However, the contractor is subject to tax on all purchases of goods and services used in the performance of a capital improvement contract.</t>
  </si>
  <si>
    <t>*  Real property construction only.</t>
  </si>
  <si>
    <t>*  Contractor's labor in this category is not taxable. Purchases of materials, supplies, etc. by the contractor for real property improvement are taxable to the contractor.</t>
  </si>
  <si>
    <t xml:space="preserve">   Carpentry, painting, plumbing and similar trades.</t>
  </si>
  <si>
    <t xml:space="preserve">*  Construction contractors are generally consumers of "materials" furnished and retailers of "fixtures."  Services are not taxable (except jobsite fabrication of fixtures).     </t>
  </si>
  <si>
    <t>*  Service is taxable at 6% if TPP is included in the transaction, depending on the form of the transaction.  (See Rule 12A-1.051, F.A.C.)</t>
  </si>
  <si>
    <t>* Real Property - carpenter pays tax on materials and does not charge tax to  customer.  Tangible Personal Property - charge tax to customer.</t>
  </si>
  <si>
    <t>*  Electricians, electrical work, wiring, insulating, plumbing or pipe fitting, tin and sheet metal shops, woodworking and wood turning shops, and welding are taxable.  These are subject to the 3.5% contractor's tax in lieu of the sales tax if they are done in the performance of a non-residential contract exceeding $10,000.  Apartments and condominiums are considered non-residential for purposes of the 3.5% tax beginning July 1, 2007.</t>
  </si>
  <si>
    <t>* See Reg. 1-017, Contractors</t>
  </si>
  <si>
    <t>*  Exempt as long as an exempt capital improvement.</t>
  </si>
  <si>
    <t>*  Taxable if the work is repair or maintenance</t>
  </si>
  <si>
    <t>*  See lawncare and landscaping information release.\</t>
  </si>
  <si>
    <t>*  If for services on real property.</t>
  </si>
  <si>
    <t xml:space="preserve">   Construction service (grading, excavating, etc.)</t>
  </si>
  <si>
    <t>*  Subject to the 3.5% contractor's tax in lieu of the sales tax if they are done in the performance of a non-residential contract exceeding $10,000.  Apartments and condominiums are considered non-residential for purposes of the 3.5% tax beginning July 1, 2007.</t>
  </si>
  <si>
    <t xml:space="preserve">* Construction services in Nebraska are defined as annexing building materials to real estate, repair of a structure, or repair of building materials that are, or will be, annexed to real estate and are taxable.  Grading and excavating, by themselves, are not taxable services. </t>
  </si>
  <si>
    <t>* Except clearing land for a new development and clearing and filling of land performed in connection with the installation of structures.</t>
  </si>
  <si>
    <t>*  Exempt if preparatory to new construction or residential construction.</t>
  </si>
  <si>
    <t>*  Landscaping taxed.</t>
  </si>
  <si>
    <t xml:space="preserve">   Water well drilling</t>
  </si>
  <si>
    <t>*Taxable under the prime contracting classification, with an exemption for well monitoring that is required by law.</t>
  </si>
  <si>
    <t xml:space="preserve">*  Construction contractors are generally consumers of "materials" furnished and retailers of "fixtures."  Services are not taxable (except jobsite fabrication of fixtures).    </t>
  </si>
  <si>
    <t>*  Labor services on original drilling of a well are exempt, as are services if water well is part of residence.  Labor services of installing or applying tangible personal property on existing commercial well are subject to tax.</t>
  </si>
  <si>
    <t>*  Considered new construction.</t>
  </si>
  <si>
    <t>* plus 0.471% B&amp;O tax paid by the firm.</t>
  </si>
  <si>
    <t>Transportation Services</t>
  </si>
  <si>
    <t xml:space="preserve">   Income from  intrastate transportation of persons</t>
  </si>
  <si>
    <t>*Taxable under the transporting classification, although taxation of the air transport of persons is generally exempt as preempted by federal law.</t>
  </si>
  <si>
    <t>*  Annual license for 1st vehicle is $45, additional vehicles is $30.</t>
  </si>
  <si>
    <t>*  TPP used in performing all these services taxable to service provider.</t>
  </si>
  <si>
    <t>* Transportation charges by urban transit systems, public transit authorities or local gov. are exempt.</t>
  </si>
  <si>
    <t>*  Exempt from general excise tax; subject to public service company tax; air carriers pre-empted by federal law.  On October 1, 2001, motor carriers were transferred out of the public service company tax chapter into the general excise tax chapter.</t>
  </si>
  <si>
    <t>* Except limousine services that begin and end in NJ are taxable.</t>
  </si>
  <si>
    <t>*  Intercity taxi or bus exempt from municipal gross receipts tax.  Intercounty exempt from all local option taxes.</t>
  </si>
  <si>
    <t>*  Except transportation of persons where the fare of each person does not exceed one dollar, transportation of pupils to and from elementary or high schools, tourist service transportation, by taxicabs, and funeral trans. for family members, charter or tour bus trans.</t>
  </si>
  <si>
    <t>*  Airplane travel is exempt.</t>
  </si>
  <si>
    <t>*  Public utility tax; motor transportation.</t>
  </si>
  <si>
    <t>*  Exempt if subject to regulation by the West Virginia Public Service Commission.</t>
  </si>
  <si>
    <t>*  W.S. 39-15-103(a)(i)(D)</t>
  </si>
  <si>
    <t xml:space="preserve">   Local transit (intra-city) buses</t>
  </si>
  <si>
    <t>*  Income from these operations are exempt.  Purchases are taxable at 6%.</t>
  </si>
  <si>
    <t>*  Honolulu city and county owned transit receipts are exempt; others taxable, subject to public service company tax.  On October 1, 2001, motor carriers were transferred out of the public service company tax chapter into the general excise tax chapter.</t>
  </si>
  <si>
    <t>*  Taxable at 5% intrastate plus local option; exempt if interstate.</t>
  </si>
  <si>
    <t xml:space="preserve">*  Receipts are exempt.  Buses are subject to the 3% state rate of highway use tax with maximum of $1,000. </t>
  </si>
  <si>
    <t>*  See resort tax information.</t>
  </si>
  <si>
    <t>* Public utility tax; urban transportation within cities.</t>
  </si>
  <si>
    <t xml:space="preserve">   Income from taxi operations</t>
  </si>
  <si>
    <t>*Generally, transporting for hire of persons, freight or property by motor vehicle is subject to tax under the transporting classification.  Nevertheless, this gross income is exempt if the business is subject to the motor carrier fee or light motor vehicle fee to the Arizona Department of Transportation.</t>
  </si>
  <si>
    <t>*  Intercity taxi or bus exempt from local gross receipts tax.</t>
  </si>
  <si>
    <t xml:space="preserve">   Intrastate courier service</t>
  </si>
  <si>
    <t>* Generally, transporting for hire of persons, freight or property by motor vehicle is subject to tax under the transporting classification.  Nevertheless, this gross income is exempt if the business is subject to the motor carrier fee or light motor vehicle fee to the Arizona Department of Transportation.</t>
  </si>
  <si>
    <t>* Charges for transportation services by an independent contract or common carrier are not subject to tax.  However, charges for transportation may be taxable when a retailer sells tangible personal property and the retailer delivers the property with its own vehicle.</t>
  </si>
  <si>
    <t>*  Armored car services taxable.</t>
  </si>
  <si>
    <t>* Taxable when delivery originates and terminates in DC.</t>
  </si>
  <si>
    <t>*  Non-air service is taxable.</t>
  </si>
  <si>
    <t>*  Exempt from local gross receipts tax.</t>
  </si>
  <si>
    <t>*  Except bonded courier service taxed as a protective service.</t>
  </si>
  <si>
    <t>* shipping fees associated with taxable sales are taxable.</t>
  </si>
  <si>
    <t>* Armed courier service is taxed as a security service. Unarmed delivery services are not taxed.</t>
  </si>
  <si>
    <t>* Public utility tax; motor transportation (0.642% within cities).</t>
  </si>
  <si>
    <t>* W.S. 39-15-103(a)(i)(D) for transportation of passengers; exempt for transportation of tangible personal property W.S. 39-15-105(a)(viii)(A)(II)</t>
  </si>
  <si>
    <t xml:space="preserve">   Interstate air courier (billed in-state)</t>
  </si>
  <si>
    <t>*  Sale of air transportation exempt under 49 U.S.C. section 40116.</t>
  </si>
  <si>
    <t>*</t>
  </si>
  <si>
    <t>* W.S. 39-15-105(a)(ii)(A)</t>
  </si>
  <si>
    <t>Storage</t>
  </si>
  <si>
    <t xml:space="preserve">       Automotive storage</t>
  </si>
  <si>
    <t>*Generally subject to tax under the commercial lease classification (state tax rate is 0% but county and city privilege taxes apply), but exempt if the storage is similar to a warehouse and the person does not have access to stored goods.</t>
  </si>
  <si>
    <t>*  Taxable when provided by auto hotels and parking lots.</t>
  </si>
  <si>
    <t>* Parking services are generally taxable (see #119).</t>
  </si>
  <si>
    <t>*  Income received from the temporary storage of tangible personal property in this state pending shipping or mailing of the property outside this state is exempt from tax.</t>
  </si>
  <si>
    <t>*  Taxable unless stored items for resale.</t>
  </si>
  <si>
    <t>*  Subject to additional local rates in New York City</t>
  </si>
  <si>
    <t>* See Storage Tax information</t>
  </si>
  <si>
    <t>*  Self-storage services are taxable.</t>
  </si>
  <si>
    <t>*  Lots operated by government entities exempt if parking meters used.</t>
  </si>
  <si>
    <t>*  Taxable as parking if temp. and vehicle is available for use on short notice, otherwise it's exempt.</t>
  </si>
  <si>
    <t xml:space="preserve">       Food storage</t>
  </si>
  <si>
    <t>* Taxable if self-storage</t>
  </si>
  <si>
    <t>*  Storage is subject to sales tax unless the owner has no access to the stored property.  TPP used in performing all these services taxable to service provider.</t>
  </si>
  <si>
    <t>*  Taxable if it is the storage of raw agricultural products, unless the warehouse ships the raw agricultural product out of Iowa.</t>
  </si>
  <si>
    <t>*  Except food stored in a cold storage facility with the rental of a specific storage space.  Cold storage where the custodian determines the storage space is not subject to tax.</t>
  </si>
  <si>
    <t>*  Income from the storage of perishable goods is exempt.   Income received from the temporary storage of tangible personal property in this state pending shipping or mailing of the property outside this state is exempt from tax.</t>
  </si>
  <si>
    <t>*  Receipts from warehousing unprocessed agricultural products are deductible.</t>
  </si>
  <si>
    <t xml:space="preserve">       Fur storage</t>
  </si>
  <si>
    <t>*  Where such storage is classified as cold storage.</t>
  </si>
  <si>
    <t>* Clothing storage is taxable.</t>
  </si>
  <si>
    <t>*  Storage of property is taxable, but rental of real property for storage is exempt</t>
  </si>
  <si>
    <t>*  Charges for cleaning, glazing or dying furs are taxable. If charges for storing a fur is separate from the cleaning, glazing or dyeing charges, then such storage charges are not taxable.</t>
  </si>
  <si>
    <t xml:space="preserve">       Household goods storage</t>
  </si>
  <si>
    <t>*  Locker rentals also taxable.</t>
  </si>
  <si>
    <t xml:space="preserve">*  The storage of motor vehicles in parking garages and parking spaces, docking or storage spaces for boats at boat docks or marinas, and tie-down or storage space for aircraft are taxable.  </t>
  </si>
  <si>
    <t xml:space="preserve">*  Tax due on tangible personal property consumed, not on services performed. Items sold are subject to the tax. </t>
  </si>
  <si>
    <t xml:space="preserve">*Receipts from the storage of property that has moved or will move in interstate or foreign commerce is deductible. </t>
  </si>
  <si>
    <t>* In-transit storage for not more than 180 days exempt.</t>
  </si>
  <si>
    <t xml:space="preserve">       Mini -storage</t>
  </si>
  <si>
    <t xml:space="preserve">*  Storage is subject to sales tax unless the owner has no access to the stored property.  TPP used in performing all these services taxable to service provider. </t>
  </si>
  <si>
    <t xml:space="preserve">*  Except for cold storage where the customer rents a specific space or location. </t>
  </si>
  <si>
    <t>*  Taxable if used to store boat.</t>
  </si>
  <si>
    <t xml:space="preserve">       Cold storage</t>
  </si>
  <si>
    <t>*  Taxable for raw agricultural products.</t>
  </si>
  <si>
    <t>*  Taxable if for periods less than 30 days.</t>
  </si>
  <si>
    <t>*  Cold storage rental of a specific storage space.Cold storage where the custodian determines the storage space is not subject to tax. Cold storage is an artificially refrigerated or frozen space and includes preparing tangible personal property where such service is incidental to operation of storage facilities.</t>
  </si>
  <si>
    <t xml:space="preserve">   Marina Service (docking, storage, cleaning, repair)</t>
  </si>
  <si>
    <t xml:space="preserve">* Non-comrc'l vessel storage/mooring charges taxable @ 6%, exclusive of dry/wet storage/mooring of such vessel during period Nov. thru Apr. 30. </t>
  </si>
  <si>
    <t>*  Docking, storage and cleaning exempt.</t>
  </si>
  <si>
    <t>* Service provider responsible for tax on tangible personal property.</t>
  </si>
  <si>
    <t>*  Loading or unloading of cargo is exempt.</t>
  </si>
  <si>
    <t>*  Dock rentals and repair Labor exempt.  Material and parts taxable.</t>
  </si>
  <si>
    <t>*  Taxable if repair of boat; exempt if cleaning of boat or docking.</t>
  </si>
  <si>
    <t>*  Repairs to movable property are taxable.</t>
  </si>
  <si>
    <t>* A repair service shall collect a tax on parts or any materials which it furnishes in connection with repair work.  See Regulation 830 CMR 64H.1.1.</t>
  </si>
  <si>
    <t>* Sales of repair parts are taxable.</t>
  </si>
  <si>
    <t>* See Reg 1-082 Repair parts and Labor Charges are taxable</t>
  </si>
  <si>
    <t>*  Docking charges are exempt.</t>
  </si>
  <si>
    <t>*  Charges for mooring a boat, using a slip, dockage and wharfage are exempt.</t>
  </si>
  <si>
    <t>*  Repair services and storage taxable.</t>
  </si>
  <si>
    <t>*  Parts and materials only taxable.</t>
  </si>
  <si>
    <t>*  Dock and storage fees are exempt, unless self-storage..</t>
  </si>
  <si>
    <t>*  Parts &amp; materials only taxable.  Gasoline is exempt.</t>
  </si>
  <si>
    <t>* Supplies used aboard ships plying the high seas are exempt.</t>
  </si>
  <si>
    <t>*  Cleaning and repair on boats taxable.  Boat docking and storage is exempt.</t>
  </si>
  <si>
    <t>* Charges to clean or repair boats primarly used in a noncommercial manner are taxable. Charges for docking and storage are not taxable.</t>
  </si>
  <si>
    <t>*  Cleaning and repairing taxable; storage exempt.</t>
  </si>
  <si>
    <t>*  docking of boats &gt; 30 days is exempt. Cleaning &amp; repair subj. to sales tax.</t>
  </si>
  <si>
    <t>*  W.S. 39-15-103(a)(i)(J). Dock &amp; storage is exempt</t>
  </si>
  <si>
    <t xml:space="preserve">   Marine towing service (incl. tugboats)</t>
  </si>
  <si>
    <t>*Taxable under the transporting classification.</t>
  </si>
  <si>
    <t>*  Exempt for tugboat services, including pilotage fees, performed within Hawaii involving towage of ships, barges, or vessels in and out of state harbors, or from one pier to another.</t>
  </si>
  <si>
    <t>*  Taxable if boat towed and repaired; exempt if towing only.</t>
  </si>
  <si>
    <t>*  Exempt if performed on a commercial vessel.</t>
  </si>
  <si>
    <t>*  Towing is taxable if in conjuction with a repair.</t>
  </si>
  <si>
    <t>*  Public utility tax.</t>
  </si>
  <si>
    <t>*  Marine towing taxable; tugboat service exempt if tugboat is hauling vessel of a 50 ton burden used in interstate commerce.</t>
  </si>
  <si>
    <t xml:space="preserve">   Travel agent services</t>
  </si>
  <si>
    <t>*  Annual license fee of $225.</t>
  </si>
  <si>
    <t>*  Commissions are taxable.  Branch operation in Hawaii of an out-of-state tour agency is apportioned.</t>
  </si>
  <si>
    <t>*  Commissions received from maritime transportation companies and interstate bus, airline and passenger train companies are deductible.  Other commissions are taxable.</t>
  </si>
  <si>
    <t>*  Except transportation explained above.</t>
  </si>
  <si>
    <t xml:space="preserve">*  B&amp;O tax paid by the firm (taxable on commissions received).  </t>
  </si>
  <si>
    <t>* Sales of tangible personal property and taxable services made by a travel agent are taxable (e.g., lodging)</t>
  </si>
  <si>
    <t xml:space="preserve">   Packing and crating</t>
  </si>
  <si>
    <t>* Exempt if there is no sale of materials involved.</t>
  </si>
  <si>
    <t>*  Parts and Materials Sales taxable.</t>
  </si>
  <si>
    <t>*  Packing and crating performed for others is taxable providing the articles do not belong to the provider of packing services.</t>
  </si>
  <si>
    <t>*  On or after July 1, 1996 the gross receipts from the sales of packing material and containers are exempt if used in agricultural, diary or livestock production.  Products of ornamental flowering or vegetable plants are considered agricultural.</t>
  </si>
  <si>
    <t>*  if ownership of packaging material transfers, then taxable at 6.25% * Service exempt, however, tangible property transferred incident to service is taxable at 6.25%.</t>
  </si>
  <si>
    <t>* Unless incidental to storage.</t>
  </si>
  <si>
    <t>*  Packing material taxable.</t>
  </si>
  <si>
    <t>* Sales of packing materials is taxable</t>
  </si>
  <si>
    <t>T</t>
  </si>
  <si>
    <t>*  Taxable if packaging material is transferred to the customer</t>
  </si>
  <si>
    <t>Utility Service - Industrial Use</t>
  </si>
  <si>
    <t xml:space="preserve">      Intrastate telephone &amp; telegraph</t>
  </si>
  <si>
    <t>*  Exempt from sales tax.  Subject to separate utility tax.</t>
  </si>
  <si>
    <t>*  Intrastate telephone taxed.</t>
  </si>
  <si>
    <t>*Taxable under the telecommunications classification.</t>
  </si>
  <si>
    <t>* (911) Emergency telephone user's surcharge is exempt from sales &amp; use tax. Intrastate charges are subject to excise tax.  Current rate is .5%. This rate (.5%) will be effective until Dec 31, 2008 (There is at least one other telephone tax, but it is not administered by the Ca. State Board of Equalization).</t>
  </si>
  <si>
    <t>*  Prepaid telephone calling services also taxable at 6%.</t>
  </si>
  <si>
    <t>* Public utility service is also subject to the gross receipts tax.</t>
  </si>
  <si>
    <t>* Also subject to telecommunications gross receipts tax.  TPP used in performing all these services taxable to service provider.</t>
  </si>
  <si>
    <t>* Local telephone service</t>
  </si>
  <si>
    <t xml:space="preserve">*  Utility service exempt from general excise tax and subject to separate public service company tax for utility-related income.  Utilities subject to the general excise tax for non utility-related income. State rate of 4% with rate in excess of 4% payable to applicable county where an exemption from county real property tax is allowed. </t>
  </si>
  <si>
    <t>*  Exempt from sales tax.  Separate telecommunications excise tax.</t>
  </si>
  <si>
    <t>*  Intermediate sales, equipment receipts and access revenue excluded.</t>
  </si>
  <si>
    <t>*  No sales tax; taxed under communications services tax.  Inter- and intrastate calls taxed.  The present rate is 7%.</t>
  </si>
  <si>
    <t xml:space="preserve">* Local service only taxable. Intrastate long distance exempt. Bundled charges are taxable, except non-taxable portion may not be subject to the tax if certain conditions are met.Examples of taxable communication services as set forth in SC Revenue Ruling #06-8 include (1) Telephone services (not specifically exempted under Code Section 12-36-2120(11)), including telephone services provided via the traditional circuit-committed protocols of the public switched telephone network (PSTN), a wireless transmission system, a voice over Internet protocol ("VoIP"), or any of other method; (2) Teleconferencing Services; (3) Paging Services (See SC Information Letter #89-28.): (4) Answering Services (See SC Information Letter #89-28.); (5) Cable Television Services ; (6) Satellite Programming Services and Other Programming Transmission Services (includes, but is not limited to, emergency communication services and television, radio, music or other programming services); (7) Fax Transmission Services (See SC Revenue Ruling #89-14.); (8) Voice Mail Messaging Services (See SC Revenue Ruling #89-14.); (9) E-Mail Services (See SC Revenue Ruling #89-14.); (10) Electronic Filing of Tax Returns when the return is electronically filed by a person who did not prepare the tax return (See SC Revenue Ruling #91-20.); (11) Database Access Transmission Services (On-Line Information Services), such as legal research services, credit reporting/research services, charges to access an
individual website  (including Application Service Providers), etc. (not including computer database information services provided by a cooperative service when the database information has been assembled by and for the exclusive use of the members of the cooperative services) (See SC Revenue Ruling #89-14 and SC Private Letter Ruling #89-21.); (12) Prepaid Wireless Calling Arrangements (sale or recharge at retail) as defined in Code Section 12-36-910(B)(5) (For information on prepaid telephone calling cards that do not come within the definition of prepaid wireless calling arrangements, see SC Revenue Ruling #04-4.); and (13) 900/976 Telephone Service (The State tax rate on this type of communication service is 10% (11% beginning June 1, 2007), not 5% (or 6% beginning June 1, 2007).) Examples of non taxable communication services as set forth in SC Revenue Ruling #06-8 include (1) Telephone services specifically exempted under Code Section 12-36-2120(11), such as toll charges between telephone exchanges and carrier access charges and customers access line charges established by the Federal Communications Commission or the South Carolina Public Service Commission; (2) Telegraph Messages (Code Section 12-36-2120(11)); (3) Communication Services involving Automatic Teller Machines (Code Section 12-36-2120(11)); (4) Data Processing Services as defined under Code Section 12-36-910(C); (5) Computer Database Information Services provided by a cooperative service when the database information has been assembled by and for the exclusive use of the members of the cooperative services (Code Section 12-36-60); and (6) Electronic Filing of Tax Returns when the return is electronically filed by a person who prepared the tax return (See SC Revenue Ruling #91-20.).
</t>
  </si>
  <si>
    <t>*  All calls that originate and terminate in SD.</t>
  </si>
  <si>
    <t>*  2.5% local option tax</t>
  </si>
  <si>
    <t xml:space="preserve">*  Also subject to the following per line service charges: $0.61 for E911, $0.08 for Statewide Unified E911 and $0.07 for Poison Control. </t>
  </si>
  <si>
    <t>*  W.S. 39-15-103(a)(i)(C )</t>
  </si>
  <si>
    <t xml:space="preserve">      Interstate telephone &amp; telegraph</t>
  </si>
  <si>
    <t>*  Interstate telephone taxed if billed to and beginning or ending in state.</t>
  </si>
  <si>
    <t>*If bundled with taxable intrastate telecom service, provider can use reasonable allocation percentages to determine its taxable gross receipts.</t>
  </si>
  <si>
    <t>*  Access charges for interstate calling taxable at 2.9%</t>
  </si>
  <si>
    <t>*  Taxable if originating or terminating in Connecticut and billed in Connecticut.  Prepaid telephone calling services also taxable at 6%.</t>
  </si>
  <si>
    <t>*  Interstate telephone service is exempt from the sales tax but subject to the toll telecommunication gross receipts tax (10% effective May 1994).</t>
  </si>
  <si>
    <t>*  Taxable if originating or terminating in state and billed in state.  TPP used in performing all these services taxable to service provider.</t>
  </si>
  <si>
    <t>*  Calls originating or terminating in state and billed in state are taxable.</t>
  </si>
  <si>
    <t>* Taxable KRS 139.200</t>
  </si>
  <si>
    <t>*  Taxed at 2% until April 1, 2016; taxed at 1% thereafter.</t>
  </si>
  <si>
    <t>*  See MCL, 205.93a, Sec. 3a(c).</t>
  </si>
  <si>
    <t>*  Taxed under the Interstate Telecommunications Gross Receipts Tax.  Interbusiness access charges exempt.</t>
  </si>
  <si>
    <t xml:space="preserve">*  Taxable if call originates or terminates in state and is billed in-state. </t>
  </si>
  <si>
    <t>* Interstate and international 800, private line services, and value-added nonvoice date services are exempt</t>
  </si>
  <si>
    <t>*See Remarks for line item #51 above,</t>
  </si>
  <si>
    <t>*  Any communication service that originates or terminates in SD &amp; billed or charged to a service address in SD.</t>
  </si>
  <si>
    <t>*  If originating or received in state and paid or billed to state address.  Exempt from local option tax.  This answer will change upon implementation of Streamlined Sales and Use Tax provisions.</t>
  </si>
  <si>
    <t>*  Only service originating and billed to a telephone number or billing or service address in the state is taxable.</t>
  </si>
  <si>
    <t>*  Taxable if call originates or terminates in state and is charged to service address in state, except services that are obtained by means of a toll-free number that originate outside this state and terminate in this state.</t>
  </si>
  <si>
    <t xml:space="preserve">      Cellular telephone services</t>
  </si>
  <si>
    <t>*  Exempt from sales tax.  Subject to 6% Mobile Communication Services Tax.</t>
  </si>
  <si>
    <t>* If bundled with taxable intrastate telecom service, provider can use reasonable allocation percentages to determine its taxable gross receipts.</t>
  </si>
  <si>
    <t>* Sales of cellular telephones are subject to sales tax.  Cellular phone service is taxed the same as other phone service for 911 surcharge purposes.  However, service is not subject to sales &amp; use tax.</t>
  </si>
  <si>
    <t>*  Utility service exempt from general excise tax and subject to separate public service company tax for utility-related income.  Utilities subject to the general excise tax for non utility-related income.  State rate of 4% with rate in excess of 4% payable to applicable county where an exemption from county real property tax is allowed.</t>
  </si>
  <si>
    <t>*  If phone is sold or leased, sales tax is due.  If leasing charge is separately stated from access charge, then access use charge is exempt.</t>
  </si>
  <si>
    <t>*  See MCL, 205.93b..</t>
  </si>
  <si>
    <t>* Except for interstate telephone charges.</t>
  </si>
  <si>
    <t>*  Cellular telephones are taxed under communications tax.</t>
  </si>
  <si>
    <t>*  Taxed under Telecommunications Tax.</t>
  </si>
  <si>
    <t>*  Intrastate calls.</t>
  </si>
  <si>
    <t>*  Equipment is taxable at 4.5%.  Separately stated installation labor is exempt.</t>
  </si>
  <si>
    <t>*  Services subject to federal Mobile Telecommunications Sourcing Act: Taxable if customer's place of primary use is in WI.  Other (prepaid): Taxable if situs of sale is in WI under sec. 77.52(3m), Wis. Stats.</t>
  </si>
  <si>
    <t>*  W.S. 39-15-103(a)(i)(C ) for intrastate telecommunication services</t>
  </si>
  <si>
    <t xml:space="preserve">      Electricity</t>
  </si>
  <si>
    <t>*  Electricity sold and used in the manufacture of aluminum metal by electrolytic reduction exempt.  Used in qualifying steel mill exempt. Used in the manufacturing of wall &amp; floor tile exempt if the manufacturer began construction of Arkansas facility prior to 1/1/03.</t>
  </si>
  <si>
    <t>*Taxable under the utilities classification.</t>
  </si>
  <si>
    <t>*  Exempt from sales and use tax when delivered to consumers through mains, lines, or pipes.  The electrical energy surcharge applies to the consumption of electrical energy in this state.  Current rate is $.00022/kwh.</t>
  </si>
  <si>
    <t xml:space="preserve">*  Use in manufacturing, processing, mining, refining, irrigation, construction, telegraph, telephone, and radio communication, street and railroad transportation services and all industrial uses exempt.  </t>
  </si>
  <si>
    <t>*  Exempt for agriculture, fabrication and manufacturing when not less than 75% consumed for production, fabrication or manufacturing.  Otherwise, electricity is taxable if over $150 per month.</t>
  </si>
  <si>
    <t>*  Rate is 2.00% for electricity &amp; natural gas used by manufacturers and food processors.  Auto manufacturers are exempt.</t>
  </si>
  <si>
    <t>*  Industrial use is subject to the sales tax.  Manufacturing and processing use is exempt upon application.  Public utility service is subject to the 9.7% gross receipts tax.</t>
  </si>
  <si>
    <t xml:space="preserve">*  Effective 7/1/96 certain manufactures may be exempt from sales tax on electricity.  (See ch. 96-320, Laws of Florida)  TPP used in performing all these services taxable to service provider.  </t>
  </si>
  <si>
    <t>*  Processing and agricultural production exempt.</t>
  </si>
  <si>
    <t xml:space="preserve">*  Exempt from sales tax.  Separate tax with alternate base (gross receipts or unit usage).  The tax is the lesser of 5% of gross receipts or $0.0032 per KWH.  There is an enterprise zone exemption for manufacturers.  </t>
  </si>
  <si>
    <t>*  May be partial to 100% exempt if consumed in direct production or in providing public transportation for persons or property.</t>
  </si>
  <si>
    <t xml:space="preserve">*  Energy and energy-producing fuels used in the course of manufacturing, processing, mining or refining are exempt to the extent that the energy cost exceeds 3% of the cost of production. </t>
  </si>
  <si>
    <t>*  Electricity purchased for nonresidential purposes taxed at 3.9% until July 1, 2009; exempt thereafter. Special exemption for steelworks and blast furnaces.</t>
  </si>
  <si>
    <t>*  5% of sale price of fuel and electricity used at a manufacturing facility is taxable. Remaining 95% is exempt.</t>
  </si>
  <si>
    <t>*  Manufacturing use exempt.</t>
  </si>
  <si>
    <t>* Uses for industrial production of tangible personal property or heating of industrial plants exempt, if 75% or more of the fuel is used for manufacturing.  Exemption certificate required.</t>
  </si>
  <si>
    <t>* May be exempt under the industrial processing exemption</t>
  </si>
  <si>
    <t>* Exempt if consumed in agricultural or industrial production of a product to be sold at retail.</t>
  </si>
  <si>
    <t>*  Agricultural and manufacturing industrial use taxed at 1.5%</t>
  </si>
  <si>
    <t>*  Manufacturing use in excess of 10% of primary or secondary production cost exempt  or if 25% of materials are recycled materials.</t>
  </si>
  <si>
    <t xml:space="preserve">*  Consumer counsel and public service commission tax rate determined each year and apply to gross income of regulated public utilities.  Cons. counsel rate .06%; public serv. comm. rate .22%. </t>
  </si>
  <si>
    <t>* Exempt when more than 50% is purchased for direct use in processing, mnfg., refining, irrigation or farming; in electrical generation or when purchased by a for profit hospital.</t>
  </si>
  <si>
    <t>* No sales tax; taxed under electricity consumption tax.  Rate is $.00055 per kilowatt hour.  Exemptions for consumers of local electricity providers and does not include utilization or employment of electrical energy in the manufacture, production, generation, distribution, redistribution, or transmission of electrical energy.</t>
  </si>
  <si>
    <t>* Electricity and natural gas are subject to tax as of 1/1/1998.</t>
  </si>
  <si>
    <t>*  Exemption only applies if used directly and exclusively in production.</t>
  </si>
  <si>
    <t>*  Sales of electricity to commercial laundries and dry cleaners for the prescribed purposes are subject to a 2.83% rate of tax. Sales of electricity to farmers and manufacturers subject to a 1.8% rate of tax.  Not subject to local taxes.</t>
  </si>
  <si>
    <t xml:space="preserve">*  When delivered through wires. </t>
  </si>
  <si>
    <t>*  Exempt if direct manufacturing use.</t>
  </si>
  <si>
    <t>*  Direct use or consumption in manufacturing, farming, processing or rendering public utility service exempt.</t>
  </si>
  <si>
    <t>*  Direct use or consumption in manufacturing exempt.</t>
  </si>
  <si>
    <t xml:space="preserve">* Electricity, natural gas, and other fuels used in manufacturing, processing, mining and quarrying tangible personal property for sale is exempt. Electricity used by radio and TV stations to produce, broadcast or distribute programs exempt. See SC Regulation 117-302 and 117-328 for more details. Fuel used by transportation companies for motive power exempt, Fuel used in farm machinery and farm tractors exempt. Fuel used in commercial fishing vessels exempt. Fuel used to cured agricultural products or to irrigate crops exempt. </t>
  </si>
  <si>
    <t>*  Electricity used to power agricultural irrigation units exempt.</t>
  </si>
  <si>
    <t>* Exempt from local option tax.</t>
  </si>
  <si>
    <t>*  Exempt in processing personal property and mining and agricultural use.</t>
  </si>
  <si>
    <t>*  Municipal Energy Sales and Use Tax may apply up to 6%.</t>
  </si>
  <si>
    <t>*  Agricultural and manufacturing use exempt.</t>
  </si>
  <si>
    <t>*  Exempt if used directly in production.</t>
  </si>
  <si>
    <t xml:space="preserve">* Public utility tax. </t>
  </si>
  <si>
    <t>*  Subject to alternative business and occupation tax.  Based upon taxable capacity</t>
  </si>
  <si>
    <t>*  Agricultural use exempt.  Manufacturer's sales tax credit for income or franchise tax purposes for electricity used in manufacture of tangible personal property.  (Effective January 1, 2006, the manufacturing sales tax credit was replaced with a sales and use tax exemption for fuel and electricity consumed in manufacturing tangible personal property in Wisconsin.)</t>
  </si>
  <si>
    <t>*  W.S. 39-15-103(a)(i)(E). Manufacturing, processing and agricultural use exempt per W.S. 39-15-105(a)(iii)(D)</t>
  </si>
  <si>
    <t xml:space="preserve">      Water</t>
  </si>
  <si>
    <t>* Exempt when delivered by mains, lines or pipes or as bottled water.</t>
  </si>
  <si>
    <t>* Exempt when delivered through public water mains.</t>
  </si>
  <si>
    <t>*  Honolulu city and county owned receipts are exempt, others taxable, subject to public services company tax.  State rate of 4% with rate in excess of 4% payable to applicable county where an exemption from county real property tax is allowed.</t>
  </si>
  <si>
    <t>*  Water purchased for nonresidential purposes taxed at 3.9% until July 1, 2009; exempt thereafter.</t>
  </si>
  <si>
    <t>*  Exempt if ingredient or component part of, or consumed or destroyed or loses its identity directly and primarily in production of, tangible personal property.</t>
  </si>
  <si>
    <t>* Exempt from state tax and local use tax, but not local sales tax if used or consumed in producing a product.</t>
  </si>
  <si>
    <t>* Exempt when 90% or more purchased for direct use in manufacturing or irrigation of agricultural lands.</t>
  </si>
  <si>
    <t>*  Exempt if delivered through mains.</t>
  </si>
  <si>
    <t>*  Water sold by governmental agency is exempt from gross receipts tax but subject to governmental gross receipts tax.</t>
  </si>
  <si>
    <t>*  Sales of water exempt if delivered through main lines or pipes.</t>
  </si>
  <si>
    <t>*  Exempt if sold by public utility and delivered through pipes or wires.</t>
  </si>
  <si>
    <t>*Water sold by public utilities and certain nonprofits exempt.</t>
  </si>
  <si>
    <t>* 1% state, ½% local.</t>
  </si>
  <si>
    <t>*  Water is exempt if delivered through a pipe.  Bottled water is taxable.</t>
  </si>
  <si>
    <t>*  Exempt if used directly in production or delivered via mains, lines or pipes.</t>
  </si>
  <si>
    <t xml:space="preserve">*  Subject to alternative business and occupation tax. </t>
  </si>
  <si>
    <t>*  Exempt when delivered via pipeline or truck - W.S. 39-15-105(a)(vi)(D).</t>
  </si>
  <si>
    <t>48621/22121</t>
  </si>
  <si>
    <t xml:space="preserve">      Natural gas</t>
  </si>
  <si>
    <t xml:space="preserve">*  Exempt from sales tax.  Subject to separate utility tax. </t>
  </si>
  <si>
    <t>*  Used in qualifying steel mill exempt. Used in the manufacturing of wall &amp; floor tile exempt if the manufacturer began construction of Arkansas facility prior to 1/1/03. Used as fuel in the process of manufacturing glass exempt</t>
  </si>
  <si>
    <t xml:space="preserve">* Exempt when delivered as a gas through mains, lines and pipes.  The natural gas surcharge applies to the consumption of natural gas in this state.  Rate varies depending on the classification of the consumer.  </t>
  </si>
  <si>
    <t xml:space="preserve">*  Exempt for agriculture, fabrication and manufacturing when not less than 75% consumed for production, fabrication or manufacturing.  </t>
  </si>
  <si>
    <t>*  Use in manufacturing, processing, compounding or production process ("boiler fuel") exempt.  Use in hotels and restaurants is taxable.  TPP used in performing all these services taxable to service provider.</t>
  </si>
  <si>
    <t>*Exempt for the production of electricty for resale.</t>
  </si>
  <si>
    <t xml:space="preserve">*  Exempt from sales tax.  Separate tax with alternate base (gross receipts or unit usage).  The tax is the lesser of 5% of gross receipts or $0.0024 per therm. </t>
  </si>
  <si>
    <t>*  Natural gas purchased for nonresidential purposes taxed at 3.9% until July 1, 2009; exempt thereafter.</t>
  </si>
  <si>
    <t>*  Exempt if consumed in agricultural or industrial production of a product to be sold at retail.</t>
  </si>
  <si>
    <t>*  Natural gas used exclusively for drying agricultural crops or used in the primary manufacture or processing of fuel ethanol is exempt.  Also, exempt if consumed in any material recovery processing plant</t>
  </si>
  <si>
    <t xml:space="preserve">* Exempt when more than 50% is purchased for direct use in processing, mnfg., refining, irrigation or farming; in electrical generation or when purchased by a for profit hospital. </t>
  </si>
  <si>
    <t>*  Sales pf piped natural gas subject to an excise tax based on therms delivered; rates from .047 to .003 per therm.</t>
  </si>
  <si>
    <t>* 1% effective 1/1/08; exempt effective 7/1/09.</t>
  </si>
  <si>
    <t xml:space="preserve">*  Exempt if sold by public utility and delivered through pipes or wires.  </t>
  </si>
  <si>
    <t>*See Remarks for line item #54 above.</t>
  </si>
  <si>
    <t>* Exempt in processing personal property and mining and agricultural use.</t>
  </si>
  <si>
    <t>*  Industrial production exempt and gas delivered to customers through mains, lines or pipes exempt.</t>
  </si>
  <si>
    <t>*  Subject to alternative business and occupation tax. Exempt for Non-public Utilities Sales</t>
  </si>
  <si>
    <t>*  Farm use exemption; also manufacturer's credit for sales tax paid for income or franchise tax purposes.  (Effective January 1, 2006, the manufacturing sales tax credit was replaced with a sales and use tax exemption for fuel and electricity consumed in manufacturing tangible personal property in Wisconsin.)</t>
  </si>
  <si>
    <t xml:space="preserve">      Other fuel (including heating oil)</t>
  </si>
  <si>
    <t>*Taxable under the retail classification.  There are specific exemptions for sales to qualified environmental technology manufacturers/producers/processors and alternative fuel to used oil fuel burners.  Motor vehicle and use fuel subject to the motor fuel taxes, use fuel sold to single trip use fuel tax permit holders, aviation fuel subject to the aviation fuel tax, and jet fuel subject to the jet fuel excise and use tax are likewise exempted from state tax.  Some cities specifically impose a privilege tax on jet fuel sales.</t>
  </si>
  <si>
    <t>*  Generally taxable, except for liquid petroleum gas (LPG) when used for by a qualified person in an agricultural activity.</t>
  </si>
  <si>
    <t xml:space="preserve">*  Exempt for agriculture, fabrication and manufacturing when not less than 75% consumed for production, fabrication or manufacturing.    </t>
  </si>
  <si>
    <t>*  Heating oil is subject to the sales tax.  Gasoline is exempt from the sales tax, but subject to the gasoline excise tax.</t>
  </si>
  <si>
    <t>*  Use in manufacturing, processing, compounding or production process ("boiler fuel") exempt.</t>
  </si>
  <si>
    <t xml:space="preserve">*  Utility service exempt from general excise tax are subject to separate public service company tax for utility-related income.  Utilities subject to the general excise tax for non utility-related income.  State rate of 4% with rate in excess of 4% payable to applicable county where an exemption from county real property tax is allowed.  </t>
  </si>
  <si>
    <t>*  Enterprise zone exemption for manufacturers. * Heating oil is taxed under the motor fuel tax and sales tax.</t>
  </si>
  <si>
    <t>*  Production use is exempt.</t>
  </si>
  <si>
    <t>*  Energy sources used for the generation of electric power for resale or used in manufacturing, natural gas and all fuels used as boiler fuel is exempt (except refinery gas).</t>
  </si>
  <si>
    <t>* Exempt when more than 50% is purchased for direct use in processing, mnfg. , refining, irrigation or farming</t>
  </si>
  <si>
    <t xml:space="preserve">* Receipts from the sale of fuel to a common carrier to be loaded or used in a locomotive engine or for fuel loaded or used by a common carrier in a locomotive engine. </t>
  </si>
  <si>
    <t>*   Sales of other fuels to manufacturers for use in connection with the industry or plant to a privilege tax at the rate of 0.7%. Sales to farmers and commercial laundries for eligible purposes are exempt.</t>
  </si>
  <si>
    <t>*  Coal for heating is taxable at 5% through 12/31/07; exempt 1/1/08.</t>
  </si>
  <si>
    <t xml:space="preserve">  Direct use or consumption in manufacturing, farming, processing or rendering public utility service exempt.</t>
  </si>
  <si>
    <t xml:space="preserve">*  Fuels used directly in mnfg. or agr. are exempt.  </t>
  </si>
  <si>
    <t>*  Industrial production exempt.</t>
  </si>
  <si>
    <t>*  Gasoline sales tax.</t>
  </si>
  <si>
    <t>*  Exemption for fuel resulting from harvesting of timber or production of wood products; farm use exemption.</t>
  </si>
  <si>
    <t>22132/562</t>
  </si>
  <si>
    <t xml:space="preserve">      Sewer and refuse, industrial</t>
  </si>
  <si>
    <t>* Excluding sewer</t>
  </si>
  <si>
    <t>* The integrated waste management fee applies to the disposal of solid waste at a disposal site.  Current rate: $1.40/ton.</t>
  </si>
  <si>
    <t>* Sewer assessments are not taxable</t>
  </si>
  <si>
    <t>* Sewer is exempt.</t>
  </si>
  <si>
    <t>*  Sewer services are taxable; refuse collection is exempt.</t>
  </si>
  <si>
    <t>* Mixed municipal solid waste collection and disposal services are subject to the separate Solid Waste Management Tax at various rates.  Residential solid waste management services 9.75%; commercial solid waste management services 17%; construction and demolition waste and other non-mixed solid waste services $.60 per noncompacted cubic yard. No city sales taxes apply. Sewer service is not taxable in MN.</t>
  </si>
  <si>
    <t>*  Refuse is exempt.</t>
  </si>
  <si>
    <t>* Sewer is taxable; refuse is not taxed.</t>
  </si>
  <si>
    <t>* Taxable if for pickup service unless performed on a regular contractual basis for a term not less than 30 days.</t>
  </si>
  <si>
    <t>*  Garbage collection and sewer services provided by government agency are exempt from gross receipts tax, but subject to government gross receipts tax.</t>
  </si>
  <si>
    <t>*  Certain trash removal services are taxable.</t>
  </si>
  <si>
    <t>*  Sewer is exempt.</t>
  </si>
  <si>
    <t>*  Waste collection is taxable. No tax is due on the collection of industrial solid waste, industrial discharge, hazardous waste, and certain other regulated wastes.  Sewer services are exempt.</t>
  </si>
  <si>
    <t>* Public utility tax for sewerage collection. Refuse collection tax of 3.6%.</t>
  </si>
  <si>
    <t>*  Exempt if regulated by the Public Service Commission.</t>
  </si>
  <si>
    <t xml:space="preserve">                    - Residential Use</t>
  </si>
  <si>
    <t>* When purchased by user.</t>
  </si>
  <si>
    <t>*Taxable under the telecommunications classification. May be taxable under the transient lodging classification if bundled with the price of a hotel room.</t>
  </si>
  <si>
    <t>* Same as for industrial use.</t>
  </si>
  <si>
    <t>*  Telegraph service and residential telephone service is exempt from sales tax.  Public utility service is subject to the gross receipts tax (10%).</t>
  </si>
  <si>
    <t>*  Utility service exempt from general excise tax and subject to separate public service company tax for utility-related income.  Utilities subject to general excise tax for non utility-related income.  State rate of 4% with rate in excess of 4% payable to applicable county where an exemption from county real property tax is allowed.</t>
  </si>
  <si>
    <t>* An exemption for residential telecommunications services billed on a recurring basis or message unit charges is allowed, up to $30 a month.</t>
  </si>
  <si>
    <t>*  Plus local option taxes.</t>
  </si>
  <si>
    <t>*  Subscriber line charges and basic local service are exempt.</t>
  </si>
  <si>
    <t>*See Remarks for line item #51 above.</t>
  </si>
  <si>
    <t>*  Local residential telephone service is exempt.  Plus 0.471% B&amp;O tax paid by the firm.</t>
  </si>
  <si>
    <t xml:space="preserve">* If bundled with taxable intrastate telecom service, provider can use reasonable allocation percentages to avoid having entire gross receipts taxed. </t>
  </si>
  <si>
    <t>*  Exempt from the sale tax.  Interstate telephone service is subject to the Toll Communication gross receipts tax (10%).</t>
  </si>
  <si>
    <t>* If originating or received in state and paid or billed to state address.  This answer will change upon implementation of Streamlined Sales and Use Tax provisions.</t>
  </si>
  <si>
    <t>* Only service originating and billed to a telephone number or billing or service address in the state is taxable.</t>
  </si>
  <si>
    <t>* If bundled with taxable intrastate telecom service, provider can use reasonable allocation percentages to avoid having entire gross receipts taxed.</t>
  </si>
  <si>
    <t>*  Cellular phone services are considered to be "non-residential".</t>
  </si>
  <si>
    <t>* Subject to toll telecommunication gross receipts tax (10%).</t>
  </si>
  <si>
    <t>*  Utility service exempt from general excise tax and subject to separate public service company tax for utility-related income.  Utility subject to general excise tax on non utility-related income.  State rate of 4% with rate in excess of 4% payable to applicable county where an exemption from county real property tax is allowed.</t>
  </si>
  <si>
    <t>*  Taxed under both Gross Receipts and Telecommunications Taxes, depending on inter and intra state phone calls.</t>
  </si>
  <si>
    <t>* See Remarks for line item #51 above.</t>
  </si>
  <si>
    <t>* Subject to rules of Mobile Telecommunications Sourcing Act.</t>
  </si>
  <si>
    <t>*  Equipment is taxable.  Separately stated installation labor is exempt.</t>
  </si>
  <si>
    <t>*  First 500 KWH per month for residential customers with income not more than $12,000 per year exempt.</t>
  </si>
  <si>
    <t>*  Residential service is exempt from the sales tax.  Public utility service is subject to the gross receipts tax (10%).</t>
  </si>
  <si>
    <t>*  Utility service exempt from general excise tax and subject to separate public service company tax for utility-related income.  Utility subject to the general excise tax on non utility-related income.  State rate of 4% with rate in excess of 4% payable to applicable county where an exemption from county real property tax is allowed.</t>
  </si>
  <si>
    <t>*  The tax on electricity and gas for residential consumers is being phased out at the rate of one percent per year. The tax will be fully phased out on January 1, 2006.</t>
  </si>
  <si>
    <t xml:space="preserve">*  Exempt from sales tax.  Separate tax with alternate base (gross receipts or unit usage).  5% or .32 cents per KWH, whichever is less. </t>
  </si>
  <si>
    <t>*  Local sales tax applies.  Exempt from state tax.</t>
  </si>
  <si>
    <t xml:space="preserve">*  Electricity purchased for residential purposes taxed at 2% from January 1, 2003, through June 30, 2004; exempt thereafter. </t>
  </si>
  <si>
    <t xml:space="preserve">*  First 750 KWH per month of residential service is exempt.  </t>
  </si>
  <si>
    <t>*  See RAB 1994-8 Residential Utilities.</t>
  </si>
  <si>
    <t>* Natural gas or electricity, sold for residential use as primary heat source, is exempt for billing months of November through April.</t>
  </si>
  <si>
    <t>*Electricity, water, natural, artificial or propane gas, wood, coal or home heating oil for domestic use may be subject to certain local taxes if the city or county imposes those taxes on domestic utilities.</t>
  </si>
  <si>
    <t>*  No sales tax; taxed under electricity consumption tax.  Rate is $.00055 per kilowatt hour.  Exemptions for consumers of local electricity providers and does not include utilization or employment of electrical energy in the manufacture, production, generation, distribution, redistribution, or transmission of electrical energy.</t>
  </si>
  <si>
    <t xml:space="preserve">*  Subject to some local taxes.  </t>
  </si>
  <si>
    <t>*  Not subject to local taxes.</t>
  </si>
  <si>
    <t>*  Exempt from state tax.  Local taxes apply.</t>
  </si>
  <si>
    <t>*  Residential use only.</t>
  </si>
  <si>
    <t>* Electricity and other fuels used for residential purposes exempt. (By statute, individual sales of kerosine of 20 gallons or less considered for residential heating purposes and exempt.).</t>
  </si>
  <si>
    <t>*  Local governments may impose tax.</t>
  </si>
  <si>
    <t>*  Domestic use exempt.</t>
  </si>
  <si>
    <t>*  Residential use exempt from November through April.</t>
  </si>
  <si>
    <t>*  W.S. 39-15-103(a)(i)(E)</t>
  </si>
  <si>
    <t xml:space="preserve">*  Water sold in containers subject to 2.9% tax.   Exempt if delivered through underground pipes. </t>
  </si>
  <si>
    <t xml:space="preserve">* Exempt when delivered through public water mains or bottled water for home consumption. </t>
  </si>
  <si>
    <t>*  Honolulu city and county owned, receipts are exempt, others taxable, subject to public services company tax.  State rate of 4% with rate in excess of 4% payable to applicable county where an exemption from county real property tax is allowed.</t>
  </si>
  <si>
    <t xml:space="preserve">*  Water purchased for residential purposes taxed at 2% from January 1, 2003, through June 30, 2004; exempt thereafter (excludes bottled water). </t>
  </si>
  <si>
    <t>*  Exemption only applies to water delivered through pipes or mains.</t>
  </si>
  <si>
    <t xml:space="preserve">*  Exempt if delivered through main lines or pipes.  </t>
  </si>
  <si>
    <t>* Water sold by public utilities and certain nonprofits exempt.</t>
  </si>
  <si>
    <t>*  Bulk domestic use exempt.</t>
  </si>
  <si>
    <t xml:space="preserve">*  Public utility tax. </t>
  </si>
  <si>
    <t>*  Natural gas purchased for residential purposes taxed at 2% from January 1, 2003, through June 30, 2004; exempt thereafter.</t>
  </si>
  <si>
    <t>*  Subject to an excise tax based on therms delivered; rates from .047 to .003 per therm.</t>
  </si>
  <si>
    <t>*  Local taxes apply.</t>
  </si>
  <si>
    <t>* See Remarks for item #63 above.</t>
  </si>
  <si>
    <t>*  If delivered through mains or pipes.</t>
  </si>
  <si>
    <t>*Taxable under the retail classification.  There are specific exemptions for sales to qualified environmental technology manufacturers/producers/processors and alternative fuel to used oil fuel burners.  Motor vehicle and use fuel subject to the motor fuel taxes, use fuel sold to single trip use fuel tax permit holders, aviation fuel subject to the aviation fuel tax, and jet fuel subject to the jet fuel excise and use tax are likewise exempted from tax.</t>
  </si>
  <si>
    <t>*  Generally taxable, except for liquid petroleum gas (LPG) when used for household use in a primary residence.</t>
  </si>
  <si>
    <t>*  Heating oil is subject to the sales tax.  Gasoline products are subject to gasoline excise tax.</t>
  </si>
  <si>
    <t xml:space="preserve">*  Utility service exempt from general excise tax and subject to separate public service company tax for utility-related income.  Utility subject to the general excise tax on non utility-related income. State rate of 4% with rate in excess of 4% payable to applicable county where an exemption from county real property tax is allowed. </t>
  </si>
  <si>
    <t>*  The phase out also applies to other fuel including home heating oil and is totally phased out on January 1, 2006.</t>
  </si>
  <si>
    <t>* Heating oil is taxed under the motor fuel tax and sales tax</t>
  </si>
  <si>
    <t>*  Exemption applies to any fuel or gas, including butane and propane, used for residential purposes.</t>
  </si>
  <si>
    <t xml:space="preserve">* Fuel oil, coal, wood, steam, hot water, propane and LPG sold to residential customers for residential heating are exempt.  </t>
  </si>
  <si>
    <t>*  Artificial gas exempt.  Exempt from state tax; local taxes apply.</t>
  </si>
  <si>
    <t>*  Exempt if defined as motor fuel.</t>
  </si>
  <si>
    <t xml:space="preserve">*  May be subject to 1% local tax. </t>
  </si>
  <si>
    <t xml:space="preserve">      Sewer and refuse, residential</t>
  </si>
  <si>
    <t>* Private contracts for refuse and trash removal are taxable at 5.75%.</t>
  </si>
  <si>
    <t>*  Residential sewer services are exempt; refuse collection exempt.</t>
  </si>
  <si>
    <t>See #36</t>
  </si>
  <si>
    <t>*  Waste collection is taxable; sewer services are exempt.</t>
  </si>
  <si>
    <t>*  Public utility tax for sewerage collection. Refuse collection tax of 3.6%.</t>
  </si>
  <si>
    <t>Finance, Insurance and Real Estate</t>
  </si>
  <si>
    <t xml:space="preserve">   Service charges of banking institutions</t>
  </si>
  <si>
    <t>*  Banks and financial institutions are subject to the Banks and other Financial Corporation Law and are taxed on net income.  Banks are subject the general excise tax on non core-related activities.</t>
  </si>
  <si>
    <t>*  Tax is imposed only on service charge relating to depositors' checking accounts.</t>
  </si>
  <si>
    <t>*  Exempt from sales tax.  Financial institutions subject to bank franchise tax in lieu of sales tax.</t>
  </si>
  <si>
    <t>*  Must collect tax on sale of tangible personal property or taxable services.</t>
  </si>
  <si>
    <t>*  Considered a professional service with some exceptions.</t>
  </si>
  <si>
    <t xml:space="preserve">   Insurance services</t>
  </si>
  <si>
    <t xml:space="preserve">*  Insurance premiums subject to separate tax, generally 2.35% of gross premiums.  Ocean marine insurers are taxed at 5% of underwriting income. </t>
  </si>
  <si>
    <t>*  Taxable when not performed by insurance company subject to premiums tax.</t>
  </si>
  <si>
    <t>*  Tax on net premiums, excludes enmity income.  An additional 2.5% tax on fire insurance carrier services net premiums.</t>
  </si>
  <si>
    <t>*  If receipts are from premiums.</t>
  </si>
  <si>
    <t>*  Insurance premiums are exempt.</t>
  </si>
  <si>
    <t>*  Insurance premiums exempt.</t>
  </si>
  <si>
    <t>*  B&amp;O tax paid by insurance agents on commissions received; premiums subject to separate 2.0% tax.</t>
  </si>
  <si>
    <t>*  Subject to alternative insurance premium tax of 3 to 4%.  Electronic data processing services are exempt.</t>
  </si>
  <si>
    <t>52392/3</t>
  </si>
  <si>
    <t xml:space="preserve">   Investment counseling</t>
  </si>
  <si>
    <t xml:space="preserve">*  Tax rate applies to gross receipts in excess of $50,000 per month.  For Brokers, tax applies to commissions only. </t>
  </si>
  <si>
    <t xml:space="preserve">*Receipts for performing management or investment advisory services provided to a mutual fund, hedge fund or real estate investment trust are deductible. </t>
  </si>
  <si>
    <t>*  Exempt if a professional service.</t>
  </si>
  <si>
    <t xml:space="preserve">   Loan broker fees</t>
  </si>
  <si>
    <t>*  Annual license fee of $450.</t>
  </si>
  <si>
    <t>*  Loans initiated by financial institutions are exempt.  Taxable under financial institutions franchise tax act.</t>
  </si>
  <si>
    <t xml:space="preserve"> E</t>
  </si>
  <si>
    <t xml:space="preserve">   Property sales agents (real estate or personal)</t>
  </si>
  <si>
    <t>*  Tax rate applies to gross receipts in excess of $50,000 per month.  Tax applies to commissions and fees only.</t>
  </si>
  <si>
    <t>* Seller of tangible personal property responsible for the tax.</t>
  </si>
  <si>
    <t>*  Considered a professional service.</t>
  </si>
  <si>
    <t xml:space="preserve">   Real estate management fees (rental agents)</t>
  </si>
  <si>
    <t>*  Management services are taxable at 6%.</t>
  </si>
  <si>
    <t>*  Exempt if management fee is charged by a licensed real estate broker (professional service), otherwise it is taxable.</t>
  </si>
  <si>
    <t xml:space="preserve">   Real estate title abstract services</t>
  </si>
  <si>
    <t xml:space="preserve">   Tickertape reporting (financial reporting)</t>
  </si>
  <si>
    <t>*Potentially taxable under the retail classification if a sale of software is involved.</t>
  </si>
  <si>
    <t>* On-line access to information is taxable at 1%</t>
  </si>
  <si>
    <t>*  Financial reporting is taxable under provisions applicable to information services.</t>
  </si>
  <si>
    <t>*  Some information services are taxable.</t>
  </si>
  <si>
    <t>* Taxable if it is a charge to access or use an online database. Charges to access or use an online database/information service are taxable. For examples of taxable and non-taxable communication services, see SC Revenue Ruling #06-8.</t>
  </si>
  <si>
    <t>* 20 percent of the charge for information services is exempt under Tax Code Section 151.351.</t>
  </si>
  <si>
    <t xml:space="preserve"> Personal Services</t>
  </si>
  <si>
    <t>723 724</t>
  </si>
  <si>
    <t>812111/2</t>
  </si>
  <si>
    <t xml:space="preserve">        Barber shops and beauty parlors</t>
  </si>
  <si>
    <t>*Sales of tangible personal property at salons and parlors are taxable under the retail classification.</t>
  </si>
  <si>
    <t>* Services provided by a barber or beauty shop are not taxable.  However, such establishments are retailers of property sold to customers when not part of the services rendered, e.g., bottles of hair conditioner, combs, etc.</t>
  </si>
  <si>
    <t>*  Some services may be taxable if listed under SIC 7299- misc. personal services not elsewhere classified - 1987 SIC Manual or in U.S. industries 532220, 812191, 812199, and 812990 in the NAICS manual.</t>
  </si>
  <si>
    <t>*  In all cases of personal or business services, equipment, parts and material only taxable upon purchase by the service provider.</t>
  </si>
  <si>
    <t>* See Reg. 1-047.</t>
  </si>
  <si>
    <t>*  Subject to New York City local tax.</t>
  </si>
  <si>
    <t>*  Hair cutting exempt.  Services such as nail care, skin care, cosmetic applications, etc are taxable. See personal service information.</t>
  </si>
  <si>
    <t>* Must collect tax on sales of tangible personal property.</t>
  </si>
  <si>
    <t xml:space="preserve">        Carpet and upholstery cleaning</t>
  </si>
  <si>
    <t>*Some activities rising above mere cleaning (e.g., repairs and replacement) performed on carpet affixed to real property are potentially taxable under the prime contracting classification.</t>
  </si>
  <si>
    <t>*  Commercial carpet cleaning taxed at 6%.</t>
  </si>
  <si>
    <t>* Carpet, drapery, upholstery and industrial cleaning are taxable.</t>
  </si>
  <si>
    <t>* Building cleaning, including carpet and upholstery is taxable</t>
  </si>
  <si>
    <t>*  Rug cleaning services exempt if performed in home.</t>
  </si>
  <si>
    <t>*  Fabric protector on personal property is taxable.</t>
  </si>
  <si>
    <t>* Cleaning of furniture is taxable; cleaning of installed carpet is exempt.</t>
  </si>
  <si>
    <t>*  Wall to wall carpet exempt, upholstery cleaning taxable.</t>
  </si>
  <si>
    <t>* Taxable if performed on tangible personal property per W.S. 39-15-103(a)(i)(J)</t>
  </si>
  <si>
    <t xml:space="preserve">        Dating services</t>
  </si>
  <si>
    <t>*  Escort services and information services are taxable.</t>
  </si>
  <si>
    <t xml:space="preserve">        Debt counseling</t>
  </si>
  <si>
    <t>*  Exempt if performed by nonprofit organization [501(c)(3)].</t>
  </si>
  <si>
    <t xml:space="preserve">        Diaper service</t>
  </si>
  <si>
    <t>*  Rental tax.</t>
  </si>
  <si>
    <t>*  Tax on items of tangible personal property if separately stated; otherwise, total service taxable.</t>
  </si>
  <si>
    <t>*Taxable under the personal property rental classification.</t>
  </si>
  <si>
    <t>* Generally, a temporary use of tangible personal property for consideration is considered to be a taxable lease.  However, if an essential part of lease agreement is laundering or cleaning of the diapers, the charges for the lease are not taxable.  Instead, the lessor is considered a consumer of the diapers and tax applies to purchased price of the rental inventory.</t>
  </si>
  <si>
    <t>*  Taxable only if a transfer of property.</t>
  </si>
  <si>
    <t xml:space="preserve">*  Provided lessor pays the tax at the time diapers are purchased. </t>
  </si>
  <si>
    <t>* Taxable as rental of tangible personal property.</t>
  </si>
  <si>
    <r>
      <t xml:space="preserve">* W.S. 39-15-103(a)(i)(J); see also </t>
    </r>
    <r>
      <rPr>
        <i/>
        <sz val="10"/>
        <rFont val="Verdana"/>
        <family val="2"/>
      </rPr>
      <t>WY Dept of Rev Rules, Chap 2, Sec. 15(q)</t>
    </r>
    <r>
      <rPr>
        <sz val="10"/>
        <rFont val="Verdana"/>
        <family val="2"/>
      </rPr>
      <t>.</t>
    </r>
  </si>
  <si>
    <t xml:space="preserve">        Income from funeral services</t>
  </si>
  <si>
    <t>*Income from services not taxable if separately stated from the sale of tangible personal property.</t>
  </si>
  <si>
    <t xml:space="preserve">*  Tax applies to the gross receipts from the sale of caskets, boxes, vaults, and clothing and  to specific charges for tangible property.  Separately stated charges for funereal services are not subject to tax. </t>
  </si>
  <si>
    <t>*  Tangible property taxable at 2.9%.  Labor component billed separately is exempt.  Consumable materials and costs of parts are use taxable.</t>
  </si>
  <si>
    <t>*  Services are exempt when separately stated.  Materials in excess of $2,500 are taxable. Caskets used for burial or cremation exempt.</t>
  </si>
  <si>
    <t>* Tax due on tangible personal property sold; personal services must be separately stated.</t>
  </si>
  <si>
    <t>*  Maintaining cemeteries exempt.</t>
  </si>
  <si>
    <t>*  Taxable for sale of personal property and taxable services when itemized.  If not itemized tax is imposed on 50% of the difference between the full amount of charge less cash advances by the mortician or funeral director.</t>
  </si>
  <si>
    <t>*  If tangible personal property is not separately stated, then 100% of gross income is taxable.</t>
  </si>
  <si>
    <t>*  Sales tax only on the sale/rental of tangible personal property.  Funeral services exempt.</t>
  </si>
  <si>
    <t>*  Funeral homes may collect the tax on itemized charges for taxable goods and services or on 50% of a lump sum funeral bill.</t>
  </si>
  <si>
    <t>* Separate sales of tangible personal property, such as casket, shroud, vault, tombstone, etc., are taxable.</t>
  </si>
  <si>
    <t>*  See Reg. 1-053.</t>
  </si>
  <si>
    <t>*  Receipts from funeral services are exempt.</t>
  </si>
  <si>
    <t xml:space="preserve">* State taxation is pre-empted on prearranged funeral plans, Section 59A-6-6. </t>
  </si>
  <si>
    <t>* Sales of tangible personal property are taxable.</t>
  </si>
  <si>
    <t>*  Tangible personal property included in the total charge must be separately itemized and subjected to the applicable sales tax.  Transportation of family members is not taxable.</t>
  </si>
  <si>
    <t>* Charges for tangible personal property are taxable (caskets, etc.). Charges for services are not taxable. See SC Regulation 117-309.8.</t>
  </si>
  <si>
    <t>*  4.75 % of sales of tangible person property.</t>
  </si>
  <si>
    <t>*  Funeral charges and furnishings (necessary incidents of the funeral) are exempt.  Sales of flowers by funeral home taxable.</t>
  </si>
  <si>
    <t>*  Tangible personal property only taxable.</t>
  </si>
  <si>
    <t>*  That portion of the income derived from professional services are exempt as well as services involving the opening and closing of graves.</t>
  </si>
  <si>
    <r>
      <t xml:space="preserve">* Tangible personal property sold is taxable per W.S. 39-15-103(a)(i)(A).  If funeral director charges a fee without separately listing tangible personal property, tax is computed on total invoice. </t>
    </r>
    <r>
      <rPr>
        <i/>
        <sz val="10"/>
        <rFont val="Verdana"/>
        <family val="2"/>
      </rPr>
      <t>WY Dept of Rev Rules, Chap 2, Sec. 15(l)</t>
    </r>
  </si>
  <si>
    <t xml:space="preserve">        Fishing and hunting guide services</t>
  </si>
  <si>
    <t>*As of May 6, 2008, department is temporarily forbearing on enforcement pending 2009 legislative session.</t>
  </si>
  <si>
    <t>* If lodging is provided, sales and lodging tax may apply, See Reg. 1-046</t>
  </si>
  <si>
    <t>*  Taxable if boat, tackle etc. is provided.</t>
  </si>
  <si>
    <t>* See our Lodging Publication</t>
  </si>
  <si>
    <t xml:space="preserve">        Garment services (altering &amp; repairing)</t>
  </si>
  <si>
    <t>*Potentially taxable if the services constitute manufacturing/fabricating tangible personal property sold at retail.</t>
  </si>
  <si>
    <t>*  Alterations to new clothing are generally taxable.  However, if the alterations are performed by a cleaning or dyeing business, the charges are not taxable unless gross receipts from the alteration service are over a specified percentage of total gross receipts. Alterations or repairs on used clothing not taxable.</t>
  </si>
  <si>
    <t>*  Consumable materials and costs of parts are use taxable.</t>
  </si>
  <si>
    <t>*  Garment repair taxable; alterations exempt.</t>
  </si>
  <si>
    <t>* Taxable when part of garment sale</t>
  </si>
  <si>
    <t>*  Alterations to new clothing taxable as fabrication.</t>
  </si>
  <si>
    <t>* Except for formal wear.</t>
  </si>
  <si>
    <t>* Taxable if associated with the sale of tangible property.</t>
  </si>
  <si>
    <t>*  Alterations taxable when part of sale of garment.</t>
  </si>
  <si>
    <t>*  Pressing and dyeing (except coin-operated, self-service) also taxable.</t>
  </si>
  <si>
    <t>*  W.S. 39-15-103(a)(i)(J)</t>
  </si>
  <si>
    <t xml:space="preserve"> Personal Services (continued)</t>
  </si>
  <si>
    <t xml:space="preserve">        Gift and package wrapping service</t>
  </si>
  <si>
    <t>*Income from service not taxable if separately stated from the sale of tangible personal property.</t>
  </si>
  <si>
    <t xml:space="preserve">*  Charges for gift wrapping are generally taxable.  </t>
  </si>
  <si>
    <t>*  If separately stated, gift wrapping charges are taxable.</t>
  </si>
  <si>
    <t>*  If materials are supplied.  TPP used in performing all these services taxable to service provider.</t>
  </si>
  <si>
    <t>*  Taxable if performed as part of a sale of tangible personal property.</t>
  </si>
  <si>
    <t>*  Taxable in connection with the sale of item gift wrapped.</t>
  </si>
  <si>
    <t>*  Sale of wrap paper.</t>
  </si>
  <si>
    <t>*  Exempt if performed by nonprofit organization.</t>
  </si>
  <si>
    <t xml:space="preserve">        Health clubs, tanning parlors, reducing salons</t>
  </si>
  <si>
    <t>*  No tax on reducing salons.</t>
  </si>
  <si>
    <t>*At the state level, membership fees are generally exempt, but fees for the use of facilities (e.g., per-visit or less than 28 days) are taxable under the amusement classification.  Cities choosing Local Option H (tax on health spa membership fees or sports/athletic/health-related instruction as part of the amusements tax) tax all membership fees, regardless of the period of time granted for the fees. Gross receipts of hotel-operated clubs and salons that are not open to the general public are taxable under the transient lodging classification.</t>
  </si>
  <si>
    <t>*  Admissions are taxable where there are recreational facilities.  TPP used in performing all these services taxable to service provider.</t>
  </si>
  <si>
    <t>*  Tax due on sales of tangible personal property.</t>
  </si>
  <si>
    <t>*  Turkish baths, massage, reducing and tanning salons taxable.</t>
  </si>
  <si>
    <t>*  Health club dues are subject to sales tax.</t>
  </si>
  <si>
    <t>* Admissions to places of amusement, recreational areas, or athletic events; and charges for use of amusement devices, or access to tanning facilities, reducing salons, steam baths, Turkish baths, health clubs, and spas or athletic facilities are taxable.  Membership dues to health and sports clubs are generally taxable.</t>
  </si>
  <si>
    <t>*  All fees and dues paid in or to a place of amusement or entertainment are taxable.</t>
  </si>
  <si>
    <t>* Taxable if a membership fee to access facility.</t>
  </si>
  <si>
    <t xml:space="preserve">*  May be subject to New York City local tax. </t>
  </si>
  <si>
    <t>* Exempt if YMCA, YWCA, or municipally-owned recreation center.</t>
  </si>
  <si>
    <t>* Subject to Admissions tax of 5%.  Most health clubs exempt.</t>
  </si>
  <si>
    <t>* Most memberships to health clubs are taxable.  Charges for the use of tanning beds are taxable.</t>
  </si>
  <si>
    <t>*  Memberships in amusement or recreational clubs are taxable.  Tanning salon fees are not taxable.</t>
  </si>
  <si>
    <t>*  Admissions/dues for recreation/athletic activities taxable.</t>
  </si>
  <si>
    <t>*  Fees for use of health clubs and tanning parlors taxable as an amusement charge.</t>
  </si>
  <si>
    <t>*  Services provided by health and fitness clubs (including YMCA &amp; YWCA) are exempt.</t>
  </si>
  <si>
    <t>*  Taxable if primary purpose is for use of amusement, athletic, entertainment or recreational devices.</t>
  </si>
  <si>
    <t xml:space="preserve">        Laundry and dry cleaning services, coin-op</t>
  </si>
  <si>
    <t>*Coin-operated laundries that are hotel-owned and operated for guests only are taxable under the transient lodging classification.  Although coin-operated laundries that are open to the general public are generally exempt, they are taxable in cities choosing M.C.T.C. Model Option 7 (no exemption for coin-operated machines from tax on rental of tangible personal property).</t>
  </si>
  <si>
    <t>*  Coin operated laundries exempt.</t>
  </si>
  <si>
    <t>* See Reg. 1-048.</t>
  </si>
  <si>
    <t>* Coin operated laundry and dry cleaning exempt.</t>
  </si>
  <si>
    <t>*  Coin operated washing and drying establishments subject to annual licensing in lieu of sales tax on gross receipts.</t>
  </si>
  <si>
    <t xml:space="preserve">        Laundry and dry cleaning services, non-coin op</t>
  </si>
  <si>
    <t>*Hotel laundry services performed by the hotel exclusively for guests are taxable under the transient lodging classification.  Commissions from third-party laundry service providers performed at hotels are exempt at the state level but taxable as licenses for use at the city level.</t>
  </si>
  <si>
    <t>* See remarks for No. 60 - Garment Services</t>
  </si>
  <si>
    <t>*  Subject to the sales tax effective 7/1/92.</t>
  </si>
  <si>
    <t>*  Taxable only for business with recurring need for laundry service.</t>
  </si>
  <si>
    <t>* Exempt unless laundry and dry cleaning is performed on non-clothing.</t>
  </si>
  <si>
    <t>* Coin operated laundry and dry cleaning exempt. Also, some drycleaning facilities are required to remit an additional 1% environmental surcharge.</t>
  </si>
  <si>
    <r>
      <t xml:space="preserve">*  W.S. 39-15-103(a)(i)(J); see also </t>
    </r>
    <r>
      <rPr>
        <i/>
        <sz val="10"/>
        <rFont val="Verdana"/>
        <family val="2"/>
      </rPr>
      <t>WY Dept of Rev Rules, Chap 2, Sec. 15(q).</t>
    </r>
  </si>
  <si>
    <t xml:space="preserve">        Massage services</t>
  </si>
  <si>
    <t>*Taxable by cities choosing Local Option H (tax on health spa membership fees or sports instruction as part of the amusements tax).</t>
  </si>
  <si>
    <t>*  Exempt only if licensed massage therapist provides service.</t>
  </si>
  <si>
    <t>* Massages provided by or through licensed health care facilities or by licensed health care professionals, and massages provided upon written referral from a licensed health care facility or professional for ongoing treatment of illness, injury or disease are exempt from the 6.5% sales tax. However, these massages are subject to a 2% MNCare gross receipts tax.</t>
  </si>
  <si>
    <t xml:space="preserve">*Taxable unless provided pursuant to a doctor's prescription. </t>
  </si>
  <si>
    <t>* Exempt if provided on order of a licensed physician or licensed chiropractor.</t>
  </si>
  <si>
    <t>* Exempt if performed by a licensed therapist.</t>
  </si>
  <si>
    <t xml:space="preserve">* Exempt when provided by registered massage therapists </t>
  </si>
  <si>
    <t>*  Personal services.</t>
  </si>
  <si>
    <t xml:space="preserve">        900 Number services</t>
  </si>
  <si>
    <t>* Unless taxable under telephone tax laws. See No. 29.</t>
  </si>
  <si>
    <t>*  Taxable as telecommunications services.</t>
  </si>
  <si>
    <t>* Subject to toll telecommunication gross receipt tax (10%)</t>
  </si>
  <si>
    <t>*  Telecommunication service may be taxable to provider.  TPP used in performing all these services taxable to service provider.</t>
  </si>
  <si>
    <t>*  In-state services only taxable.</t>
  </si>
  <si>
    <t>*  If call is intrastate.</t>
  </si>
  <si>
    <t>* Exempt from sales tax.  Separate telecommunications excise tax.</t>
  </si>
  <si>
    <t>*  If intrastate calls.</t>
  </si>
  <si>
    <t xml:space="preserve">* See Regulation 830 CMR 64H.1.6(7)(b).  </t>
  </si>
  <si>
    <t>* On all intrastate phone calls and merchandise sales.</t>
  </si>
  <si>
    <t>*  Communications aspect taxed under the Communications Service Tax.  Present rate is 7%.</t>
  </si>
  <si>
    <t>*  Taxable on transmission portion of charges.</t>
  </si>
  <si>
    <t>*  5% if local or intra-state; 4.25% if inter-state.</t>
  </si>
  <si>
    <t>*  Aditional 5% tax on certain entertainment and information services delivered aurally by telephone.</t>
  </si>
  <si>
    <t>*  Computer services and telephone services are subject to sales tax.</t>
  </si>
  <si>
    <t>* 976 Number services are also taxable at 11%. See Section 12-36-2645 of the code.</t>
  </si>
  <si>
    <t xml:space="preserve">*  Taxable if call originates or terminates in state and is charged to service address in state, except services that are obtained by means of a toll-free number that originate outside this state and terminate in this state, assuming the primary purpose is telecommunications. </t>
  </si>
  <si>
    <t>* Intrastate telecommunication service taxable.</t>
  </si>
  <si>
    <t xml:space="preserve">        Personal instruction (dance, golf, tennis, etc.)</t>
  </si>
  <si>
    <t>*Taxable by cities choosing Local Option H (tax on health spa membership fees or sports/athletic/health-related instruction as part of the amusements tax).</t>
  </si>
  <si>
    <t>*  Instruction at health &amp; athletic club is taxable with the exception of yoga instruction provided at a yoga studio.</t>
  </si>
  <si>
    <t>*  Generally exempt except dance schools, dance studios and flying lessons are taxable.</t>
  </si>
  <si>
    <t>* Exempt if all money goes to instructor, otherwise taxable if charged by a club</t>
  </si>
  <si>
    <t>*  Flying lessons exempt -- considered professional service.</t>
  </si>
  <si>
    <t xml:space="preserve">        Shoe repair</t>
  </si>
  <si>
    <t>*  Merchandise and materials only taxable</t>
  </si>
  <si>
    <t>*  Repair labor is not taxable, but shoe repairmen are retailers of the materials provided with repair work.  If a single charge is made for both labor and materials, 25% of total charge is taxable as retail sale of materials.</t>
  </si>
  <si>
    <t>*  Materials taxable, labor exempt.</t>
  </si>
  <si>
    <t>*  Tangible personal property that is separately itemized on the bill is taxable.</t>
  </si>
  <si>
    <t>* See Reg 1-082, repair parts and labor are taxable</t>
  </si>
  <si>
    <t>* Materials only are taxable.</t>
  </si>
  <si>
    <t xml:space="preserve">        Swimming pool cleaning &amp; maintenance</t>
  </si>
  <si>
    <t xml:space="preserve">*  Exempt when cleaning a swimming pool that has been classified as real property. TPP used in performing all these services taxable to service provider. </t>
  </si>
  <si>
    <t>*  Maintenance and repair taxable if not part of a residence; cleaning exempt.</t>
  </si>
  <si>
    <t>* Building cleaning and maintenance services are taxable.</t>
  </si>
  <si>
    <t>* Indoor  swimming pool cleaning is taxable. See Reg 1-098</t>
  </si>
  <si>
    <t>*  Indoor taxable, outdoor exempt (building maintenance and janitorial service).</t>
  </si>
  <si>
    <t>*  Cleaning of above ground and indoor pools is taxable.</t>
  </si>
  <si>
    <t xml:space="preserve">* Taxable if above ground pool; considered tangible personal property. </t>
  </si>
  <si>
    <t>*  If real property.</t>
  </si>
  <si>
    <t>*  E for in-ground pools.  Taxable for above-ground or portable pools</t>
  </si>
  <si>
    <t xml:space="preserve">        Tax return preparation</t>
  </si>
  <si>
    <t>*  Exempt if a CPA prepares the return (professional service).</t>
  </si>
  <si>
    <t xml:space="preserve">        Tuxedo rental</t>
  </si>
  <si>
    <t>*  Includes 1% "short term" rental tax.  Short term rentals are for less than 30 days.</t>
  </si>
  <si>
    <t xml:space="preserve">*  Lessors have option to pay tax on the purchase price with subsequent lease payments not taxable if the tuxedos are leased in substantially the same form as acquired.  </t>
  </si>
  <si>
    <t>Taxable when rental is $50 or greater.</t>
  </si>
  <si>
    <t>*  Tax break down as follows: Lessors rate of 0.288% on gross receipts in excess of $150,000 per quarter; Lessees rate of 1.92% with no monthly/ quarterly exemption.</t>
  </si>
  <si>
    <t>*  Service Exempt, however, tangible personal property transferred incident to service is taxable at 6.25% * Lessor incurs use tax on cost price of rental items.</t>
  </si>
  <si>
    <t>*  Taxable as rental of property, 103 KAR 28:051</t>
  </si>
  <si>
    <t>* Rental charges exceeding the $175 clothing exemption are taxable.</t>
  </si>
  <si>
    <t>*  Rentals of tangible property are taxable unless the lessor is registered and has exercised the option to pay 6% tax on cost at the time of acquisition.</t>
  </si>
  <si>
    <t>*  Provided tax is paid at time of purchase by lessor.</t>
  </si>
  <si>
    <t>*  Plus local taxes.  A lessor who purchases tangible personal property may pay tax to vendor on sales price or may provide vendor a resale certificate and pay tax on lease or rental receipts.</t>
  </si>
  <si>
    <t>*  Rental of tangible personal property.</t>
  </si>
  <si>
    <t>*  Rental deemed continuing sale.</t>
  </si>
  <si>
    <t>*  W.S. 39-15-103(a)(i)(B)</t>
  </si>
  <si>
    <t xml:space="preserve">        Water softening and conditioning</t>
  </si>
  <si>
    <t>* If providing conditioning unit, then it is a leasee/lessor issue (see tuxedo rental note).</t>
  </si>
  <si>
    <t>*  Rental of water softening and conditioning equipment subject to sales tax.</t>
  </si>
  <si>
    <t>*  Sale of chemicals taxable.</t>
  </si>
  <si>
    <t>*  Parts &amp; materials taxable only.</t>
  </si>
  <si>
    <t>*  Equipment rental or leasing is taxable.</t>
  </si>
  <si>
    <t>*  If equipment is rented, taxable</t>
  </si>
  <si>
    <t>*Rental of equipment is subject to tax.</t>
  </si>
  <si>
    <t>*  Installation charges for water softening equipment installed in nonresidential property are taxed.</t>
  </si>
  <si>
    <t>*  Rental of equipment taxable.</t>
  </si>
  <si>
    <t>*  Sale of salt, etc. is taxable.  Rental equipment also taxable.</t>
  </si>
  <si>
    <t xml:space="preserve"> Business Services</t>
  </si>
  <si>
    <t xml:space="preserve">   Sales of advertising time or space:</t>
  </si>
  <si>
    <t xml:space="preserve">       Billboards</t>
  </si>
  <si>
    <t>*Exempt at the state level after December 31, 1985, but most cities levy privilege taxes on local advertising.</t>
  </si>
  <si>
    <t>*  Payments for space are taxable as the rental of tangible personal property.  TPP used in performing all these services taxable to service provider.</t>
  </si>
  <si>
    <t>* See Reg. 1-056.04</t>
  </si>
  <si>
    <t>* Gross receipts tax exepired 7/1/2007.</t>
  </si>
  <si>
    <t>*  Building of billboards is subject to contractor's excise tax of 2%.</t>
  </si>
  <si>
    <t>* Vermont law prohibits billboards</t>
  </si>
  <si>
    <t>*  Sales of outdoor advertising space, such as billboards, are exempt from sales tax.</t>
  </si>
  <si>
    <t xml:space="preserve">       Radio &amp; television, national advertising</t>
  </si>
  <si>
    <t>*  Receipts from national or regional advertiser are deductible unless the advertiser is incorporated in the state or maintains its principal place of business in the state.</t>
  </si>
  <si>
    <t>*  Video tapes for use by movie theater, drive-in, radio and TV broadcasting are exempt.</t>
  </si>
  <si>
    <t xml:space="preserve">*  Deduction alloowed for network, national &amp; regional advertising.  </t>
  </si>
  <si>
    <t xml:space="preserve">       Radio &amp; television, local advertising</t>
  </si>
  <si>
    <t>*  Purchases of radio or TV time are exempt.</t>
  </si>
  <si>
    <t xml:space="preserve">*  Income from advertising subject to B&amp;O tax paid by the broadcaster.  </t>
  </si>
  <si>
    <t xml:space="preserve">       Newspaper</t>
  </si>
  <si>
    <t>*Exempt after December 31, 1985, but local advertising remains taxable at the city level.</t>
  </si>
  <si>
    <t>*  Inserts to magazine and newspapers are taxable unless newspaper criteria are met.</t>
  </si>
  <si>
    <t>* See M.G.L. c. 64H, s. 6(m).</t>
  </si>
  <si>
    <t>* See Reg. 1-054</t>
  </si>
  <si>
    <t xml:space="preserve">*  Income from advertising subject to B&amp;O tax paid by the publisher.  </t>
  </si>
  <si>
    <t xml:space="preserve">       Magazine</t>
  </si>
  <si>
    <t xml:space="preserve">   Advertising  agency fees (not ad placement)</t>
  </si>
  <si>
    <t>*Although such services are not generally taxable, certain "full-service" advertising agencies may provide services (e.g., photography, graphic design) that may render some or all of its gross receipts subject to tax under the retail or job printing classification.</t>
  </si>
  <si>
    <t>* Tax applies to any sales of tangible personal property.  If an advertising agency bills a lump-sum charge that includes both services and tangible personal property, a reasonable portion of the charge must be allocated to the sales price of the property and taxed.</t>
  </si>
  <si>
    <t>*  Exempt for media advertising and cooperative direct mail advertising services.</t>
  </si>
  <si>
    <t xml:space="preserve">* Taxable, copies sold after master ad created 103 KAR 26:120 </t>
  </si>
  <si>
    <t>*  If transfer of tangible personal property.</t>
  </si>
  <si>
    <t>*  Exempt only if sold directly to printer.</t>
  </si>
  <si>
    <t>*  Materials and supplies are taxable.  See R 205.133.</t>
  </si>
  <si>
    <t xml:space="preserve">* Nontaxable advertising is creative promotional services that meet three criteria: 1) the advertising has no functional use other than to carry the advertising message; 2) the advertising agency must be involved in the creation of the advertising, and; 3) the advertising agency must have a direct relationship with the advertiser. Other sales of advertising are taxable at 6.5%.  </t>
  </si>
  <si>
    <t>* See Reg. 1-056</t>
  </si>
  <si>
    <t>* Exempt as of 11/1/1998.</t>
  </si>
  <si>
    <t>*  Transferring tangible personal property in conjunction with advertising services is subject to sales tax.</t>
  </si>
  <si>
    <t>*  Sales of tangible personal property are taxable unless ad agency paid tax on the property as agent of client.</t>
  </si>
  <si>
    <t>*  Any charge related to finished art is taxable, unless an exemption applies.</t>
  </si>
  <si>
    <t xml:space="preserve">   Armored car services</t>
  </si>
  <si>
    <t>* See Reg. 1-101</t>
  </si>
  <si>
    <t>* Taxable if the service is performed entirely in NJ or customer's location is in NJ.</t>
  </si>
  <si>
    <t>*  Public utility tax; 0.642% rate if only within a city.</t>
  </si>
  <si>
    <t xml:space="preserve">   Bail bond fees</t>
  </si>
  <si>
    <t>*  Taxed under insurance premiums tax.</t>
  </si>
  <si>
    <t>*  Subject to insurance premiums tax.</t>
  </si>
  <si>
    <t xml:space="preserve">   Check &amp; debt collection</t>
  </si>
  <si>
    <t xml:space="preserve">   Commercial art and graphic design.</t>
  </si>
  <si>
    <t>*The provision of some services (e.g., photography, graphic design) may render some or all of a commercial art or graphic design business's gross receipts subject to tax under the retail or job printing classification.</t>
  </si>
  <si>
    <t xml:space="preserve">* Services provided prior to a client's approval for completing a final work of art are not taxable.  Services connected with the creation of the final work of art are taxable, provided the artwork is delivered as tangible personal property.  Artwork delivered electronically is not subject to tax.  Sales of copyrights are, under certain circumstances, not taxable.   </t>
  </si>
  <si>
    <t>*  Note: charges for intangible personal property are not taxable.</t>
  </si>
  <si>
    <t>*  Taxable at 6% when tangible personal property is created.  TPP used in performing all these services taxable to service provider.</t>
  </si>
  <si>
    <t>* Finished art and complete charge for tangible personal property are subject to tax.</t>
  </si>
  <si>
    <t>*  If tangible personal property is not involved.</t>
  </si>
  <si>
    <t>*  See commercial advertising elements, MCL 205.54d.</t>
  </si>
  <si>
    <t>* Taxable when the service results in the sale of taxable items such as artwork.</t>
  </si>
  <si>
    <t>* See Reg. 1-056.</t>
  </si>
  <si>
    <t>*  Sale of artwork is taxable, but creative advertising services are exempt as of 11/1/1998.</t>
  </si>
  <si>
    <t>*  Sale of finished artwork is taxable.</t>
  </si>
  <si>
    <t>*  Transferring any tangible personal property in conjunction with these services is subject to sales tax.</t>
  </si>
  <si>
    <t>* Taxable if true object of the transaction is the sale of tangible personal property.</t>
  </si>
  <si>
    <t>*Separately stated graphic design services are exempt.</t>
  </si>
  <si>
    <t>* If tangible personal property is sold.</t>
  </si>
  <si>
    <t xml:space="preserve">   Commercial linen supply</t>
  </si>
  <si>
    <t>*  Rental of linen taxable</t>
  </si>
  <si>
    <t xml:space="preserve">* Generally, a temporary use of tangible personal property for consideration is considered to be a taxable lease.  However, if an essential part of lease agreement is laundering or cleaning of the linens, the charges for the lease are not taxable.  Instead, the lessor is considered a consumer of the linens and tax applies to purchased price of the rental inventory. </t>
  </si>
  <si>
    <t>*  Unless elect to tax as rental of clean linen.</t>
  </si>
  <si>
    <t>*  Note: the rental of tangible personal property is taxable.</t>
  </si>
  <si>
    <t>*  Rental of textiles is subject to the sales tax.  Laundering and pressing when connected with the rental of linens is exempt from sales tax.</t>
  </si>
  <si>
    <t>*   Generally considered as rental activity not provision of service.</t>
  </si>
  <si>
    <t>* Lessor incurs use tax on cost price of rental items</t>
  </si>
  <si>
    <t>*  Provided the tax is paid when lessor purchases the linens.</t>
  </si>
  <si>
    <t>* Taxable unless clothing</t>
  </si>
  <si>
    <t>*  Industrial laundry and linen services only.</t>
  </si>
  <si>
    <t>*  (Service)  Uniforms or items of clothing are exempt.  Vendor subject to use tax on linen supplies in providing its service.</t>
  </si>
  <si>
    <r>
      <t xml:space="preserve">*  W.S. 39-15-103(a)(i)(J); see also </t>
    </r>
    <r>
      <rPr>
        <i/>
        <sz val="10"/>
        <rFont val="Verdana"/>
        <family val="2"/>
      </rPr>
      <t>WY Dept of Rev Rules, Chap 2, Sec. 15(r)</t>
    </r>
    <r>
      <rPr>
        <sz val="10"/>
        <rFont val="Verdana"/>
        <family val="2"/>
      </rPr>
      <t>.</t>
    </r>
  </si>
  <si>
    <t xml:space="preserve">   Credit information, credit bureaus</t>
  </si>
  <si>
    <t>*  Information services.</t>
  </si>
  <si>
    <t>* Taxable if the service/credit report is delivered to customers in NJ.</t>
  </si>
  <si>
    <t>*  Some credit rating and reporting services are subject to New York City local tax</t>
  </si>
  <si>
    <t xml:space="preserve">   Employment agencies</t>
  </si>
  <si>
    <t>* Exempt if principal place of employment is outside of Iowa and if the agency is an employment agency and not an executive search agency.</t>
  </si>
  <si>
    <t>*  Some services rendered by temporary employees can be taxable</t>
  </si>
  <si>
    <t>*  Employment and employment placement services</t>
  </si>
  <si>
    <t xml:space="preserve">   Interior design and decorating</t>
  </si>
  <si>
    <t>*  Taxed if a retail sale of tangible personal property; exempt if only a sale of interior design services.</t>
  </si>
  <si>
    <t>*Income from services not taxable if separated from sale of tangible personal property.</t>
  </si>
  <si>
    <t>* Tax does not apply to the charges of an interior decorator when there is no sale of tangible personal property in connection with the charge.</t>
  </si>
  <si>
    <t>*  Labor services of applying or installing tangible personal property is taxable on existing commercial property.  Exempt if original construction or at a residence.</t>
  </si>
  <si>
    <t>*  Sales of tangible personal property subject to sales tax.</t>
  </si>
  <si>
    <t>*  If designer sells materials, fee may be part of taxable price.</t>
  </si>
  <si>
    <t>* Taxable if the services result in the sale of tangible personal property.</t>
  </si>
  <si>
    <t>* Sales and installation of tangible personal property is taxed at 7% including furniture, floor coverings, appliances and drapes.</t>
  </si>
  <si>
    <t>*  Retail sales of tangible personal property by interior designers are subject to the general State tax and applicable local sales tax.</t>
  </si>
  <si>
    <t>*  Sale of tangible personal property taxable.</t>
  </si>
  <si>
    <t>*  Painting, wallpapering, etc. are subject to contractor's excise tax.</t>
  </si>
  <si>
    <t>*  Sale of tangible personal property is taxable at 5.0%.</t>
  </si>
  <si>
    <t>*  Taxable if part of the sale of tangible personal property.</t>
  </si>
  <si>
    <t xml:space="preserve">   Maintenance and janitorial services</t>
  </si>
  <si>
    <t>*Some activities rising above mere cleaning (e.g., repairs and replacement) performed on real property and fixtures are potentially taxable under the prime contracting classification.</t>
  </si>
  <si>
    <t>*  Costs of materials taxable.</t>
  </si>
  <si>
    <t>*  Cleaning is exempt, maintaining tangible personal property is taxable.</t>
  </si>
  <si>
    <t>*  Includes cleaning of any part of a commercial or industrial building.</t>
  </si>
  <si>
    <t>* See Reg. 1-098</t>
  </si>
  <si>
    <t>*  Janitorial and custodial services are taxable.  Maintenance of real property is exempt.</t>
  </si>
  <si>
    <t>*  If routine and repetitive, and not specialized to an item of tangible personal property.</t>
  </si>
  <si>
    <t xml:space="preserve">   Lobbying and consulting</t>
  </si>
  <si>
    <t>*  Exempt when directed at federal government, international government or a state's government other than CT.</t>
  </si>
  <si>
    <t>* Lobbying services are subject to sales tax.  Consulting services are exempt from sales tax.</t>
  </si>
  <si>
    <t>*  Lobbying is exempt, consulting is exempt when performed by professional (i.e., doctor, lawyer).  If rendering consultation outside of expertise, taxable at 6%.</t>
  </si>
  <si>
    <t xml:space="preserve">   Marketing</t>
  </si>
  <si>
    <t>*Although such services are not generally taxable, certain "full-service" marketing firms may provide services (e.g., photography, graphic design) that may render some or all of its gross receipts subject to tax under the retail or job printing classification.</t>
  </si>
  <si>
    <t>* Packaging and crating services are not taxable provided the packer separately states the charge for services  However, if the packer is selling packing and crating materials to its customer along with the services and charges a lump-sum amount for both the services and the materials, the entire charge is subject to tax.</t>
  </si>
  <si>
    <t xml:space="preserve">* If for raw agricultural or household goods (no I.C.) From July 1, 1996 on, gross receipts from packing materials and containers used in agricultural (include ornamental, flowering and vegetable plants), livestock and dairy production sales are exempt. </t>
  </si>
  <si>
    <t>*Taxable if part of the sale of tangible personal property</t>
  </si>
  <si>
    <t>* Packing material may be subject to tax.</t>
  </si>
  <si>
    <t>* See Reg. 1-026</t>
  </si>
  <si>
    <t>* Taxed as "delivery charges" if performed by seller of property.</t>
  </si>
  <si>
    <t>*  Packing material is taxable.</t>
  </si>
  <si>
    <t xml:space="preserve">* Sales of crating and packing materials are taxable. Exempt if direct manufacturing use. </t>
  </si>
  <si>
    <t>*  Wrapping services are taxable.</t>
  </si>
  <si>
    <t>* Taxable if packing and crating is transferred to the customer.</t>
  </si>
  <si>
    <t>*  Assumes (1) the packing and crating is a "mailing service" or (2) the property being serviced is intended for resale.  "Mailing services," which include addressing, enclosing, sealing, metering, affixing stamps, sorting, tying, and sacking in compliance with postal rules and regulations, are exempt from tax if they are separately stated on the invoice to the customer.  "Mailing services" do not include assembly or collation (i.e., taxable unless an exemption applies).</t>
  </si>
  <si>
    <t xml:space="preserve">   Exterminating (includes termite services)</t>
  </si>
  <si>
    <t>*  Considered a contracting activity.</t>
  </si>
  <si>
    <t>* See Reg. 1-100</t>
  </si>
  <si>
    <t xml:space="preserve">* Taxable if the extermination service is to tangible personal property (e.g., recreational vehicle, food storage trailer) and the tangible personal property is not exempt from tax. </t>
  </si>
  <si>
    <t xml:space="preserve">   Photocopying services</t>
  </si>
  <si>
    <t>*  Treated as sale of tangible property.</t>
  </si>
  <si>
    <t>*  Charges for copies are taxable.</t>
  </si>
  <si>
    <t>*  Unless elect to treat as sale of copies - 2.9%</t>
  </si>
  <si>
    <t>*  Reproduction, addressing, mailing are taxable.</t>
  </si>
  <si>
    <t>*  Taxable fabrication service.</t>
  </si>
  <si>
    <t>*  Considered tangible personal property.</t>
  </si>
  <si>
    <t>*  Considered sale of tangible property.</t>
  </si>
  <si>
    <t>* See Reg. 1-058.</t>
  </si>
  <si>
    <t>*  Plus local taxes.</t>
  </si>
  <si>
    <t>*  Copies made by coin-operated equipment for 50 cents or less are exempt</t>
  </si>
  <si>
    <t xml:space="preserve">*  Considered tangible property.    </t>
  </si>
  <si>
    <t>* Sale of tangible personal property.</t>
  </si>
  <si>
    <t>* Not taxable if a photocopy is provided incidentally with a nontaxable service.</t>
  </si>
  <si>
    <t>*  W.S. 39-15-103(a)(i)(A)</t>
  </si>
  <si>
    <t xml:space="preserve">   Photo finishing</t>
  </si>
  <si>
    <t xml:space="preserve">*  Tax applies to all film processing charges other than separately stated charges for the negative development of customer furnished film.   </t>
  </si>
  <si>
    <t>*  Taxable if prints delivered.  Exempt if developing only.</t>
  </si>
  <si>
    <t>*  Photographic prints are taxable when price includes processing as well as tangible personal property, but not taxable when development service alone.</t>
  </si>
  <si>
    <t xml:space="preserve">*  Considered tangible property.     </t>
  </si>
  <si>
    <t>*  Result of court case.</t>
  </si>
  <si>
    <t>*  Developing charge exempt if separately stated.</t>
  </si>
  <si>
    <t>* Taxable if part of a charge for the sale of photographs</t>
  </si>
  <si>
    <t>*  Sale of photographs, slides, prints, etc. are taxable.</t>
  </si>
  <si>
    <t xml:space="preserve">   Printing</t>
  </si>
  <si>
    <t>* Fabrication of printed material is generally subject to tax.  However, certain exemptions apply, such as to printed sales messages.</t>
  </si>
  <si>
    <t>*  Sales of printed matter are taxable retail sales unless destined for resale.  Purchases of ink and paper by printer generally exempt.</t>
  </si>
  <si>
    <t>*  Considered goods under DE law.  Rates, exemptions vary with production stage: Manufacturers = 0.25% on receipts in excess of $1,000,000/mo; Wholesalers = 0.3840% over $50,000; Retailers = 0.72% over $50,000.</t>
  </si>
  <si>
    <t>*  Commercial job printing is considered a manufacturing activity taxed at 0.5%.</t>
  </si>
  <si>
    <t>*  Exempt if the printed material is shipped, mailed, or delivered outside Indiana.</t>
  </si>
  <si>
    <t>*  Includes printing or overprinting, lithograph, multilith, blueprinting, Photostatting, or similar services of reproducing written or graphic matter.</t>
  </si>
  <si>
    <t>*  Printing or imprinting of property is a taxable fabrication service.</t>
  </si>
  <si>
    <t>* See Regulation 830 CMR 64H.6.2, exemption at M.G.L. c. 64H, s. 6(ff) and DOR Directive 03-8.</t>
  </si>
  <si>
    <t>* See Reg. 1-057.</t>
  </si>
  <si>
    <t xml:space="preserve">*  Considered tangible property.   </t>
  </si>
  <si>
    <t>* Taxable if printer produces such items as brochures, letterheads, envelopes, circulars, etc.</t>
  </si>
  <si>
    <t>*  Printing and imprinting taxable.</t>
  </si>
  <si>
    <t xml:space="preserve">   Private investigation (detective) services</t>
  </si>
  <si>
    <t>* Taxable if investigative report is delivered to NJ.</t>
  </si>
  <si>
    <t xml:space="preserve"> Business Services (continued)</t>
  </si>
  <si>
    <t xml:space="preserve">   Process server fees</t>
  </si>
  <si>
    <t>* Except when performed by a Nebraska licensed private detective, See Reg. 1-101</t>
  </si>
  <si>
    <t xml:space="preserve">   Public relations, management consulting</t>
  </si>
  <si>
    <t>*Although such services are not generally taxable, certain "full-service" public relations firms may provide services (e.g., photography, graphic design) that may render some or all of its gross receipts subject to tax under the retail or job printing classification.</t>
  </si>
  <si>
    <t>56141/561492</t>
  </si>
  <si>
    <t xml:space="preserve">   Secretarial and court reporting services</t>
  </si>
  <si>
    <t>*  Charges for individually typed material not taxable.  Sales of mechanically duplicated material generally taxable.</t>
  </si>
  <si>
    <t>*  Extra costs, and video taping service taxable.</t>
  </si>
  <si>
    <t>* Sale of a transcript is taxable.</t>
  </si>
  <si>
    <t>*  Secretarial and editing services are subject to sales tax, court reporting is not.</t>
  </si>
  <si>
    <t>*  Secretarial services taxable; court reporting exempt.</t>
  </si>
  <si>
    <t xml:space="preserve">   Security services</t>
  </si>
  <si>
    <t xml:space="preserve">* Security services provided by an employee, or a temporary or leased employee as defined by Ark. Code Ann. § 26-52-301(3)(C)(vii), of the business utilizing the services are not subject to the tax. </t>
  </si>
  <si>
    <t>*Security alarm system installations are taxable under the prime contracting classification; subsequent monitoring services may be taxable if income from such services cannot be separated from the contracting business.  Manned security services are generally exempt from tax.</t>
  </si>
  <si>
    <t>* Security, burglar and fire alarm services are taxable.</t>
  </si>
  <si>
    <t>* Taxable if property guarded is located in NJ.</t>
  </si>
  <si>
    <t>*  Help supply services are taxable.</t>
  </si>
  <si>
    <t xml:space="preserve">   Sign construction and installation</t>
  </si>
  <si>
    <t>* Taxable if installing or replacing an electrical sign unless it in a newly constructed or substantially modified building</t>
  </si>
  <si>
    <t>*Taxable under the prime contracting classification or retail classification, depending on the nature of the sign.</t>
  </si>
  <si>
    <t>* Depending on the type of sign, it may be treated as either a fixture or a material.  A construction contractor is generally consumer of "materials" and retailer of "fixture" furnished and installed.  Tax is due on charges for any sign qualifying as a fixture.</t>
  </si>
  <si>
    <t>*  Cost of material taxable, sale of sign taxable.</t>
  </si>
  <si>
    <t>* Seperately stated installation exempt if rendered to new construction or simple installation of tangible personal property.</t>
  </si>
  <si>
    <t>*  Sign construction taxable, installation labor is exempt.</t>
  </si>
  <si>
    <t>* Maybe subject to use tax, sales or service tax (depending on several condictions).</t>
  </si>
  <si>
    <t>*  TPP transferred taxed, installation exempt if separately stated</t>
  </si>
  <si>
    <t>* Installation is exempt if in connection with original construction of a building or facility or at a residence.</t>
  </si>
  <si>
    <t>*  Separately stated installation is exempt.</t>
  </si>
  <si>
    <t>*  Most commercial signs are taxable personality.  Some may be non-taxable realty improvement (material taxable to seller).</t>
  </si>
  <si>
    <t>* Separately stated installation charge is exempt.</t>
  </si>
  <si>
    <t>*  Signs are considered tangible personal property, unless a permanent part of real estate.</t>
  </si>
  <si>
    <t>*Separately stated labor exempt</t>
  </si>
  <si>
    <t>* The sign itself is taxable if not attached to real property, plus local taxes</t>
  </si>
  <si>
    <t>* Sign is taxable; installation is taxable unless an exempt capital improvement.</t>
  </si>
  <si>
    <t>*  May be taxable, See Sales and Use Tax Administrative Rule .0805.</t>
  </si>
  <si>
    <t>*  Billboards and signs printed on real property are exempt.  Other signage is taxable.  Rule 5703-9-29, 5703-9-30.</t>
  </si>
  <si>
    <t xml:space="preserve">* Installation exempt if separately stated. </t>
  </si>
  <si>
    <t>*  Signs and installation are subject to tax if the sign remains tangible personal property.</t>
  </si>
  <si>
    <t>*  Installation exempt if separately stated.</t>
  </si>
  <si>
    <t>* Installation not taxed if separately billed.</t>
  </si>
  <si>
    <t xml:space="preserve">*  Subject to 2% contractors excise tax if it becomes part of real property </t>
  </si>
  <si>
    <t xml:space="preserve">* If sign remains tangible, then all cost factors are taxable. </t>
  </si>
  <si>
    <t>*  Taxable if mounted on an existing structure. Taxable on charges for materials if separately stated on new pylon signs. Repairs or changes to existing signs are taxable.</t>
  </si>
  <si>
    <t>*  Taxable if TPP.  Installation charge to install a TTP sign to real property is exempt if separately stated.</t>
  </si>
  <si>
    <t>*  If personal property.</t>
  </si>
  <si>
    <t>*  Realty signs are exempt.  Non-realty signs are taxable at 5.0% on the fabricated price.  Separately stated installation labor is exempt.</t>
  </si>
  <si>
    <t>*  Exempt if it results in a capital improvement (i.e., hotel, motel or restaurant).</t>
  </si>
  <si>
    <t>*  Signs that are real property improvements are exempt.  Advertising signs are personal property.</t>
  </si>
  <si>
    <r>
      <t xml:space="preserve">*  Sale of sign taxable to purchaser [W.S. 39-15-103(a)(i)(A); </t>
    </r>
    <r>
      <rPr>
        <i/>
        <sz val="10"/>
        <rFont val="Verdana"/>
        <family val="2"/>
      </rPr>
      <t>WY Dept of Rev Rules, Chap 2, Sec. 12(e)</t>
    </r>
    <r>
      <rPr>
        <sz val="10"/>
        <rFont val="Verdana"/>
        <family val="2"/>
      </rPr>
      <t>], labor to install to tangible personal property taxable [W.S. 39-15-103(a)(i)(J)], labor to install to real property exempt [</t>
    </r>
    <r>
      <rPr>
        <i/>
        <sz val="10"/>
        <rFont val="Verdana"/>
        <family val="2"/>
      </rPr>
      <t>WY Dept of Rev Rules, Chap 2, Sec.12(d)</t>
    </r>
    <r>
      <rPr>
        <sz val="10"/>
        <rFont val="Verdana"/>
        <family val="2"/>
      </rPr>
      <t>]</t>
    </r>
  </si>
  <si>
    <t xml:space="preserve">   Telemarketing services on contract</t>
  </si>
  <si>
    <t>*  Help supply services are subject to sales tax.</t>
  </si>
  <si>
    <t xml:space="preserve">   Telephone answering service</t>
  </si>
  <si>
    <t>*Voicemail taxable under the telecommunications classification.</t>
  </si>
  <si>
    <t>* Must be separately changed.</t>
  </si>
  <si>
    <t>* Telephone answering services are taxable if they are automated. Answering services provided by live operators are not taxable.</t>
  </si>
  <si>
    <t>* Taxable if voice mail is bundled in telephone bill.</t>
  </si>
  <si>
    <t>* Taxable if voice mail service.</t>
  </si>
  <si>
    <t>* See line item #51 above and  SC Revenue Ruling #06-8.</t>
  </si>
  <si>
    <t>*  Taxable telecommunications message service (effective December 1, 1997).</t>
  </si>
  <si>
    <t xml:space="preserve">   Temporary help agencies</t>
  </si>
  <si>
    <t>*  Temporary help is taxable when the help is performing taxable service (i.e., landscaping, janitorial and data processing).</t>
  </si>
  <si>
    <t>*  Machine operators only.</t>
  </si>
  <si>
    <t>*  Secretarial,  computer, and help supply services are subject to sales tax.</t>
  </si>
  <si>
    <t xml:space="preserve">*  B&amp;O tax paid by the firm; rate depends upon the actual activity engaged in by the temp. employees..  </t>
  </si>
  <si>
    <t>* Taxable if service furnished is taxable.</t>
  </si>
  <si>
    <t xml:space="preserve">   Test laboratories (excluding medical)</t>
  </si>
  <si>
    <t>*  Medical test laboratories performing tests on humans or animals are exempt.</t>
  </si>
  <si>
    <t>*  Testing of oil, gas, water and other mineral resources taxable at 7%.</t>
  </si>
  <si>
    <t>*  If inspection of tangible personal property.</t>
  </si>
  <si>
    <t>326212/811198</t>
  </si>
  <si>
    <t xml:space="preserve">   Tire recapping and repairing</t>
  </si>
  <si>
    <t>* Customer's own tires - Parts and materials only taxable; if a lump sum charge is made, 75% of total charge is taxable as retail sales of material.</t>
  </si>
  <si>
    <t>*  Labor must be separatley stated from tangible personal property used in repair.</t>
  </si>
  <si>
    <t>* Parts and materials only taxable</t>
  </si>
  <si>
    <t>*  Recapping is defined as industrial processing.</t>
  </si>
  <si>
    <t>*  Tire repair labor separately stated is exempt.</t>
  </si>
  <si>
    <t>*  Materials used to retread tires are taxable and labor is exempt.  See R 205.130.</t>
  </si>
  <si>
    <t>* Separately stated labor charges exempt; materials taxable.</t>
  </si>
  <si>
    <t>*  For customers who furnish their own tire carcasses for retreading.</t>
  </si>
  <si>
    <t>* Parts and materials are only taxable if repair labor is separately stated.  (see Reg. 1-059 for recapping.)</t>
  </si>
  <si>
    <t>*  Material only are taxable.</t>
  </si>
  <si>
    <t>*  Tire recapping is taxable.</t>
  </si>
  <si>
    <t>*  Taxable if not a repair to a motor vehicle.</t>
  </si>
  <si>
    <t>*  Tire repair is exempt.  Tire recapping is taxable at 5.0 percent.</t>
  </si>
  <si>
    <t xml:space="preserve">   Window cleaning</t>
  </si>
  <si>
    <t>*  Taxable under Real Property Maintenance.</t>
  </si>
  <si>
    <t>*  Exempt if performed for home owner.</t>
  </si>
  <si>
    <t>*  Building maintenance and janitorial service.</t>
  </si>
  <si>
    <t>* Taxable if window is tangible personal property (e.g., automobile window).</t>
  </si>
  <si>
    <t>*  Exempt if to real property, taxable if to tangible personal property</t>
  </si>
  <si>
    <t>Computer:</t>
  </si>
  <si>
    <t xml:space="preserve">    Software - package or canned program</t>
  </si>
  <si>
    <t>*Taxable under the retail classification.</t>
  </si>
  <si>
    <t>*  Taxable if delivered as tangible personal property.  Software delivered electronically is not taxable.</t>
  </si>
  <si>
    <t>*  Special regulation on software.  Some packaged software may not be taxable.</t>
  </si>
  <si>
    <t>*  TPP used in performing all these services taxable to service provider (when customed).  Taxable to end user is canned (provider can purchase TPP exempt for resale.</t>
  </si>
  <si>
    <t>*  Taxable effective October 1, 1989.</t>
  </si>
  <si>
    <r>
      <t xml:space="preserve">* Taxable unless software is delievered electronically for a business use pursuant to </t>
    </r>
    <r>
      <rPr>
        <u/>
        <sz val="10"/>
        <rFont val="Times"/>
        <family val="1"/>
      </rPr>
      <t>N.J.S.A.</t>
    </r>
    <r>
      <rPr>
        <sz val="10"/>
        <rFont val="Times"/>
        <family val="1"/>
      </rPr>
      <t xml:space="preserve"> 54:32B-8.56.</t>
    </r>
  </si>
  <si>
    <t>* For more information on the taxation of software, maintenances contracts and associated charges, see SC Revenue Ruling #05-13 and SC Regulation 117-330.</t>
  </si>
  <si>
    <t>*  Includes updates.</t>
  </si>
  <si>
    <t>*  Modification of prewritten software programs is not considered custom software and the sale of this type of program is taxable.  However, separately stated labor or service charges in connection with the modification is exempt.</t>
  </si>
  <si>
    <t xml:space="preserve">    Software - modifications to canned program</t>
  </si>
  <si>
    <t>*Exempt if the modification is for the specific use of an individual customer, if the charge is separately stated on the sales invoice and records.</t>
  </si>
  <si>
    <t>*  Modifications are taxable if delivered as tangible personal property.  Modifications delivered electronically are not subject to tax</t>
  </si>
  <si>
    <t>*  Exempt if in the preparation or selection of the software, the vendor is required to analyze the customer's requirements or adapt the program to a specific output device.</t>
  </si>
  <si>
    <t>*  Customization service exempt.  TPP used in performing all these services taxable to service provider.</t>
  </si>
  <si>
    <t>*  Sales of custom or modified software to customer is retail activity taxed at 4%.  Sales for resale are taxable at wholesale rate of .5%.</t>
  </si>
  <si>
    <t>* Taxable if the modification is canned software.</t>
  </si>
  <si>
    <t>*  To extent of modification, canned part is taxable.</t>
  </si>
  <si>
    <t>*  Taxable effective October 1, 1989. * If it is fully (or mostly) custom made, it is exempt.</t>
  </si>
  <si>
    <t>*  Does not include charges for installation.</t>
  </si>
  <si>
    <t>*  If separately stated</t>
  </si>
  <si>
    <t>* See Regulation 830 CMR 64H.1.3(6)(d).</t>
  </si>
  <si>
    <t>*  Exempt if separately stated.</t>
  </si>
  <si>
    <t>* The charge for the canned or packaged program is taxable, but a charge for modification is exempt if separately stated.</t>
  </si>
  <si>
    <t>* Where pre-written or canned software is modified to meet a customer's requirements, the underlying sale of canned software is subject to sales tax but the separately stated commercially-reasonable labor charge for the modification service is nontaxable as a professional service.</t>
  </si>
  <si>
    <t>*  If separately stated.</t>
  </si>
  <si>
    <t>* See Remarks for line item #142 above.</t>
  </si>
  <si>
    <t>*  WY Dept of Rev Rules, Chap 2, Sec. 15(d)</t>
  </si>
  <si>
    <t xml:space="preserve">    Software - custom programs - material</t>
  </si>
  <si>
    <t>*  Additional copies of custom software or materials are taxable, provided they are delivered as tangible personal property.</t>
  </si>
  <si>
    <t>* This exemption is currently being reviewed and may become taxable soon</t>
    <phoneticPr fontId="0"/>
  </si>
  <si>
    <t>*  Note: charges (such as license fees) for the mere use and possession of custom software, stated separately from charges for taxable computer and data processing services or prewritten software, are not taxable.</t>
  </si>
  <si>
    <t>*  See Rule 12A-1.032(4), F.A.C.  TPP used in performing all these services taxable to service provider.</t>
  </si>
  <si>
    <t>*  KRS 139:160</t>
  </si>
  <si>
    <t>*  Seventy-five percent (75%) of sales price excluded July 1, 2004, through June 30, 2005; totally excluded thereafter.</t>
  </si>
  <si>
    <t>*  Custom programs &amp; materials: tax applies on materials consumed by servicer in developing custom program.  See RAB 1999-05.</t>
  </si>
  <si>
    <t>* Sales of custom programs are not taxable.  Purchases of materials used in producing the programs are taxable.</t>
  </si>
  <si>
    <t>*  See G.S. 105-164.13(43)</t>
  </si>
  <si>
    <t>*  Custom software programming is exempt.  Computer programming, i.e., system programming, is still subject to taxation.</t>
  </si>
  <si>
    <t xml:space="preserve">*  Tangible personal property is subject if separate charge is made for the property. </t>
  </si>
  <si>
    <t>*  Sales tax applies to the materials used by the developers of custom software.</t>
  </si>
  <si>
    <t>*  Materials are taxable to vendor; sale exempt.</t>
  </si>
  <si>
    <t>*  W.S. 39-15-103(a)(i)(A) Materials and supplies used to create program taxable to provider.</t>
  </si>
  <si>
    <t xml:space="preserve">    Software - custom programs - professional serv.</t>
  </si>
  <si>
    <t>*  Custom computer software in tangible form is taxable.  Professional services are exempt.</t>
  </si>
  <si>
    <t>*  Purchases by service vendor are taxable, but services delivered are exempt.  TPP used in performing all these services taxable to service provider.</t>
  </si>
  <si>
    <t xml:space="preserve">* Professional services that do not result in new computer software, or modifications to existing programs are exempt.  (See Reg. 1-088.) </t>
  </si>
  <si>
    <t>* Only "custom" if created for one user.</t>
  </si>
  <si>
    <t>*  Generally not taxable; but see G.S. 105-164.13(43)</t>
  </si>
  <si>
    <t>*  Computer services and data processing charges are taxable.</t>
  </si>
  <si>
    <t>* Services involved with the sale, lease, rental, creation or alteration of computer software taxable.  Consulting services not involving the delivery of software are exempt.</t>
    <phoneticPr fontId="0" type="noConversion"/>
  </si>
  <si>
    <t>*  Contract programming services in which client has all rights to created program are not taxable.</t>
  </si>
  <si>
    <t xml:space="preserve">    Internet Service Providers-Dialup</t>
  </si>
  <si>
    <t>* Internet Access is Exempt</t>
  </si>
  <si>
    <t>* Subject to gross receipts tax (10%)</t>
  </si>
  <si>
    <t>n/a</t>
  </si>
  <si>
    <t>*  taxable at 4%</t>
  </si>
  <si>
    <t>* ITFA</t>
  </si>
  <si>
    <t>*Telecommunications services purchased by ISP not subject to tax after November 1, 2005.  See TIR 05-8.</t>
  </si>
  <si>
    <t>* Charges to access Internet are exempt. Telecommunications services used to provide or obtain Internet access are taxable.</t>
  </si>
  <si>
    <t>* ISP charges are exempt; separate transmission charges are taxable (e.g., DSL line)</t>
  </si>
  <si>
    <t>* if access is provided intrastate.</t>
  </si>
  <si>
    <t>*  Electronic information service.  Business use only.</t>
  </si>
  <si>
    <t>* See SC Revenue Ruling #06-8.</t>
  </si>
  <si>
    <t>*  Provider of service taxed on telecommunications purchased to provide the service.</t>
  </si>
  <si>
    <t>*  no tax is due on the first $25 of a monthly charge for Internet access.</t>
  </si>
  <si>
    <t>*  Taxable if service originates or terminates in state and is charged to service address in state.</t>
  </si>
  <si>
    <t xml:space="preserve">    Internet Service Providers-DSL or other broadband</t>
  </si>
  <si>
    <t>* Subject to Utility Tax</t>
  </si>
  <si>
    <t>*  Where cable operators provide two way communications, tax is assessed under communication services tax.  Present rate is 7%.</t>
  </si>
  <si>
    <t xml:space="preserve">* Receipts from providing telecommunications services, internet services, internet access services to persons who provide these services are deductible. Receipts from providing these services to the end user are taxable. </t>
  </si>
  <si>
    <t>* Internet access is exempt.</t>
  </si>
  <si>
    <t>*  Provided the DSL charges are separate from those for voice communication services and are to end users.</t>
  </si>
  <si>
    <t>* See Remarks for line item #146 above.</t>
  </si>
  <si>
    <t xml:space="preserve">*  Provider of service taxed on telecommunications purchased to provide the service.  Intrastate telecommunications, including DSL, are taxed at 7½% state and 0% local rates.  Telecommunication services, ancillary services and internet access are taxed if bundled unless books and records unbundle by showing separate prices, in which case, only the taxable products are subject to tax. </t>
  </si>
  <si>
    <t>*  no tax is due on the first $25 of a monthly charge for Internet access service.</t>
  </si>
  <si>
    <t xml:space="preserve">    Information services</t>
  </si>
  <si>
    <t>*Exempt unless related to the leasing or renting of prewritten software (i.e., as an application service provider).</t>
  </si>
  <si>
    <t>*  Services are exempt when furnished to newspapers, radio and television stations.  Such transactions are not taxable if no TPP is provided.  Taxable; see rule 12A-1.062  TPP used in performing all these services taxable to service provider.</t>
  </si>
  <si>
    <t>*  Installation, setup and configuration of computer systems are taxable at 7%.</t>
  </si>
  <si>
    <t>* Taxable as of 10/1/06 unless obtained from a governmental agency.</t>
  </si>
  <si>
    <t>*  Some information services are exempt</t>
  </si>
  <si>
    <t>* Charges to access or use an online database/information service are taxable. For examples of taxable and non-taxable communication services, see SC Revenue Ruling #06-8.</t>
  </si>
  <si>
    <t xml:space="preserve">*  20 percent exemption </t>
  </si>
  <si>
    <t>*  May be taxable telecommunication service.</t>
  </si>
  <si>
    <t>* Non-custom reports/surveys/etc produced via the service subject to sales tax per W.S. 39-15-103(a)(i)(A)</t>
  </si>
  <si>
    <t xml:space="preserve">    Data processing services</t>
  </si>
  <si>
    <t>*   Tax does not apply to services when the tangible personal property transferred is incidental to the performance of the service   However, tax does apply to copies of original documents, and to the conversion of customer furnished data when the object of the transaction is obtaining the data in another physical form of recordation.</t>
  </si>
  <si>
    <t>*  TPP used in performing all these services taxable to service provider provided no TPP provided to end user.</t>
  </si>
  <si>
    <t>*  Duplicated printed material is taxable based on full charge.</t>
  </si>
  <si>
    <t>* See Remarks for line item #148 above.</t>
  </si>
  <si>
    <t>*  Exempt if service performed for others.</t>
  </si>
  <si>
    <t xml:space="preserve">    Mainframe computer access and processing serv.</t>
  </si>
  <si>
    <t>*  Taxable as rental, lease or license to use tangible property (if mainframe located in Florida).   TPP used in performing all these services taxable to service provider if not sold to end user.</t>
  </si>
  <si>
    <t>*Charges for access to canned software on a remote server may be subject to tax.  See 830 CMR 64H.1.3.</t>
  </si>
  <si>
    <t>*  Computer and data processing charges are taxable.</t>
  </si>
  <si>
    <t>* Rental of Computer Mainframe subject to sales tax.     Processing is Exempt.</t>
  </si>
  <si>
    <t>*  Taxable if mainframe computer located in the state.</t>
  </si>
  <si>
    <t>*  If fully automated processing service prints, mails, receives and records payments (based on client information) the service is taxable.</t>
  </si>
  <si>
    <t>Computer Online Services:</t>
  </si>
  <si>
    <r>
      <t xml:space="preserve">    Online Data processing services</t>
    </r>
    <r>
      <rPr>
        <sz val="9"/>
        <color indexed="10"/>
        <rFont val="Verdana"/>
        <family val="2"/>
      </rPr>
      <t xml:space="preserve"> </t>
    </r>
    <r>
      <rPr>
        <i/>
        <sz val="9"/>
        <color indexed="10"/>
        <rFont val="Verdana"/>
        <family val="2"/>
      </rPr>
      <t>New</t>
    </r>
  </si>
  <si>
    <t>* Taxable as the result of an ALJ Opinion and</t>
  </si>
  <si>
    <t>* These services are generally all exempt from sales and use tax provided no tangible personal property is actually transferred in connection with these services.</t>
  </si>
  <si>
    <t>* All of these purchases would be considered as purchases of computer services and subject to the 1% tax rate on computer services if the recipient of the download is located in Connecticut.</t>
  </si>
  <si>
    <t>Not taxable if products are downloaded via internet and no TPP is shipped to end user.</t>
  </si>
  <si>
    <t>* Must meet the definition in the statute to be exempt as "data processing;" If it is a charge  to access or use the website and does not meet the definition for data processing, then it is subject to the tax as a communications service.</t>
  </si>
  <si>
    <t>* 20 percent exemption</t>
  </si>
  <si>
    <r>
      <t xml:space="preserve">    Software - Downloaded  </t>
    </r>
    <r>
      <rPr>
        <i/>
        <sz val="9"/>
        <color indexed="10"/>
        <rFont val="Verdana"/>
        <family val="2"/>
      </rPr>
      <t>New</t>
    </r>
  </si>
  <si>
    <t xml:space="preserve">   Preliminary Order entered November 17, 2006</t>
  </si>
  <si>
    <t>*Downloaded prewritten (canned) software is taxable under the retail classification.</t>
  </si>
  <si>
    <t>* This exemption is currently being reviewed and may become taxable soon</t>
  </si>
  <si>
    <t>*Applies only to "canned", i.e. prewritten,  consumer software not custom designed for unique user.</t>
  </si>
  <si>
    <t>*KRS 139.160</t>
  </si>
  <si>
    <t>*Tax applies to canned but not custom software.</t>
  </si>
  <si>
    <t>*  prewritten computer software is taxable regardless of delivery method</t>
  </si>
  <si>
    <t>* Downloaded packaged or canned software is taxable.  Downloaded custom software is not taxable.</t>
  </si>
  <si>
    <t>* See Reg. 1-088</t>
  </si>
  <si>
    <r>
      <t xml:space="preserve">* Taxable unless electronically delivered software is for a business use pursuant to </t>
    </r>
    <r>
      <rPr>
        <u/>
        <sz val="10"/>
        <rFont val="Times"/>
        <family val="1"/>
      </rPr>
      <t>N.J.S.A.</t>
    </r>
    <r>
      <rPr>
        <sz val="10"/>
        <rFont val="Times"/>
        <family val="1"/>
      </rPr>
      <t xml:space="preserve"> 54:32B-8.56.</t>
    </r>
  </si>
  <si>
    <t>* Custom software is exempt</t>
  </si>
  <si>
    <t>* Canned programs.</t>
  </si>
  <si>
    <t>* Prewritten computer software.</t>
  </si>
  <si>
    <t>* custom software is exempt</t>
  </si>
  <si>
    <t>* However, if there is a charge to access a website to use the software (ASP), then such is subject to the tax as a communications service. See  SC Revenue Ruling #06-8 and SC Revenue Ruling #05-13.</t>
  </si>
  <si>
    <t>* The sale or license of computer software that is not custom computer software is subject to tax.  Such software is deemed to be tangible personal property (sec. 77.51(20), Wis. Stats.) (taxable).  Custom computer programs not taxable.</t>
  </si>
  <si>
    <t>* W.S. 39-15-103(a)(i)(A)</t>
  </si>
  <si>
    <r>
      <t xml:space="preserve">    Books - Downloaded </t>
    </r>
    <r>
      <rPr>
        <i/>
        <sz val="9"/>
        <color indexed="10"/>
        <rFont val="Verdana"/>
        <family val="2"/>
      </rPr>
      <t xml:space="preserve"> New</t>
    </r>
  </si>
  <si>
    <t>* Taxable as digital property.</t>
  </si>
  <si>
    <r>
      <t xml:space="preserve">    Music - Downloaded  </t>
    </r>
    <r>
      <rPr>
        <i/>
        <sz val="9"/>
        <color indexed="10"/>
        <rFont val="Verdana"/>
        <family val="2"/>
      </rPr>
      <t>New</t>
    </r>
  </si>
  <si>
    <t>* However, if there is a separate charge to listen to it online or via the phone, then such is subject to the tax as a communications service</t>
  </si>
  <si>
    <r>
      <t xml:space="preserve">    Movies/Digital Video - Downloaded  </t>
    </r>
    <r>
      <rPr>
        <i/>
        <sz val="9"/>
        <color indexed="10"/>
        <rFont val="Verdana"/>
        <family val="2"/>
      </rPr>
      <t>New</t>
    </r>
  </si>
  <si>
    <r>
      <t xml:space="preserve">    Other Electronic Goods - Downloaded  </t>
    </r>
    <r>
      <rPr>
        <i/>
        <sz val="9"/>
        <color indexed="10"/>
        <rFont val="Verdana"/>
        <family val="2"/>
      </rPr>
      <t>New</t>
    </r>
  </si>
  <si>
    <t>*Depending on the taxpayer's primary business activities, taxable under the retail classification or telecommunications classification.</t>
  </si>
  <si>
    <t>*  If tangible equivalent would be taxable.</t>
  </si>
  <si>
    <t>* Exempt unless digital good is music, ringtones, movies, books, audio and video works or similar product.</t>
  </si>
  <si>
    <t>Automotive Services</t>
  </si>
  <si>
    <t xml:space="preserve">   Automotive washing and waxing.</t>
  </si>
  <si>
    <t>*  Car washing taxable.  Coin operated wash exempt.</t>
  </si>
  <si>
    <t xml:space="preserve">*   Washing only is an exempt service.  Applying wax makes entire charge for service taxable. </t>
  </si>
  <si>
    <t>*  Waxing subject to sales tax.</t>
  </si>
  <si>
    <t>*  Materials only taxable.</t>
  </si>
  <si>
    <t>*  Self service and coin operated self service car washing is exempt.</t>
  </si>
  <si>
    <t>* See Reg. 1-099</t>
  </si>
  <si>
    <t>*  Certain coin-operated car washes are exempt</t>
  </si>
  <si>
    <t>*  Washing, waxing, polishing and painting motor vehicles taxable.  Coin operated car washes exempt.</t>
  </si>
  <si>
    <t>* Car washing taxable, except coin operated car wash exempt.</t>
  </si>
  <si>
    <t>*  W.S. 39-15-103(a)(i)(J) when done by a third party. Exempt if using a coin-operated car wash</t>
  </si>
  <si>
    <t xml:space="preserve">   Automotive road service and towing services</t>
  </si>
  <si>
    <t xml:space="preserve">*  Including wrecker services. Does not include the transportation of motor vehicles to or from a new or used car dealership for the purpose of placing the vehicles into inventory for sale or returning the vehicles to an automobile auction for sale. </t>
  </si>
  <si>
    <t>*Towing is taxable under transporting.  Generally exempt, except cities may opt to tax.</t>
  </si>
  <si>
    <t>*  Repair taxable; towing exempt.</t>
  </si>
  <si>
    <t>*  Towing alone and if separately stated is exempt.  Resale of parts obtained through salvage operation taxable.</t>
  </si>
  <si>
    <t>* Parts and materials only taxable.</t>
  </si>
  <si>
    <t>*  Towing taxable if performed in conjunction with repair services.</t>
  </si>
  <si>
    <t>*  Repairs reformed roadside subject to sales tax.</t>
  </si>
  <si>
    <t>* Taxable if related to automotive repair.</t>
  </si>
  <si>
    <t>*  Repairs are taxable; towing is exempt.</t>
  </si>
  <si>
    <t>* Roadside service (i.e., unlocking doors, jump starts) are exempt.</t>
  </si>
  <si>
    <t>*  Separately stated towing charges are exempt.</t>
  </si>
  <si>
    <t>* Taxable if performing in anticipation of repair.</t>
  </si>
  <si>
    <t>*  Towing is exempt is not in conjuction with a repair.</t>
  </si>
  <si>
    <t>* Towing exempt</t>
  </si>
  <si>
    <t xml:space="preserve">   Auto service. except repairs, incl. painting &amp; lube</t>
  </si>
  <si>
    <t>*  Maintenance and lubrication treated as repair.</t>
  </si>
  <si>
    <t>*Exempt, assuming an inconsequential transfer of tangible personal property in performing the service.</t>
  </si>
  <si>
    <t>* Tax applies to sales of tangible personal property transferred to a customer as part of the service.  The provider must separately state the charges for parts and materials and tax those charges.</t>
  </si>
  <si>
    <t>*  Separate material charges are taxable.</t>
  </si>
  <si>
    <t>*  Parts and labor taxable if any parts are used.</t>
  </si>
  <si>
    <t>*Repair services must be separately stated, 103 KAR 27:230</t>
  </si>
  <si>
    <t>* Charges for parts, paint, motor oil, lubricants, shop supplies, and other TPP sold to customer are taxable.  Repair labor is not taxable.</t>
  </si>
  <si>
    <t>* See Reg. 1-099, motor vehicle painting is taxable</t>
  </si>
  <si>
    <t>* plus local taxes, on the the shop supplies.</t>
  </si>
  <si>
    <t>*  Repairs are taxable.</t>
  </si>
  <si>
    <t>*  Only separately-stated material charges are taxable.</t>
  </si>
  <si>
    <t xml:space="preserve">   Parking lots &amp; garages</t>
  </si>
  <si>
    <t xml:space="preserve">*Exempt if person does not have the right to a specific space for a specific period of time. </t>
  </si>
  <si>
    <t>*  Metered space, lots less than 30 spaces, seasonal parking by exempt entity, employer provided parking in lot leased for 10 or more years, valet parking at airport and certain municipally operated facilities are exempt.</t>
  </si>
  <si>
    <t>*  Tax rate applies to gross receipts in excess of $50,000 per month.  Annual license fee of $75 plus $35 for each additional lot or garage.</t>
  </si>
  <si>
    <t>*  Valet services are also taxed at 4%.</t>
  </si>
  <si>
    <t>*  Subject to Airport Parking Tax of 30% at Metropolitan Airport in Detroit.</t>
  </si>
  <si>
    <t xml:space="preserve">* Nonresidential parking services (except metered parking), including valet parking and fees paid for the use of lots or ramps, whether paid for on a contract or a per-use basis, are taxable. Parking services provided to occupants of a residence who park on the same premises as their primary residence are not taxable. </t>
  </si>
  <si>
    <t>*  Receipts of 501(c)(3) organizations exempt.</t>
  </si>
  <si>
    <t xml:space="preserve">* Exempt if sold by institution of the state system of higher education. </t>
  </si>
  <si>
    <t>* Self-storage is taxable.</t>
  </si>
  <si>
    <t>* Lots operated by government entities exempt.</t>
  </si>
  <si>
    <t>*  Parking and storage services.</t>
  </si>
  <si>
    <t xml:space="preserve">   Automotive rustproofing &amp; undercoating.</t>
  </si>
  <si>
    <t>* If applied to a new car, tax applies to entire charge.  If the car is used, tax applies to separately stated charges for parts and materials furnished.</t>
  </si>
  <si>
    <t>*  Taxable if services are associated with sale of TPP.</t>
  </si>
  <si>
    <t>*  Undercoating furnished with new car is part of price and taxable.</t>
  </si>
  <si>
    <t>*  Rustproofing and undercoating taxable if performed by the seller of the vehicle as part of the sale.</t>
  </si>
  <si>
    <t>* Taxable if sold in conjunction with the sales of vehicle.</t>
  </si>
  <si>
    <t>Admissions &amp; Amusements</t>
  </si>
  <si>
    <t xml:space="preserve">      Pari-mutuel racing events.</t>
  </si>
  <si>
    <t>* Certain wagers taxed under Pari-mutuel pool tax</t>
  </si>
  <si>
    <t>*  Additional 2% tourism tax in addition to 6% sales tax.</t>
  </si>
  <si>
    <t>*  Admissions taxable - no tax on wagers.</t>
  </si>
  <si>
    <t>$.20 per person on paid admission</t>
  </si>
  <si>
    <t>*  Admission tax of $0.15 per person, KRS 138,480.</t>
  </si>
  <si>
    <t>*  Exempt from sales tax in lieu of taxes paid under other statutes.</t>
  </si>
  <si>
    <t>*  Counties, municipalities, and the Maryland Stadium Authority may impose an admissions tax.  Admissions to events sponsored by 501(c)(3) or fraternal organization or volunteer fire company exempt.  Maximum permitted rate shown.</t>
  </si>
  <si>
    <t>*  Gross betting receipts.</t>
  </si>
  <si>
    <t>*  Live Entertainment Tax applies, for venues with seating between 300 and 7499 the rate is 10% of the admission charge and on any TTP sold at the event. For Venues with a seating capacity of 7500 and above the rate is 5% of the admission charge only</t>
  </si>
  <si>
    <t>*  Prior to July 1, 1989, pari-mutuel admissions were subject to separate tax.  Exempt if horse racing admissions.</t>
  </si>
  <si>
    <t>*  Exempt from sales tax, but a 4% racing admissions tax applies</t>
  </si>
  <si>
    <t>*  Exempt under sales tax.  Taxable under admissions tax statute.</t>
  </si>
  <si>
    <t>*  Local option admission tax; locally administered and collected.  May apply anywhere admission is charged to enter, except high school and college sporting events.</t>
  </si>
  <si>
    <t>*  4.5% sales tax plus 10% admissions tax.</t>
  </si>
  <si>
    <t>*  Subject to separate pari-mutual and admissions tax.</t>
  </si>
  <si>
    <t>*  There is a separate tax under a different chapter of law for admissions to racing events at which pari-mutuel betting is permitted.</t>
  </si>
  <si>
    <t>*  Admissions and services rendered for the track or animal owner are taxable.</t>
  </si>
  <si>
    <t>*  Parimutuel betting receipts subject to parimutuel tax.</t>
  </si>
  <si>
    <t>* Admissions to facilities are taxable.</t>
  </si>
  <si>
    <t>*  Taxable under separate admission tax statutes.</t>
  </si>
  <si>
    <t xml:space="preserve">      Amusement park admission &amp; rides</t>
  </si>
  <si>
    <t xml:space="preserve">*  Additional 2% tourism tax in addition to 6% sales tax.  Gate admission to fees to any rodeo are exempt if the admission fee is used exclusively for improvement, maintenance or operation of the rodeo. </t>
  </si>
  <si>
    <t>*Taxable under the amusement classification.</t>
  </si>
  <si>
    <t>*  Admission charges subject to admissions tax except for instruction charges, charges under $1 or movie admission under $5 and admission to events sponsored by nonprofit organizations.  Admission to any carnival or amusement ride is exempt.</t>
  </si>
  <si>
    <t>*  Movies, burlesque shows, sporting events, circuses, etc. are taxable at a rate of 5.75%; live performances of the legitimate theatre arts, exhibitions of paintings, sculpture, photography, etc. are exempt.</t>
  </si>
  <si>
    <t>*  Rides not taxable.</t>
  </si>
  <si>
    <t>*  Mechanical amusement device tax cannot be substituted for sales tax.</t>
  </si>
  <si>
    <t>*  If there is live entertainment the Live Entertainment Tax applies. For venuse with seating between 300 and 7499 the rate is 10% of the admission charge pluse 10% on any TTP sold at the venue. For seating capacity of 7500 oe more the Tax is 5% of the admission charge only.</t>
  </si>
  <si>
    <t>*  Charges for rides alone are generally not taxable</t>
  </si>
  <si>
    <t>*  Exempt under sales tax.  Charges for live entertainment are subject to amusement tax, admissions and rides are not taxable.</t>
  </si>
  <si>
    <t>*  Local municipalities may impose amusement taxes.</t>
  </si>
  <si>
    <t>* Subject to 5% Admissions tax.</t>
  </si>
  <si>
    <t>*  Also subject to 1% Tourism Tax</t>
  </si>
  <si>
    <t>*  Admissions to county or municipal owned facilities are exempt under W.S. 39-15-105(a)(iv)(E)</t>
  </si>
  <si>
    <t xml:space="preserve">      Billiard parlors</t>
  </si>
  <si>
    <t>*  Except coin operated tables.</t>
  </si>
  <si>
    <t>*  Except if coin-operated.</t>
  </si>
  <si>
    <t>*  Amusement charge.</t>
  </si>
  <si>
    <t xml:space="preserve">      Bowling alleys</t>
  </si>
  <si>
    <t>*  The rental of bowling shoes is taxable.</t>
  </si>
  <si>
    <t>*  Local option admission tax; locally administered and collected.  May apply anywhere admission is charged to enter, except high school and college sporting events.  Shoe and locker rental is taxable.</t>
  </si>
  <si>
    <t>*Subject to 5% Admissions tax.</t>
  </si>
  <si>
    <t>* Lane fee exempt; shoe rental taxable</t>
  </si>
  <si>
    <t xml:space="preserve">      Cable TV services</t>
  </si>
  <si>
    <t>*Many cities impose their privilege taxes on cable television systems as part of their gross income from providing telecom services.  Pay-per-view in a hotel is taxable under the transient lodging classification, if the hotel owns/leases and operates the equipment.  Cities tax commissions received by hotels from third-party cable service providers as licenses for use.</t>
  </si>
  <si>
    <t>* Certified competitive video services are taxable as cable TV services.</t>
  </si>
  <si>
    <t>*  Taxed under Gross Receipts Tax effective 7/1/92.</t>
  </si>
  <si>
    <t>*  Control Box rental is taxable.</t>
  </si>
  <si>
    <t>*  Only "extended cable service" is taxable.  The minimum service is tax exempt.</t>
  </si>
  <si>
    <t>*  Pay-per-view only.  Sales and Use tax.</t>
  </si>
  <si>
    <t>*  Equipment rental by viewer is subject to the general state and local sales tax.</t>
  </si>
  <si>
    <t>*  Local franchise taxes apply to cable.  Separately charged equipment rental is taxable under sales tax.</t>
  </si>
  <si>
    <t>*  Some cities and counties levy a franchise fee on cable services.  The percentage of the fee varies with each city and county.</t>
  </si>
  <si>
    <t>*  Premium cable television services are subject to sales tax.</t>
  </si>
  <si>
    <t>*  Community antenna television, subscription television and cable television services are taxable.</t>
  </si>
  <si>
    <t>* For examples of taxable and non-taxable communication services, see SC Revenue Ruling #06-8.</t>
  </si>
  <si>
    <t>*  When sold by an authorized cable or wireless provider, the first $15 of the charge is exempt.   Charges in excess of $15 but less than $27.50 are taxable at 8¼% state rate, 0% local rate.  Charges in excess of $27.50 are taxable at a 7% state rate plus the applicable local rate.  Hotels, motels and for-profit hospitals must pay tax on all purchases of television programming.  The $15 exemption does not apply to television programming services resold by entities other than qualified cable or wireless providers, such as hotels, motels and for-profit hospitals.  Hotels, motels and for-profit hospitals must collect sales tax at the full 7% state rate plus the applicable local rate on all charges for optional television programming, such as pay-per-view, resold to a guest.  This answer will change upon implementation of Streamlined Sales and Use Tax provisions.</t>
  </si>
  <si>
    <t>*  Multi-Channel Video or Audio Service Tax.</t>
  </si>
  <si>
    <t xml:space="preserve">      Direct Satellite TV</t>
  </si>
  <si>
    <t>*Many cities impose their privilege taxes on satellite television systems as part of their gross income from providing telecom services.  Pay-per-view in a hotel is taxable under the transient lodging classification, if the hotel owns/leases and operates the equipment.  Cities tax commissions received by hotels from third-party cable service providers as licenses for use.</t>
  </si>
  <si>
    <t>* State tax only - no local sales tax</t>
  </si>
  <si>
    <t>*  Only "extended satellite service" is taxable.  The minimum service is tax exempt.</t>
  </si>
  <si>
    <t>* Pay per view is taxable at 6%.</t>
  </si>
  <si>
    <t>* Treated the same as a charge for subscription for cable TV service.</t>
  </si>
  <si>
    <t>* Federal government preempts the imposition of local option taxes.</t>
  </si>
  <si>
    <t>*  Inclusive of satellite radio.</t>
  </si>
  <si>
    <t xml:space="preserve"> For examples of taxable and non-taxable communication services, see SC Revenue Ruling #06-8.</t>
  </si>
  <si>
    <t>*  Local tax not applicable.</t>
  </si>
  <si>
    <t>* The seller is not required to collect and remit local taxes; however, the purchaser is still liable for any applicable local use tax.</t>
  </si>
  <si>
    <t xml:space="preserve">      Circuses and fairs -- admission and games</t>
  </si>
  <si>
    <t>*  Admission to fairs run by government entities exempt.</t>
  </si>
  <si>
    <t>*  Outdoor music fees promoter = $750 annual license; Circus exhibitor = $750 annual license; Show person = $375 annual license.</t>
  </si>
  <si>
    <t>*  Admissions to county, state and regional agricultural fairs are exempt.</t>
  </si>
  <si>
    <t xml:space="preserve">*  Effective July 1,1996 the gross receipts from sales and services rendered, furnished or performed by a state fair, county, city, district or fair society are exempt. </t>
  </si>
  <si>
    <t>*  Counties, municipalities, and the Maryland Stadium Authority may impose an admissions tax.  Admissions to events sponsored by 501(c)(3) or fraternal organization or volunteer fire company exempt.</t>
  </si>
  <si>
    <t>*  Admissions to county, state or community fairs exempt.</t>
  </si>
  <si>
    <t>* Mechanical amusement device tax cannot be substituted for sales tax.</t>
  </si>
  <si>
    <t>*  Live Entertainment Tax applies for venues with seating between 300 and 7499 the rate is 10% of the admission charge and on any TTP sold at the event. For Venues with a seating capacity of 7500 and above the rate is 5% of the admission charge only</t>
  </si>
  <si>
    <t>* Admissions and ride tickets only.</t>
  </si>
  <si>
    <t>*  Admission to fairs is generally taxable</t>
  </si>
  <si>
    <t>*  Exempt under sales tax.  Admissions to circus and fairs (certain agricultural fairs are exempted) are taxable under admissions tax statute; charges for games are not taxable.</t>
  </si>
  <si>
    <t>* Rides, shows and exhibits of circuses and community fairs are subject to a 5% Admissions tax.</t>
  </si>
  <si>
    <t>*  Admissions to the grounds of state, county, district, regional and local fairs are exempt.</t>
  </si>
  <si>
    <t xml:space="preserve">      Coin operated video games</t>
  </si>
  <si>
    <t>*  Tax rate applies to gross receipts in excess of $50,000 per month.  Plus $75 decal for each machine.</t>
  </si>
  <si>
    <t>*  Permit required</t>
  </si>
  <si>
    <t>* Exempt under sales tax statute.  $30 per machine per year C.O.A.D. fee.</t>
  </si>
  <si>
    <t>*Seller must pay tax on its purchase of the game machines</t>
  </si>
  <si>
    <t>*  A 15% tax on video poker.</t>
  </si>
  <si>
    <t>* Mechanical amusement device tax is in lieu of sales tax.</t>
  </si>
  <si>
    <t>*  Tax is 5% of tax base of 80% of gross receipts.</t>
  </si>
  <si>
    <t>*  Coin-operated devices use annual decals in the amount of $50 in lieu of sales tax.</t>
  </si>
  <si>
    <t>*  Annual amusement device excise tax of $135-$210 is imposed for operating a video lottery game terminal.</t>
  </si>
  <si>
    <t>*  Subject to 4% amusement device tax, not sales tax</t>
  </si>
  <si>
    <t>*  Annual occupation tax levied at $60 per machine.</t>
  </si>
  <si>
    <t>821 822</t>
  </si>
  <si>
    <t xml:space="preserve">      Admission to school and college sports events</t>
  </si>
  <si>
    <t>*Although generally nontaxable, intercollegiate football contest admissions are exempt if they are: (a) operated by a 501(c)(3) organization and no part of the org's net earnings inures to the benefit of any private shareholder or individual and (b) not held in a multipurpose facility owned or operated by the Arizona Tourism and Sports Authority.</t>
  </si>
  <si>
    <t>*  Exempt if sponsored by non-profit organization or at certain listed venues</t>
  </si>
  <si>
    <t>*  Exempt if school is nonprofit.</t>
  </si>
  <si>
    <t>*  Admissions to school and college sports events exempt only when student, faculty or inmate talent is utilized.  State University System athletic events are taxable with tax earmarked by each institution for women's athletic program.</t>
  </si>
  <si>
    <t xml:space="preserve">*  Except college university events. </t>
  </si>
  <si>
    <t>*  Elementary and secondary sporting events are exempt.</t>
  </si>
  <si>
    <t xml:space="preserve">* Sales of tickets or admissions to regular season school games, events and activities are exempt.  </t>
  </si>
  <si>
    <t>*  3% when conducted in publicly owned enclosed coliseums and auditoriums, except athletic contests between colleges and universities.  NCAA baseball tournaments exempt.  High school or grammar school events exempt.</t>
  </si>
  <si>
    <t>* See Reg. 1-044.</t>
  </si>
  <si>
    <t>*  Taxable unless for secondary and primary school events.</t>
  </si>
  <si>
    <t xml:space="preserve">*  Taxable unless event presented by 501(c)(3) organization. Receipts from admissions to a non-athletic special events held at post-secondary educational institutions within fifty miles of the New Mexico border are deductible if the venue accommodates at lest 10,500 persons. </t>
  </si>
  <si>
    <t>*  Taxable if the entire gross proceeds do not inure to the benefit of the school</t>
  </si>
  <si>
    <t>*  Exempt under sales tax.  Admissions to elementary and secondary school events are not taxable. Admissions to college events are subject to admissions tax with certain exclusions based on the amount of the admission charge and age of participants.</t>
  </si>
  <si>
    <t>*  K-12 schools and collegiate championship events are exempt .</t>
  </si>
  <si>
    <t>* College sports events subject to 5% Admissions tax.</t>
  </si>
  <si>
    <t>* Admission to publc and private school (grades K-12) events exempt; admission to college and univerity events are taxable.</t>
  </si>
  <si>
    <t>*  B&amp;O tax paid by the firm.  Generally exempt from local admissions taxes.</t>
  </si>
  <si>
    <t>*  Activities sponsored by elementary and secondary schools are exempt.</t>
  </si>
  <si>
    <t>*  Elementary and secondary school activities are exempt, if proceeds for educational, religious and charitable purposes.</t>
  </si>
  <si>
    <t>*  Admissions to K-12 public school facilities are exempt under W.S. 39-15-105(a)(iv)(E); college events are taxable.</t>
  </si>
  <si>
    <t xml:space="preserve">      Membership fees in private clubs.</t>
  </si>
  <si>
    <t>* 6% on private club membership fees if private club has ABC permit.</t>
  </si>
  <si>
    <t xml:space="preserve">*  Dues and initiation fees are taxable, except for annual dues of $100 or less, or dues for club sponsored by nonprofit organization, club operated under lodge system or fraternal organization or lawn bowling clubs </t>
  </si>
  <si>
    <t>*  Taxable at .384% if operated for profit.</t>
  </si>
  <si>
    <t>*  Taxable if the club has recreational facilities.</t>
  </si>
  <si>
    <t>*  Taxable if fee for recreation.</t>
  </si>
  <si>
    <t>*  Purchases of stock not subject to sales tax.</t>
  </si>
  <si>
    <t>* Memberships in clubs or organizations that provide sports or athletic facilities for their members are taxable.</t>
  </si>
  <si>
    <t>*Exempt if member's fees allow them to have equity interest or voting rights in the club</t>
  </si>
  <si>
    <t>* Exempt unless for health and fitness, athletic, sporting or shopping club or organization in NJ.</t>
  </si>
  <si>
    <t>*  Dues for fraternal societies and dues under $10 are exempt</t>
  </si>
  <si>
    <t>*  Local option admission tax; locally administered and collected.  May apply anywhere admission is charged to enter, except high school and college sporting events.  Recreation and sports club services and physical fitness exempt.</t>
  </si>
  <si>
    <t>* Exempt if a nonprofit club.</t>
  </si>
  <si>
    <t>*  If recreational or amusement, includes country clubs.</t>
  </si>
  <si>
    <t>*  If admission to amusement location like a health club or fishing club.</t>
  </si>
  <si>
    <t xml:space="preserve">*   Bonafide membership fees for private clubs exempt. </t>
  </si>
  <si>
    <t>*  Country club dues is subject to sales tax, except the portion (bona-fide dues) entitling individuals to continued membership.  Forty percent of the memberships dues paid to country clubs is subject to sales tax (See Admin Notice 91-16).</t>
  </si>
  <si>
    <t xml:space="preserve">*  Sporting and recreation clubs taxed if primary purpose is amusement, recreation, entertainment or athletic.  Social clubs exempt.  </t>
  </si>
  <si>
    <t xml:space="preserve">      Admission to cultural events</t>
  </si>
  <si>
    <t>*Exempt under the amusement classification if it is: (a) an activity/project of a bona fide religious or educational institution; (b) a musical, dramatic, or dance group or a botanical garden, museum, or zoo that is a 501(c)(3) organization and no part of the org's net earnings inures to the benefit of any private shareholder/individual; or (c) an activity or event of a 501(c)(6) organization if the organization produces, organizes, or promotes cultural/civic related festivals or events and no part of the org's net earnings inures to the benefit of any private shareholder/individual.</t>
  </si>
  <si>
    <t>*  Exempt if by a nonprofit organization or at certain listed venues.</t>
  </si>
  <si>
    <t>*  An exemption for admission to little theatres and nonprofit musical organizations is suspended until July 1, 2009.</t>
  </si>
  <si>
    <t>*  Jurisdiction may exempt concert or theatrical event.  Many counties exempt these events.</t>
  </si>
  <si>
    <t>* Admissions to artistic events sold by qualifying non-profit organizations and municipal arts boards are exempt.</t>
  </si>
  <si>
    <t xml:space="preserve">*  Admissions charged by nonprofit religious, charitable or educational organizations, nonprofit civic clubs or fraternal organizations are exempt.   Cultural events sponsored by local music or charity associations exempt. </t>
  </si>
  <si>
    <t>*  Taxable unless event presented by 501(c)(3) organization.</t>
  </si>
  <si>
    <t>*  Admission to dramatic and musical arts performances are exempt.</t>
  </si>
  <si>
    <t>*  Exempt under sales tax. Taxable under admissions tax statute.</t>
  </si>
  <si>
    <t>* Exempt if provided by non-profit entity</t>
  </si>
  <si>
    <t>*  B&amp;O tax paid by the firm plus a local admissions tax of 5%.</t>
  </si>
  <si>
    <t xml:space="preserve">      Pinball and other mechanical amusements</t>
  </si>
  <si>
    <t>*  Tax rate applies to gross receipts in excess of $50,000 per month.  Decal $75 per machine.</t>
  </si>
  <si>
    <t>* Permit required.</t>
  </si>
  <si>
    <t>* Exempt if tax is paid on the purchase of the machine.</t>
  </si>
  <si>
    <t>*  Slot machines and other gambling devices subject to taxation under gaming statutes.</t>
  </si>
  <si>
    <t>*  If coin operated they are subject to 4% amusement device tax, not sales tax</t>
  </si>
  <si>
    <t>*  Coin-operated exempt but subject to annual occupation tax levied at $60 per machine.</t>
  </si>
  <si>
    <t>*  Assisted amusement device are taxable.</t>
  </si>
  <si>
    <t xml:space="preserve">* B&amp;O tax paid by the firm.  </t>
  </si>
  <si>
    <t xml:space="preserve">      Admission to professional sports events</t>
  </si>
  <si>
    <t>*Taxable under the amusement classification.  Exhibition events sponsored/conducted/operated by a 501(c)(3), 501(c)(4), or 501(c)(6) organization associated with a major league baseball team or national touring professional golf association are exempt if no part of the org's net earnings inures to the benefit of any private shareholder or individual.  Also, rodeos sponsored/conducted/operated by a 501(c)(3), 501(c)(4), 501(c)(7), or 501(c)(8) organization are exempt if no part of the org's net earnings inures to the benefit of any private shareholder or individual.</t>
  </si>
  <si>
    <t>*  National Football League championship admissions are exempt.</t>
  </si>
  <si>
    <t>*  5% Admissions Tax on certain venues within Marion County</t>
  </si>
  <si>
    <t>*  Excludes admission charges to athletic events sponsored by schools, colleges, and universities.</t>
  </si>
  <si>
    <t>*  3% when conducted in publicly owned enclosed coliseums and auditoriums.  Baseball operated under professional league franchise is exempt.  Professional Golf Association tournaments exempt.</t>
  </si>
  <si>
    <t>*  Boxing, sparring, wrestling contests are subject to 5% license tax -- collected by commerce dept.</t>
  </si>
  <si>
    <t xml:space="preserve">*  Live Entertainment Tax applies for venues with seating between 300 and 7499 the rate is 10% of the admission charge and on any TTP sold at the event. For Venues with a seating capacity of 7500 and above the rate is 5% of the admission charge only, 2007 exception for NASCAR even and minor league baseball team games conducted in stadiums. </t>
  </si>
  <si>
    <t xml:space="preserve">* Taxable unless a boxing match or other combative sport contest or exhibition if taxed under any other law of this State.  </t>
  </si>
  <si>
    <t xml:space="preserve">*  Taxable unless event presented by 501(c)(3) organization. Receipts from ticket sales for a professional boxing, wrestling or martial arts contest are deductible. </t>
  </si>
  <si>
    <t xml:space="preserve">* Exempt for events involving ice hockey, baseball, basketball, football, arena football or soccer. </t>
  </si>
  <si>
    <t xml:space="preserve">      Rental of films and tapes by theaters</t>
  </si>
  <si>
    <t>*  Tax break down as follows: Lessors rate of 0..288% on gross receipts in excess of $150,000 per quarter; Lessees rate of 1.92% with no monthly/ quarterly exemption.</t>
  </si>
  <si>
    <t>*  Exempt providing a taxable admission fee is charged.</t>
  </si>
  <si>
    <t>* Theater admission are taxable.</t>
  </si>
  <si>
    <t>*  Considered rental activity.</t>
  </si>
  <si>
    <t>*  Exempt if admission is charged.</t>
  </si>
  <si>
    <t>*  Rental of video tapes and motion pictures is taxable except if rentee charges admission for viewing or broadcasts for home viewing.</t>
  </si>
  <si>
    <t>*  Exempt if tax paid on admission.</t>
  </si>
  <si>
    <t>*  Joint venture agreements between movie theaters and film distrubutors are exempt from sales tax.</t>
  </si>
  <si>
    <t>*  Copyrighted material is exempt.  Film is taxable to distributors if in public domain.</t>
  </si>
  <si>
    <t>*  Deductible if rented for subsequent paid admission.</t>
  </si>
  <si>
    <t>*  Rentals to theaters and TV exempt, distributor must pay tax on material cost or 50%.</t>
  </si>
  <si>
    <t>*  Only rentals to theaters, television and radio stations exempt.  All other rentals taxable.</t>
  </si>
  <si>
    <t>*  Assumes this means rentals to theaters.</t>
  </si>
  <si>
    <t>*  Taxable only if no admission is charged.</t>
  </si>
  <si>
    <t xml:space="preserve">      Rental of video tapes for home viewing</t>
  </si>
  <si>
    <t>*  Taxable.</t>
  </si>
  <si>
    <t>*  Rental of video equipment and video games is also taxable.</t>
  </si>
  <si>
    <t>*  Sales and use tax.</t>
  </si>
  <si>
    <t>*  Exempt if tax paid at time of purchase by lessor.</t>
  </si>
  <si>
    <t>*  Renter may elect to pay on cost of tape.</t>
  </si>
  <si>
    <t>Professional Services</t>
  </si>
  <si>
    <t xml:space="preserve">     Accounting and bookkeeping</t>
  </si>
  <si>
    <t>*  Professional services are exempt in West Virginia from sales tax; however, "professional" is viewed as a word of art, being limited to the common law professions of theology, medicine and law.  If performed by non-CPA taxable @ 6%.</t>
  </si>
  <si>
    <t xml:space="preserve">     Architects</t>
  </si>
  <si>
    <t>* Architects are considered contractors and not service providers.</t>
  </si>
  <si>
    <t>*  Exempt</t>
  </si>
  <si>
    <t xml:space="preserve">     Attorneys</t>
  </si>
  <si>
    <t xml:space="preserve">     Dentists</t>
  </si>
  <si>
    <t xml:space="preserve">* May be deductible if the payment is made by a health care insurer for commercial contract services. </t>
  </si>
  <si>
    <t xml:space="preserve">     Engineers</t>
  </si>
  <si>
    <t>*  Architects, professional engineers, land surveyors and landscape architects are considered contractors and not service providers.</t>
  </si>
  <si>
    <t xml:space="preserve">     Land surveying</t>
  </si>
  <si>
    <t xml:space="preserve">*  Professional services are exempt in West Virginia from sales tax.  Sales of registered professional engineers performing surveys are exempt. </t>
  </si>
  <si>
    <t xml:space="preserve">     Medical test laboratories</t>
  </si>
  <si>
    <t>*  Professional service if operated under direction of professional physician.</t>
  </si>
  <si>
    <t xml:space="preserve">     Nursing services out-of-hospital</t>
  </si>
  <si>
    <t xml:space="preserve">     Physicians</t>
  </si>
  <si>
    <t xml:space="preserve">* May be deductible if the payment is made by a health care insurer for commercial contract services. Additional deductions are available for receipts from Medicare and payments from Indian Health Services (IHS) for beneficiaries covered by the IHS. </t>
  </si>
  <si>
    <t>Leases and Rentals</t>
  </si>
  <si>
    <t xml:space="preserve">    Personal property, short term (generally)</t>
  </si>
  <si>
    <t xml:space="preserve">* Exempt from sales tax; taxed under separate rental tax levied on the lessor. </t>
  </si>
  <si>
    <t>*  Short term rental tax of 1% in addition to sales tax.  Short term is up to 30 days.  Does not apply to diesel trucks for commercial shipping, farm machinery and equipment, trucks leased for residential moving or shipping, special mobile equipment, trailers or motor vehicles.</t>
  </si>
  <si>
    <t>*Generally taxable under the personal property rental classification.</t>
  </si>
  <si>
    <t xml:space="preserve">* Charges for rentals and leases of property are subject to tax except for property used for less than one day on the premises of the lessor with a rental of less than $20.  If a lessor makes timely election to do so, the lessor may pay tax on the purchase price of the lease inventory rather than on rentals provided the property is leased in substantially the same form as acquired by the lessor.  </t>
  </si>
  <si>
    <t>*   If lease for 3 years or less, department may permit purchase free of sales tax and collection of tax on lease payments.  If lease for more than 3 years, department will collect tax on lease payments.</t>
  </si>
  <si>
    <t>*  Transactions purported to be leases but actually sales (lease in lieu of sale) are taxed.</t>
  </si>
  <si>
    <t xml:space="preserve">*  6% Sales tax due on rental of tangible personal property. </t>
  </si>
  <si>
    <t>*  Tax only transactions in which owner relinquishes control over property to lessee/rentee.  Equipment rentals with operator are not subject to sales tax.</t>
  </si>
  <si>
    <t>*  Lessor is considered the consumer and pays tax at acquisition, except furniture, audio tapes and audio equipment rented under "rent-to-own" arrangement.  But rentals are taxable when in lieu of purchase.</t>
  </si>
  <si>
    <t>*  Lessor may pay tax on purchase and lease free of tax or buy item under resale exemption and collect tax on lease receipts.  Must obtain authority for such election.</t>
  </si>
  <si>
    <t>*  Deductions available for sales of tangible personal property for leasing, lease of tangible personal property for subsequent leasing and for leasing vehicle to ICC permit holders transporting passengers or property for hire interstate.</t>
  </si>
  <si>
    <t>*  Taxable only if property has not previously been subjected to sales tax.</t>
  </si>
  <si>
    <t>*  Rental of personal property is synonymous with the sale of personal property.  The total amount of the rental charge is subject to sales or use tax in the same way that  the sale of the same item is taxable.</t>
  </si>
  <si>
    <t>*  Lessor may elect to pay on cost.</t>
  </si>
  <si>
    <t>* A maximum tax of $300 is established for sales or long term (90 + days) rentals of aircraft, motor vehicles, boats, motorcycles, trailers, RV's, and light construction equipment. See Section 12-36-2110</t>
  </si>
  <si>
    <t>*  Except motor vehicles for less than 31 days taxed @ 10%.</t>
  </si>
  <si>
    <t xml:space="preserve">    Personal property, long term (generally)</t>
  </si>
  <si>
    <t>*  Tax is not due on rentals for more than 30 days if Arkansas gross receipts or use tax previously paid on item.</t>
  </si>
  <si>
    <t xml:space="preserve">* If a lessor makes timely election to do so, the lessor may pay tax on the purchase price of the lease inventory rather than on rentals provided the property is leased in substantially the same form as acquired by the lessor. </t>
  </si>
  <si>
    <t>*  Lessor is considered the consumer and pays tax at acquisition.  But rentals are taxable when in lieu of purchase.</t>
  </si>
  <si>
    <t>*  Lessor may elect to pay on cost.  Additional 6% surcharge applied to rentals of 10 days or less.</t>
  </si>
  <si>
    <t>*  Except motor vehicles for more than 180 days exempt.</t>
  </si>
  <si>
    <t xml:space="preserve">    Bulldozers, draglines and const. mach., short term</t>
  </si>
  <si>
    <t>*Exempt unless otherwise exempt by statute (e.g., for use in mining operations, for use by a qualified business for harvesting/processing qualifying forest products).</t>
  </si>
  <si>
    <t>* Machinery rental surcharge of 1.5% is imposed for rentals less than 31 days.</t>
  </si>
  <si>
    <t>*  Rental of bulldozers, draglines and construction machinery with operator is exempt.  However, still taxable if control over use passes to the customer.</t>
  </si>
  <si>
    <t>*  Exempt if used in conjunction with new construction.</t>
  </si>
  <si>
    <t>*  6% Sales tax due on rental of tangible personal property.</t>
  </si>
  <si>
    <t>*  Bare equipment rental only.</t>
  </si>
  <si>
    <t>* Exempt on public works projects.  See M.G.L. c. 64H, s. 6(f).</t>
  </si>
  <si>
    <t>*  Exempt if used in mining.</t>
  </si>
  <si>
    <t xml:space="preserve">* Exempt if rented with an operator </t>
  </si>
  <si>
    <t>* See Remarks for line item #196 above.</t>
  </si>
  <si>
    <t>*  If leased with operator, this lease is subject to the 2% contractors excise tax.</t>
  </si>
  <si>
    <t xml:space="preserve">    Bulldozers, draglines and const. mach., long term</t>
  </si>
  <si>
    <t xml:space="preserve">    Rental of hand tools to licensed contractors.</t>
  </si>
  <si>
    <t>*  Short term rental tax of 1% in addition to sales tax.  Short term is up to 30 days.</t>
  </si>
  <si>
    <t>* Exempt on public works projects.  See M.G.L. c. 64H, s. 6(f)</t>
  </si>
  <si>
    <t xml:space="preserve">    Short term automobile rental</t>
  </si>
  <si>
    <t xml:space="preserve">*  Short term rental vehicle tax of 10% in addition to sales tax.  Short term is up to 30 days. </t>
  </si>
  <si>
    <t>*  Tourism Fund Surcharge Tax of $1 is imposed on the lease or rental of a passenger motor vehicle for each day up to 30 days.  Motor vehicle rental surcharge of 3% is imposed for less than 31 days for passenger motor vehicle and truck rental.</t>
  </si>
  <si>
    <t>* 5.75% for vehicles not classified as fleet rental or lease vehicles and utility trailers and thus remaining subject to the D.C. Motor Vehicle Excise Tax.</t>
  </si>
  <si>
    <t>*   Effective July 1, 1989, a surcharge of $2.00 per day or any part of a day is imposed.  Surcharge applies to first 30 days of the term of a lease.  Surcharge is subject to sales and use tax.</t>
  </si>
  <si>
    <t>*  Exempt if over 13 tons; exempt if rental period exceeds 60 days -- but may be subject to motor vehicle lease tax.  See note re: long term auto lease.</t>
  </si>
  <si>
    <t>*  5% automobile renting tax applied if rental term less than 1 year.  Exempt under sales tax statute.</t>
  </si>
  <si>
    <t>*  Auto lease less than 30 days is subject to MVR excise tax in addition to sales tax.  The 30 day rule for RST does not apply.</t>
  </si>
  <si>
    <t xml:space="preserve">* U-Drive It Tax, KRS 138.463 </t>
  </si>
  <si>
    <t>*  Additional 3% excise tax due on rentals of 29 days or less.</t>
  </si>
  <si>
    <t>*  For rentals of less than 12 months.</t>
  </si>
  <si>
    <t>*  Taxable price includes all charges and extras related to rental; short-term truck rental is taxed at 8%</t>
  </si>
  <si>
    <t>*  Statute permits lessor to select option to pay on cost at time of purchase or to pay on rental receipts, but taxpayer must be registered and consistent in election.</t>
  </si>
  <si>
    <t>* Passenger cars and vans designed to carry up to 15 passengers, and certain pick-up trucks that are leased or rented for less than 29 days are also subject to a 6.2% motor vehicle rental tax and an additional 3% fee.</t>
  </si>
  <si>
    <t>* An additional 6% motor vehicle Rental Tax is imposed on rental agreements with a term of not more than 30 continuous days (Sec. 27-65-231).</t>
  </si>
  <si>
    <t>* A 4% selective sales and use tax on the base rental charges for rental vehicles</t>
  </si>
  <si>
    <t>* See Reg. 1-019.</t>
  </si>
  <si>
    <t xml:space="preserve">*  Plus local taxes.  A lessor who purchases tangible personal property may pay tax to vendor on sales price or may provide vendor a resale certificate and pay tax on lease or rental receipts. In addition there is an additional  6 % fee of rental/leasing charges on passenger vehicles rented or leased for 31 days or less, or by the day, or by the trip
</t>
  </si>
  <si>
    <t>*  No sales tax.  Taxable under meals and rentals tax.  Present rate is 8%.</t>
  </si>
  <si>
    <t>*  Also subject to 5% Leased Vehicle Gross Receipts Tax and $2/day Leased Vehicle Surcharge.</t>
  </si>
  <si>
    <t>*  Additional 5% tax on passenger vehicles applies</t>
  </si>
  <si>
    <t xml:space="preserve">*  Exempt from sales tax.  Vehicles subject to Highway Use tax.  Short term lease is less than 365 continuous days.  </t>
  </si>
  <si>
    <t>*  up to 3% of 8% retained by rental company as reimbursement for excise tax on purchases of fleet vehicles</t>
  </si>
  <si>
    <t>*  4.5% sales tax plus 6% vehicle rental tax. Sales, lease, rental of trucks and trailers which exceed 8,000 pounds are exempt from sales tax or 6% vehicle rental tax, and are subject to a reduced motor vehicle excise tax.</t>
  </si>
  <si>
    <t>*  Rentals less than 29 days are subject to additional $2/day public transportation assistance fund tax.</t>
  </si>
  <si>
    <t>*  Rental of registered motor vehicles is exempt if lease is 28 days or longer.</t>
  </si>
  <si>
    <t>*  Rentals less than 31 days are taxed at 10%; rentals for 31 to 180 days are taxed at 6.25%.</t>
  </si>
  <si>
    <t>*  Short term motor vehicle rental taxes may apply between 2.5% and 9.5% on rental of 30 days or less.</t>
  </si>
  <si>
    <t xml:space="preserve">*   Exempt from sales tax, but subject to special 7% short term motor vehicle rental tax.  The rental of trucks is exempt from the 7% motor vehicle rental tax. </t>
  </si>
  <si>
    <t>*  Exempt from sales tax.  Subject to motor vehicle sales tax.  Trucks subject to 4% rental tax.</t>
  </si>
  <si>
    <t>*  plus 0.471% B&amp;O tax paid by the firm. Rate includes separate 5.9% rental car tax.</t>
  </si>
  <si>
    <t>* In addition to the 5% state tax, a 5% rental vehicle fee is imposed on the rental of certain vehicles without drivers for a period of 30 days or less (except rerentals or rentals of service or repair replacement vehicles) if the retailer is primarily engaged short-term rental of passenger automobiles (effective April 1, 1998).  (The rental vehicle fee increased from 3% to 5%, effective October 1, 2005.)</t>
  </si>
  <si>
    <t xml:space="preserve">    Long term automobile lease</t>
  </si>
  <si>
    <t>* Long term rental vehicle tax of 1.5% in addition to sales tax. However, tax is not due on rentals for more than 30 days if Arkansas gross receipts or use tax previously paid on item.</t>
  </si>
  <si>
    <t>* If a lessor makes timely election to do so, the lessor may pay tax on the purchase price of the lease inventory rather than on rentals provided the property is leased in substantially the same form as acquired by the lessor.</t>
  </si>
  <si>
    <t>*  5.75% for vehicles not classified as fleet rental or lease vehicles and utility trailers and thus remaining subject to the D.C. Motor Vehicle Excise Tax.</t>
  </si>
  <si>
    <t>*   Exempt lease of truck &gt; 10,000 pounds to lessee for periods of not less than 12 months when tax paid on acquisition by lessor, but rental to subsequent lessee taxable.</t>
  </si>
  <si>
    <t>*  Effective January 1, 1996 vehicles with a gross weight of less than 16 thousand pounds will be exempt from sales and use tax, but subject to a motor vehicle lease tax if leased for a period of 12 months or more.</t>
  </si>
  <si>
    <t>* Lessor incurs use tax on cost price of automobile</t>
  </si>
  <si>
    <t>*  For rentals of 12 months or more.</t>
  </si>
  <si>
    <t>*  Leases for 6 mos to a year taxable at 6% rate.</t>
  </si>
  <si>
    <t>* Not taxable if rental agreement is for longer than 180 days.</t>
  </si>
  <si>
    <t xml:space="preserve">*  Exempt from sales tax.  Vehicles subject to Highway Use tax.  Long term lease is 365 continuous days or longer.  </t>
  </si>
  <si>
    <t xml:space="preserve">*  Sum of lease consideration subject to motor vehicle excise tax at time of purchase.  </t>
  </si>
  <si>
    <t>*  Lease of personal property is synonymous with the sale of personal property.  The total amount of the lease charge is subject to sales or use tax in the same way that  the sale of the same item is taxable.</t>
  </si>
  <si>
    <t>*  Lease of autos for 12 months or longer is exempt from sales tax if owner/lessor pays motor vehicle excise tax.</t>
  </si>
  <si>
    <t>*  More than 30 day leases are subject to additional 3% public transportation assistance fund tax.</t>
  </si>
  <si>
    <t>*  Rentals more than 180 days are not taxable, lessor pays tax on purchase.</t>
  </si>
  <si>
    <t>*  Exempt from sales tax.  Subject to motor vehicle sales tax.</t>
  </si>
  <si>
    <t>*  Exempt if lease extends for at least 30 days.</t>
  </si>
  <si>
    <t xml:space="preserve">    Limousine service (with driver)</t>
  </si>
  <si>
    <t>* If cannot lease limo without driver, not a lease.  Limo service is consumer of limo and tax applies to the sale of the limo, not to limo service.</t>
  </si>
  <si>
    <t>*  Unless electing sales tax as above on same unit.</t>
  </si>
  <si>
    <t xml:space="preserve">* Taxable as a transportation service. </t>
  </si>
  <si>
    <t>*  Transportation services exempt; equipment rental taxable.</t>
  </si>
  <si>
    <t>* See Regulation 830 CMR 64H.25.1(16).</t>
  </si>
  <si>
    <t>*  Limousine use is taxable at time of acquisition.</t>
  </si>
  <si>
    <t>* See Reg 1-019.</t>
  </si>
  <si>
    <t>* Taxable if limousine ride begins and ends within NJ.</t>
  </si>
  <si>
    <t>*  Taxable if under the dominion and control of the customer.</t>
  </si>
  <si>
    <t>*Intra-state transporation.</t>
  </si>
  <si>
    <t>* Exempt if transportation is entirely within the same municipality.</t>
  </si>
  <si>
    <t>*  Exempt unless a rental.</t>
  </si>
  <si>
    <t>*  5% fee on limousine services provided with a driver (effective April 1, 1998).</t>
  </si>
  <si>
    <t>* See items 14-18 'Transportation Services'</t>
  </si>
  <si>
    <t xml:space="preserve">    Aircraft rental to individual pilots, short term</t>
  </si>
  <si>
    <t>* Sale to lessor at retail and subject to tax unless lessor makes timely irrevocable election to pay tax on fair rental value.</t>
  </si>
  <si>
    <t>*  60 days or less.</t>
  </si>
  <si>
    <t>* Lessor incurs use tax on cost price of plane</t>
  </si>
  <si>
    <t>*  Same comments as automobile rental.</t>
  </si>
  <si>
    <t xml:space="preserve">* $1,500 maximum tax </t>
  </si>
  <si>
    <t xml:space="preserve">*  Payment of 5% aircraft excise tax required at time of purchase.  No further tax imposed on rental. </t>
  </si>
  <si>
    <t>*  Exempt from sales tax.  Subject to aircraft sales tax.</t>
  </si>
  <si>
    <t xml:space="preserve">    Aircraft rental to individual pilots, long term</t>
  </si>
  <si>
    <t>* Sale to lessor at retail and subject to tax unless lessor makes timely irrevocable election to pay tax on fare rental value.</t>
  </si>
  <si>
    <t>*  Rental of aircraft is exempt from tax under Iowa's general transportation exemption; however, rental is taxable if in connection with flight instruction. (More than 60 days)</t>
  </si>
  <si>
    <t>*  Exempt if principally to transport passengers or freight in interstate commerce.</t>
  </si>
  <si>
    <t xml:space="preserve">*  $1,500 maximum tax.  </t>
  </si>
  <si>
    <t xml:space="preserve">    Chartered flights (with pilot)</t>
  </si>
  <si>
    <t>* See limo service note.  If can lease aircraft without pilot, see aircraft note.  (Charge for pilot not taxable.)</t>
  </si>
  <si>
    <t>*  Intrastate flights taxable when rendered by certificated air carrier on aircraft qualifying for resale.</t>
  </si>
  <si>
    <t>*  Aircraft used is taxable at time of acquisition.</t>
  </si>
  <si>
    <t>* Intra-state transportation</t>
  </si>
  <si>
    <t>*  Intrastate.</t>
  </si>
  <si>
    <t>* Intrastate transportation of passengers is taxable (W.S. 39-15-103(a)(D), interstate exempt (W.S. 39-15-105(ii)(A).</t>
  </si>
  <si>
    <t>72111/9</t>
  </si>
  <si>
    <t xml:space="preserve">    Hotels, motels, lodging houses</t>
  </si>
  <si>
    <t>*  Separate lodging tax of 4% unless county within Alabama Mountain Lakes Association area where tax is 5%.  Over 180 days continuous occupancy exempt.</t>
  </si>
  <si>
    <t>*  Municipalities can impose tax on hotels, motels.  Anchorage and Fairbanks Northstar Borough, for instance, impose tax at 8% on transient accommodations.</t>
  </si>
  <si>
    <t>*  2% tourism tax in addition to 6% sales tax for rentals for less than month-to-month term.</t>
  </si>
  <si>
    <t>*Generally taxable under the transient lodging classification, if lodging is obtained for less than 30 consecutive days.</t>
  </si>
  <si>
    <t>*  Cities may charge an occupancy tax; rates vary by city.</t>
  </si>
  <si>
    <t xml:space="preserve">*  30 days occupancy or less.  </t>
  </si>
  <si>
    <t>*  Annual room charges:  Hotel, Rm = $25, Suite = $30; Motel, Rm = $25, TH Rm = $15.  Eight percent (8%) collected from occupants.</t>
  </si>
  <si>
    <t>*  Some counties impose additional local option taxes which apply to these types of accommodations.</t>
  </si>
  <si>
    <t>*  Stays over 90 consecutive nights are exempt.</t>
  </si>
  <si>
    <t>*  Local option hotel-motel tax is permitted which varies from 1% to 7%.  Exempt if rented by the same person for a period of more than 31 consecutive days.</t>
  </si>
  <si>
    <t>*  Plus 2% statewide lodging tax.</t>
  </si>
  <si>
    <t>*  Exempt under sales tax statute.  Taxable under companion lodging tax statute.</t>
  </si>
  <si>
    <t>*  Subject to an additional local option innkeeper's tax.  Exempt if rental period exceeds 30 days.</t>
  </si>
  <si>
    <t>*  Except for Orleans and Jefferson Parishes, which have a 2% state sales tax rate on hotel rooms.</t>
  </si>
  <si>
    <t>*  Exempt if over 28 days and rental is person's primary residence, or is in connection with education or employment.</t>
  </si>
  <si>
    <t>*  Several local jurisdictions impose an additional tax on hotel/motel charges.</t>
  </si>
  <si>
    <t>* Exempt from sales tax, but taxable under companion occupancy tax.  Local option tax up to 4%.</t>
  </si>
  <si>
    <t>*  Counties and certain other tourism-related bodies are authorized to impose an excise fee in addition to tax on hotel and motel accommodations to a maximum of 5%.  Three Detroit counties are permitted to impose a special variable hotel/motel fee.  (For periods &lt; 1 month)</t>
  </si>
  <si>
    <t xml:space="preserve">* Cities and townships may impose up to 3% lodging tax, provided 95% of the revenue is used to promote tourism or convention business.  Specially authorized lodging taxes are: Bloomington 7%, Cook Co. towns of Lutsen, Schroeder and Tofte 2%, Duluth 3% or 5.5%, Minneapolis 3%, Rochester 4%, St. Cloud 5%, St. Paul 3% or 6%, Two Harbors 1%, and Winona 1%.  </t>
  </si>
  <si>
    <t>* An additional county and city tax of 1% to 4% is imposed on hotel and motel rooms.</t>
  </si>
  <si>
    <t>*  A 4% lodging facility use tax on the lodging charge collected by the facility. A 3% sales tax on accommodation is levied in addition to the lodging facilities use tax.</t>
  </si>
  <si>
    <t xml:space="preserve">* A 1% state lodging tax is also levied.  In addition, some counties impose an optional county lodging tax of up to 4%.  </t>
  </si>
  <si>
    <t>*  Locally collected lodging tax (assessed at county level).</t>
  </si>
  <si>
    <t>* Also a 5% State Occuapncy Fee and possible Municapl Occupancy Tax up to 3%.</t>
  </si>
  <si>
    <t>*  In addition to statewide gross receipts tax, hotels, motels, lodging houses are subject to a local option municipal and county lodgers tax.</t>
  </si>
  <si>
    <t>*  Additional $1.50 fee per unit per day applies in New York City.  Additional local rates also apply.  Permanent residents are exempt</t>
  </si>
  <si>
    <t xml:space="preserve">*  Exempt after 90 continuous days to the same person.   </t>
  </si>
  <si>
    <t>*  May be subject to a maximum 10% lodging tax.  This tax is locally administered and collected.</t>
  </si>
  <si>
    <t>*  Some Oklahoma cities and counties levy a separate room tax.</t>
  </si>
  <si>
    <t xml:space="preserve">*  The state loding tax is 1% and some cities and counties levy an additional tax on hotel and motel room rents.  The amount of the tax varies with each city and county.  </t>
  </si>
  <si>
    <t>* subject to hotel occupancy tax.</t>
  </si>
  <si>
    <t>*  Additional 5% hotel tax is imposed in addition to sales tax.</t>
  </si>
  <si>
    <t>* Additional guest charges are traxed at 5%. For more information about the taxation of charges by hotels, motels, etc., see SC Regulation 117-307.</t>
  </si>
  <si>
    <t>* Exempt if for 90 or more continuous days occupancy.</t>
  </si>
  <si>
    <t>*  Exempt from sales tax, but taxable under companion occupancy statute.</t>
  </si>
  <si>
    <t>*  Local transient room taxes apply between 3% and 6.25%.</t>
  </si>
  <si>
    <t>*  Exempt from sales tax, but taxable under companion meals and rooms tax.</t>
  </si>
  <si>
    <t>*  Subject to the 5.0% sales tax if for less than 90 days;  exempt if rental period is longer than 90 days.</t>
  </si>
  <si>
    <t>*  plus 0.471% B&amp;O tax paid by the firm. Additional local taxes on lodging apply.</t>
  </si>
  <si>
    <t>*  Less than one month.</t>
  </si>
  <si>
    <t>* Some counties and cities impose an additional lodging tax of up to 4%. See attached tax rate chart</t>
  </si>
  <si>
    <t xml:space="preserve">    Trailer parks - overnight</t>
  </si>
  <si>
    <t>*Generally taxable under the transient lodging classification.</t>
  </si>
  <si>
    <t>*  Trailer rental taxable as rental of tangible personal property.</t>
  </si>
  <si>
    <t>*  Annual fee of $10 per space.</t>
  </si>
  <si>
    <t>*  If just a space is being rented, the tax does not apply.  If a space and a trailer are rented overnight, the tax applies.  Exempt if mobile home is rented by the same person for a period of more than 31 consecutive days.</t>
  </si>
  <si>
    <t>* See Reg. 1-103. A 1% state lodging tax is also levied, as well as county lodging tax for certain counties that impose a county lodging tax.</t>
  </si>
  <si>
    <t>*  Tourist court accommodations.</t>
  </si>
  <si>
    <t>* See Remarks for line item #207 above.</t>
  </si>
  <si>
    <t>Fabrication, Installation and Repair Services</t>
  </si>
  <si>
    <t xml:space="preserve">    Custom fabrication labor</t>
  </si>
  <si>
    <t>*  Labor cost included in basis of final product.</t>
  </si>
  <si>
    <t>*  Labor alone is exempt unless the sale price of the item includes the cost of labor.</t>
  </si>
  <si>
    <t>*Generally taxable under the retail classification.</t>
  </si>
  <si>
    <t xml:space="preserve">*  When done for consumer.  Plus applicable district tax, (0.5-1.5%). </t>
  </si>
  <si>
    <t>*  Taxable as sale of property.</t>
  </si>
  <si>
    <t>*  Labor to produce, fabricate, process, print, or imprint tangible personal property for consumers who furnish the material used is taxable.</t>
  </si>
  <si>
    <t>*  Fabrication or production of tangible personal property by special order is taxable.</t>
  </si>
  <si>
    <t>* Cost of manufactured product affixed to real property may include labor cost under certain circumstances.  See RAB 1993-5.</t>
  </si>
  <si>
    <t>*  Production and assembly labor is taxable.</t>
  </si>
  <si>
    <t xml:space="preserve">*  Considered a part of sales price.  </t>
  </si>
  <si>
    <t>*  If the work performed involves the fabrication of tangible personal property, the charges are subject to the Ohio sales tax.</t>
  </si>
  <si>
    <t>*  Repair alteration or installation of tangible personal property is subject to tax.  Taxable price includes materials, labor and installation.  Repair or installer on Real Estate pays tax on purchase of materials.</t>
  </si>
  <si>
    <t>* Taxable if part of the charge (sale) of tangible personal property.Exempt if not part of the charge (sale) of tangible personal property.</t>
  </si>
  <si>
    <t>*  Taxable when service involves tangible personal property.</t>
  </si>
  <si>
    <t xml:space="preserve">* Labor to real property exempt, see Guide to Contractors </t>
  </si>
  <si>
    <t xml:space="preserve">    Repair material, generally</t>
  </si>
  <si>
    <t xml:space="preserve">*  Tax applies to charge for repair materials, not services.  If materials =,&lt;10% total contract price &amp; no separate charge applies, repairer is consumer of materials (i.e., tax applies to sale of repairs).  Plus applicable district tax,(0.5-1.5%).     </t>
  </si>
  <si>
    <t>*  If selling price of material is not separately stated, 50% of entire bill is taxed at 6.25%.</t>
  </si>
  <si>
    <t>*  Only if billed separately; otherwise, repair shop purchase is taxable.</t>
  </si>
  <si>
    <t>* See Regulation 830 CMR 64H.1.1.</t>
  </si>
  <si>
    <t>*  Tax to be paid by contractor.</t>
  </si>
  <si>
    <t>*  Repair or installation of tangible personal property is subject to tax.  Taxable price includes materials, labor and installation.  Repairer or installer on Real Estate pays tax on purchase of materials.  Shoe repair and garment repair are exempt (both labor and materials).</t>
  </si>
  <si>
    <t>*  Repairman may purchase exempt for resale.</t>
  </si>
  <si>
    <t>*  Sale of tangible personal property or service directly used in the production of natural resources, manufacturing, transmission or communication are exempt from sales and use tax.</t>
  </si>
  <si>
    <t>* Repair materials for qualifying aircraft, manufacturing machinery exempt. W.S. 39-15-101(a)(xix)-(xxii); W.S. 39-15-105(a)(viii)(J) &amp; (O)</t>
  </si>
  <si>
    <t xml:space="preserve">    Repair labor, generally</t>
  </si>
  <si>
    <t>*  Repair to specific property (including motor vehicles) only taxable. Includes aircraft, farm machinery and farm implements, motors of all kinds, tires, batteries, boats, electrical appliances, and electrical devices, furniture, rugs, flooring, upholstery, household appliances, television and radio, jewelry, watches,  clocks, engineering instruments, medical instruments and surgical instruments, machinery of all kinds, bicycles, office machines, office equipment, shoes, tin and sheet metal, mechanical tools and shop equipment.</t>
  </si>
  <si>
    <t>*Repair labor not taxable if separately stated.</t>
  </si>
  <si>
    <t>* Repair labor is not subject to tax.  However, if a part is fabricated as part of a repair, the labor for fabricating the part is subject to tax.</t>
  </si>
  <si>
    <t>*  Exempt if labor separately stated on bill; taxable if billed as total charge and not broken out as labor.</t>
  </si>
  <si>
    <t>*  The total charge for parts and labor for the repair of tangible personal property is subject to sales tax if any parts are added incorporated into the repaired item.</t>
  </si>
  <si>
    <t>*  Labor exempt if separately stated.</t>
  </si>
  <si>
    <t>*  Motor vehicle, boat, roof, shingle and glass repair, electronic and electrical, farm implement, fur, household appliance, jewelry and watch, machine, motor, office and business machine, etc.</t>
  </si>
  <si>
    <t>*  Separately stated repair labor is not taxable.  If labor is not separately stated, tax applies to the total charge.</t>
  </si>
  <si>
    <t>*  Taxable if labor charges are not separately stated.</t>
  </si>
  <si>
    <t>*  Repair and installation labor is exempt only if separately stated item to customers.</t>
  </si>
  <si>
    <t>*  Exempt if separately stated, except repair of telecommunications equipment.</t>
  </si>
  <si>
    <t>* Separately stated labor is exempt.</t>
  </si>
  <si>
    <t>*  Labor exempt if billed separately.</t>
  </si>
  <si>
    <t>* Repair labor exempt if separately stated on invoice.</t>
  </si>
  <si>
    <t>*  Repair labor exempt if separately stated.</t>
  </si>
  <si>
    <t xml:space="preserve">*  Repair labor is exempt if separately stated on invoice from the tangible personal property. </t>
  </si>
  <si>
    <t>*  Material only subject to 5% use tax.</t>
  </si>
  <si>
    <t>*  If equipment being repaired or installed is not otherwise exempt, then the labor to effect or install is taxable.</t>
  </si>
  <si>
    <t>*  Labor is exempt if separately stated from the charge made for materials.</t>
  </si>
  <si>
    <t>*  Labor is exempt if stated separately.</t>
  </si>
  <si>
    <t xml:space="preserve">* If tangible personal property is sold, then repair labor is only exempt if separately stated from charges for tangible personal property on the invoice.  </t>
  </si>
  <si>
    <t xml:space="preserve">* Repair services on real property are not taxable except as to tangible personal property used. </t>
  </si>
  <si>
    <t>*  Sales of materials are subject to the five percent sales and use tax; labor is exempt from tax if it is separately stated.</t>
  </si>
  <si>
    <t>*  Repair to tangible personal property exempt if underlying property is exempt.</t>
  </si>
  <si>
    <t xml:space="preserve">* Labor to tangible personal property taxable under W.S. 39-15-103(a)(i)(J). Labor to real property exempt, see Guide to Contractors </t>
  </si>
  <si>
    <t xml:space="preserve">    Labor charges on repair of aircraft</t>
  </si>
  <si>
    <t>*  Parts and labor used in the repair of commercial jet aircraft having a certified maximum take-off weight of more than 12,500 lbs are exempt.</t>
  </si>
  <si>
    <t>*  Exempt if labor charges are for the repair and maintenance of an aircraft of more than 15,000 lbs. maximum certified takeoff weight and rotary wing aircraft of more than 10,000 lbs. certified takeoff weight.</t>
  </si>
  <si>
    <t>*  Labor must be separately stated.  Major component parts exempt when engaged as common carriers.</t>
  </si>
  <si>
    <t>*  Certain aircraft repair services are exempt under section 237-24.9, HRS.</t>
  </si>
  <si>
    <t>*  Exempt if for resale or to air carrier.</t>
  </si>
  <si>
    <t>*Receipts from maintaining, refurbishing, remodeling or otherwise modifying a commercial or military carrier weighing more then 10,000 pounds GLW may be deducted.</t>
  </si>
  <si>
    <t>*  Unless for common carrier.</t>
  </si>
  <si>
    <t>* See Remarks for line item #211 above.</t>
  </si>
  <si>
    <t>* Parts and labor exempt for commercial air carrier.</t>
  </si>
  <si>
    <t>*  Labor is exempt if aircraft is operated by common carriers in interstate or foreign commerce.</t>
  </si>
  <si>
    <t>*  Sales of tangible property and services for direct use in the business of transportation are exempt.</t>
  </si>
  <si>
    <t>*  Exempt if licensed carrier.</t>
  </si>
  <si>
    <t>* Exempt if performed at an FAA certified repair facility under W.S. 39-15-105(a)(viii)(J) or if the aircraft is operated by a commercial operator per W.S. 39-15-105(a)(viii)(P).</t>
  </si>
  <si>
    <t xml:space="preserve">    Labor charges - repairs to interstate vessels </t>
  </si>
  <si>
    <t>*  Parts and labor used in the repair and construction of vessels, barges and towboats of at least fifty ton load displacement are exempt.</t>
  </si>
  <si>
    <t>*  Repair labor and fabrication labor exempt.  Materials taxable at 6%.</t>
  </si>
  <si>
    <t>*  Taxable in the ratio that miles traveled in Florida in the previous year bear to total miles traveled everywhere.</t>
  </si>
  <si>
    <t>*  Labor must be separately stated.  Major component parts exempt when repairing vehicles, planes; boats engaged as common carriers.</t>
  </si>
  <si>
    <t>*  Provided the vessels are federally owned or engaged in interstate or international trade.</t>
  </si>
  <si>
    <t>*  Repair parts exempt for interstate common carriers only.</t>
  </si>
  <si>
    <t xml:space="preserve">*  Materials and labor exempt when sold to vessels of 500 tons or more when used exclusively in interstate commerce. </t>
  </si>
  <si>
    <t>* Repair labor and materials exempt from tax if a qualified common or contract carrier.</t>
  </si>
  <si>
    <t>* Unless for common carrier.  Pennsylvania exempts fuel, repairs, supplies for vessels over 50 tons only.</t>
  </si>
  <si>
    <t>*  Repair material and labor exempt if vessel is 50 gross tons or more.</t>
  </si>
  <si>
    <t>* Parts and labor exempt if boat is in excess of 50 tons displacement.</t>
  </si>
  <si>
    <t>*  Non-commercial vessels taxable.</t>
  </si>
  <si>
    <t>*  Exempt if used in interstate commerce.</t>
  </si>
  <si>
    <t>*  Exempt if in excess of 50 ton burden.</t>
  </si>
  <si>
    <t>* W.S. 39-15-103(a)(i)(J)</t>
  </si>
  <si>
    <t xml:space="preserve">    Labor charges - repairs to intrastate vessels</t>
  </si>
  <si>
    <t>*  Labor must be separatley stated from tangible personal property.</t>
  </si>
  <si>
    <t>*  Separately stated labor charges are not taxable.</t>
  </si>
  <si>
    <t xml:space="preserve">* Repair labor and materials exempt from tax if a qualified common or contract carrier. </t>
  </si>
  <si>
    <t>*  Unless for common carrier. Pennsylvania exempts fuel, repairs, supplies for vessels over 50 tons only.</t>
  </si>
  <si>
    <t xml:space="preserve">    Labor - repairs to commercial fishing vessels</t>
  </si>
  <si>
    <t>*  Tangible personal property exempt for interstate common carriers only, services are taxable.</t>
  </si>
  <si>
    <t>*  Pennsylvania exempts fuel, repairs, supplies for vessels over 50 tons only.</t>
  </si>
  <si>
    <t>*  Direct use exemption for agriculture exempt.</t>
  </si>
  <si>
    <t xml:space="preserve">    Labor charges on repairs to railroad rolling stock</t>
  </si>
  <si>
    <t>*  Not taxable on railroad cars and equipment brought into the state solely and exclusively for repairs.</t>
  </si>
  <si>
    <t>*  Must be railroad rolling stock for ultimate use in interstate commerce.</t>
  </si>
  <si>
    <t>*  Exempt if railcars are owned by public utility railroad.  Exemption broadened by change in statute 11/96.</t>
  </si>
  <si>
    <t>*  Pennsylvania has direct use public utility exemption, and for movement of personalty.</t>
  </si>
  <si>
    <t>* See SC Regulation 117-311.</t>
  </si>
  <si>
    <t>*  Labor and materials exempt when used directly in the delivery of common carrier services.</t>
  </si>
  <si>
    <t xml:space="preserve">    Labor charges on repairs to motor vehicles</t>
  </si>
  <si>
    <t>*  Tangible property used is taxable.</t>
  </si>
  <si>
    <t>* See Remarks for line item #211 above. See SC Regulation 117-311.</t>
  </si>
  <si>
    <t>*  Parts and materials taxable.</t>
  </si>
  <si>
    <t>* Exempt if vehicle is used exclusively as common or contract carrier.</t>
  </si>
  <si>
    <t xml:space="preserve">    Labor on radio/TV repairs; other electronic equip.</t>
  </si>
  <si>
    <t>*  Repair of telecommunications equipment is taxable.</t>
  </si>
  <si>
    <t xml:space="preserve">    Labor charges - repairs other tangible property</t>
  </si>
  <si>
    <t>* See Remarks for line item #211 above.See SC Regulation 117-311.</t>
  </si>
  <si>
    <t>*  Exemption for labor to repair property that may be purchased exempt because of property's nature or use.</t>
  </si>
  <si>
    <t xml:space="preserve">    Labor - repairs or remodeling of real property</t>
  </si>
  <si>
    <t>*  If performed on commercial, industrial and income producing property, to electrical or electronic device, to in-ground swimming pool, or if a landscaping service.</t>
  </si>
  <si>
    <t>*  Charges for repair, remodeling or construction of real property are not taxable.  Such services are taxable at 6% if TPP is included in the transaction, depending on the form of the transaxction.  (See Rule 12A-1.051, F.A.C.)</t>
  </si>
  <si>
    <t>*  Considered to be contracting.</t>
  </si>
  <si>
    <t>*  Labor charges for remodeling exempt. Repair labor is taxable.</t>
  </si>
  <si>
    <t>*  If it exceeds $10,000 it is taxable at 3.5% contractors tax.  If it is less than $10,000, then only services taxable under section 27-65-23 are taxable at 7%.</t>
  </si>
  <si>
    <t>*  Capital improvement to real property are exempt</t>
  </si>
  <si>
    <t>*  Subject to contractor's excise tax.</t>
  </si>
  <si>
    <t>*  Labor applied to real property exempt.</t>
  </si>
  <si>
    <t>*  Labor to repair or remodel residential property is exempt.</t>
  </si>
  <si>
    <t>*  Exempt if service constitutes a capital improvement.</t>
  </si>
  <si>
    <t>*  Exempt unless on specific list of items which are deemed to retain character as personal property and are therefore taxable.</t>
  </si>
  <si>
    <t>* Contractor is deemed retail consumer of materials used.</t>
  </si>
  <si>
    <t xml:space="preserve">    Labor charges on repairs delivered under warranty</t>
  </si>
  <si>
    <t>*  Extra charge above warranty price is taxable.</t>
  </si>
  <si>
    <t>*Gross receipts received by an in-state service provider from an out-of-state warrantor for work performed in-state may be taxable under the retail or prime contracting classification, depending on the type of property being repaired.</t>
  </si>
  <si>
    <t>*  If tax was paid on purchase of warranty contract.</t>
  </si>
  <si>
    <t>*  If sales tax was paid on warranty.</t>
  </si>
  <si>
    <t>*  Exempt under factory new product warranty.</t>
  </si>
  <si>
    <t>*  Only applies to repairs delivered under original manufacturer's warranty.  Repairs delivered under an extended warranty may be taxable.</t>
  </si>
  <si>
    <t>* Sales of service and maintenance agreements are taxable.</t>
  </si>
  <si>
    <t>* A warranty is taxed up-front as an agreement to perform taxable services.</t>
  </si>
  <si>
    <t>*  Gross receipts taxed; labor and material delivered under warranty do not increase receipts unless reimbursed by person other than the manufacturer, in which case taxable.</t>
  </si>
  <si>
    <t>*  Exempt if the warranty is provided as part of the original consideration paid for the tangible personal property.</t>
  </si>
  <si>
    <t>*  Exempt if no charges are made to customer at time of repair; deductible costs are taxable.</t>
  </si>
  <si>
    <t>*  Extended warranties are taxed at the time of sale and no charge is made when covered repairs are made. Manufacturer's warranty repairs are exempt.</t>
  </si>
  <si>
    <t>*  taxable if additional charges are made.</t>
  </si>
  <si>
    <t>*  If property owner pays any portion of repair costs (i.e., deductible) the amount charged is taxable, unless an exemption certificate or direct pay permit is presented.</t>
  </si>
  <si>
    <t>*  Warranty for taxable tangible personal property is taxable, the repair is taxable only if charged to customer (deductible).</t>
  </si>
  <si>
    <t>* Labor charges under extended warranty taxable; labor charges under standard warranty exempt. See Warranty Bulletin</t>
  </si>
  <si>
    <t xml:space="preserve">    Service contracts sold at the time of sale of TPP.</t>
  </si>
  <si>
    <t>*  Materials taxed at 4% to service providers.</t>
  </si>
  <si>
    <t>* Taxable if service contracts provide for the future performance of or payment for services that are subject to sales tax.</t>
  </si>
  <si>
    <t>*  Generally exempt if optional and separately stated.</t>
  </si>
  <si>
    <t>*Taxable if mandatory.  An optional service contract is not subject to tax.</t>
  </si>
  <si>
    <t>*  Taxable if charge to customer.</t>
  </si>
  <si>
    <t>*  Taxable if mandatory; exempt if elected.</t>
  </si>
  <si>
    <t>*  Of TPP used by repairman to perform repairs under extended warranty.</t>
  </si>
  <si>
    <t>* Taxable if TPP is included in the service contract</t>
  </si>
  <si>
    <t>*  Contracts structured as insurance policies are not subject to sales tax.</t>
  </si>
  <si>
    <t>*  Exempt if optional and separately stated.</t>
  </si>
  <si>
    <t>*  Part of taxable price if required as a condition of sale or lease.</t>
  </si>
  <si>
    <t>* Exempt if optional at time of purchase.</t>
  </si>
  <si>
    <t>*  Exempt if separately stated and an option to the customer.</t>
  </si>
  <si>
    <t>* Exempt provided charge is separately stated from price of the taxable item.</t>
  </si>
  <si>
    <t>* Plus local taxes</t>
  </si>
  <si>
    <t>*  Parts &amp; materials subject to use tax.</t>
  </si>
  <si>
    <t xml:space="preserve">* Exempt only if separately stated and optional to the purchaser. </t>
  </si>
  <si>
    <t>* Certain motor vehicle service contract are exempt. Certain computer software service contract are not taxable.</t>
  </si>
  <si>
    <t>*  Sale of warranty agreement is taxable.</t>
  </si>
  <si>
    <t>*  Labor only contracts are exempt.  Parts and labor and parts only contracts are taxable.</t>
  </si>
  <si>
    <t>*  Taxable if underlying property is tangible personal property that is taxable.  If the underlying property is permanently affixed to real property, the contract is taxable if the buyer's purchase of the property was subject to tax (e.g., purchase of tangible personal property that was subsequently affixed to real property).</t>
  </si>
  <si>
    <t>* Sale of service warranty subject to sales tax; labor performed under warranty exempt. See Warranty Bulletin</t>
  </si>
  <si>
    <t xml:space="preserve">    Installation charges by persons selling property</t>
  </si>
  <si>
    <t>*  Exempt if separately stated except for the specific property taxable under A.C. A 26-52-301. See list at 168</t>
  </si>
  <si>
    <t>*  May be taxable under the prime contracting classification if the installation constitutes an addition to real property.</t>
  </si>
  <si>
    <t>*  Taxable if sold installed.</t>
  </si>
  <si>
    <t>*  Installer responsible for tax on tangible personal property.</t>
  </si>
  <si>
    <t>*  Electrical and electronic installation is taxable unless it is performed on or in connection with the new construction, reconstruction, alteration, expansion or in connection with industrial machinery installation.</t>
  </si>
  <si>
    <t>*  Exempt if separately contracted for.</t>
  </si>
  <si>
    <t>*  Exempt provided the labor charges are separately stated and performed subsequent to the transfer of the property.</t>
  </si>
  <si>
    <t>*  Installation of parts for the repair of tangible personal property are considered taxable repairs.</t>
  </si>
  <si>
    <t>*  Installation of telecommunications equipment is taxable.</t>
  </si>
  <si>
    <t>*  Only if separately stated and not fabrication.</t>
  </si>
  <si>
    <t>* Taxable if incurred prior to the transfer of ownership.  See MCL 205.51(1)(d)(v).</t>
  </si>
  <si>
    <t xml:space="preserve">* If the item being sold is taxable, charges by the seller to install it are also taxable. </t>
  </si>
  <si>
    <t xml:space="preserve">*  Taxable at same rate as sale of tangible personal property. </t>
  </si>
  <si>
    <t>*  Installation labor exempt if separately stated.</t>
  </si>
  <si>
    <t>* Taxable except when results in an exempt capital improvement.</t>
  </si>
  <si>
    <t>*  Installations resulting in a capital improvement to real property are exempt.</t>
  </si>
  <si>
    <t>* Excludes assembly or fabrication of good being sold.</t>
  </si>
  <si>
    <t>* Installation charges exempt if separately stated. See SC Regulation 117-313.</t>
  </si>
  <si>
    <t>*  Excise taxable at 2% if realty improvement.</t>
  </si>
  <si>
    <t>*  Installation charges in connection with the sales of tangible personal property are taxable.</t>
  </si>
  <si>
    <t>*  Exempt if charge is to install personal property into real property.</t>
  </si>
  <si>
    <t>*  Installation charges are exempt if they are separately stated.</t>
  </si>
  <si>
    <t>*  Installation services exempt if separately stated.</t>
  </si>
  <si>
    <t>*  Installation of tangible personal property taxable.  Installation of real property nontaxable.</t>
  </si>
  <si>
    <t>* Labor services performed on tangible personal property are taxable under W.S. 39-15-103(a)(i)(J). Labor services performed on real property are exempt.</t>
  </si>
  <si>
    <t xml:space="preserve">    Installation charges - other than seller of goods</t>
  </si>
  <si>
    <t>*  Except services taxable under A.C.A. 26-52-301.  See list at 168</t>
  </si>
  <si>
    <t>*  Exempt provided the charges for installation are separately stated and provided that the property sold is not installed as a repair or replacement part of other tangible personal property; otherwise taxable at 6%.</t>
  </si>
  <si>
    <t>*  Taxable if any parts or materials are furnished by installer.</t>
  </si>
  <si>
    <t>*  Charges considered fabrication of tangible personal property are subject to sales tax.</t>
  </si>
  <si>
    <t>*  If not fabrication.</t>
  </si>
  <si>
    <t>* Installation charges by a third party are taxable if the charges would have been taxable if provided by the seller of the taxable item.</t>
  </si>
  <si>
    <t>*  Taxable if a taxable service is involved; exempt if not.</t>
  </si>
  <si>
    <t>* Only tangible personal property.  If permanently installed in real property, then labor exempt.</t>
  </si>
  <si>
    <t>*  Taxable if installation involves assembly, causes repair, remodeling or restoration of personal property or nonresidential real property</t>
  </si>
  <si>
    <t>*  If tangible personal property.</t>
  </si>
  <si>
    <t xml:space="preserve">    Custom processing (on customer's property)</t>
  </si>
  <si>
    <t>*Not certain, without better explanation of service.</t>
  </si>
  <si>
    <t xml:space="preserve">* Depends on what is meant by "processing."  If the purpose of the labor is to fabricate a new product, the labor is taxable.  If the purpose is to restore property to its original state, the labor is for repair and is not taxable. </t>
  </si>
  <si>
    <t>*   Added fabrication is taxable.</t>
  </si>
  <si>
    <t>*  Fabrication labor is subject to the tax.</t>
  </si>
  <si>
    <t>*  Unless a taxable enumerated service.</t>
  </si>
  <si>
    <t>*  Processing labor taxable.</t>
  </si>
  <si>
    <t>*  Fabrication of customer's property is taxable.</t>
  </si>
  <si>
    <t>* If fabrication labor is involved, the sale is taxable.</t>
  </si>
  <si>
    <t>*  Custom creosoting or treating, custom meat processing, custom planning and custom sawing taxed at 7%.  Taxable custom processing includes laundering, cleaning and pressing.  All other custom processing services are exempt.</t>
  </si>
  <si>
    <t>* Considered fabrication.</t>
  </si>
  <si>
    <t>* Unless performed on real property</t>
  </si>
  <si>
    <t>*  Considered fabrication labor.</t>
  </si>
  <si>
    <t>*  Taxable if constitutes repair.</t>
  </si>
  <si>
    <t>*  Tax applies to charges for fabrication of tangible personal property.</t>
  </si>
  <si>
    <t xml:space="preserve">    Custom meat slaughtering, cutting and wrapping</t>
  </si>
  <si>
    <t>*  Starting July 1, 1996 the gross receipts from the sale of packing materials and containers used in agricultural (ornamental, flowering and vegetable plants included), livestock and dairy production are exempt.</t>
  </si>
  <si>
    <t>*  Qualifies under exemption of food for home consumption.</t>
  </si>
  <si>
    <t>* Considered food under USDA guidelines.</t>
  </si>
  <si>
    <t xml:space="preserve">    Taxidermy</t>
  </si>
  <si>
    <t>* Taxidermist is consumer of materials used (i.e., tax applies on sale to taxidermist) unless a separate charge is made for materials.</t>
  </si>
  <si>
    <t>* Treated as a sale of tangible personal property</t>
  </si>
  <si>
    <t xml:space="preserve">    Welding labor (fabrication and repair)</t>
  </si>
  <si>
    <t>*  Identifiable parts and materials only taxable.</t>
  </si>
  <si>
    <t>* Generally exempt, such that only the sales of the parts and materials are taxable, but the labor may be taxable if it constitutes prime contracting.</t>
  </si>
  <si>
    <t xml:space="preserve">*   Fabrication labor is taxable, but not repairs.  </t>
  </si>
  <si>
    <t>*  Repair may be exempt and fabrication may fall under construction contract rules.</t>
  </si>
  <si>
    <t>*   Could be considered manufacturing, or contracting, or a service depending on the situation.</t>
  </si>
  <si>
    <t>*  Repair exempt; fabrication taxable.</t>
  </si>
  <si>
    <t>*  Fabrication of product before sale is taxable.</t>
  </si>
  <si>
    <t>*  Fabrication taxable; repair exempt.</t>
  </si>
  <si>
    <t>*  Fabrication service taxable; repair service exempt.</t>
  </si>
  <si>
    <t>*  Fabrication of new item taxable.  Repair exempt.</t>
  </si>
  <si>
    <t>*  Exempt if service is performed on the customer's property.  Fabricating a product to a customer's specifications constitutes taxable sale of tangible property.</t>
  </si>
  <si>
    <t>* Fabrication taxable, repairs exempt.</t>
  </si>
  <si>
    <t>*  Use tax on materials.  Repair exempt; fabrication taxable.</t>
  </si>
  <si>
    <t>*  Fabrication labor is part of sales price of tangible personal property.  Repair labor exempt if separately stated on customer's invoice.</t>
  </si>
  <si>
    <t>*  Service to real estate is exempt.</t>
  </si>
  <si>
    <t>*  Repair is exempt; fabrication is taxable.</t>
  </si>
  <si>
    <t>* Taxable if part of cost to make tangible property.</t>
  </si>
  <si>
    <t>*  Only if performed on personal property.</t>
  </si>
  <si>
    <t>*  "Fabrications" is taxable at 6%.</t>
  </si>
  <si>
    <t>*  Fabrication which does not involve repair is taxable.</t>
  </si>
  <si>
    <t>* Taxable when performed on tangible personal property under W.S. 39-15-103(a)(i)(J)</t>
  </si>
  <si>
    <t>OTHER TAXED SERVICES</t>
  </si>
  <si>
    <t xml:space="preserve">   Do you impose sales tax on other services not listed?</t>
  </si>
  <si>
    <t>*  Mobile Communication Services Tax; tax basis -- recurring access charges and local air time only.</t>
  </si>
  <si>
    <t>Yes</t>
  </si>
  <si>
    <t>*  alarm monitoring, body piercing, electrolysis, pet kennel services, industrial laundry services, locksmith services, pager services, cleaning parking lots &amp; gutters, &amp; tattooing</t>
  </si>
  <si>
    <t>*Additional transaction privilege tax classifications not discussed above include the publication (business of publishing periodicals/publications in this state), pipeline (operating pipelines for intrastate transport of oil, natural, or artificial gas), private car line (intrastate operation of railcars), restaurant, and owner builder sales (selling real property as improved on or before 24 months after substantial completion of the improvement) classifications.  The tax rate for each of these classifications is 5.6%.</t>
  </si>
  <si>
    <t>*  Charges for services which are required as a condition of a sale of TPP are generally taxable.  Otherwise charges for services  are not taxable.</t>
  </si>
  <si>
    <t>*  Restaurant meals.</t>
  </si>
  <si>
    <t>*  Painting and lettering services, photographic studio services, stenographic services, piped in music services, flight instruction services, sales agent services, locksmith services, landscaping and horticulture services, furniture reupholstering, F234and miscellaneous personal services listed in industry group 729 in the SIC manual or U.S. industries 532220, 812191, 812199 or 812990 in the NAICS manual.</t>
  </si>
  <si>
    <t>*  Leasing commercial property (office buildings); $50,000 per month excluded.</t>
  </si>
  <si>
    <t>No</t>
  </si>
  <si>
    <t>*  Service warranties for tangible personal property, regardless of whether parts are provided, are taxable.</t>
  </si>
  <si>
    <t>*  General Excise Tax is applicable to any service business or calling.</t>
  </si>
  <si>
    <t>*  Reflexology.  Sewage services to nonresidential commercial solid waste collection and disposal services of nonresidential commercial operations.</t>
  </si>
  <si>
    <t>*  Services agreed to be rendered as a part of the sale of tangible personal property are taxable.</t>
  </si>
  <si>
    <t>*  Indiana imposes a tax of twenty cents ($.20) on each admission charge to enter a pari-mutuel facility, payable by the permit holder or facility operator.</t>
  </si>
  <si>
    <t>*  Sales tax on the service of installing and applying except when in connection with the original construction of a building or facility or in remodeling a residence.  Sales tax on the service of repairing, servicing, altering or maintaining tangible property.</t>
  </si>
  <si>
    <t>KRS 139.200(2)(g)--distribution, transmission, or transportation services for natural gas for storage or use in this state, except for residential use or for resale</t>
  </si>
  <si>
    <t>*  Transmission and distribution of electricity, prepaid calling arrangements, and private nonmedical institution services.</t>
  </si>
  <si>
    <t>*  Custom calling services such as call waiting.</t>
  </si>
  <si>
    <t>*  Mattress renovating (see sec. 27-65-23)</t>
  </si>
  <si>
    <t>* Satellite programming taxable; telephone and cable installation charges taxable.</t>
  </si>
  <si>
    <t>*  Services are not subject to tax.  However, tangible personal property used to provide the service may make the entire transaction taxable unless it is repair labor, installation labor, and seperately stated.</t>
  </si>
  <si>
    <t>*  Tax on meals served.  Exemptions for meals prepared and sold by nonprofit organizations.  Also exempt, food prepared pursuant to Food Security Act of 1985.  Present rate is 8%.</t>
  </si>
  <si>
    <r>
      <t xml:space="preserve">* Tattooing.   Services are exempt unless specifically enumerated in </t>
    </r>
    <r>
      <rPr>
        <u/>
        <sz val="10"/>
        <rFont val="Times"/>
        <family val="1"/>
      </rPr>
      <t xml:space="preserve">N.J.S.A. </t>
    </r>
    <r>
      <rPr>
        <sz val="10"/>
        <rFont val="Times"/>
        <family val="1"/>
      </rPr>
      <t>54:32B-3(b).</t>
    </r>
  </si>
  <si>
    <t>*  All goods and services are taxable unless specifically exempt or deductible.</t>
  </si>
  <si>
    <t>*  See Tax Law section 1105(c) for sales tax imposaition on services</t>
  </si>
  <si>
    <t>*  Animal cleaning.</t>
  </si>
  <si>
    <t>*  Fabrication labor services taxable.</t>
  </si>
  <si>
    <t>* Charges for certain communication services (see SC Revenue Ruling #06-8); Charges for laundering , dry cleaning and pressing services (see SC Regulation 117-303); Charges for the sale or renewal of warranty, maintenance and similar contracts for tangible personal property; Charges for furnishing accommodations; and Charges for additional guest services at a place furnishing accommodations. Also, services sold in conjunction with the sale of tangible personal property are subject to the tax as part of the "gross proceeds of sales" of the tangible personal property, unless otherwise exempted or excluded.</t>
  </si>
  <si>
    <t>*  All goods and services are taxable unless specifically exempt.</t>
  </si>
  <si>
    <t>* Services tax imposed on "uranium enrichment."</t>
  </si>
  <si>
    <t>Texas Tax Code Sec. 151.0101(a)(17) taxes a sale by a transmission and distribution utility, as defined in Texas Utilities Code Sec. 31.002, of transmission or delivery of service directly to an electricity end-use customer whose consumption of electricity is subject to taxation under Texas Tax Code Ch. 151.</t>
  </si>
  <si>
    <t>*  Most services in connection with the sale, rental, repair, etc. of tangible personal property (TPP).</t>
  </si>
  <si>
    <t>*  Watercraft leases are charter (2%); Meals (5.0%).</t>
  </si>
  <si>
    <t>*  Certain participatory recreational activities (e.g., golf green fees)</t>
  </si>
  <si>
    <t>*  Photographic services, including taking photographs and video taping.</t>
  </si>
  <si>
    <t>*  Minor adjustments under Real Property Maintenance are taxable.</t>
  </si>
  <si>
    <t xml:space="preserve">*  Tax imposed at 6% rate of total sales price or cost price of the sale at retail or use in Florida of nonresidential pest control services described in  Rule 12A-1.0091, F.A.C.  Non residential cleaning services described in Rule 12A-1.0091, F.A.C. </t>
  </si>
  <si>
    <t>*  Indiana imposes an excise tax of ten percent (10%) of the wholesale price for distribution of pull-tabs, punchboards, and tip boards payable by the distributor.</t>
  </si>
  <si>
    <t>*  Also community support services for persons with mental health diagnoses, community support services for persons with mental retardation or autism, home support services and personal support services.</t>
  </si>
  <si>
    <t>*  State Hotel Occupany Fee, imposed on rental of a room in hotels or similar facility</t>
  </si>
  <si>
    <t>*  W.S. 39-15-103(a)(i)(K)</t>
  </si>
  <si>
    <t>*  Detective, burglar protection, and other protection services described in Rule 12A-1.0092, F.A.C.  Charge for services performed within state but used or consumed outside state by purchaser is exempt from such tax.  Please see Rule 12A-1.0161, F.A.C.</t>
  </si>
  <si>
    <t>*  Indiana imposes a three dollar ($3) per person river boat gambling admission fee.</t>
  </si>
  <si>
    <t>*  Cosmetic Medical Procedures effective 9/1/2004.</t>
  </si>
  <si>
    <t>USE TAX ON SERVICES</t>
  </si>
  <si>
    <t>Do you tax the use of services in the state?</t>
  </si>
  <si>
    <t>Effective January 1, 2008</t>
  </si>
  <si>
    <t xml:space="preserve">*  Use tax applies to transactions for which the seller is not required to collect and report the sales tax.  If sales tax would not apply, use tax would not apply. </t>
  </si>
  <si>
    <t>*  Use tax is due on transactions that are subject to sales tax but were not purchased in such a manner that no sales tax was collected at the time of sale.  Tax paid to another state is credited.</t>
  </si>
  <si>
    <t>*  Fabrication labor</t>
  </si>
  <si>
    <t>*  Use tax applicable on imports of services or contracting, effective after December 31, 1999.</t>
  </si>
  <si>
    <t>*  Taxable if service creates tangible personal property.</t>
  </si>
  <si>
    <t>** See service use tax act.</t>
  </si>
  <si>
    <t>*  Use tax imposed if taxable service purchased exempt.</t>
  </si>
  <si>
    <t>* To the same extent as the sales tax.</t>
  </si>
  <si>
    <t>*  Leased wire and other similar communications.</t>
  </si>
  <si>
    <t>*  Use tax applies to tangible personal property purchased from out of state and brought into the state.</t>
  </si>
  <si>
    <t>*  Unless there is a transfer of tangible personal property.</t>
  </si>
  <si>
    <t xml:space="preserve">*Only if the service was purchased in a nontaxable manner using a nontaxable transaction certificate, but because of the subsequent use of the service it should have been taxable. In all other instances, the use tax is not imposed on services. </t>
  </si>
  <si>
    <t>*  Certain services are not subject to use tax</t>
  </si>
  <si>
    <t>* Those indicated.</t>
  </si>
  <si>
    <t xml:space="preserve">*  Use tax applies on purchase if seller does not collect sales tax. </t>
  </si>
  <si>
    <t>*  If sale is taxable, use is taxable.</t>
  </si>
  <si>
    <t>Use of services to TPP</t>
  </si>
  <si>
    <t>* Services which repair, alter or improve tangible personal property and are performed in this state are subject to sales tax; services performed outside the state of Wyoming are taxable in the jurisdiction they are performed and are not taxable when the serviced item is returned to our jurisdiction.</t>
  </si>
  <si>
    <t xml:space="preserve">    If yes, at what rate?</t>
  </si>
  <si>
    <t>*  The rate is 4% or 0.5%, depending on whether services are consumed or resold.</t>
  </si>
  <si>
    <t>*  5, 7 or 10.</t>
  </si>
  <si>
    <t>At the same rate as on the sale.</t>
  </si>
  <si>
    <t>* 11% in the case of 900/976 telephone services.</t>
  </si>
  <si>
    <t>*  Credit for sales tax paid in another state.</t>
  </si>
  <si>
    <t>Who is liable for use tax payment? (B)uyer or (S)eller</t>
  </si>
  <si>
    <t>S</t>
  </si>
  <si>
    <t>Buyes becomes liable if seller does not collect</t>
  </si>
  <si>
    <t>B</t>
  </si>
  <si>
    <t xml:space="preserve">* In general, the buyer of tangible personal property for storage, use or consumption in California is liable for the use tax.  </t>
  </si>
  <si>
    <t>B/S</t>
  </si>
  <si>
    <t>*  Both buyer and seller.</t>
  </si>
  <si>
    <t>*  Lessee</t>
  </si>
  <si>
    <t>*  Purchaser.  But use tax is imposed on the buyer.</t>
  </si>
  <si>
    <t>Both</t>
  </si>
  <si>
    <t>* Imposed on the importer of the services or contracting.</t>
  </si>
  <si>
    <t>User</t>
  </si>
  <si>
    <t>*  User of the service and provider of service if sufficient nexus.</t>
  </si>
  <si>
    <t>*  User</t>
  </si>
  <si>
    <t>* Either the buyer or the seller.</t>
  </si>
  <si>
    <t>*  Buyer is responsible if seller does not collect use tax.</t>
  </si>
  <si>
    <t>*  Buyer, although the seller is liable for any taxes that were not collected.</t>
  </si>
  <si>
    <t>*  Levy on consumer.</t>
  </si>
  <si>
    <t>*  Buyer always; seller must collect if nexus.</t>
  </si>
  <si>
    <t>* Consumer is liable for use tax on taxable goods or services.</t>
  </si>
  <si>
    <t>*  Buyer.</t>
  </si>
  <si>
    <t>*  Vendor in case of R &amp; D.</t>
  </si>
  <si>
    <t>*  Consumer</t>
  </si>
  <si>
    <t>*  User of service.</t>
  </si>
  <si>
    <t xml:space="preserve">*  Seller must collect tax if seller maintains a Pennsylvania business location. </t>
  </si>
  <si>
    <t>*  Purchaser unless seller has nexus and is licensed in state.</t>
  </si>
  <si>
    <t>* Party storing, using or consuming property in state.  Usually purchaser.</t>
  </si>
  <si>
    <t>*  User or Consumer.</t>
  </si>
  <si>
    <t xml:space="preserve">*  And the seller must collect if item purchased for use in state, and the seller is engaged in business in Texas. </t>
  </si>
  <si>
    <t>*  Purchaser ultimately responsible.</t>
  </si>
  <si>
    <t>*  Seller or purchaser liable.</t>
  </si>
  <si>
    <t>*  Buyer (or seller with nexus in West Virginia).</t>
  </si>
  <si>
    <t>*  Out-of-state provider if company has nexus, or service user.</t>
  </si>
  <si>
    <t>*  Either seller or buyer.</t>
  </si>
  <si>
    <t xml:space="preserve">  Rules for determining the location of services?</t>
  </si>
  <si>
    <t>*  Tangible personal property taxed at point at which title passes.</t>
  </si>
  <si>
    <t>* Where the service is performed</t>
  </si>
  <si>
    <t>Arizona Revised Statutes § 42-5034 (determining place of business for revenue distribution purposes); Arizona Administrative Code ("A.A.C.") R15-5-1102 (location of printing services); A.A.C. R15-5-1503 (location of leased tangible personal property).</t>
  </si>
  <si>
    <t>*  Telephone - sites or sender instrument, or on destination access the retail switch.</t>
  </si>
  <si>
    <t>*  Where benefit of service occurs.</t>
  </si>
  <si>
    <t>*  Location of the lessor.</t>
  </si>
  <si>
    <t>*  For transactions involving tangible property, dealer must be located in the county and delivery must be in county.</t>
  </si>
  <si>
    <t>*  Location of related real or personal property; service address.</t>
  </si>
  <si>
    <t>*  For Use Tax purposes, the location of use or consumption.</t>
  </si>
  <si>
    <t>*  Where service rendered, furnished or performed.</t>
  </si>
  <si>
    <t>*  Situs of transaction is determined by where the sale takes place.</t>
  </si>
  <si>
    <t>NIA</t>
  </si>
  <si>
    <t>*  Rate of sales tax in effect where the consumer makes first use of the service.</t>
  </si>
  <si>
    <t>*  Location of property.</t>
  </si>
  <si>
    <t>*  Depends on nature of service.</t>
  </si>
  <si>
    <t>* See Regulation 830 CMR 64H.1.6 as to telecommunications services.</t>
  </si>
  <si>
    <t>*  Refer to MCL 205.93a, 205.93b, and 205.93c.</t>
  </si>
  <si>
    <t>* Minnesota has adopted the Streamlined Sales Tax Agreement sourcing rules. Sales of services are sourced under the general sourcing rules provided in the Agreement.</t>
  </si>
  <si>
    <t>*  Commercial domicile.</t>
  </si>
  <si>
    <t>*  Seller's business location.</t>
  </si>
  <si>
    <t>*  Generally the location of the related real and personal property, as well as where the service is performed for gross receipts taxes.</t>
  </si>
  <si>
    <t>* Generally delivery address is location of service.</t>
  </si>
  <si>
    <t>*  Property deemed taxable in providing a service taxed at the existing rate in county where the service is provided.</t>
  </si>
  <si>
    <t xml:space="preserve">*  (b)  Telephone services are based on location of telephone set or constuction based on project site. </t>
  </si>
  <si>
    <t>*  Point of delivery</t>
  </si>
  <si>
    <t>*  Sourced to where the service is received.  G.S. 105-164.4B sets out sourcing principles.</t>
  </si>
  <si>
    <t>As per SSTA</t>
  </si>
  <si>
    <t>*  For state sales tax, point of delivery is point of taxation.</t>
  </si>
  <si>
    <t>*  No local option tax.</t>
  </si>
  <si>
    <t>*  The retail sale, excluding lease or rental, of a product shall be sourced as follows:  (1)  If the product is received by the purchaser at a business location of the seller, the sale is sourced to that business location; (2)  If subdivision (1) does not apply, the sale is sourced to the location where received by the purchaser, or the purchaser's donee, if known by the seller;  (3)  If subdivision (1) or (2) does not apply, the sale is sourced to the address for the purchaser in the business records of the seller that are maintained in the ordinary course of the seller's business, provided that the use of this address does not constitute bad faith;  (4)  If subdivision (1), (2), or (3) does not apply, the sale is sourced to the location indicated by an address for the purchaser obtained during the consummation of the sale, including the address of a purchaser's payment instrument, if no other address is available, provided that use of this address does not constitute bad faith; and  (5)  If subdivision (1), (2), (3), or (4) does not apply, or the seller is without sufficient information to apply any of the subdivisions, then the sale is sourced to the address (disregarding any location that merely provided the digital transfer of the product sold) from which: (a)  Tangible personal property was shipped; (b) The digital good was first available for transmission by the seller; or (c) The service was provided.</t>
  </si>
  <si>
    <t>* Seller's location. This answer will change upon implementation of Streamlined Sales and Use Tax provisions.</t>
  </si>
  <si>
    <t>*  Currently, the place of business of the service provider with some execeptions.</t>
  </si>
  <si>
    <t>*  Place of delivery.</t>
  </si>
  <si>
    <t xml:space="preserve">Streamlined Sales Tax  Agreement sourcing rules. </t>
  </si>
  <si>
    <t>* Generally the place where service is performed.</t>
  </si>
  <si>
    <t>None</t>
  </si>
  <si>
    <t>*  Location where service is furnished to purchaser.  If service is to TPP where property possession transferred.</t>
  </si>
  <si>
    <t>* W.S. 39-15-104(f) - Services are taxable where the service is performed.</t>
  </si>
  <si>
    <t xml:space="preserve">  Exempt sales of services sold to government entities?</t>
  </si>
  <si>
    <t>*  Sales to U.S. Government entities only exempt.</t>
  </si>
  <si>
    <t>*Some cities choosing M.C.T.C. Local Option B exempt transactions with government agencies.</t>
  </si>
  <si>
    <t xml:space="preserve">*  Services performed for the government are not exempt.  Exempt, if government is the importer.  </t>
  </si>
  <si>
    <t xml:space="preserve">*  Must have valid Illinois "E" number. </t>
  </si>
  <si>
    <t>*  Refer to MCL 205.54h/205.94.</t>
  </si>
  <si>
    <t>* Sales to federal govt. are exempt.  Sales to state and local government units (except school districts) are generally taxable.</t>
  </si>
  <si>
    <t xml:space="preserve"> Yes -- enumerated entities only; other governmental units taxed.  (See Reg. 1-093.)</t>
  </si>
  <si>
    <t>*  Exempt.  Services provided to these entities are not taxable.</t>
  </si>
  <si>
    <t>*  Tangible personal property is deductible, but services are taxable.</t>
  </si>
  <si>
    <t>*  Sales to U.S. Government and North Carolina State agencies.</t>
  </si>
  <si>
    <t>*  Exempt if sold to Ohio and its jurisdictions or to federal government.</t>
  </si>
  <si>
    <t>*  Federal government, state of RI, cities, towns and other political subdivisions.</t>
  </si>
  <si>
    <t>* Sales to federal govt. only exempt.; Sales to the state, counties, municipalities, school districts and other such entities are generally subject to the tax (some items specifically exempt, such as school textbooks)</t>
  </si>
  <si>
    <t>*  Federal and Utah.</t>
  </si>
  <si>
    <t>*  Federal government is exempt.</t>
  </si>
  <si>
    <t>* Except sales to federal government.</t>
  </si>
  <si>
    <t>*  Federal and Wisconsin.</t>
  </si>
  <si>
    <t>*  Sales to U.S., Wyoming and its political subdivisions exempt.</t>
  </si>
  <si>
    <t xml:space="preserve">  Exempt sales of services sold to nonprofit entities?</t>
  </si>
  <si>
    <t>*  Only sales to charitable hospitals, Boy's Clubs of America, Girl's Clubs of America ,Poet's Roundtable of Arkansas ,Boy Scouts of America and any Scout Councils in Arkansas ,Girl Scouts of the U. S. A. and any Scout Councils ,Humane Societies ,4-H Clubs and FFA Clubs in Arkansas ,4-H Foundation, Arkansas Future Farmers of America Foundation, and Arkansas Future Farmers of America Association , Orphans' homes and children's homes, Public Housing Authorities, Regional Water Districts , Arkansas Country Music Hall of Fame Board 
Rental or lease of specialized equipment used in filming motion pictures qualifying for tax incentives under Act 276 of 1983, any non-profit organization whose sole purpose is to provide temporary housing to family members of patients in a hospital or sanitarium , American Red Cross, Regional Airport Authority organized pursuant to Arkansas Code Annotated 14-362-101 
Salvation Army pursuant to Act 603 of 1997, Habitat for Humanities, Heifer Project International, Inc, &amp; Fort Smith Clearinghouse</t>
  </si>
  <si>
    <t>*  (501(c)(3))</t>
  </si>
  <si>
    <t>*  Nonprofit entity must hold valid Consumer's Certificate of Exemption.</t>
  </si>
  <si>
    <t>* Unless specifically exempt under GA. statute.</t>
  </si>
  <si>
    <t xml:space="preserve">*  Services performed for nonprofit entities are not exempt.   </t>
  </si>
  <si>
    <t>*  Generally no, but a few exemptions have been added recently.</t>
  </si>
  <si>
    <t>*  No exemption in general.  Certain sales to certain organizations specifically exempt.</t>
  </si>
  <si>
    <t>*  Must be charitable, educational or religious and have valid Illinois "E" number.</t>
  </si>
  <si>
    <t>*  Unless NFP is primarily social.</t>
  </si>
  <si>
    <t>*  Generally taxable, but law contains numerous exemptions for specific types of nonprofit organizations.</t>
  </si>
  <si>
    <t>*  Refer to RAB 1995-3.</t>
  </si>
  <si>
    <t>* Sales to religious, charitable or educational organizations are exempt if the items are to be used in the performance of the religious, charitable or educational functions of the organization.</t>
  </si>
  <si>
    <t>* Most nonprofits pay tax.</t>
  </si>
  <si>
    <t>*  Generally exempt.   Services provided to these entities are not taxable.</t>
  </si>
  <si>
    <r>
      <t xml:space="preserve">* Only certain non-profits.  </t>
    </r>
    <r>
      <rPr>
        <u/>
        <sz val="10"/>
        <rFont val="Times"/>
        <family val="1"/>
      </rPr>
      <t>N.J.S.A.</t>
    </r>
    <r>
      <rPr>
        <sz val="10"/>
        <rFont val="Times"/>
        <family val="1"/>
      </rPr>
      <t xml:space="preserve"> 54:32B-9(b).</t>
    </r>
  </si>
  <si>
    <t>*  Tangible personal property sold to 501(c)(3) is deductible, but services are taxable.  Receipts of 501(c)(3) and 501(c)(6) organizations exempt from tax.</t>
  </si>
  <si>
    <t>*  Non-profit must be a qualifying exempt organization under Tax Law section 1116</t>
  </si>
  <si>
    <t>*  Exempt if non-profit is engaged in "Charitable purpose" as determined in R.C. 5739.02(B)(12).</t>
  </si>
  <si>
    <t>*  Sales to registered charities, religious organizations, not-profit educational institutions and volunteer fire companies are exempt.</t>
  </si>
  <si>
    <t>*  Unless exempt status specifically granted.</t>
  </si>
  <si>
    <t>* Exempt if for resale and proceeds are used for organization's exempt purpose. See SC Revenue Procedure #03-3. Purchases for use by the nonprofit are generally subject to the tax (unless specifically exempt, such as certain meal programs)</t>
  </si>
  <si>
    <t>*  If qualified as a "relief agency".</t>
  </si>
  <si>
    <t>* Nonprofits specified by statute as exempt.  Nonprofits must obtain an exemption certificate.</t>
  </si>
  <si>
    <t>*  Sales of services to 501(c)(3), (4), (8), (10) and (19); youth athletic, religious, educational or charitable organizations and chambers of commerce exempt.</t>
  </si>
  <si>
    <t>*  Religious and charitable organizations only.</t>
  </si>
  <si>
    <t>*  501(c)(3) organizations only.</t>
  </si>
  <si>
    <t>*  Generally, nonprofit organizations are subject to the tax on a taxable service.  Non-profit organization must be exempted by state.</t>
  </si>
  <si>
    <t>*  Sales to certain types of non-profit organizations exempt.</t>
  </si>
  <si>
    <t>*  If sold to a nonprofit organization exclusively for religious, charitable, educational or scientific purposes or for prevention of cruelty to animals or children (generally similar to IRS 501(c)(3) organizations), or sold to other exempt organization listed in sec. 77.54(9a), Wis. Stats.</t>
  </si>
  <si>
    <t>*  Religious and charitable organizations exempt. Department suggests obtaining a letter of authority to determine if qualify.</t>
  </si>
  <si>
    <t xml:space="preserve">  Exempt sales of services sold to federally chartered banks?</t>
  </si>
  <si>
    <t>*  Seller collects and remits the tax.</t>
  </si>
  <si>
    <t xml:space="preserve">* State and Federal Credit Unions are exempt. </t>
  </si>
  <si>
    <t>*  Services performed for federally chartered banks are not exempt.</t>
  </si>
  <si>
    <t>*  Yes if instrumentalities of federal government or if federal law prohibits imposition.</t>
  </si>
  <si>
    <t xml:space="preserve">* See 86 ILL.adm. Code and 130.2085  </t>
  </si>
  <si>
    <t>*  Federal credit unions and home loan banks are exempt.  Refer to RAB 1989-64.</t>
  </si>
  <si>
    <t>* Federally chartered credit unions are exempt.</t>
  </si>
  <si>
    <t>*  Exempt.   Services provided to these entities are not taxable.</t>
  </si>
  <si>
    <t>* Federally chartered credit unions are treated like government entities. Tangible personal property is deductible, but services are taxable.</t>
  </si>
  <si>
    <t>*  See Administrative Procedures Rule .4205.</t>
  </si>
  <si>
    <t>*  Only federal reserve banks exempt.</t>
  </si>
  <si>
    <t>* Exempt only if bank is considered a federal instrumentality.</t>
  </si>
  <si>
    <t>*  Federal land banks, federal deposit insurance corporations, commodity credit corporations, federal farm mortgage corporations, reconstruction finance corporations, and federal credit unions are exempt from sales or use tax on purchases.</t>
  </si>
  <si>
    <t xml:space="preserve">* Federal Credit Unions are exempt but national banks are not         </t>
  </si>
  <si>
    <t>*  Sales to federal chartered credit unions exempt.</t>
  </si>
  <si>
    <t xml:space="preserve">  Is the tax on services imposed on (S)eller or (B)uyer?</t>
  </si>
  <si>
    <t>*  Legal burden of collecting and remitting sales tax on services is on the seller.</t>
  </si>
  <si>
    <t>Buyer</t>
  </si>
  <si>
    <t>*  Buyer but collected by seller.</t>
  </si>
  <si>
    <t>*  Seller is responsible for collecting.</t>
  </si>
  <si>
    <t>*  1.92% for buyer; .288% on seller after $150,000 quarterly exclusion.</t>
  </si>
  <si>
    <t>*  Use Tax imposition depends on who is deemed to be the importer.  General Excise Tax imposed on the seller.</t>
  </si>
  <si>
    <t>* Seller is obligated to collect the tax if seller is registered for tax collection</t>
  </si>
  <si>
    <t>*  Imposed on buyer, but retailer must collect.</t>
  </si>
  <si>
    <t>*  See service occupation tax act and service use tax act.</t>
  </si>
  <si>
    <t>* Buyer or consumer</t>
  </si>
  <si>
    <t>*  Seller must collect tax from buyer.</t>
  </si>
  <si>
    <t>*  Buyer.  The sales and use taxes are a levy on the consumer.</t>
  </si>
  <si>
    <t>*  Seller must collect if nexus.</t>
  </si>
  <si>
    <t>* Certain telecommunications services.</t>
  </si>
  <si>
    <t xml:space="preserve"> B</t>
  </si>
  <si>
    <t>*  Seller.</t>
  </si>
  <si>
    <t>*  Use tax not imposed on services.</t>
  </si>
  <si>
    <t>*  Buyer, but seller can be assessed if uncollected or unpaid by buyer.</t>
  </si>
  <si>
    <t>*  Tax is imposed on retailers. (seller)</t>
  </si>
  <si>
    <t>*  Seller has duty to collect and remit.</t>
  </si>
  <si>
    <t>S or B</t>
  </si>
  <si>
    <t>* Seller - sales tax; Buyer - use tax..</t>
  </si>
  <si>
    <t>*  Seller may pass cost onto buyer.</t>
  </si>
  <si>
    <t>*  And the seller must collect the tax unless the item is purchased for use in other state(s).</t>
  </si>
  <si>
    <t>*  Buyer</t>
  </si>
  <si>
    <t>*  Seller or buyer may be held liable.</t>
  </si>
  <si>
    <t>*  Buyer and/or vendor who refuses to collect and/or remit tax.</t>
  </si>
  <si>
    <t>*  Imposed on buyer, seller is obligated to collect and remit tax.</t>
  </si>
  <si>
    <t>ADDITIONAL SALES/USE TAX QUESTIONS</t>
  </si>
  <si>
    <t xml:space="preserve">Does your state tax tangible personal property that is </t>
  </si>
  <si>
    <t>*  Property purchased for the purpose of leasing is exempt from sales tax.  (Wholesale sale)</t>
  </si>
  <si>
    <t>*  Tangible personal property purchased for rental or lease can be purchased tax exempt as sale for resale.</t>
  </si>
  <si>
    <t>*Sales of tangible personal property to persons engaged in leasing or renting such property are not taxable if the property is to be leased or rented.</t>
  </si>
  <si>
    <t>* Generally, a lessor who is not the manufacturer of rental property must report tax on rental or lease receipts.  However, a lessor also has an option to pay tax on the purchase price of the property.  When tax is paid on the purchase price, subsequent lease receipts are not subject to tax.  This option is irrevocable option.  In contrast, a lessor who purchases mobile transportation equipment, (ships, airplanes, buses, trailer trucks, etc.)  for lease is subject to tax on its purchase price.  However, lessors of mobile transportation equipment may also irrevocably elect to report tax on the fair rental value of the property.</t>
  </si>
  <si>
    <t>*  Tangible personal property to be used exclusively in rental or lease may be purchased on resale.</t>
  </si>
  <si>
    <t>*  Purchaser must provide a valid resale certificate.</t>
  </si>
  <si>
    <t>*  The transaction is taxed on gross lease or rental charges.</t>
  </si>
  <si>
    <t>*  Considered wholesale and taxed at 0.5% when sold to a licensed capital goods leasing company.  Use Tax applicable on importer (lessor) at 0.5%.</t>
  </si>
  <si>
    <t>* Property purchased for lease can be purchased for resale.</t>
  </si>
  <si>
    <t>*  Lessor collects the tax from lessee.</t>
  </si>
  <si>
    <t>*  Tangible personal property bought for rental or leasing qualifies for the "resale" exemption.  (IC 6-2.5 - 5.8)</t>
  </si>
  <si>
    <t>*  Can be purchased without tax for resale.</t>
  </si>
  <si>
    <t>*  If used exclusively for rental purposes--purchase for resale.</t>
  </si>
  <si>
    <t>*  As of 7/1/91.  Tax due on purchases prior to 7/1/1991.</t>
  </si>
  <si>
    <t>*  Except furniture, audio media and audio equipment for rental pursuant to a rent-to-own arrangement; autos; and video media and video equipment.</t>
  </si>
  <si>
    <t>*  Resale exclusion applies.</t>
  </si>
  <si>
    <t>* If a resale certificate is provided.</t>
  </si>
  <si>
    <t>*  A lessor may elect to either pay sales/use tax at time of acquisition or collect use tax on rental or lease receipts.  See MCL 205.95.</t>
  </si>
  <si>
    <t>* TPP purchased for renting or leasing purposes can be acquired exempt for resale.  Sales tax applies to rental or lease payments.</t>
  </si>
  <si>
    <t>* See rule 35.IV.5.03</t>
  </si>
  <si>
    <t>*  Lessor may pay tax on purchase and lease free of tax or buy the item under resale exemption and collect tax on lease receipts.</t>
  </si>
  <si>
    <t>* Sale for resale in most cases.</t>
  </si>
  <si>
    <t>*  A lessor who purchases tangible personal property may pay tax to vendor on sales price or may provide vendor a resale certificate and pay tax on lease or rental receipts.</t>
  </si>
  <si>
    <t>*  Property purchased for lease or rental can be purchased with a Resale Certificate.</t>
  </si>
  <si>
    <t>*  Receipts from sale of coin-operated machines, mnfg homes, and household furniture and appliances are taxable.  Receipts from the sale of other tangibles sold for subsequent lease are deductible.</t>
  </si>
  <si>
    <t>*  Purchase is exempt for resale.</t>
  </si>
  <si>
    <t>Property purchased for lease or rental is considered to be purchased for resale.</t>
  </si>
  <si>
    <t>* May be purchased for resale.  Rental or lease payments are taxable.</t>
  </si>
  <si>
    <t>*  May be exempt as purchase for resale.</t>
  </si>
  <si>
    <t>*  Tax is due on gross receipts from lease payments.  Lessor may purchase exempt for resale if they hold a sales tax permit.</t>
  </si>
  <si>
    <t>*  Individual counties do assess personal property tax on business property.</t>
  </si>
  <si>
    <t>*  Resale exemption would apply.  Tax would be due on rental or lease payments.</t>
  </si>
  <si>
    <t>*  Purchaser has option of paying on cost or charging on rental or lease charges.</t>
  </si>
  <si>
    <t>* If the property is purchased for rental/lease, then it is determined to be a sale at wholesale and not subject to tax. The subsequent rental or lease is subject to the tax.</t>
  </si>
  <si>
    <t>*  Resale.</t>
  </si>
  <si>
    <t>* Lessor may buy property for leasing purposes on a resale certificate.</t>
  </si>
  <si>
    <t>* Lessor may claim a resale exemption in lieu of paying tax</t>
  </si>
  <si>
    <t>* Purchase qualifies for resale exemption.</t>
  </si>
  <si>
    <t>Resale exemption applies</t>
  </si>
  <si>
    <t>*  Purchase of equipment for rental or lease exempt.  Tax applies to gross proceeds from the rental or lease customer.</t>
  </si>
  <si>
    <t>*  Retail sale tax does not apply if purchased for resale, rental or lease.</t>
  </si>
  <si>
    <t>*  Exemptions from certain sale of tangible personal property apply to leases of tangible personal property.</t>
  </si>
  <si>
    <t>*  Considered sale for resale.</t>
  </si>
  <si>
    <t>* Licensed vendors only can purchase exempt as a wholesale for resale transaction and only providing the item is held exclusively in inventory for sale, lease or rental</t>
  </si>
  <si>
    <t>purchased for rental or lease? (Yes/No) please explain.</t>
  </si>
  <si>
    <t>*  Use a Resale Certificate.</t>
  </si>
  <si>
    <t>*  Lessor is deemed the end-user and is required to pay use tax on cost price of rental items.</t>
  </si>
  <si>
    <t>Does your state tax the gross receipts from tangible</t>
  </si>
  <si>
    <t>*  Gross proceeds from leasing tangible personal property are subject to rental tax.</t>
  </si>
  <si>
    <t>* Rental for 30 days or more are exempt if the AR sales/use tax was paid on the purchase price.</t>
  </si>
  <si>
    <t>*Rentals and leases of tangible personal property are taxable under the personal property rental classification.</t>
  </si>
  <si>
    <t>* See answer to No. 189.</t>
  </si>
  <si>
    <t>*  Tax is computed on the periodic rental or lease payments.  All charges except the cost of gasoline, insurance charges when such amounts are separately stated and the lessee has the option to accept and personal property taxes on motor vehicles are part of the gross receipts of the rental or lease payment.</t>
  </si>
  <si>
    <t>*  Taxed on gross lease or rental charges.</t>
  </si>
  <si>
    <t>*  General Excise Tax applicable to rental activity at 4%.</t>
  </si>
  <si>
    <t>*  There is a special exemption for automobiles purchased for short-term lease.</t>
  </si>
  <si>
    <t>*  Rental and leasing are subject to tax unless the person rents or leases motion picture film, audio tape, or video tape under certain circumstances.</t>
  </si>
  <si>
    <t>*  The lease or rental of tangible personal property is subject to tax.</t>
  </si>
  <si>
    <t>* Eff. 7-1-04, property tax &amp; insurance chgs taxaxble. KRS 139:050</t>
  </si>
  <si>
    <t>*  Taxable on gross receipts.</t>
  </si>
  <si>
    <t>*  Except furniture, audio media and audio equipment rented pursuant to a rent-to-own arrangement; autos; and video media and video equipment.</t>
  </si>
  <si>
    <t>*  Rentals are sales for sales tax purposes.</t>
  </si>
  <si>
    <t>* Retail or lease is treated as a sale.</t>
  </si>
  <si>
    <t>* See above.</t>
  </si>
  <si>
    <t>* The state 6.5% general sales tax applies. Additional taxes apply to short term motor vehicle rentals as described in #150.</t>
  </si>
  <si>
    <t>*  Montana does not selectively tax personal property rentals.</t>
  </si>
  <si>
    <t>* Generally, tax is due on each rental or lease of property.</t>
  </si>
  <si>
    <t>*  There is no gross receipts tax, just sales tax, if the TTP is purchased outside the state, either pay Nevada's use tax, or the tax measured by the gross receipts from lease or rental.  If purchased in Nevada either pay sales tax to vendor, or tax based on gross receipts within the Nevada.</t>
  </si>
  <si>
    <t>*  See "Leases and Rentals" section.</t>
  </si>
  <si>
    <t xml:space="preserve">*  Receipts from lease for subsequent leasing are deductible, except receipts from lease of coin-operated machines, manufactured homes, or household furniture and appliances. Receipts from the lease of tangible property to the user in New Mexico is taxable. </t>
  </si>
  <si>
    <t>* Rentals or leases are included in the definition of "sale"</t>
  </si>
  <si>
    <t>Sales and use tax is imposed on a lessor's lease or rental receipts.</t>
  </si>
  <si>
    <t>*  5.5%</t>
  </si>
  <si>
    <t>*  Tax is due on gross receipts from lease payments.</t>
  </si>
  <si>
    <t>* PA gross receipts tax applies to sales not uses. In addition, the tax is imposed upon the service provider rather than the customer.  However there is a very limited application. Service providers are subject to gross receipts tax on the following sales to residential and industrial customers: (1) intrastate telephone and telegraph; (2) interstate telephone and telegraph; (3) cellular telephone services; and (4) electricity.</t>
  </si>
  <si>
    <t>* Under the sales and use tax law, the definition of a "sales" includes a lease or rental. As such, the rental or lease fees are subject to the tax.</t>
  </si>
  <si>
    <t>*  Tangible Personal Property.</t>
  </si>
  <si>
    <t>* The leasing of all tangible personal property within TN is subject to tax.</t>
  </si>
  <si>
    <t>* Exempt service if an operator is provided with the tangible personal property.</t>
  </si>
  <si>
    <t>*  B&amp;O tax if property is rented or leased without operator; public utility tax with operator.</t>
  </si>
  <si>
    <t>*  The lessor collects tax when lessee takes delivery of the property.</t>
  </si>
  <si>
    <t>*  Unless a specific exemption applies.  Retail sale definition includes leases.</t>
  </si>
  <si>
    <t>* Initial purchase is exempt; tax is collected on lease stream per W.S. 39-15-103(a)(i)(B)</t>
  </si>
  <si>
    <t xml:space="preserve">personal property rentals or leases? (Yes/No) Please </t>
  </si>
  <si>
    <t>*  If lease turns into conditional sale of $1 at end of lease, then all gross receipts subject to tax.</t>
  </si>
  <si>
    <t>explain.</t>
  </si>
  <si>
    <t xml:space="preserve">   </t>
  </si>
  <si>
    <t xml:space="preserve">Does your state tax shipping and delivery charges for </t>
  </si>
  <si>
    <t>*  Taxable if delivered in the seller's vehicle (whether owned or leased).  Exempt if shipping charges are separately stated, and the U.S. Postal Service or other common carrier deliver.</t>
  </si>
  <si>
    <t>*  Shipping charges are part of gross receipts and subject to the sales tax unless they are billed to the purchaser directly by a common carrier other than the seller.</t>
  </si>
  <si>
    <t>*Freight costs billed to and collected from a purchaser by a retailer for tangible personal property that, upon the retailer's order, is shipped directly from a manufacturer/wholesaler to a purchaser are exempt.  Also, delivery charges by a retailer for delivery from the retailer's location to the purchaser's location are exempt if separately stated.  Nevertheless, freight costs incurred before the time of a retail sale are taxable as part of the gross sale.  Also, bundling "handling" charges with shipping/delivery charges may render gross receipts from both types of fees taxable under the retail classification as part of the business's gross income.</t>
  </si>
  <si>
    <t>* In general, tax does not apply to separately stated transportation charges to the consumer when delivered by common carrier.  However, separately stated transportation charges on property delivered by the retailer's facilities are generally taxable unless the transportation occurs after passage of title to the customer.</t>
  </si>
  <si>
    <t xml:space="preserve">*  Shipping and delivery charges are taxable when included in the gross receipts of taxable tangible personal property.  </t>
  </si>
  <si>
    <t>*  Where the delivery expense is passed to the customer.</t>
  </si>
  <si>
    <t>*  General Excise Tax applicable at 4% to retail sales of tangible personal property, including shipping and delivery charges.  Use Tax applicable on landed value of tangible personal property, including these changes.</t>
  </si>
  <si>
    <t>*  This is dependent upon terms of the sales agreement.  If charges are separate, they are not subject to taxation.</t>
  </si>
  <si>
    <t>*  Transportation prior to sale is taxable, unless seller uses own delivery vehicles.  Transportation after the sale is not taxable.</t>
  </si>
  <si>
    <t>It depends</t>
  </si>
  <si>
    <t xml:space="preserve">* See 86 IL code 130.415 </t>
  </si>
  <si>
    <t xml:space="preserve">*  Delivery charge is taxable if sale of TPP is taxable, and if delivery is made or arranged by seller. </t>
  </si>
  <si>
    <t>*  Shipping and delivery charges are part of the gross receipts of retail sale.</t>
  </si>
  <si>
    <t>* Eff. 7-1-04, exempt for sales of exempt property. KRS 139:050</t>
  </si>
  <si>
    <t>*  Not taxable on freight charges from dealer to consumer.</t>
  </si>
  <si>
    <t>*  Exempt if stated separately for direct delivery to the seller by common or contract carrier or the U.S. Postal Service.</t>
  </si>
  <si>
    <t>*  Excluded by statute.</t>
  </si>
  <si>
    <t>* Separately-stated transportation charges to the retail customer are generally not taxable.  See DOR Directive 04-5.</t>
  </si>
  <si>
    <t>* Taxable if incurred prior to the transfer of ownership.  See MCL 205.51(1)(d)(iv) and 205.51a(e).</t>
  </si>
  <si>
    <t>* Delivery charges for the sale of taxable items are taxable at 6.5%. Third party delivery charges are exempt, except delivery charges for aggregate and concrete block if those charges would be taxable if provided by the seller of the aggregate or concrete block.</t>
  </si>
  <si>
    <t>*  Taxable at same rate as sales of tangible personal property, see rule 35.IV.2.03.</t>
  </si>
  <si>
    <t>*  All charges such as shipping and delivery incurred by or on behalf of the seller are subject to Missouri sales tax.</t>
  </si>
  <si>
    <t>*  In the cases of the liquor excise tax and the tobacco products tax (excluding cigarettes).  The liquor tax is on the retail selling price, the tobacco tax is on the wholesale price.</t>
  </si>
  <si>
    <t>* Shipping and delivery charges are subject to tax when the item sold is taxable and when collected by the retailers.</t>
  </si>
  <si>
    <t xml:space="preserve">*  Any shipping or delivery charge included in the sale of tangible personal property is taxable unless invoiced to purchaser by freight company; or the title to the property passes before shipment. </t>
  </si>
  <si>
    <t>*  If charged by seller of tangible personal property on taxable items.</t>
  </si>
  <si>
    <t>*  Delivery or shipping charges are an element of the sales price of the tangible personal property, and is taxed as receipts from the sale of property.</t>
  </si>
  <si>
    <t>*  Delivery charge is considered part of receipt subject to tax for taxable tangible personal property.</t>
  </si>
  <si>
    <t>Delivery charges are part of the sales price of tangible personal property sold; there is an exemption for delivery charges for direct mail.</t>
  </si>
  <si>
    <t>* If charged by seller of the tangible personal property.</t>
  </si>
  <si>
    <t xml:space="preserve">*  Shipping and delivery charges made in conjunction with the sale of tangible personal property are subject to sales tax. </t>
  </si>
  <si>
    <t>*  If occurring prior to title's passage.</t>
  </si>
  <si>
    <t xml:space="preserve">*  Charges for delivery made via the seller's vehicle are always taxable.  If the delivery is by common carrier, it is taxable if F.O.B. point of destination. See SC Regulation 117-310. </t>
  </si>
  <si>
    <t>*  Amount included in the retailer's charges to purchaser of tangible personal property are included in taxable receipts.</t>
  </si>
  <si>
    <t>* Taxable if title to property being transported passes to the purchaser at destination point.  Not taxed if title to property being transported passes to the purchaser at origin point.  This answer will change upon implementation of Streamlined Sales and Use Tax provisions.</t>
  </si>
  <si>
    <t>*  If purchaser makes separate arrangements, the charges are exempt.</t>
  </si>
  <si>
    <t>*  Freight-in is considered part of the merchandise sold, therefore taxable.  Freight-out is not considered part of the merchandise cost, therefore exempt if separately stated.  If not separately stated entire amount taxable.</t>
  </si>
  <si>
    <t>*  If retail sales tax applies to sale of property, retail sales tax will generally apply to delivery charges.</t>
  </si>
  <si>
    <t>*  Unless the delivery charge is provided by a common carrier subject to PSC regulation, and the customer pays delivery charges directly to the common carrier.</t>
  </si>
  <si>
    <t>*  If transportation occurs prior to the sale (i.e., transfer of possession from seller or seller's agent to buyer or buyer's agent; common carrier/U.S. Mail is agent of seller).</t>
  </si>
  <si>
    <t>* Separately stated freight associated with the retail sale of goods exempt. See Freight Bulletin</t>
  </si>
  <si>
    <t>tangible personal property? (Yes/No) Please explain.</t>
  </si>
  <si>
    <t>Delivery charges are taxable when the delivery originates and terminates in DC.</t>
  </si>
  <si>
    <t xml:space="preserve">     Totals</t>
  </si>
  <si>
    <t xml:space="preserve">        Agricultural Services</t>
  </si>
  <si>
    <t xml:space="preserve">        Industrial and mining services</t>
  </si>
  <si>
    <t xml:space="preserve">        Construction</t>
  </si>
  <si>
    <t xml:space="preserve">        Utilities</t>
  </si>
  <si>
    <t xml:space="preserve">        Transportation</t>
  </si>
  <si>
    <t xml:space="preserve">        Storage</t>
  </si>
  <si>
    <t xml:space="preserve">        F.I.R.E.</t>
  </si>
  <si>
    <t xml:space="preserve">        Personal services</t>
  </si>
  <si>
    <t xml:space="preserve">        Business services</t>
  </si>
  <si>
    <t xml:space="preserve">        Computer services</t>
  </si>
  <si>
    <t xml:space="preserve">        Automotive services</t>
  </si>
  <si>
    <t xml:space="preserve">        Admissions and amusements</t>
  </si>
  <si>
    <t xml:space="preserve">        Professional services</t>
  </si>
  <si>
    <t xml:space="preserve">        Leases</t>
  </si>
  <si>
    <t xml:space="preserve">        Fabrication, repair and installation</t>
  </si>
  <si>
    <t xml:space="preserve">        Miscellaneous</t>
  </si>
  <si>
    <t xml:space="preserve">      Non-exempt entries</t>
  </si>
  <si>
    <t>Note:</t>
  </si>
  <si>
    <t>This report was organized based on the best classification codes available for use at the time the survey was designed. There are shortcomings in using these NAICS codes</t>
  </si>
  <si>
    <t xml:space="preserve"> however. A solid understanding of how these codes work will help you get the clearest picture of what is -- and what is not -- taxed within a state.  </t>
  </si>
  <si>
    <t>NAICS codes classify types of businesses. They do not classify types of goods or services being sold.  For example</t>
  </si>
  <si>
    <t xml:space="preserve"> gas stations are not the same as sales of motor fuel. </t>
  </si>
  <si>
    <t>This survey therefore does not specifically identify the services that are taxed in the participating states. Rather</t>
  </si>
  <si>
    <t xml:space="preserve"> this survey identifies categories of businesses that might provide one or more services that are taxed. </t>
  </si>
  <si>
    <t>Just because a business category is identified as taxable does not mean that every good or service related to that business is being taxed. Likewise</t>
  </si>
  <si>
    <t xml:space="preserve"> a single taxed good or service might be reflected under several business categories. </t>
  </si>
  <si>
    <t>The footnotes are important and will enhance your understanding of what is</t>
  </si>
  <si>
    <t xml:space="preserve"> or is not</t>
  </si>
  <si>
    <t xml:space="preserve"> taxable. FTA is planning to re-craft this survey in ways that will allow us to present far more information. </t>
  </si>
  <si>
    <t>In the meantime</t>
  </si>
  <si>
    <t xml:space="preserve"> however</t>
  </si>
  <si>
    <t xml:space="preserve"> we ask that you recognize that a researcher  cannot simply count the number of "taxable" checkmarks under a state and develop an informed impression of a state's taxation of services. You will find that revenue earned by a particular business category is not equivalent to the revenue generated by the sale of any particular service. A state may tax a business category in a small</t>
  </si>
  <si>
    <t xml:space="preserve"> limited way (affecting one or two services)</t>
  </si>
  <si>
    <t xml:space="preserve"> or in a large</t>
  </si>
  <si>
    <t xml:space="preserve"> broad way (affecting many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</si>
</sst>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7" formatCode="&quot;$&quot;#,##0.00_);\(&quot;$&quot;#,##0.00\)"/>
    <numFmt numFmtId="164" formatCode="0.000"/>
    <numFmt numFmtId="165" formatCode="0.0"/>
    <numFmt numFmtId="166" formatCode=".0000"/>
  </numFmts>
  <fonts count="27" x14ac:knownFonts="1">
    <font>
      <sz val="12"/>
      <color theme="1"/>
      <name val="Calibri"/>
      <family val="2"/>
      <scheme val="minor"/>
    </font>
    <font>
      <sz val="12"/>
      <color theme="1"/>
      <name val="Calibri"/>
      <family val="2"/>
      <scheme val="minor"/>
    </font>
    <font>
      <sz val="9"/>
      <name val="Verdana"/>
      <family val="2"/>
    </font>
    <font>
      <sz val="10"/>
      <name val="Verdana"/>
      <family val="2"/>
    </font>
    <font>
      <sz val="10"/>
      <color indexed="12"/>
      <name val="Times"/>
      <family val="1"/>
    </font>
    <font>
      <sz val="10"/>
      <name val="Times"/>
      <family val="1"/>
    </font>
    <font>
      <sz val="10"/>
      <name val="Arial"/>
      <family val="2"/>
    </font>
    <font>
      <sz val="10"/>
      <color indexed="8"/>
      <name val="Times"/>
      <family val="1"/>
    </font>
    <font>
      <b/>
      <sz val="10"/>
      <name val="Verdana"/>
      <family val="2"/>
    </font>
    <font>
      <b/>
      <sz val="12"/>
      <name val="Verdana"/>
      <family val="2"/>
    </font>
    <font>
      <b/>
      <sz val="12"/>
      <color indexed="12"/>
      <name val="Verdana"/>
      <family val="2"/>
    </font>
    <font>
      <b/>
      <sz val="12"/>
      <name val="Arial"/>
      <family val="2"/>
    </font>
    <font>
      <b/>
      <sz val="12"/>
      <color indexed="8"/>
      <name val="Verdana"/>
      <family val="2"/>
    </font>
    <font>
      <b/>
      <sz val="11"/>
      <color indexed="48"/>
      <name val="Verdana"/>
      <family val="2"/>
    </font>
    <font>
      <b/>
      <sz val="12"/>
      <color indexed="48"/>
      <name val="Verdana"/>
      <family val="2"/>
    </font>
    <font>
      <b/>
      <sz val="9"/>
      <name val="Verdana"/>
      <family val="2"/>
    </font>
    <font>
      <sz val="10"/>
      <color indexed="10"/>
      <name val="Times"/>
      <family val="1"/>
    </font>
    <font>
      <b/>
      <sz val="10"/>
      <name val="Times"/>
      <family val="1"/>
    </font>
    <font>
      <sz val="10"/>
      <color indexed="8"/>
      <name val="Verdana"/>
      <family val="2"/>
    </font>
    <font>
      <i/>
      <sz val="10"/>
      <name val="Verdana"/>
      <family val="2"/>
    </font>
    <font>
      <u/>
      <sz val="10"/>
      <name val="Times"/>
      <family val="1"/>
    </font>
    <font>
      <sz val="9"/>
      <color indexed="10"/>
      <name val="Verdana"/>
      <family val="2"/>
    </font>
    <font>
      <i/>
      <sz val="9"/>
      <color indexed="10"/>
      <name val="Verdana"/>
      <family val="2"/>
    </font>
    <font>
      <i/>
      <sz val="10"/>
      <name val="Arial"/>
      <family val="2"/>
    </font>
    <font>
      <strike/>
      <sz val="10"/>
      <color indexed="10"/>
      <name val="Times"/>
      <family val="1"/>
    </font>
    <font>
      <sz val="10"/>
      <name val="Times New Roman"/>
      <family val="1"/>
    </font>
    <font>
      <sz val="10"/>
      <color indexed="12"/>
      <name val="Verdana"/>
      <family val="2"/>
    </font>
  </fonts>
  <fills count="5">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41"/>
        <bgColor indexed="64"/>
      </patternFill>
    </fill>
  </fills>
  <borders count="17">
    <border>
      <left/>
      <right/>
      <top/>
      <bottom/>
      <diagonal/>
    </border>
    <border>
      <left/>
      <right style="thin">
        <color indexed="64"/>
      </right>
      <top/>
      <bottom/>
      <diagonal/>
    </border>
    <border>
      <left/>
      <right/>
      <top/>
      <bottom style="medium">
        <color indexed="64"/>
      </bottom>
      <diagonal/>
    </border>
    <border>
      <left/>
      <right style="thin">
        <color indexed="64"/>
      </right>
      <top/>
      <bottom style="medium">
        <color indexed="64"/>
      </bottom>
      <diagonal/>
    </border>
    <border>
      <left/>
      <right/>
      <top style="medium">
        <color indexed="64"/>
      </top>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style="thin">
        <color indexed="64"/>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01">
    <xf numFmtId="0" fontId="0" fillId="0" borderId="0" xfId="0"/>
    <xf numFmtId="0" fontId="2" fillId="0" borderId="0" xfId="0" applyFont="1" applyAlignment="1">
      <alignment horizontal="center"/>
    </xf>
    <xf numFmtId="0" fontId="3" fillId="0" borderId="0" xfId="0" applyFont="1" applyAlignment="1">
      <alignment horizontal="center"/>
    </xf>
    <xf numFmtId="0" fontId="2" fillId="0" borderId="0" xfId="0" applyFont="1" applyAlignment="1">
      <alignment horizontal="left"/>
    </xf>
    <xf numFmtId="0" fontId="3" fillId="0" borderId="0" xfId="0" applyFont="1" applyAlignment="1">
      <alignment horizontal="left"/>
    </xf>
    <xf numFmtId="0" fontId="4" fillId="0" borderId="0" xfId="0" applyFont="1" applyAlignment="1">
      <alignment horizontal="left"/>
    </xf>
    <xf numFmtId="0" fontId="4" fillId="0" borderId="1" xfId="0" applyFont="1" applyBorder="1" applyAlignment="1">
      <alignment horizontal="center"/>
    </xf>
    <xf numFmtId="0" fontId="5" fillId="0" borderId="0" xfId="0" applyFont="1" applyAlignment="1">
      <alignment horizontal="left"/>
    </xf>
    <xf numFmtId="0" fontId="5" fillId="0" borderId="1" xfId="0" applyFont="1" applyBorder="1" applyAlignment="1">
      <alignment horizontal="left"/>
    </xf>
    <xf numFmtId="2" fontId="5" fillId="0" borderId="0" xfId="0" applyNumberFormat="1" applyFont="1" applyAlignment="1">
      <alignment horizontal="left"/>
    </xf>
    <xf numFmtId="0" fontId="5" fillId="0" borderId="1" xfId="0" applyFont="1" applyBorder="1" applyAlignment="1">
      <alignment horizontal="center" vertical="top"/>
    </xf>
    <xf numFmtId="0" fontId="4" fillId="0" borderId="1" xfId="0" applyFont="1" applyBorder="1" applyAlignment="1">
      <alignment horizontal="left"/>
    </xf>
    <xf numFmtId="0" fontId="6" fillId="0" borderId="1" xfId="0" applyFont="1" applyBorder="1" applyAlignment="1">
      <alignment horizontal="center" vertical="top" wrapText="1"/>
    </xf>
    <xf numFmtId="0" fontId="5" fillId="0" borderId="0" xfId="0" applyFont="1" applyAlignment="1">
      <alignment horizontal="center"/>
    </xf>
    <xf numFmtId="0" fontId="7" fillId="0" borderId="0" xfId="0" applyFont="1" applyAlignment="1">
      <alignment horizontal="left"/>
    </xf>
    <xf numFmtId="0" fontId="7" fillId="0" borderId="1" xfId="0" applyFont="1" applyBorder="1" applyAlignment="1">
      <alignment horizontal="left"/>
    </xf>
    <xf numFmtId="0" fontId="5" fillId="0" borderId="1" xfId="0" applyFont="1" applyBorder="1" applyAlignment="1">
      <alignment horizontal="center"/>
    </xf>
    <xf numFmtId="0" fontId="5" fillId="0" borderId="0" xfId="1" applyNumberFormat="1" applyFont="1" applyFill="1" applyAlignment="1">
      <alignment horizontal="left"/>
    </xf>
    <xf numFmtId="0" fontId="5" fillId="0" borderId="1" xfId="0" applyFont="1" applyBorder="1" applyAlignment="1">
      <alignment vertical="top"/>
    </xf>
    <xf numFmtId="0" fontId="3" fillId="0" borderId="1" xfId="0" applyFont="1" applyBorder="1" applyAlignment="1">
      <alignment horizontal="center"/>
    </xf>
    <xf numFmtId="1" fontId="5" fillId="0" borderId="0" xfId="0" applyNumberFormat="1" applyFont="1" applyAlignment="1">
      <alignment horizontal="center"/>
    </xf>
    <xf numFmtId="0" fontId="0" fillId="0" borderId="0" xfId="0" applyAlignment="1">
      <alignment vertical="top"/>
    </xf>
    <xf numFmtId="164" fontId="5" fillId="0" borderId="0" xfId="0" applyNumberFormat="1" applyFont="1" applyAlignment="1">
      <alignment horizontal="left"/>
    </xf>
    <xf numFmtId="9" fontId="5" fillId="0" borderId="0" xfId="1" applyFont="1" applyAlignment="1">
      <alignment horizontal="left"/>
    </xf>
    <xf numFmtId="0" fontId="5" fillId="0" borderId="1" xfId="0" applyFont="1" applyBorder="1" applyAlignment="1">
      <alignment horizontal="center" vertical="top" wrapText="1"/>
    </xf>
    <xf numFmtId="2" fontId="5" fillId="0" borderId="1" xfId="0" applyNumberFormat="1" applyFont="1" applyBorder="1" applyAlignment="1">
      <alignment horizontal="center"/>
    </xf>
    <xf numFmtId="0" fontId="5" fillId="0" borderId="1" xfId="0" applyFont="1" applyBorder="1" applyAlignment="1">
      <alignment horizontal="center" wrapText="1"/>
    </xf>
    <xf numFmtId="0" fontId="5" fillId="0" borderId="1" xfId="0" applyFont="1" applyBorder="1" applyAlignment="1">
      <alignment vertical="top" wrapText="1"/>
    </xf>
    <xf numFmtId="0" fontId="2" fillId="0" borderId="1" xfId="0" applyFont="1" applyBorder="1" applyAlignment="1">
      <alignment horizontal="left"/>
    </xf>
    <xf numFmtId="0" fontId="8" fillId="0" borderId="0" xfId="0" applyFont="1" applyAlignment="1">
      <alignment horizontal="right"/>
    </xf>
    <xf numFmtId="0" fontId="8" fillId="0" borderId="0" xfId="0" applyFont="1" applyAlignment="1">
      <alignment horizontal="left"/>
    </xf>
    <xf numFmtId="0" fontId="3" fillId="0" borderId="0" xfId="0" applyFont="1"/>
    <xf numFmtId="0" fontId="9" fillId="0" borderId="0" xfId="0" applyFont="1" applyAlignment="1">
      <alignment horizontal="left"/>
    </xf>
    <xf numFmtId="0" fontId="9" fillId="0" borderId="0" xfId="0" applyFont="1" applyAlignment="1">
      <alignment horizontal="center"/>
    </xf>
    <xf numFmtId="0" fontId="2" fillId="0" borderId="2" xfId="0" applyFont="1" applyBorder="1" applyAlignment="1">
      <alignment horizontal="center"/>
    </xf>
    <xf numFmtId="0" fontId="3" fillId="0" borderId="2" xfId="0" applyFont="1" applyBorder="1"/>
    <xf numFmtId="0" fontId="9" fillId="0" borderId="2" xfId="0" applyFont="1" applyBorder="1" applyAlignment="1">
      <alignment horizontal="center"/>
    </xf>
    <xf numFmtId="0" fontId="9" fillId="0" borderId="2" xfId="0" applyFont="1" applyBorder="1" applyAlignment="1">
      <alignment horizontal="left"/>
    </xf>
    <xf numFmtId="0" fontId="10" fillId="0" borderId="2" xfId="0" applyFont="1" applyBorder="1" applyAlignment="1">
      <alignment horizontal="left"/>
    </xf>
    <xf numFmtId="2" fontId="9" fillId="0" borderId="2" xfId="0" applyNumberFormat="1" applyFont="1" applyBorder="1" applyAlignment="1">
      <alignment horizontal="left"/>
    </xf>
    <xf numFmtId="0" fontId="9" fillId="0" borderId="2" xfId="0" applyFont="1" applyBorder="1" applyAlignment="1">
      <alignment horizontal="left" vertical="top"/>
    </xf>
    <xf numFmtId="0" fontId="9" fillId="0" borderId="2" xfId="0" applyFont="1" applyBorder="1" applyAlignment="1">
      <alignment horizontal="left" vertical="top" wrapText="1"/>
    </xf>
    <xf numFmtId="0" fontId="11" fillId="0" borderId="2" xfId="0" applyFont="1" applyBorder="1" applyAlignment="1">
      <alignment horizontal="left" vertical="top" wrapText="1"/>
    </xf>
    <xf numFmtId="0" fontId="12" fillId="0" borderId="2" xfId="0" applyFont="1" applyBorder="1" applyAlignment="1">
      <alignment horizontal="left"/>
    </xf>
    <xf numFmtId="0" fontId="13" fillId="0" borderId="2" xfId="0" applyFont="1" applyBorder="1" applyAlignment="1">
      <alignment horizontal="left"/>
    </xf>
    <xf numFmtId="0" fontId="9" fillId="0" borderId="2" xfId="1" applyNumberFormat="1" applyFont="1" applyFill="1" applyBorder="1" applyAlignment="1">
      <alignment horizontal="left"/>
    </xf>
    <xf numFmtId="0" fontId="5" fillId="0" borderId="3" xfId="0" applyFont="1" applyBorder="1" applyAlignment="1">
      <alignment horizontal="center"/>
    </xf>
    <xf numFmtId="0" fontId="9" fillId="0" borderId="2" xfId="0" applyFont="1" applyBorder="1" applyAlignment="1">
      <alignment horizontal="right"/>
    </xf>
    <xf numFmtId="0" fontId="9" fillId="0" borderId="2" xfId="0" applyFont="1" applyBorder="1" applyAlignment="1">
      <alignment vertical="top"/>
    </xf>
    <xf numFmtId="0" fontId="9" fillId="0" borderId="2" xfId="0" applyFont="1" applyBorder="1"/>
    <xf numFmtId="0" fontId="8" fillId="0" borderId="2" xfId="0" applyFont="1" applyBorder="1" applyAlignment="1">
      <alignment horizontal="left"/>
    </xf>
    <xf numFmtId="1" fontId="9" fillId="0" borderId="2" xfId="0" applyNumberFormat="1" applyFont="1" applyBorder="1" applyAlignment="1">
      <alignment horizontal="right"/>
    </xf>
    <xf numFmtId="164" fontId="9" fillId="0" borderId="2" xfId="0" applyNumberFormat="1" applyFont="1" applyBorder="1" applyAlignment="1">
      <alignment horizontal="right"/>
    </xf>
    <xf numFmtId="9" fontId="9" fillId="0" borderId="2" xfId="1" applyFont="1" applyBorder="1" applyAlignment="1">
      <alignment horizontal="right"/>
    </xf>
    <xf numFmtId="0" fontId="14" fillId="0" borderId="2" xfId="0" applyFont="1" applyBorder="1" applyAlignment="1">
      <alignment horizontal="right"/>
    </xf>
    <xf numFmtId="0" fontId="14" fillId="0" borderId="2" xfId="0" applyFont="1" applyBorder="1" applyAlignment="1">
      <alignment horizontal="left"/>
    </xf>
    <xf numFmtId="0" fontId="9" fillId="0" borderId="2" xfId="0" applyFont="1" applyBorder="1" applyAlignment="1">
      <alignment horizontal="left" vertical="center" wrapText="1"/>
    </xf>
    <xf numFmtId="0" fontId="9" fillId="0" borderId="2" xfId="0" applyFont="1" applyBorder="1" applyAlignment="1">
      <alignment vertical="top" wrapText="1"/>
    </xf>
    <xf numFmtId="0" fontId="15" fillId="0" borderId="3" xfId="0" applyFont="1" applyBorder="1" applyAlignment="1">
      <alignment horizontal="left"/>
    </xf>
    <xf numFmtId="0" fontId="2" fillId="0" borderId="4" xfId="0" applyFont="1" applyBorder="1" applyAlignment="1">
      <alignment horizontal="left"/>
    </xf>
    <xf numFmtId="0" fontId="2" fillId="0" borderId="5" xfId="0" applyFont="1" applyBorder="1" applyAlignment="1">
      <alignment horizontal="left"/>
    </xf>
    <xf numFmtId="0" fontId="2" fillId="0" borderId="6" xfId="0" applyFont="1" applyBorder="1" applyAlignment="1">
      <alignment horizontal="center"/>
    </xf>
    <xf numFmtId="0" fontId="3" fillId="0" borderId="7" xfId="0" applyFont="1" applyBorder="1" applyAlignment="1">
      <alignment horizontal="center"/>
    </xf>
    <xf numFmtId="0" fontId="15" fillId="0" borderId="6" xfId="0" applyFont="1" applyBorder="1" applyAlignment="1">
      <alignment horizontal="left"/>
    </xf>
    <xf numFmtId="0" fontId="3" fillId="0" borderId="7" xfId="0" applyFont="1" applyBorder="1" applyAlignment="1">
      <alignment horizontal="left"/>
    </xf>
    <xf numFmtId="0" fontId="4" fillId="0" borderId="7" xfId="0" applyFont="1" applyBorder="1" applyAlignment="1">
      <alignment horizontal="center"/>
    </xf>
    <xf numFmtId="0" fontId="4" fillId="0" borderId="7" xfId="0" applyFont="1" applyBorder="1" applyAlignment="1">
      <alignment horizontal="left"/>
    </xf>
    <xf numFmtId="0" fontId="5" fillId="0" borderId="7" xfId="0" applyFont="1" applyBorder="1" applyAlignment="1">
      <alignment horizontal="center"/>
    </xf>
    <xf numFmtId="0" fontId="5" fillId="0" borderId="7" xfId="0" applyFont="1" applyBorder="1" applyAlignment="1">
      <alignment horizontal="left"/>
    </xf>
    <xf numFmtId="0" fontId="7" fillId="0" borderId="7" xfId="0" applyFont="1" applyBorder="1" applyAlignment="1">
      <alignment horizontal="center"/>
    </xf>
    <xf numFmtId="0" fontId="7" fillId="0" borderId="8" xfId="0" applyFont="1" applyBorder="1" applyAlignment="1">
      <alignment horizontal="left"/>
    </xf>
    <xf numFmtId="2" fontId="5" fillId="0" borderId="7" xfId="0" applyNumberFormat="1" applyFont="1" applyBorder="1" applyAlignment="1">
      <alignment horizontal="center" vertical="top"/>
    </xf>
    <xf numFmtId="0" fontId="5" fillId="0" borderId="7" xfId="0" applyFont="1" applyBorder="1" applyAlignment="1">
      <alignment horizontal="left" vertical="top" wrapText="1"/>
    </xf>
    <xf numFmtId="0" fontId="6" fillId="0" borderId="7" xfId="0" applyFont="1" applyBorder="1" applyAlignment="1">
      <alignment horizontal="left" vertical="top" wrapText="1"/>
    </xf>
    <xf numFmtId="164" fontId="5" fillId="0" borderId="7" xfId="0" applyNumberFormat="1" applyFont="1" applyBorder="1" applyAlignment="1">
      <alignment horizontal="center"/>
    </xf>
    <xf numFmtId="2" fontId="5" fillId="0" borderId="7" xfId="0" applyNumberFormat="1" applyFont="1" applyBorder="1" applyAlignment="1">
      <alignment horizontal="center"/>
    </xf>
    <xf numFmtId="0" fontId="7" fillId="0" borderId="7" xfId="0" applyFont="1" applyBorder="1" applyAlignment="1">
      <alignment horizontal="left"/>
    </xf>
    <xf numFmtId="0" fontId="5" fillId="0" borderId="7" xfId="1" applyNumberFormat="1" applyFont="1" applyFill="1" applyBorder="1" applyAlignment="1">
      <alignment horizontal="center"/>
    </xf>
    <xf numFmtId="0" fontId="0" fillId="0" borderId="9" xfId="0" applyBorder="1" applyAlignment="1">
      <alignment vertical="top" wrapText="1"/>
    </xf>
    <xf numFmtId="1" fontId="5" fillId="0" borderId="7" xfId="0" applyNumberFormat="1" applyFont="1" applyBorder="1" applyAlignment="1">
      <alignment horizontal="center"/>
    </xf>
    <xf numFmtId="0" fontId="5" fillId="0" borderId="7" xfId="0" applyFont="1" applyBorder="1" applyAlignment="1">
      <alignment horizontal="center" wrapText="1"/>
    </xf>
    <xf numFmtId="0" fontId="5" fillId="0" borderId="7" xfId="0" applyFont="1" applyBorder="1" applyAlignment="1">
      <alignment horizontal="left" vertical="top"/>
    </xf>
    <xf numFmtId="9" fontId="5" fillId="0" borderId="7" xfId="1" applyFont="1" applyBorder="1" applyAlignment="1">
      <alignment horizontal="center" wrapText="1"/>
    </xf>
    <xf numFmtId="0" fontId="5" fillId="0" borderId="7" xfId="0" applyFont="1" applyBorder="1" applyAlignment="1">
      <alignment vertical="top"/>
    </xf>
    <xf numFmtId="1" fontId="5" fillId="0" borderId="7" xfId="0" applyNumberFormat="1" applyFont="1" applyBorder="1" applyAlignment="1">
      <alignment horizontal="left"/>
    </xf>
    <xf numFmtId="0" fontId="5" fillId="0" borderId="7" xfId="0" applyFont="1" applyBorder="1" applyAlignment="1">
      <alignment vertical="top" wrapText="1"/>
    </xf>
    <xf numFmtId="0" fontId="3" fillId="0" borderId="8" xfId="0" applyFont="1" applyBorder="1" applyAlignment="1">
      <alignment horizontal="left"/>
    </xf>
    <xf numFmtId="0" fontId="0" fillId="0" borderId="6" xfId="0" applyBorder="1" applyAlignment="1">
      <alignment horizontal="center"/>
    </xf>
    <xf numFmtId="0" fontId="2" fillId="2" borderId="1" xfId="0" applyFont="1" applyFill="1" applyBorder="1" applyAlignment="1">
      <alignment horizontal="center"/>
    </xf>
    <xf numFmtId="0" fontId="3" fillId="0" borderId="1" xfId="0" applyFont="1" applyBorder="1" applyAlignment="1">
      <alignment horizontal="left"/>
    </xf>
    <xf numFmtId="0" fontId="7" fillId="0" borderId="1" xfId="0" applyFont="1" applyBorder="1" applyAlignment="1">
      <alignment horizontal="center"/>
    </xf>
    <xf numFmtId="2" fontId="5" fillId="0" borderId="1" xfId="0" applyNumberFormat="1" applyFont="1" applyBorder="1" applyAlignment="1">
      <alignment horizontal="center" vertical="top"/>
    </xf>
    <xf numFmtId="0" fontId="5" fillId="0" borderId="1" xfId="0" applyFont="1" applyBorder="1" applyAlignment="1">
      <alignment horizontal="left" vertical="top" wrapText="1"/>
    </xf>
    <xf numFmtId="0" fontId="6" fillId="0" borderId="1" xfId="0" applyFont="1" applyBorder="1" applyAlignment="1">
      <alignment horizontal="left" vertical="top" wrapText="1"/>
    </xf>
    <xf numFmtId="0" fontId="5" fillId="0" borderId="1" xfId="1" applyNumberFormat="1" applyFont="1" applyFill="1" applyBorder="1" applyAlignment="1">
      <alignment horizontal="center"/>
    </xf>
    <xf numFmtId="0" fontId="0" fillId="0" borderId="0" xfId="0" applyAlignment="1">
      <alignment vertical="top" wrapText="1"/>
    </xf>
    <xf numFmtId="1" fontId="5" fillId="0" borderId="1" xfId="0" applyNumberFormat="1" applyFont="1" applyBorder="1" applyAlignment="1">
      <alignment horizontal="center"/>
    </xf>
    <xf numFmtId="0" fontId="5" fillId="0" borderId="1" xfId="0" applyFont="1" applyBorder="1" applyAlignment="1">
      <alignment horizontal="left" vertical="top"/>
    </xf>
    <xf numFmtId="164" fontId="5" fillId="0" borderId="1" xfId="0" applyNumberFormat="1" applyFont="1" applyBorder="1" applyAlignment="1">
      <alignment horizontal="center"/>
    </xf>
    <xf numFmtId="9" fontId="5" fillId="0" borderId="1" xfId="1" applyFont="1" applyBorder="1" applyAlignment="1">
      <alignment horizontal="center"/>
    </xf>
    <xf numFmtId="1" fontId="5" fillId="0" borderId="1" xfId="0" applyNumberFormat="1" applyFont="1" applyBorder="1" applyAlignment="1">
      <alignment horizontal="left"/>
    </xf>
    <xf numFmtId="0" fontId="5" fillId="0" borderId="1" xfId="0" applyFont="1" applyBorder="1" applyAlignment="1">
      <alignment horizontal="left" wrapText="1"/>
    </xf>
    <xf numFmtId="0" fontId="0" fillId="0" borderId="0" xfId="0" applyAlignment="1">
      <alignment horizontal="center"/>
    </xf>
    <xf numFmtId="0" fontId="15" fillId="2" borderId="8" xfId="0" applyFont="1" applyFill="1" applyBorder="1" applyAlignment="1">
      <alignment horizontal="center"/>
    </xf>
    <xf numFmtId="0" fontId="15" fillId="2" borderId="6" xfId="0" applyFont="1" applyFill="1" applyBorder="1" applyAlignment="1">
      <alignment horizontal="center"/>
    </xf>
    <xf numFmtId="0" fontId="3" fillId="0" borderId="1" xfId="0" applyFont="1" applyBorder="1"/>
    <xf numFmtId="0" fontId="2" fillId="2" borderId="7" xfId="0" applyFont="1" applyFill="1" applyBorder="1" applyAlignment="1">
      <alignment horizontal="center"/>
    </xf>
    <xf numFmtId="9" fontId="5" fillId="0" borderId="7" xfId="1" applyFont="1" applyBorder="1" applyAlignment="1">
      <alignment horizontal="center"/>
    </xf>
    <xf numFmtId="0" fontId="5" fillId="0" borderId="7" xfId="0" applyFont="1" applyBorder="1" applyAlignment="1">
      <alignment horizontal="left" wrapText="1"/>
    </xf>
    <xf numFmtId="0" fontId="0" fillId="0" borderId="7" xfId="0" applyBorder="1"/>
    <xf numFmtId="0" fontId="3" fillId="0" borderId="7" xfId="0" applyFont="1" applyBorder="1"/>
    <xf numFmtId="0" fontId="5" fillId="0" borderId="6" xfId="0" applyFont="1" applyBorder="1" applyAlignment="1">
      <alignment horizontal="center"/>
    </xf>
    <xf numFmtId="0" fontId="5" fillId="0" borderId="10" xfId="0" applyFont="1" applyBorder="1" applyAlignment="1">
      <alignment horizontal="center"/>
    </xf>
    <xf numFmtId="0" fontId="5" fillId="0" borderId="10" xfId="0" applyFont="1" applyBorder="1" applyAlignment="1">
      <alignment vertical="top" wrapText="1"/>
    </xf>
    <xf numFmtId="0" fontId="3" fillId="0" borderId="10" xfId="0" applyFont="1" applyBorder="1" applyAlignment="1">
      <alignment horizontal="left" vertical="center"/>
    </xf>
    <xf numFmtId="0" fontId="5" fillId="0" borderId="5" xfId="0" applyFont="1" applyBorder="1" applyAlignment="1">
      <alignment horizontal="center"/>
    </xf>
    <xf numFmtId="0" fontId="5" fillId="0" borderId="5" xfId="0" applyFont="1" applyBorder="1" applyAlignment="1">
      <alignment vertical="top" wrapText="1"/>
    </xf>
    <xf numFmtId="0" fontId="3" fillId="0" borderId="5" xfId="0" applyFont="1" applyBorder="1" applyAlignment="1">
      <alignment horizontal="left" vertical="center"/>
    </xf>
    <xf numFmtId="0" fontId="0" fillId="0" borderId="5" xfId="0" applyBorder="1"/>
    <xf numFmtId="0" fontId="5" fillId="0" borderId="5" xfId="0" applyFont="1" applyBorder="1"/>
    <xf numFmtId="0" fontId="2" fillId="0" borderId="6" xfId="0" applyFont="1" applyBorder="1" applyAlignment="1">
      <alignment horizontal="left"/>
    </xf>
    <xf numFmtId="0" fontId="7" fillId="0" borderId="8" xfId="0" applyFont="1" applyBorder="1" applyAlignment="1">
      <alignment horizontal="center"/>
    </xf>
    <xf numFmtId="0" fontId="5" fillId="0" borderId="8" xfId="0" applyFont="1" applyBorder="1" applyAlignment="1">
      <alignment horizontal="left"/>
    </xf>
    <xf numFmtId="0" fontId="5" fillId="0" borderId="7" xfId="0" applyFont="1" applyBorder="1" applyAlignment="1">
      <alignment horizontal="center" vertical="top"/>
    </xf>
    <xf numFmtId="0" fontId="5" fillId="0" borderId="6" xfId="0" applyFont="1" applyBorder="1" applyAlignment="1">
      <alignment horizontal="left"/>
    </xf>
    <xf numFmtId="0" fontId="5" fillId="0" borderId="8" xfId="0" applyFont="1" applyBorder="1" applyAlignment="1">
      <alignment horizontal="center"/>
    </xf>
    <xf numFmtId="0" fontId="5" fillId="0" borderId="8" xfId="0" applyFont="1" applyBorder="1" applyAlignment="1">
      <alignment vertical="top" wrapText="1"/>
    </xf>
    <xf numFmtId="0" fontId="3" fillId="0" borderId="8" xfId="0" applyFont="1" applyBorder="1" applyAlignment="1">
      <alignment horizontal="left" vertical="center"/>
    </xf>
    <xf numFmtId="0" fontId="2" fillId="0" borderId="0" xfId="0" applyFont="1"/>
    <xf numFmtId="0" fontId="4" fillId="0" borderId="1" xfId="0" applyFont="1" applyBorder="1"/>
    <xf numFmtId="0" fontId="5" fillId="0" borderId="0" xfId="0" applyFont="1"/>
    <xf numFmtId="0" fontId="7" fillId="0" borderId="11" xfId="0" applyFont="1" applyBorder="1" applyAlignment="1">
      <alignment horizontal="center"/>
    </xf>
    <xf numFmtId="0" fontId="7" fillId="0" borderId="5" xfId="0" applyFont="1" applyBorder="1" applyAlignment="1">
      <alignment horizontal="left"/>
    </xf>
    <xf numFmtId="0" fontId="5" fillId="0" borderId="1" xfId="0" applyFont="1" applyBorder="1"/>
    <xf numFmtId="0" fontId="6" fillId="0" borderId="1" xfId="0" applyFont="1" applyBorder="1" applyAlignment="1">
      <alignment vertical="top" wrapText="1"/>
    </xf>
    <xf numFmtId="0" fontId="5" fillId="0" borderId="1" xfId="0" applyFont="1" applyBorder="1" applyAlignment="1">
      <alignment wrapText="1"/>
    </xf>
    <xf numFmtId="0" fontId="3" fillId="0" borderId="7" xfId="0" applyFont="1" applyBorder="1" applyAlignment="1">
      <alignment horizontal="left" vertical="center"/>
    </xf>
    <xf numFmtId="0" fontId="15" fillId="0" borderId="6" xfId="0" applyFont="1" applyBorder="1"/>
    <xf numFmtId="0" fontId="4" fillId="0" borderId="7" xfId="0" applyFont="1" applyBorder="1"/>
    <xf numFmtId="0" fontId="5" fillId="0" borderId="7" xfId="0" applyFont="1" applyBorder="1"/>
    <xf numFmtId="0" fontId="7" fillId="0" borderId="7" xfId="0" applyFont="1" applyBorder="1"/>
    <xf numFmtId="0" fontId="6" fillId="0" borderId="7" xfId="0" applyFont="1" applyBorder="1" applyAlignment="1">
      <alignment vertical="top" wrapText="1"/>
    </xf>
    <xf numFmtId="1" fontId="5" fillId="0" borderId="8" xfId="0" applyNumberFormat="1" applyFont="1" applyBorder="1" applyAlignment="1">
      <alignment horizontal="center"/>
    </xf>
    <xf numFmtId="0" fontId="5" fillId="0" borderId="7" xfId="0" applyFont="1" applyBorder="1" applyAlignment="1">
      <alignment wrapText="1"/>
    </xf>
    <xf numFmtId="165" fontId="5" fillId="0" borderId="1" xfId="0" applyNumberFormat="1" applyFont="1" applyBorder="1" applyAlignment="1">
      <alignment horizontal="center"/>
    </xf>
    <xf numFmtId="0" fontId="7" fillId="0" borderId="5" xfId="0" applyFont="1" applyBorder="1" applyAlignment="1">
      <alignment horizontal="center"/>
    </xf>
    <xf numFmtId="0" fontId="3" fillId="3" borderId="1" xfId="0" applyFont="1" applyFill="1" applyBorder="1" applyAlignment="1">
      <alignment horizontal="left" vertical="center"/>
    </xf>
    <xf numFmtId="165" fontId="5" fillId="0" borderId="7" xfId="0" applyNumberFormat="1" applyFont="1" applyBorder="1" applyAlignment="1">
      <alignment horizontal="center"/>
    </xf>
    <xf numFmtId="0" fontId="2" fillId="0" borderId="0" xfId="0" applyFont="1" applyAlignment="1">
      <alignment horizontal="right"/>
    </xf>
    <xf numFmtId="0" fontId="0" fillId="0" borderId="7" xfId="0" applyBorder="1" applyAlignment="1">
      <alignment vertical="top" wrapText="1"/>
    </xf>
    <xf numFmtId="1" fontId="5" fillId="0" borderId="1" xfId="1" applyNumberFormat="1" applyFont="1" applyBorder="1" applyAlignment="1">
      <alignment horizontal="center"/>
    </xf>
    <xf numFmtId="0" fontId="5" fillId="0" borderId="10" xfId="0" applyFont="1" applyBorder="1"/>
    <xf numFmtId="0" fontId="5" fillId="0" borderId="10" xfId="0" applyFont="1" applyBorder="1" applyAlignment="1">
      <alignment horizontal="left"/>
    </xf>
    <xf numFmtId="0" fontId="5" fillId="0" borderId="5" xfId="0" applyFont="1" applyBorder="1" applyAlignment="1">
      <alignment horizontal="left"/>
    </xf>
    <xf numFmtId="0" fontId="7" fillId="0" borderId="1" xfId="0" applyFont="1" applyBorder="1" applyAlignment="1">
      <alignment horizontal="left" vertical="top" wrapText="1"/>
    </xf>
    <xf numFmtId="0" fontId="6" fillId="0" borderId="8" xfId="0" applyFont="1" applyBorder="1" applyAlignment="1">
      <alignment horizontal="left" vertical="top" wrapText="1"/>
    </xf>
    <xf numFmtId="0" fontId="7" fillId="0" borderId="8" xfId="0" applyFont="1" applyBorder="1" applyAlignment="1">
      <alignment horizontal="left" vertical="top" wrapText="1"/>
    </xf>
    <xf numFmtId="1" fontId="5" fillId="0" borderId="8" xfId="0" applyNumberFormat="1" applyFont="1" applyBorder="1" applyAlignment="1">
      <alignment horizontal="left"/>
    </xf>
    <xf numFmtId="0" fontId="7" fillId="0" borderId="12" xfId="0" applyFont="1" applyBorder="1" applyAlignment="1">
      <alignment horizontal="center"/>
    </xf>
    <xf numFmtId="0" fontId="3" fillId="0" borderId="10" xfId="0" applyFont="1" applyBorder="1" applyAlignment="1">
      <alignment horizontal="left"/>
    </xf>
    <xf numFmtId="0" fontId="3" fillId="0" borderId="5" xfId="0" applyFont="1" applyBorder="1" applyAlignment="1">
      <alignment horizontal="left"/>
    </xf>
    <xf numFmtId="0" fontId="3" fillId="0" borderId="6" xfId="0" applyFont="1" applyBorder="1" applyAlignment="1">
      <alignment horizontal="center"/>
    </xf>
    <xf numFmtId="0" fontId="16" fillId="0" borderId="7" xfId="0" applyFont="1" applyBorder="1" applyAlignment="1">
      <alignment horizontal="left" vertical="top" wrapText="1"/>
    </xf>
    <xf numFmtId="0" fontId="5" fillId="0" borderId="13" xfId="0" applyFont="1" applyBorder="1" applyAlignment="1">
      <alignment vertical="top"/>
    </xf>
    <xf numFmtId="0" fontId="7" fillId="0" borderId="14" xfId="0" applyFont="1" applyBorder="1" applyAlignment="1">
      <alignment horizontal="left"/>
    </xf>
    <xf numFmtId="0" fontId="0" fillId="0" borderId="15" xfId="0" applyBorder="1" applyAlignment="1">
      <alignment vertical="top" wrapText="1"/>
    </xf>
    <xf numFmtId="165" fontId="5" fillId="0" borderId="1" xfId="1" applyNumberFormat="1" applyFont="1" applyBorder="1" applyAlignment="1">
      <alignment horizontal="center"/>
    </xf>
    <xf numFmtId="0" fontId="16" fillId="0" borderId="1" xfId="0" applyFont="1" applyBorder="1" applyAlignment="1">
      <alignment horizontal="left" vertical="center" wrapText="1"/>
    </xf>
    <xf numFmtId="0" fontId="5" fillId="0" borderId="12" xfId="0" applyFont="1" applyBorder="1" applyAlignment="1">
      <alignment horizontal="center"/>
    </xf>
    <xf numFmtId="0" fontId="5" fillId="0" borderId="12" xfId="0" applyFont="1" applyBorder="1"/>
    <xf numFmtId="0" fontId="5" fillId="0" borderId="1" xfId="0" quotePrefix="1" applyFont="1" applyBorder="1" applyAlignment="1">
      <alignment horizontal="left"/>
    </xf>
    <xf numFmtId="0" fontId="16" fillId="0" borderId="1" xfId="0" applyFont="1" applyBorder="1" applyAlignment="1">
      <alignment vertical="top" wrapText="1"/>
    </xf>
    <xf numFmtId="164" fontId="5" fillId="0" borderId="0" xfId="0" applyNumberFormat="1" applyFont="1" applyAlignment="1">
      <alignment horizontal="center"/>
    </xf>
    <xf numFmtId="0" fontId="3" fillId="3" borderId="1" xfId="0" applyFont="1" applyFill="1" applyBorder="1" applyAlignment="1">
      <alignment horizontal="center"/>
    </xf>
    <xf numFmtId="0" fontId="2" fillId="3" borderId="0" xfId="0" applyFont="1" applyFill="1" applyAlignment="1">
      <alignment horizontal="left"/>
    </xf>
    <xf numFmtId="0" fontId="3" fillId="3" borderId="1" xfId="0" applyFont="1" applyFill="1" applyBorder="1" applyAlignment="1">
      <alignment horizontal="left"/>
    </xf>
    <xf numFmtId="0" fontId="4" fillId="3" borderId="1" xfId="0" applyFont="1" applyFill="1" applyBorder="1" applyAlignment="1">
      <alignment horizontal="center"/>
    </xf>
    <xf numFmtId="0" fontId="5" fillId="3" borderId="1" xfId="0" applyFont="1" applyFill="1" applyBorder="1" applyAlignment="1">
      <alignment horizontal="left"/>
    </xf>
    <xf numFmtId="0" fontId="7" fillId="3" borderId="1" xfId="0" applyFont="1" applyFill="1" applyBorder="1" applyAlignment="1">
      <alignment horizontal="left"/>
    </xf>
    <xf numFmtId="0" fontId="5" fillId="3" borderId="1" xfId="0" applyFont="1" applyFill="1" applyBorder="1" applyAlignment="1">
      <alignment horizontal="center"/>
    </xf>
    <xf numFmtId="0" fontId="6" fillId="3" borderId="1" xfId="0" applyFont="1" applyFill="1" applyBorder="1" applyAlignment="1">
      <alignment horizontal="left" vertical="top" wrapText="1"/>
    </xf>
    <xf numFmtId="0" fontId="5" fillId="3" borderId="1" xfId="0" applyFont="1" applyFill="1" applyBorder="1"/>
    <xf numFmtId="2" fontId="5" fillId="3" borderId="1" xfId="0" applyNumberFormat="1" applyFont="1" applyFill="1" applyBorder="1" applyAlignment="1">
      <alignment horizontal="center"/>
    </xf>
    <xf numFmtId="0" fontId="5" fillId="3" borderId="1" xfId="0" applyFont="1" applyFill="1" applyBorder="1" applyAlignment="1">
      <alignment horizontal="left" vertical="top" wrapText="1"/>
    </xf>
    <xf numFmtId="0" fontId="17" fillId="0" borderId="1" xfId="0" applyFont="1" applyBorder="1" applyAlignment="1">
      <alignment horizontal="left"/>
    </xf>
    <xf numFmtId="0" fontId="2" fillId="2" borderId="8" xfId="0" applyFont="1" applyFill="1" applyBorder="1" applyAlignment="1">
      <alignment horizontal="center"/>
    </xf>
    <xf numFmtId="165" fontId="5" fillId="0" borderId="7" xfId="1" applyNumberFormat="1" applyFont="1" applyBorder="1" applyAlignment="1">
      <alignment horizontal="center"/>
    </xf>
    <xf numFmtId="164" fontId="5" fillId="0" borderId="6" xfId="0" applyNumberFormat="1" applyFont="1" applyBorder="1" applyAlignment="1">
      <alignment horizontal="center"/>
    </xf>
    <xf numFmtId="0" fontId="5" fillId="0" borderId="7" xfId="0" applyFont="1" applyBorder="1" applyAlignment="1">
      <alignment horizontal="center" vertical="top" wrapText="1"/>
    </xf>
    <xf numFmtId="0" fontId="18" fillId="0" borderId="10" xfId="0" applyFont="1" applyBorder="1"/>
    <xf numFmtId="0" fontId="18" fillId="0" borderId="5" xfId="0" applyFont="1" applyBorder="1"/>
    <xf numFmtId="165" fontId="5" fillId="0" borderId="1" xfId="0" applyNumberFormat="1" applyFont="1" applyBorder="1" applyAlignment="1">
      <alignment horizontal="center" vertical="top"/>
    </xf>
    <xf numFmtId="0" fontId="5" fillId="0" borderId="8" xfId="0" applyFont="1" applyBorder="1" applyAlignment="1">
      <alignment horizontal="left" vertical="top" wrapText="1"/>
    </xf>
    <xf numFmtId="0" fontId="5" fillId="0" borderId="7" xfId="0" quotePrefix="1" applyFont="1" applyBorder="1" applyAlignment="1">
      <alignment horizontal="left"/>
    </xf>
    <xf numFmtId="0" fontId="7" fillId="0" borderId="1" xfId="0" applyFont="1" applyBorder="1"/>
    <xf numFmtId="2" fontId="5" fillId="0" borderId="1" xfId="1" applyNumberFormat="1" applyFont="1" applyBorder="1" applyAlignment="1">
      <alignment horizontal="center"/>
    </xf>
    <xf numFmtId="0" fontId="18" fillId="0" borderId="7" xfId="0" applyFont="1" applyBorder="1" applyAlignment="1">
      <alignment horizontal="center"/>
    </xf>
    <xf numFmtId="0" fontId="15" fillId="0" borderId="0" xfId="0" applyFont="1" applyAlignment="1">
      <alignment horizontal="left"/>
    </xf>
    <xf numFmtId="165" fontId="5" fillId="0" borderId="0" xfId="0" applyNumberFormat="1" applyFont="1" applyAlignment="1">
      <alignment horizontal="center"/>
    </xf>
    <xf numFmtId="0" fontId="5" fillId="0" borderId="5" xfId="0" applyFont="1" applyBorder="1" applyAlignment="1">
      <alignment vertical="top"/>
    </xf>
    <xf numFmtId="0" fontId="3" fillId="0" borderId="1" xfId="0" applyFont="1" applyBorder="1" applyAlignment="1">
      <alignment horizontal="center" vertical="center"/>
    </xf>
    <xf numFmtId="0" fontId="18" fillId="0" borderId="1" xfId="0" applyFont="1" applyBorder="1" applyAlignment="1">
      <alignment horizontal="left"/>
    </xf>
    <xf numFmtId="0" fontId="5" fillId="0" borderId="8" xfId="0" applyFont="1" applyBorder="1" applyAlignment="1">
      <alignment vertical="top"/>
    </xf>
    <xf numFmtId="0" fontId="0" fillId="0" borderId="1" xfId="0" applyBorder="1" applyAlignment="1">
      <alignment vertical="top" wrapText="1"/>
    </xf>
    <xf numFmtId="9" fontId="3" fillId="0" borderId="1" xfId="0" applyNumberFormat="1" applyFont="1" applyBorder="1" applyAlignment="1">
      <alignment horizontal="center"/>
    </xf>
    <xf numFmtId="9" fontId="5" fillId="0" borderId="1" xfId="1" applyFont="1" applyFill="1" applyBorder="1" applyAlignment="1">
      <alignment horizontal="center"/>
    </xf>
    <xf numFmtId="0" fontId="7" fillId="0" borderId="5" xfId="0" applyFont="1" applyBorder="1" applyAlignment="1">
      <alignment vertical="top" wrapText="1"/>
    </xf>
    <xf numFmtId="1" fontId="16" fillId="0" borderId="1" xfId="0" applyNumberFormat="1" applyFont="1" applyBorder="1" applyAlignment="1">
      <alignment horizontal="center"/>
    </xf>
    <xf numFmtId="0" fontId="16" fillId="0" borderId="1" xfId="0" applyFont="1" applyBorder="1" applyAlignment="1">
      <alignment horizontal="center"/>
    </xf>
    <xf numFmtId="0" fontId="2" fillId="0" borderId="1" xfId="0" applyFont="1" applyBorder="1" applyAlignment="1">
      <alignment horizontal="center"/>
    </xf>
    <xf numFmtId="0" fontId="4" fillId="4" borderId="1" xfId="0" applyFont="1" applyFill="1" applyBorder="1" applyAlignment="1">
      <alignment horizontal="center"/>
    </xf>
    <xf numFmtId="0" fontId="5" fillId="4" borderId="1" xfId="0" applyFont="1" applyFill="1" applyBorder="1" applyAlignment="1">
      <alignment horizontal="center"/>
    </xf>
    <xf numFmtId="0" fontId="5" fillId="4" borderId="1" xfId="0" applyFont="1" applyFill="1" applyBorder="1" applyAlignment="1">
      <alignment horizontal="left"/>
    </xf>
    <xf numFmtId="0" fontId="7" fillId="0" borderId="8" xfId="0" applyFont="1" applyBorder="1" applyAlignment="1">
      <alignment vertical="top" wrapText="1"/>
    </xf>
    <xf numFmtId="0" fontId="16" fillId="0" borderId="1" xfId="0" applyFont="1" applyBorder="1" applyAlignment="1">
      <alignment horizontal="left"/>
    </xf>
    <xf numFmtId="0" fontId="18" fillId="0" borderId="1" xfId="0" applyFont="1" applyBorder="1" applyAlignment="1">
      <alignment horizontal="center"/>
    </xf>
    <xf numFmtId="0" fontId="3" fillId="0" borderId="8" xfId="0" applyFont="1" applyBorder="1" applyAlignment="1">
      <alignment horizontal="center"/>
    </xf>
    <xf numFmtId="0" fontId="0" fillId="0" borderId="6" xfId="0" applyBorder="1" applyAlignment="1">
      <alignment vertical="top" wrapText="1"/>
    </xf>
    <xf numFmtId="0" fontId="16" fillId="0" borderId="7" xfId="0" applyFont="1" applyBorder="1" applyAlignment="1">
      <alignment horizontal="center"/>
    </xf>
    <xf numFmtId="0" fontId="16" fillId="0" borderId="7" xfId="0" applyFont="1" applyBorder="1" applyAlignment="1">
      <alignment horizontal="left"/>
    </xf>
    <xf numFmtId="0" fontId="0" fillId="0" borderId="6" xfId="0" applyBorder="1"/>
    <xf numFmtId="0" fontId="3" fillId="0" borderId="14" xfId="0" applyFont="1" applyBorder="1" applyAlignment="1">
      <alignment horizontal="left"/>
    </xf>
    <xf numFmtId="7" fontId="5" fillId="0" borderId="1" xfId="0" applyNumberFormat="1" applyFont="1" applyBorder="1" applyAlignment="1">
      <alignment horizontal="left"/>
    </xf>
    <xf numFmtId="166" fontId="5" fillId="0" borderId="1" xfId="0" applyNumberFormat="1" applyFont="1" applyBorder="1" applyAlignment="1">
      <alignment horizontal="left" vertical="top" wrapText="1"/>
    </xf>
    <xf numFmtId="165" fontId="7" fillId="0" borderId="1" xfId="0" applyNumberFormat="1" applyFont="1" applyBorder="1" applyAlignment="1">
      <alignment horizontal="center"/>
    </xf>
    <xf numFmtId="0" fontId="2" fillId="2" borderId="5" xfId="0" applyFont="1" applyFill="1" applyBorder="1" applyAlignment="1">
      <alignment horizontal="center"/>
    </xf>
    <xf numFmtId="0" fontId="3" fillId="0" borderId="5" xfId="0" applyFont="1" applyBorder="1" applyAlignment="1">
      <alignment horizontal="center"/>
    </xf>
    <xf numFmtId="2" fontId="5" fillId="0" borderId="5" xfId="0" applyNumberFormat="1" applyFont="1" applyBorder="1" applyAlignment="1">
      <alignment horizontal="center" vertical="top"/>
    </xf>
    <xf numFmtId="0" fontId="5" fillId="0" borderId="5" xfId="0" applyFont="1" applyBorder="1" applyAlignment="1">
      <alignment horizontal="left" vertical="top" wrapText="1"/>
    </xf>
    <xf numFmtId="0" fontId="6" fillId="0" borderId="5" xfId="0" applyFont="1" applyBorder="1" applyAlignment="1">
      <alignment horizontal="left" vertical="top" wrapText="1"/>
    </xf>
    <xf numFmtId="2" fontId="5" fillId="0" borderId="5" xfId="0" applyNumberFormat="1" applyFont="1" applyBorder="1" applyAlignment="1">
      <alignment horizontal="center"/>
    </xf>
    <xf numFmtId="0" fontId="5" fillId="0" borderId="5" xfId="1" applyNumberFormat="1" applyFont="1" applyFill="1" applyBorder="1" applyAlignment="1">
      <alignment horizontal="center"/>
    </xf>
    <xf numFmtId="0" fontId="0" fillId="0" borderId="11" xfId="0" applyBorder="1" applyAlignment="1">
      <alignment vertical="top" wrapText="1"/>
    </xf>
    <xf numFmtId="1" fontId="5" fillId="0" borderId="5" xfId="0" applyNumberFormat="1" applyFont="1" applyBorder="1" applyAlignment="1">
      <alignment horizontal="center"/>
    </xf>
    <xf numFmtId="0" fontId="5" fillId="0" borderId="5" xfId="0" applyFont="1" applyBorder="1" applyAlignment="1">
      <alignment horizontal="center" wrapText="1"/>
    </xf>
    <xf numFmtId="164" fontId="5" fillId="0" borderId="5" xfId="0" applyNumberFormat="1" applyFont="1" applyBorder="1" applyAlignment="1">
      <alignment horizontal="center"/>
    </xf>
    <xf numFmtId="9" fontId="5" fillId="0" borderId="5" xfId="1" applyFont="1" applyBorder="1" applyAlignment="1">
      <alignment horizontal="center"/>
    </xf>
    <xf numFmtId="1" fontId="5" fillId="0" borderId="5" xfId="0" applyNumberFormat="1" applyFont="1" applyBorder="1" applyAlignment="1">
      <alignment horizontal="left"/>
    </xf>
    <xf numFmtId="0" fontId="23" fillId="0" borderId="1" xfId="0" applyFont="1" applyBorder="1" applyAlignment="1">
      <alignment horizontal="left" vertical="top" wrapText="1"/>
    </xf>
    <xf numFmtId="0" fontId="0" fillId="0" borderId="8" xfId="0" applyBorder="1"/>
    <xf numFmtId="0" fontId="24" fillId="0" borderId="1" xfId="0" applyFont="1" applyBorder="1" applyAlignment="1">
      <alignment horizontal="left"/>
    </xf>
    <xf numFmtId="2" fontId="5" fillId="0" borderId="1" xfId="0" applyNumberFormat="1" applyFont="1" applyBorder="1" applyAlignment="1">
      <alignment horizontal="center" vertical="top" wrapText="1"/>
    </xf>
    <xf numFmtId="0" fontId="3" fillId="3" borderId="1" xfId="0" applyFont="1" applyFill="1" applyBorder="1" applyAlignment="1">
      <alignment horizontal="center" vertical="center"/>
    </xf>
    <xf numFmtId="1" fontId="5" fillId="0" borderId="1" xfId="1" applyNumberFormat="1" applyFont="1" applyFill="1" applyBorder="1" applyAlignment="1">
      <alignment horizontal="center"/>
    </xf>
    <xf numFmtId="1" fontId="5" fillId="0" borderId="7" xfId="1" applyNumberFormat="1" applyFont="1" applyFill="1" applyBorder="1" applyAlignment="1">
      <alignment horizontal="center"/>
    </xf>
    <xf numFmtId="0" fontId="16" fillId="0" borderId="1" xfId="0" applyFont="1" applyBorder="1"/>
    <xf numFmtId="1" fontId="16" fillId="0" borderId="7" xfId="0" applyNumberFormat="1" applyFont="1" applyBorder="1" applyAlignment="1">
      <alignment horizontal="center"/>
    </xf>
    <xf numFmtId="0" fontId="3" fillId="0" borderId="16" xfId="0" applyFont="1" applyBorder="1" applyAlignment="1">
      <alignment horizontal="center"/>
    </xf>
    <xf numFmtId="0" fontId="5" fillId="0" borderId="13" xfId="0" applyFont="1" applyBorder="1" applyAlignment="1">
      <alignment vertical="top" wrapText="1"/>
    </xf>
    <xf numFmtId="0" fontId="5" fillId="0" borderId="14" xfId="0" applyFont="1" applyBorder="1" applyAlignment="1">
      <alignment horizontal="center"/>
    </xf>
    <xf numFmtId="0" fontId="5" fillId="0" borderId="14" xfId="0" applyFont="1" applyBorder="1" applyAlignment="1">
      <alignment vertical="top" wrapText="1"/>
    </xf>
    <xf numFmtId="0" fontId="6" fillId="0" borderId="7" xfId="0" applyFont="1" applyBorder="1" applyAlignment="1">
      <alignment horizontal="center" vertical="top" wrapText="1"/>
    </xf>
    <xf numFmtId="0" fontId="16" fillId="0" borderId="1" xfId="0" applyFont="1" applyBorder="1" applyAlignment="1">
      <alignment horizontal="left" vertical="top" wrapText="1"/>
    </xf>
    <xf numFmtId="0" fontId="18" fillId="0" borderId="1" xfId="0" applyFont="1" applyBorder="1"/>
    <xf numFmtId="0" fontId="0" fillId="0" borderId="1" xfId="0" applyBorder="1"/>
    <xf numFmtId="0" fontId="0" fillId="0" borderId="1" xfId="0" applyBorder="1" applyAlignment="1">
      <alignment horizontal="center"/>
    </xf>
    <xf numFmtId="0" fontId="25" fillId="0" borderId="1" xfId="0" applyFont="1" applyBorder="1"/>
    <xf numFmtId="0" fontId="7" fillId="0" borderId="1" xfId="0" applyFont="1" applyBorder="1" applyAlignment="1">
      <alignment horizontal="left" vertical="top"/>
    </xf>
    <xf numFmtId="0" fontId="0" fillId="0" borderId="7" xfId="0" applyBorder="1" applyAlignment="1">
      <alignment horizontal="center"/>
    </xf>
    <xf numFmtId="0" fontId="2" fillId="2" borderId="1" xfId="0" applyFont="1" applyFill="1" applyBorder="1" applyAlignment="1">
      <alignment vertical="top"/>
    </xf>
    <xf numFmtId="0" fontId="3" fillId="0" borderId="1" xfId="0" applyFont="1" applyBorder="1" applyAlignment="1">
      <alignment vertical="top"/>
    </xf>
    <xf numFmtId="0" fontId="2" fillId="0" borderId="0" xfId="0" applyFont="1" applyAlignment="1">
      <alignment vertical="top"/>
    </xf>
    <xf numFmtId="0" fontId="4" fillId="0" borderId="1" xfId="0" applyFont="1" applyBorder="1" applyAlignment="1">
      <alignment vertical="top"/>
    </xf>
    <xf numFmtId="0" fontId="18" fillId="0" borderId="1" xfId="0" applyFont="1" applyBorder="1" applyAlignment="1">
      <alignment vertical="top"/>
    </xf>
    <xf numFmtId="0" fontId="7" fillId="0" borderId="1" xfId="0" applyFont="1" applyBorder="1" applyAlignment="1">
      <alignment vertical="top"/>
    </xf>
    <xf numFmtId="2" fontId="5" fillId="0" borderId="1" xfId="0" applyNumberFormat="1" applyFont="1" applyBorder="1" applyAlignment="1">
      <alignment vertical="top"/>
    </xf>
    <xf numFmtId="0" fontId="6" fillId="0" borderId="1" xfId="0" applyFont="1" applyBorder="1" applyAlignment="1">
      <alignment vertical="top"/>
    </xf>
    <xf numFmtId="0" fontId="5" fillId="0" borderId="1" xfId="1" applyNumberFormat="1" applyFont="1" applyFill="1" applyBorder="1" applyAlignment="1">
      <alignment vertical="top"/>
    </xf>
    <xf numFmtId="0" fontId="0" fillId="0" borderId="1" xfId="0" applyBorder="1" applyAlignment="1">
      <alignment vertical="top"/>
    </xf>
    <xf numFmtId="1" fontId="5" fillId="0" borderId="1" xfId="0" applyNumberFormat="1" applyFont="1" applyBorder="1" applyAlignment="1">
      <alignment vertical="top"/>
    </xf>
    <xf numFmtId="164" fontId="5" fillId="0" borderId="1" xfId="0" applyNumberFormat="1" applyFont="1" applyBorder="1" applyAlignment="1">
      <alignment vertical="top"/>
    </xf>
    <xf numFmtId="0" fontId="3" fillId="0" borderId="1" xfId="0" applyFont="1" applyBorder="1" applyAlignment="1">
      <alignment horizontal="center" vertical="top"/>
    </xf>
    <xf numFmtId="0" fontId="3" fillId="0" borderId="1" xfId="0" applyFont="1" applyBorder="1" applyAlignment="1">
      <alignment horizontal="left" vertical="top"/>
    </xf>
    <xf numFmtId="0" fontId="5" fillId="0" borderId="0" xfId="0" applyFont="1" applyAlignment="1">
      <alignment vertical="top"/>
    </xf>
    <xf numFmtId="0" fontId="6" fillId="0" borderId="7" xfId="0" applyFont="1" applyBorder="1" applyAlignment="1">
      <alignment horizontal="left" vertical="top"/>
    </xf>
    <xf numFmtId="0" fontId="0" fillId="0" borderId="12" xfId="0" applyBorder="1"/>
    <xf numFmtId="0" fontId="0" fillId="0" borderId="10" xfId="0" applyBorder="1"/>
    <xf numFmtId="0" fontId="18" fillId="0" borderId="12" xfId="0" applyFont="1" applyBorder="1"/>
    <xf numFmtId="0" fontId="0" fillId="0" borderId="12" xfId="1" applyNumberFormat="1" applyFont="1" applyFill="1" applyBorder="1"/>
    <xf numFmtId="0" fontId="17" fillId="0" borderId="6" xfId="0" applyFont="1" applyBorder="1"/>
    <xf numFmtId="0" fontId="18" fillId="0" borderId="7" xfId="0" applyFont="1" applyBorder="1"/>
    <xf numFmtId="0" fontId="0" fillId="0" borderId="7" xfId="1" applyNumberFormat="1" applyFont="1" applyFill="1" applyBorder="1"/>
    <xf numFmtId="0" fontId="5" fillId="0" borderId="1" xfId="0" applyFont="1" applyBorder="1" applyAlignment="1">
      <alignment horizontal="right"/>
    </xf>
    <xf numFmtId="0" fontId="5" fillId="0" borderId="12" xfId="0" applyFont="1" applyBorder="1" applyAlignment="1">
      <alignment horizontal="right"/>
    </xf>
    <xf numFmtId="0" fontId="7" fillId="0" borderId="12" xfId="0" applyFont="1" applyBorder="1" applyAlignment="1">
      <alignment horizontal="right"/>
    </xf>
    <xf numFmtId="0" fontId="5" fillId="0" borderId="12" xfId="1" applyNumberFormat="1" applyFont="1" applyFill="1" applyBorder="1" applyAlignment="1">
      <alignment horizontal="right"/>
    </xf>
    <xf numFmtId="0" fontId="7" fillId="0" borderId="1" xfId="0" applyFont="1" applyBorder="1" applyAlignment="1">
      <alignment horizontal="right"/>
    </xf>
    <xf numFmtId="0" fontId="5" fillId="0" borderId="1" xfId="1" applyNumberFormat="1" applyFont="1" applyFill="1" applyBorder="1" applyAlignment="1">
      <alignment horizontal="right"/>
    </xf>
    <xf numFmtId="1" fontId="5" fillId="0" borderId="1" xfId="0" applyNumberFormat="1" applyFont="1" applyBorder="1" applyAlignment="1">
      <alignment horizontal="right"/>
    </xf>
    <xf numFmtId="0" fontId="5" fillId="0" borderId="7" xfId="0" applyFont="1" applyBorder="1" applyAlignment="1">
      <alignment horizontal="right"/>
    </xf>
    <xf numFmtId="0" fontId="7" fillId="0" borderId="7" xfId="0" applyFont="1" applyBorder="1" applyAlignment="1">
      <alignment horizontal="right"/>
    </xf>
    <xf numFmtId="0" fontId="5" fillId="0" borderId="7" xfId="1" applyNumberFormat="1" applyFont="1" applyFill="1" applyBorder="1" applyAlignment="1">
      <alignment horizontal="right"/>
    </xf>
    <xf numFmtId="0" fontId="17" fillId="0" borderId="0" xfId="0" applyFont="1" applyAlignment="1">
      <alignment horizontal="left"/>
    </xf>
    <xf numFmtId="0" fontId="26" fillId="0" borderId="0" xfId="0" applyFont="1"/>
    <xf numFmtId="0" fontId="18" fillId="0" borderId="0" xfId="0" applyFont="1"/>
    <xf numFmtId="2" fontId="0" fillId="0" borderId="0" xfId="0" applyNumberFormat="1"/>
    <xf numFmtId="0" fontId="6" fillId="0" borderId="0" xfId="0" applyFont="1" applyAlignment="1">
      <alignment vertical="top" wrapText="1"/>
    </xf>
    <xf numFmtId="0" fontId="0" fillId="0" borderId="0" xfId="1" applyNumberFormat="1" applyFont="1" applyFill="1"/>
    <xf numFmtId="1" fontId="0" fillId="0" borderId="0" xfId="0" applyNumberFormat="1"/>
    <xf numFmtId="164" fontId="0" fillId="0" borderId="0" xfId="0" applyNumberFormat="1"/>
    <xf numFmtId="0" fontId="0" fillId="0" borderId="0" xfId="0"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D363"/>
  <sheetViews>
    <sheetView tabSelected="1" topLeftCell="A7" workbookViewId="0">
      <selection activeCell="N14" sqref="N14"/>
    </sheetView>
  </sheetViews>
  <sheetFormatPr baseColWidth="10" defaultColWidth="11" defaultRowHeight="16" x14ac:dyDescent="0.2"/>
  <cols>
    <col min="1" max="1" width="7.83203125" customWidth="1"/>
    <col min="2" max="2" width="11.6640625" customWidth="1"/>
    <col min="3" max="3" width="17.5" customWidth="1"/>
    <col min="4" max="4" width="39.1640625" customWidth="1"/>
    <col min="5" max="5" width="3.5" customWidth="1"/>
    <col min="6" max="6" width="1.5" customWidth="1"/>
    <col min="7" max="7" width="3.5" style="293" customWidth="1"/>
    <col min="8" max="8" width="1.5" style="293" customWidth="1"/>
    <col min="9" max="9" width="3.5" style="7" customWidth="1"/>
    <col min="10" max="10" width="1.5" style="8" customWidth="1"/>
    <col min="11" max="11" width="3.5" customWidth="1"/>
    <col min="12" max="12" width="1.5" customWidth="1"/>
    <col min="13" max="13" width="3.5" style="295" customWidth="1"/>
    <col min="14" max="14" width="1.5" style="21" customWidth="1"/>
    <col min="15" max="15" width="3.5" style="293" customWidth="1"/>
    <col min="16" max="16" width="1.5" style="293" customWidth="1"/>
    <col min="17" max="17" width="3.5" style="31" customWidth="1"/>
    <col min="18" max="18" width="1.5" style="296" customWidth="1"/>
    <col min="19" max="19" width="5.33203125" customWidth="1"/>
    <col min="20" max="20" width="1.5" customWidth="1"/>
    <col min="21" max="21" width="3.5" customWidth="1"/>
    <col min="22" max="22" width="1.5" customWidth="1"/>
    <col min="23" max="23" width="3.5" style="294" customWidth="1"/>
    <col min="24" max="24" width="1.5" style="294" customWidth="1"/>
    <col min="25" max="25" width="3.5" customWidth="1"/>
    <col min="26" max="26" width="1.5" customWidth="1"/>
    <col min="27" max="27" width="4.33203125" customWidth="1"/>
    <col min="28" max="28" width="1.5" customWidth="1"/>
    <col min="29" max="29" width="3.5" customWidth="1"/>
    <col min="30" max="30" width="1.5" customWidth="1"/>
    <col min="31" max="31" width="3.5" customWidth="1"/>
    <col min="32" max="32" width="1.5" customWidth="1"/>
    <col min="33" max="33" width="3.5" style="297" customWidth="1"/>
    <col min="34" max="34" width="1.5" customWidth="1"/>
    <col min="35" max="35" width="3.5" customWidth="1"/>
    <col min="36" max="36" width="1.5" customWidth="1"/>
    <col min="37" max="37" width="3.5" customWidth="1"/>
    <col min="38" max="38" width="1.5" style="21" customWidth="1"/>
    <col min="39" max="39" width="3.5" customWidth="1"/>
    <col min="40" max="40" width="1.5" customWidth="1"/>
    <col min="41" max="41" width="3.5" customWidth="1"/>
    <col min="42" max="42" width="1.5" customWidth="1"/>
    <col min="43" max="43" width="3.5" customWidth="1"/>
    <col min="44" max="44" width="1.5" customWidth="1"/>
    <col min="45" max="45" width="3.5" customWidth="1"/>
    <col min="46" max="46" width="1.5" customWidth="1"/>
    <col min="47" max="47" width="3.5" style="31" customWidth="1"/>
    <col min="48" max="48" width="1.5" style="31" customWidth="1"/>
    <col min="49" max="49" width="3.5" style="298" customWidth="1"/>
    <col min="50" max="50" width="1.5" customWidth="1"/>
    <col min="51" max="51" width="3.5" customWidth="1"/>
    <col min="52" max="52" width="1.5" style="21" customWidth="1"/>
    <col min="53" max="53" width="3.5" customWidth="1"/>
    <col min="54" max="54" width="1.5" style="21" customWidth="1"/>
    <col min="55" max="55" width="4.5" style="299" customWidth="1"/>
    <col min="56" max="56" width="1.5" customWidth="1"/>
    <col min="57" max="57" width="4.83203125" customWidth="1"/>
    <col min="58" max="58" width="1.5" style="95" customWidth="1"/>
    <col min="59" max="59" width="3.5" customWidth="1"/>
    <col min="60" max="60" width="1.5" customWidth="1"/>
    <col min="61" max="61" width="3.5" customWidth="1"/>
    <col min="62" max="62" width="1.5" customWidth="1"/>
    <col min="63" max="63" width="3.5" customWidth="1"/>
    <col min="64" max="64" width="1.5" customWidth="1"/>
    <col min="65" max="65" width="3.5" customWidth="1"/>
    <col min="66" max="66" width="1.5" customWidth="1"/>
    <col min="67" max="67" width="3.5" customWidth="1"/>
    <col min="68" max="68" width="1.5" customWidth="1"/>
    <col min="69" max="69" width="3.5" style="295" customWidth="1"/>
    <col min="70" max="70" width="1.5" style="295" customWidth="1"/>
    <col min="71" max="71" width="3.5" customWidth="1"/>
    <col min="72" max="72" width="1.5" customWidth="1"/>
    <col min="73" max="73" width="3.5" customWidth="1"/>
    <col min="74" max="74" width="1.5" customWidth="1"/>
    <col min="75" max="75" width="3.5" customWidth="1"/>
    <col min="76" max="76" width="1.5" customWidth="1"/>
    <col min="77" max="77" width="3.5" customWidth="1"/>
    <col min="78" max="78" width="1.5" customWidth="1"/>
    <col min="79" max="79" width="3.5" customWidth="1"/>
    <col min="80" max="80" width="1.5" customWidth="1"/>
    <col min="81" max="81" width="3.5" customWidth="1"/>
    <col min="82" max="82" width="1.5" customWidth="1"/>
    <col min="83" max="83" width="3.5" customWidth="1"/>
    <col min="84" max="84" width="1.5" customWidth="1"/>
    <col min="85" max="85" width="3.5" customWidth="1"/>
    <col min="86" max="86" width="1.5" style="300" customWidth="1"/>
    <col min="87" max="87" width="3.5" customWidth="1"/>
    <col min="88" max="88" width="1.5" customWidth="1"/>
    <col min="89" max="89" width="3.5" customWidth="1"/>
    <col min="90" max="90" width="1.5" customWidth="1"/>
    <col min="91" max="91" width="3.5" customWidth="1"/>
    <col min="92" max="92" width="1.5" customWidth="1"/>
    <col min="93" max="93" width="3.5" customWidth="1"/>
    <col min="94" max="94" width="1.5" customWidth="1"/>
    <col min="95" max="95" width="3.5" customWidth="1"/>
    <col min="96" max="96" width="1.5" customWidth="1"/>
    <col min="97" max="97" width="3.5" customWidth="1"/>
    <col min="98" max="98" width="1.5" customWidth="1"/>
    <col min="99" max="99" width="4.1640625" customWidth="1"/>
    <col min="100" max="100" width="1.5" customWidth="1"/>
    <col min="101" max="101" width="3.5" style="293" customWidth="1"/>
    <col min="102" max="102" width="1.5" style="293" customWidth="1"/>
    <col min="103" max="103" width="3.5" customWidth="1"/>
    <col min="104" max="104" width="1.5" style="95" customWidth="1"/>
    <col min="105" max="105" width="3.5" style="128" customWidth="1"/>
    <col min="106" max="106" width="1.5" style="3" customWidth="1"/>
    <col min="108" max="108" width="3.83203125" style="13" customWidth="1"/>
    <col min="257" max="257" width="7.83203125" customWidth="1"/>
    <col min="258" max="258" width="11.6640625" customWidth="1"/>
    <col min="259" max="259" width="3.6640625" customWidth="1"/>
    <col min="260" max="260" width="39.1640625" customWidth="1"/>
    <col min="261" max="261" width="3.5" customWidth="1"/>
    <col min="262" max="262" width="1.5" customWidth="1"/>
    <col min="263" max="263" width="3.5" customWidth="1"/>
    <col min="264" max="264" width="1.5" customWidth="1"/>
    <col min="265" max="265" width="3.5" customWidth="1"/>
    <col min="266" max="266" width="1.5" customWidth="1"/>
    <col min="267" max="267" width="3.5" customWidth="1"/>
    <col min="268" max="268" width="1.5" customWidth="1"/>
    <col min="269" max="269" width="3.5" customWidth="1"/>
    <col min="270" max="270" width="1.5" customWidth="1"/>
    <col min="271" max="271" width="3.5" customWidth="1"/>
    <col min="272" max="272" width="1.5" customWidth="1"/>
    <col min="273" max="273" width="3.5" customWidth="1"/>
    <col min="274" max="274" width="1.5" customWidth="1"/>
    <col min="275" max="275" width="4.1640625" customWidth="1"/>
    <col min="276" max="276" width="1.5" customWidth="1"/>
    <col min="277" max="277" width="3.5" customWidth="1"/>
    <col min="278" max="278" width="1.5" customWidth="1"/>
    <col min="279" max="279" width="3.5" customWidth="1"/>
    <col min="280" max="280" width="1.5" customWidth="1"/>
    <col min="281" max="281" width="3.5" customWidth="1"/>
    <col min="282" max="282" width="1.5" customWidth="1"/>
    <col min="283" max="283" width="4.33203125" customWidth="1"/>
    <col min="284" max="284" width="1.5" customWidth="1"/>
    <col min="285" max="285" width="3.5" customWidth="1"/>
    <col min="286" max="286" width="1.5" customWidth="1"/>
    <col min="287" max="287" width="3.5" customWidth="1"/>
    <col min="288" max="288" width="1.5" customWidth="1"/>
    <col min="289" max="289" width="3.5" customWidth="1"/>
    <col min="290" max="290" width="1.5" customWidth="1"/>
    <col min="291" max="291" width="3.5" customWidth="1"/>
    <col min="292" max="292" width="1.5" customWidth="1"/>
    <col min="293" max="293" width="3.5" customWidth="1"/>
    <col min="294" max="294" width="1.5" customWidth="1"/>
    <col min="295" max="295" width="3.5" customWidth="1"/>
    <col min="296" max="296" width="1.5" customWidth="1"/>
    <col min="297" max="297" width="3.5" customWidth="1"/>
    <col min="298" max="298" width="1.5" customWidth="1"/>
    <col min="299" max="299" width="3.5" customWidth="1"/>
    <col min="300" max="300" width="1.5" customWidth="1"/>
    <col min="301" max="301" width="3.5" customWidth="1"/>
    <col min="302" max="302" width="1.5" customWidth="1"/>
    <col min="303" max="303" width="3.5" customWidth="1"/>
    <col min="304" max="304" width="1.5" customWidth="1"/>
    <col min="305" max="305" width="3.5" customWidth="1"/>
    <col min="306" max="306" width="1.5" customWidth="1"/>
    <col min="307" max="307" width="3.5" customWidth="1"/>
    <col min="308" max="308" width="1.5" customWidth="1"/>
    <col min="309" max="309" width="3.5" customWidth="1"/>
    <col min="310" max="310" width="1.5" customWidth="1"/>
    <col min="311" max="311" width="4.5" customWidth="1"/>
    <col min="312" max="312" width="1.5" customWidth="1"/>
    <col min="313" max="313" width="4.83203125" customWidth="1"/>
    <col min="314" max="314" width="1.5" customWidth="1"/>
    <col min="315" max="315" width="3.5" customWidth="1"/>
    <col min="316" max="316" width="1.5" customWidth="1"/>
    <col min="317" max="317" width="3.5" customWidth="1"/>
    <col min="318" max="318" width="1.5" customWidth="1"/>
    <col min="319" max="319" width="3.5" customWidth="1"/>
    <col min="320" max="320" width="1.5" customWidth="1"/>
    <col min="321" max="321" width="3.5" customWidth="1"/>
    <col min="322" max="322" width="1.5" customWidth="1"/>
    <col min="323" max="323" width="3.5" customWidth="1"/>
    <col min="324" max="324" width="1.5" customWidth="1"/>
    <col min="325" max="325" width="3.5" customWidth="1"/>
    <col min="326" max="326" width="1.5" customWidth="1"/>
    <col min="327" max="327" width="3.5" customWidth="1"/>
    <col min="328" max="328" width="1.5" customWidth="1"/>
    <col min="329" max="329" width="3.5" customWidth="1"/>
    <col min="330" max="330" width="1.5" customWidth="1"/>
    <col min="331" max="331" width="3.5" customWidth="1"/>
    <col min="332" max="332" width="1.5" customWidth="1"/>
    <col min="333" max="333" width="3.5" customWidth="1"/>
    <col min="334" max="334" width="1.5" customWidth="1"/>
    <col min="335" max="335" width="3.5" customWidth="1"/>
    <col min="336" max="336" width="1.5" customWidth="1"/>
    <col min="337" max="337" width="3.5" customWidth="1"/>
    <col min="338" max="338" width="1.5" customWidth="1"/>
    <col min="339" max="339" width="3.5" customWidth="1"/>
    <col min="340" max="340" width="1.5" customWidth="1"/>
    <col min="341" max="341" width="3.5" customWidth="1"/>
    <col min="342" max="342" width="1.5" customWidth="1"/>
    <col min="343" max="343" width="3.5" customWidth="1"/>
    <col min="344" max="344" width="1.5" customWidth="1"/>
    <col min="345" max="345" width="3.5" customWidth="1"/>
    <col min="346" max="346" width="1.5" customWidth="1"/>
    <col min="347" max="347" width="3.5" customWidth="1"/>
    <col min="348" max="348" width="1.5" customWidth="1"/>
    <col min="349" max="349" width="3.5" customWidth="1"/>
    <col min="350" max="350" width="1.5" customWidth="1"/>
    <col min="351" max="351" width="3.5" customWidth="1"/>
    <col min="352" max="352" width="1.5" customWidth="1"/>
    <col min="353" max="353" width="3.5" customWidth="1"/>
    <col min="354" max="354" width="1.5" customWidth="1"/>
    <col min="355" max="355" width="4.1640625" customWidth="1"/>
    <col min="356" max="356" width="1.5" customWidth="1"/>
    <col min="357" max="357" width="3.5" customWidth="1"/>
    <col min="358" max="358" width="1.5" customWidth="1"/>
    <col min="359" max="359" width="3.5" customWidth="1"/>
    <col min="360" max="360" width="1.5" customWidth="1"/>
    <col min="361" max="361" width="3.5" customWidth="1"/>
    <col min="362" max="362" width="1.5" customWidth="1"/>
    <col min="364" max="364" width="3.83203125" customWidth="1"/>
    <col min="513" max="513" width="7.83203125" customWidth="1"/>
    <col min="514" max="514" width="11.6640625" customWidth="1"/>
    <col min="515" max="515" width="3.6640625" customWidth="1"/>
    <col min="516" max="516" width="39.1640625" customWidth="1"/>
    <col min="517" max="517" width="3.5" customWidth="1"/>
    <col min="518" max="518" width="1.5" customWidth="1"/>
    <col min="519" max="519" width="3.5" customWidth="1"/>
    <col min="520" max="520" width="1.5" customWidth="1"/>
    <col min="521" max="521" width="3.5" customWidth="1"/>
    <col min="522" max="522" width="1.5" customWidth="1"/>
    <col min="523" max="523" width="3.5" customWidth="1"/>
    <col min="524" max="524" width="1.5" customWidth="1"/>
    <col min="525" max="525" width="3.5" customWidth="1"/>
    <col min="526" max="526" width="1.5" customWidth="1"/>
    <col min="527" max="527" width="3.5" customWidth="1"/>
    <col min="528" max="528" width="1.5" customWidth="1"/>
    <col min="529" max="529" width="3.5" customWidth="1"/>
    <col min="530" max="530" width="1.5" customWidth="1"/>
    <col min="531" max="531" width="4.1640625" customWidth="1"/>
    <col min="532" max="532" width="1.5" customWidth="1"/>
    <col min="533" max="533" width="3.5" customWidth="1"/>
    <col min="534" max="534" width="1.5" customWidth="1"/>
    <col min="535" max="535" width="3.5" customWidth="1"/>
    <col min="536" max="536" width="1.5" customWidth="1"/>
    <col min="537" max="537" width="3.5" customWidth="1"/>
    <col min="538" max="538" width="1.5" customWidth="1"/>
    <col min="539" max="539" width="4.33203125" customWidth="1"/>
    <col min="540" max="540" width="1.5" customWidth="1"/>
    <col min="541" max="541" width="3.5" customWidth="1"/>
    <col min="542" max="542" width="1.5" customWidth="1"/>
    <col min="543" max="543" width="3.5" customWidth="1"/>
    <col min="544" max="544" width="1.5" customWidth="1"/>
    <col min="545" max="545" width="3.5" customWidth="1"/>
    <col min="546" max="546" width="1.5" customWidth="1"/>
    <col min="547" max="547" width="3.5" customWidth="1"/>
    <col min="548" max="548" width="1.5" customWidth="1"/>
    <col min="549" max="549" width="3.5" customWidth="1"/>
    <col min="550" max="550" width="1.5" customWidth="1"/>
    <col min="551" max="551" width="3.5" customWidth="1"/>
    <col min="552" max="552" width="1.5" customWidth="1"/>
    <col min="553" max="553" width="3.5" customWidth="1"/>
    <col min="554" max="554" width="1.5" customWidth="1"/>
    <col min="555" max="555" width="3.5" customWidth="1"/>
    <col min="556" max="556" width="1.5" customWidth="1"/>
    <col min="557" max="557" width="3.5" customWidth="1"/>
    <col min="558" max="558" width="1.5" customWidth="1"/>
    <col min="559" max="559" width="3.5" customWidth="1"/>
    <col min="560" max="560" width="1.5" customWidth="1"/>
    <col min="561" max="561" width="3.5" customWidth="1"/>
    <col min="562" max="562" width="1.5" customWidth="1"/>
    <col min="563" max="563" width="3.5" customWidth="1"/>
    <col min="564" max="564" width="1.5" customWidth="1"/>
    <col min="565" max="565" width="3.5" customWidth="1"/>
    <col min="566" max="566" width="1.5" customWidth="1"/>
    <col min="567" max="567" width="4.5" customWidth="1"/>
    <col min="568" max="568" width="1.5" customWidth="1"/>
    <col min="569" max="569" width="4.83203125" customWidth="1"/>
    <col min="570" max="570" width="1.5" customWidth="1"/>
    <col min="571" max="571" width="3.5" customWidth="1"/>
    <col min="572" max="572" width="1.5" customWidth="1"/>
    <col min="573" max="573" width="3.5" customWidth="1"/>
    <col min="574" max="574" width="1.5" customWidth="1"/>
    <col min="575" max="575" width="3.5" customWidth="1"/>
    <col min="576" max="576" width="1.5" customWidth="1"/>
    <col min="577" max="577" width="3.5" customWidth="1"/>
    <col min="578" max="578" width="1.5" customWidth="1"/>
    <col min="579" max="579" width="3.5" customWidth="1"/>
    <col min="580" max="580" width="1.5" customWidth="1"/>
    <col min="581" max="581" width="3.5" customWidth="1"/>
    <col min="582" max="582" width="1.5" customWidth="1"/>
    <col min="583" max="583" width="3.5" customWidth="1"/>
    <col min="584" max="584" width="1.5" customWidth="1"/>
    <col min="585" max="585" width="3.5" customWidth="1"/>
    <col min="586" max="586" width="1.5" customWidth="1"/>
    <col min="587" max="587" width="3.5" customWidth="1"/>
    <col min="588" max="588" width="1.5" customWidth="1"/>
    <col min="589" max="589" width="3.5" customWidth="1"/>
    <col min="590" max="590" width="1.5" customWidth="1"/>
    <col min="591" max="591" width="3.5" customWidth="1"/>
    <col min="592" max="592" width="1.5" customWidth="1"/>
    <col min="593" max="593" width="3.5" customWidth="1"/>
    <col min="594" max="594" width="1.5" customWidth="1"/>
    <col min="595" max="595" width="3.5" customWidth="1"/>
    <col min="596" max="596" width="1.5" customWidth="1"/>
    <col min="597" max="597" width="3.5" customWidth="1"/>
    <col min="598" max="598" width="1.5" customWidth="1"/>
    <col min="599" max="599" width="3.5" customWidth="1"/>
    <col min="600" max="600" width="1.5" customWidth="1"/>
    <col min="601" max="601" width="3.5" customWidth="1"/>
    <col min="602" max="602" width="1.5" customWidth="1"/>
    <col min="603" max="603" width="3.5" customWidth="1"/>
    <col min="604" max="604" width="1.5" customWidth="1"/>
    <col min="605" max="605" width="3.5" customWidth="1"/>
    <col min="606" max="606" width="1.5" customWidth="1"/>
    <col min="607" max="607" width="3.5" customWidth="1"/>
    <col min="608" max="608" width="1.5" customWidth="1"/>
    <col min="609" max="609" width="3.5" customWidth="1"/>
    <col min="610" max="610" width="1.5" customWidth="1"/>
    <col min="611" max="611" width="4.1640625" customWidth="1"/>
    <col min="612" max="612" width="1.5" customWidth="1"/>
    <col min="613" max="613" width="3.5" customWidth="1"/>
    <col min="614" max="614" width="1.5" customWidth="1"/>
    <col min="615" max="615" width="3.5" customWidth="1"/>
    <col min="616" max="616" width="1.5" customWidth="1"/>
    <col min="617" max="617" width="3.5" customWidth="1"/>
    <col min="618" max="618" width="1.5" customWidth="1"/>
    <col min="620" max="620" width="3.83203125" customWidth="1"/>
    <col min="769" max="769" width="7.83203125" customWidth="1"/>
    <col min="770" max="770" width="11.6640625" customWidth="1"/>
    <col min="771" max="771" width="3.6640625" customWidth="1"/>
    <col min="772" max="772" width="39.1640625" customWidth="1"/>
    <col min="773" max="773" width="3.5" customWidth="1"/>
    <col min="774" max="774" width="1.5" customWidth="1"/>
    <col min="775" max="775" width="3.5" customWidth="1"/>
    <col min="776" max="776" width="1.5" customWidth="1"/>
    <col min="777" max="777" width="3.5" customWidth="1"/>
    <col min="778" max="778" width="1.5" customWidth="1"/>
    <col min="779" max="779" width="3.5" customWidth="1"/>
    <col min="780" max="780" width="1.5" customWidth="1"/>
    <col min="781" max="781" width="3.5" customWidth="1"/>
    <col min="782" max="782" width="1.5" customWidth="1"/>
    <col min="783" max="783" width="3.5" customWidth="1"/>
    <col min="784" max="784" width="1.5" customWidth="1"/>
    <col min="785" max="785" width="3.5" customWidth="1"/>
    <col min="786" max="786" width="1.5" customWidth="1"/>
    <col min="787" max="787" width="4.1640625" customWidth="1"/>
    <col min="788" max="788" width="1.5" customWidth="1"/>
    <col min="789" max="789" width="3.5" customWidth="1"/>
    <col min="790" max="790" width="1.5" customWidth="1"/>
    <col min="791" max="791" width="3.5" customWidth="1"/>
    <col min="792" max="792" width="1.5" customWidth="1"/>
    <col min="793" max="793" width="3.5" customWidth="1"/>
    <col min="794" max="794" width="1.5" customWidth="1"/>
    <col min="795" max="795" width="4.33203125" customWidth="1"/>
    <col min="796" max="796" width="1.5" customWidth="1"/>
    <col min="797" max="797" width="3.5" customWidth="1"/>
    <col min="798" max="798" width="1.5" customWidth="1"/>
    <col min="799" max="799" width="3.5" customWidth="1"/>
    <col min="800" max="800" width="1.5" customWidth="1"/>
    <col min="801" max="801" width="3.5" customWidth="1"/>
    <col min="802" max="802" width="1.5" customWidth="1"/>
    <col min="803" max="803" width="3.5" customWidth="1"/>
    <col min="804" max="804" width="1.5" customWidth="1"/>
    <col min="805" max="805" width="3.5" customWidth="1"/>
    <col min="806" max="806" width="1.5" customWidth="1"/>
    <col min="807" max="807" width="3.5" customWidth="1"/>
    <col min="808" max="808" width="1.5" customWidth="1"/>
    <col min="809" max="809" width="3.5" customWidth="1"/>
    <col min="810" max="810" width="1.5" customWidth="1"/>
    <col min="811" max="811" width="3.5" customWidth="1"/>
    <col min="812" max="812" width="1.5" customWidth="1"/>
    <col min="813" max="813" width="3.5" customWidth="1"/>
    <col min="814" max="814" width="1.5" customWidth="1"/>
    <col min="815" max="815" width="3.5" customWidth="1"/>
    <col min="816" max="816" width="1.5" customWidth="1"/>
    <col min="817" max="817" width="3.5" customWidth="1"/>
    <col min="818" max="818" width="1.5" customWidth="1"/>
    <col min="819" max="819" width="3.5" customWidth="1"/>
    <col min="820" max="820" width="1.5" customWidth="1"/>
    <col min="821" max="821" width="3.5" customWidth="1"/>
    <col min="822" max="822" width="1.5" customWidth="1"/>
    <col min="823" max="823" width="4.5" customWidth="1"/>
    <col min="824" max="824" width="1.5" customWidth="1"/>
    <col min="825" max="825" width="4.83203125" customWidth="1"/>
    <col min="826" max="826" width="1.5" customWidth="1"/>
    <col min="827" max="827" width="3.5" customWidth="1"/>
    <col min="828" max="828" width="1.5" customWidth="1"/>
    <col min="829" max="829" width="3.5" customWidth="1"/>
    <col min="830" max="830" width="1.5" customWidth="1"/>
    <col min="831" max="831" width="3.5" customWidth="1"/>
    <col min="832" max="832" width="1.5" customWidth="1"/>
    <col min="833" max="833" width="3.5" customWidth="1"/>
    <col min="834" max="834" width="1.5" customWidth="1"/>
    <col min="835" max="835" width="3.5" customWidth="1"/>
    <col min="836" max="836" width="1.5" customWidth="1"/>
    <col min="837" max="837" width="3.5" customWidth="1"/>
    <col min="838" max="838" width="1.5" customWidth="1"/>
    <col min="839" max="839" width="3.5" customWidth="1"/>
    <col min="840" max="840" width="1.5" customWidth="1"/>
    <col min="841" max="841" width="3.5" customWidth="1"/>
    <col min="842" max="842" width="1.5" customWidth="1"/>
    <col min="843" max="843" width="3.5" customWidth="1"/>
    <col min="844" max="844" width="1.5" customWidth="1"/>
    <col min="845" max="845" width="3.5" customWidth="1"/>
    <col min="846" max="846" width="1.5" customWidth="1"/>
    <col min="847" max="847" width="3.5" customWidth="1"/>
    <col min="848" max="848" width="1.5" customWidth="1"/>
    <col min="849" max="849" width="3.5" customWidth="1"/>
    <col min="850" max="850" width="1.5" customWidth="1"/>
    <col min="851" max="851" width="3.5" customWidth="1"/>
    <col min="852" max="852" width="1.5" customWidth="1"/>
    <col min="853" max="853" width="3.5" customWidth="1"/>
    <col min="854" max="854" width="1.5" customWidth="1"/>
    <col min="855" max="855" width="3.5" customWidth="1"/>
    <col min="856" max="856" width="1.5" customWidth="1"/>
    <col min="857" max="857" width="3.5" customWidth="1"/>
    <col min="858" max="858" width="1.5" customWidth="1"/>
    <col min="859" max="859" width="3.5" customWidth="1"/>
    <col min="860" max="860" width="1.5" customWidth="1"/>
    <col min="861" max="861" width="3.5" customWidth="1"/>
    <col min="862" max="862" width="1.5" customWidth="1"/>
    <col min="863" max="863" width="3.5" customWidth="1"/>
    <col min="864" max="864" width="1.5" customWidth="1"/>
    <col min="865" max="865" width="3.5" customWidth="1"/>
    <col min="866" max="866" width="1.5" customWidth="1"/>
    <col min="867" max="867" width="4.1640625" customWidth="1"/>
    <col min="868" max="868" width="1.5" customWidth="1"/>
    <col min="869" max="869" width="3.5" customWidth="1"/>
    <col min="870" max="870" width="1.5" customWidth="1"/>
    <col min="871" max="871" width="3.5" customWidth="1"/>
    <col min="872" max="872" width="1.5" customWidth="1"/>
    <col min="873" max="873" width="3.5" customWidth="1"/>
    <col min="874" max="874" width="1.5" customWidth="1"/>
    <col min="876" max="876" width="3.83203125" customWidth="1"/>
    <col min="1025" max="1025" width="7.83203125" customWidth="1"/>
    <col min="1026" max="1026" width="11.6640625" customWidth="1"/>
    <col min="1027" max="1027" width="3.6640625" customWidth="1"/>
    <col min="1028" max="1028" width="39.1640625" customWidth="1"/>
    <col min="1029" max="1029" width="3.5" customWidth="1"/>
    <col min="1030" max="1030" width="1.5" customWidth="1"/>
    <col min="1031" max="1031" width="3.5" customWidth="1"/>
    <col min="1032" max="1032" width="1.5" customWidth="1"/>
    <col min="1033" max="1033" width="3.5" customWidth="1"/>
    <col min="1034" max="1034" width="1.5" customWidth="1"/>
    <col min="1035" max="1035" width="3.5" customWidth="1"/>
    <col min="1036" max="1036" width="1.5" customWidth="1"/>
    <col min="1037" max="1037" width="3.5" customWidth="1"/>
    <col min="1038" max="1038" width="1.5" customWidth="1"/>
    <col min="1039" max="1039" width="3.5" customWidth="1"/>
    <col min="1040" max="1040" width="1.5" customWidth="1"/>
    <col min="1041" max="1041" width="3.5" customWidth="1"/>
    <col min="1042" max="1042" width="1.5" customWidth="1"/>
    <col min="1043" max="1043" width="4.1640625" customWidth="1"/>
    <col min="1044" max="1044" width="1.5" customWidth="1"/>
    <col min="1045" max="1045" width="3.5" customWidth="1"/>
    <col min="1046" max="1046" width="1.5" customWidth="1"/>
    <col min="1047" max="1047" width="3.5" customWidth="1"/>
    <col min="1048" max="1048" width="1.5" customWidth="1"/>
    <col min="1049" max="1049" width="3.5" customWidth="1"/>
    <col min="1050" max="1050" width="1.5" customWidth="1"/>
    <col min="1051" max="1051" width="4.33203125" customWidth="1"/>
    <col min="1052" max="1052" width="1.5" customWidth="1"/>
    <col min="1053" max="1053" width="3.5" customWidth="1"/>
    <col min="1054" max="1054" width="1.5" customWidth="1"/>
    <col min="1055" max="1055" width="3.5" customWidth="1"/>
    <col min="1056" max="1056" width="1.5" customWidth="1"/>
    <col min="1057" max="1057" width="3.5" customWidth="1"/>
    <col min="1058" max="1058" width="1.5" customWidth="1"/>
    <col min="1059" max="1059" width="3.5" customWidth="1"/>
    <col min="1060" max="1060" width="1.5" customWidth="1"/>
    <col min="1061" max="1061" width="3.5" customWidth="1"/>
    <col min="1062" max="1062" width="1.5" customWidth="1"/>
    <col min="1063" max="1063" width="3.5" customWidth="1"/>
    <col min="1064" max="1064" width="1.5" customWidth="1"/>
    <col min="1065" max="1065" width="3.5" customWidth="1"/>
    <col min="1066" max="1066" width="1.5" customWidth="1"/>
    <col min="1067" max="1067" width="3.5" customWidth="1"/>
    <col min="1068" max="1068" width="1.5" customWidth="1"/>
    <col min="1069" max="1069" width="3.5" customWidth="1"/>
    <col min="1070" max="1070" width="1.5" customWidth="1"/>
    <col min="1071" max="1071" width="3.5" customWidth="1"/>
    <col min="1072" max="1072" width="1.5" customWidth="1"/>
    <col min="1073" max="1073" width="3.5" customWidth="1"/>
    <col min="1074" max="1074" width="1.5" customWidth="1"/>
    <col min="1075" max="1075" width="3.5" customWidth="1"/>
    <col min="1076" max="1076" width="1.5" customWidth="1"/>
    <col min="1077" max="1077" width="3.5" customWidth="1"/>
    <col min="1078" max="1078" width="1.5" customWidth="1"/>
    <col min="1079" max="1079" width="4.5" customWidth="1"/>
    <col min="1080" max="1080" width="1.5" customWidth="1"/>
    <col min="1081" max="1081" width="4.83203125" customWidth="1"/>
    <col min="1082" max="1082" width="1.5" customWidth="1"/>
    <col min="1083" max="1083" width="3.5" customWidth="1"/>
    <col min="1084" max="1084" width="1.5" customWidth="1"/>
    <col min="1085" max="1085" width="3.5" customWidth="1"/>
    <col min="1086" max="1086" width="1.5" customWidth="1"/>
    <col min="1087" max="1087" width="3.5" customWidth="1"/>
    <col min="1088" max="1088" width="1.5" customWidth="1"/>
    <col min="1089" max="1089" width="3.5" customWidth="1"/>
    <col min="1090" max="1090" width="1.5" customWidth="1"/>
    <col min="1091" max="1091" width="3.5" customWidth="1"/>
    <col min="1092" max="1092" width="1.5" customWidth="1"/>
    <col min="1093" max="1093" width="3.5" customWidth="1"/>
    <col min="1094" max="1094" width="1.5" customWidth="1"/>
    <col min="1095" max="1095" width="3.5" customWidth="1"/>
    <col min="1096" max="1096" width="1.5" customWidth="1"/>
    <col min="1097" max="1097" width="3.5" customWidth="1"/>
    <col min="1098" max="1098" width="1.5" customWidth="1"/>
    <col min="1099" max="1099" width="3.5" customWidth="1"/>
    <col min="1100" max="1100" width="1.5" customWidth="1"/>
    <col min="1101" max="1101" width="3.5" customWidth="1"/>
    <col min="1102" max="1102" width="1.5" customWidth="1"/>
    <col min="1103" max="1103" width="3.5" customWidth="1"/>
    <col min="1104" max="1104" width="1.5" customWidth="1"/>
    <col min="1105" max="1105" width="3.5" customWidth="1"/>
    <col min="1106" max="1106" width="1.5" customWidth="1"/>
    <col min="1107" max="1107" width="3.5" customWidth="1"/>
    <col min="1108" max="1108" width="1.5" customWidth="1"/>
    <col min="1109" max="1109" width="3.5" customWidth="1"/>
    <col min="1110" max="1110" width="1.5" customWidth="1"/>
    <col min="1111" max="1111" width="3.5" customWidth="1"/>
    <col min="1112" max="1112" width="1.5" customWidth="1"/>
    <col min="1113" max="1113" width="3.5" customWidth="1"/>
    <col min="1114" max="1114" width="1.5" customWidth="1"/>
    <col min="1115" max="1115" width="3.5" customWidth="1"/>
    <col min="1116" max="1116" width="1.5" customWidth="1"/>
    <col min="1117" max="1117" width="3.5" customWidth="1"/>
    <col min="1118" max="1118" width="1.5" customWidth="1"/>
    <col min="1119" max="1119" width="3.5" customWidth="1"/>
    <col min="1120" max="1120" width="1.5" customWidth="1"/>
    <col min="1121" max="1121" width="3.5" customWidth="1"/>
    <col min="1122" max="1122" width="1.5" customWidth="1"/>
    <col min="1123" max="1123" width="4.1640625" customWidth="1"/>
    <col min="1124" max="1124" width="1.5" customWidth="1"/>
    <col min="1125" max="1125" width="3.5" customWidth="1"/>
    <col min="1126" max="1126" width="1.5" customWidth="1"/>
    <col min="1127" max="1127" width="3.5" customWidth="1"/>
    <col min="1128" max="1128" width="1.5" customWidth="1"/>
    <col min="1129" max="1129" width="3.5" customWidth="1"/>
    <col min="1130" max="1130" width="1.5" customWidth="1"/>
    <col min="1132" max="1132" width="3.83203125" customWidth="1"/>
    <col min="1281" max="1281" width="7.83203125" customWidth="1"/>
    <col min="1282" max="1282" width="11.6640625" customWidth="1"/>
    <col min="1283" max="1283" width="3.6640625" customWidth="1"/>
    <col min="1284" max="1284" width="39.1640625" customWidth="1"/>
    <col min="1285" max="1285" width="3.5" customWidth="1"/>
    <col min="1286" max="1286" width="1.5" customWidth="1"/>
    <col min="1287" max="1287" width="3.5" customWidth="1"/>
    <col min="1288" max="1288" width="1.5" customWidth="1"/>
    <col min="1289" max="1289" width="3.5" customWidth="1"/>
    <col min="1290" max="1290" width="1.5" customWidth="1"/>
    <col min="1291" max="1291" width="3.5" customWidth="1"/>
    <col min="1292" max="1292" width="1.5" customWidth="1"/>
    <col min="1293" max="1293" width="3.5" customWidth="1"/>
    <col min="1294" max="1294" width="1.5" customWidth="1"/>
    <col min="1295" max="1295" width="3.5" customWidth="1"/>
    <col min="1296" max="1296" width="1.5" customWidth="1"/>
    <col min="1297" max="1297" width="3.5" customWidth="1"/>
    <col min="1298" max="1298" width="1.5" customWidth="1"/>
    <col min="1299" max="1299" width="4.1640625" customWidth="1"/>
    <col min="1300" max="1300" width="1.5" customWidth="1"/>
    <col min="1301" max="1301" width="3.5" customWidth="1"/>
    <col min="1302" max="1302" width="1.5" customWidth="1"/>
    <col min="1303" max="1303" width="3.5" customWidth="1"/>
    <col min="1304" max="1304" width="1.5" customWidth="1"/>
    <col min="1305" max="1305" width="3.5" customWidth="1"/>
    <col min="1306" max="1306" width="1.5" customWidth="1"/>
    <col min="1307" max="1307" width="4.33203125" customWidth="1"/>
    <col min="1308" max="1308" width="1.5" customWidth="1"/>
    <col min="1309" max="1309" width="3.5" customWidth="1"/>
    <col min="1310" max="1310" width="1.5" customWidth="1"/>
    <col min="1311" max="1311" width="3.5" customWidth="1"/>
    <col min="1312" max="1312" width="1.5" customWidth="1"/>
    <col min="1313" max="1313" width="3.5" customWidth="1"/>
    <col min="1314" max="1314" width="1.5" customWidth="1"/>
    <col min="1315" max="1315" width="3.5" customWidth="1"/>
    <col min="1316" max="1316" width="1.5" customWidth="1"/>
    <col min="1317" max="1317" width="3.5" customWidth="1"/>
    <col min="1318" max="1318" width="1.5" customWidth="1"/>
    <col min="1319" max="1319" width="3.5" customWidth="1"/>
    <col min="1320" max="1320" width="1.5" customWidth="1"/>
    <col min="1321" max="1321" width="3.5" customWidth="1"/>
    <col min="1322" max="1322" width="1.5" customWidth="1"/>
    <col min="1323" max="1323" width="3.5" customWidth="1"/>
    <col min="1324" max="1324" width="1.5" customWidth="1"/>
    <col min="1325" max="1325" width="3.5" customWidth="1"/>
    <col min="1326" max="1326" width="1.5" customWidth="1"/>
    <col min="1327" max="1327" width="3.5" customWidth="1"/>
    <col min="1328" max="1328" width="1.5" customWidth="1"/>
    <col min="1329" max="1329" width="3.5" customWidth="1"/>
    <col min="1330" max="1330" width="1.5" customWidth="1"/>
    <col min="1331" max="1331" width="3.5" customWidth="1"/>
    <col min="1332" max="1332" width="1.5" customWidth="1"/>
    <col min="1333" max="1333" width="3.5" customWidth="1"/>
    <col min="1334" max="1334" width="1.5" customWidth="1"/>
    <col min="1335" max="1335" width="4.5" customWidth="1"/>
    <col min="1336" max="1336" width="1.5" customWidth="1"/>
    <col min="1337" max="1337" width="4.83203125" customWidth="1"/>
    <col min="1338" max="1338" width="1.5" customWidth="1"/>
    <col min="1339" max="1339" width="3.5" customWidth="1"/>
    <col min="1340" max="1340" width="1.5" customWidth="1"/>
    <col min="1341" max="1341" width="3.5" customWidth="1"/>
    <col min="1342" max="1342" width="1.5" customWidth="1"/>
    <col min="1343" max="1343" width="3.5" customWidth="1"/>
    <col min="1344" max="1344" width="1.5" customWidth="1"/>
    <col min="1345" max="1345" width="3.5" customWidth="1"/>
    <col min="1346" max="1346" width="1.5" customWidth="1"/>
    <col min="1347" max="1347" width="3.5" customWidth="1"/>
    <col min="1348" max="1348" width="1.5" customWidth="1"/>
    <col min="1349" max="1349" width="3.5" customWidth="1"/>
    <col min="1350" max="1350" width="1.5" customWidth="1"/>
    <col min="1351" max="1351" width="3.5" customWidth="1"/>
    <col min="1352" max="1352" width="1.5" customWidth="1"/>
    <col min="1353" max="1353" width="3.5" customWidth="1"/>
    <col min="1354" max="1354" width="1.5" customWidth="1"/>
    <col min="1355" max="1355" width="3.5" customWidth="1"/>
    <col min="1356" max="1356" width="1.5" customWidth="1"/>
    <col min="1357" max="1357" width="3.5" customWidth="1"/>
    <col min="1358" max="1358" width="1.5" customWidth="1"/>
    <col min="1359" max="1359" width="3.5" customWidth="1"/>
    <col min="1360" max="1360" width="1.5" customWidth="1"/>
    <col min="1361" max="1361" width="3.5" customWidth="1"/>
    <col min="1362" max="1362" width="1.5" customWidth="1"/>
    <col min="1363" max="1363" width="3.5" customWidth="1"/>
    <col min="1364" max="1364" width="1.5" customWidth="1"/>
    <col min="1365" max="1365" width="3.5" customWidth="1"/>
    <col min="1366" max="1366" width="1.5" customWidth="1"/>
    <col min="1367" max="1367" width="3.5" customWidth="1"/>
    <col min="1368" max="1368" width="1.5" customWidth="1"/>
    <col min="1369" max="1369" width="3.5" customWidth="1"/>
    <col min="1370" max="1370" width="1.5" customWidth="1"/>
    <col min="1371" max="1371" width="3.5" customWidth="1"/>
    <col min="1372" max="1372" width="1.5" customWidth="1"/>
    <col min="1373" max="1373" width="3.5" customWidth="1"/>
    <col min="1374" max="1374" width="1.5" customWidth="1"/>
    <col min="1375" max="1375" width="3.5" customWidth="1"/>
    <col min="1376" max="1376" width="1.5" customWidth="1"/>
    <col min="1377" max="1377" width="3.5" customWidth="1"/>
    <col min="1378" max="1378" width="1.5" customWidth="1"/>
    <col min="1379" max="1379" width="4.1640625" customWidth="1"/>
    <col min="1380" max="1380" width="1.5" customWidth="1"/>
    <col min="1381" max="1381" width="3.5" customWidth="1"/>
    <col min="1382" max="1382" width="1.5" customWidth="1"/>
    <col min="1383" max="1383" width="3.5" customWidth="1"/>
    <col min="1384" max="1384" width="1.5" customWidth="1"/>
    <col min="1385" max="1385" width="3.5" customWidth="1"/>
    <col min="1386" max="1386" width="1.5" customWidth="1"/>
    <col min="1388" max="1388" width="3.83203125" customWidth="1"/>
    <col min="1537" max="1537" width="7.83203125" customWidth="1"/>
    <col min="1538" max="1538" width="11.6640625" customWidth="1"/>
    <col min="1539" max="1539" width="3.6640625" customWidth="1"/>
    <col min="1540" max="1540" width="39.1640625" customWidth="1"/>
    <col min="1541" max="1541" width="3.5" customWidth="1"/>
    <col min="1542" max="1542" width="1.5" customWidth="1"/>
    <col min="1543" max="1543" width="3.5" customWidth="1"/>
    <col min="1544" max="1544" width="1.5" customWidth="1"/>
    <col min="1545" max="1545" width="3.5" customWidth="1"/>
    <col min="1546" max="1546" width="1.5" customWidth="1"/>
    <col min="1547" max="1547" width="3.5" customWidth="1"/>
    <col min="1548" max="1548" width="1.5" customWidth="1"/>
    <col min="1549" max="1549" width="3.5" customWidth="1"/>
    <col min="1550" max="1550" width="1.5" customWidth="1"/>
    <col min="1551" max="1551" width="3.5" customWidth="1"/>
    <col min="1552" max="1552" width="1.5" customWidth="1"/>
    <col min="1553" max="1553" width="3.5" customWidth="1"/>
    <col min="1554" max="1554" width="1.5" customWidth="1"/>
    <col min="1555" max="1555" width="4.1640625" customWidth="1"/>
    <col min="1556" max="1556" width="1.5" customWidth="1"/>
    <col min="1557" max="1557" width="3.5" customWidth="1"/>
    <col min="1558" max="1558" width="1.5" customWidth="1"/>
    <col min="1559" max="1559" width="3.5" customWidth="1"/>
    <col min="1560" max="1560" width="1.5" customWidth="1"/>
    <col min="1561" max="1561" width="3.5" customWidth="1"/>
    <col min="1562" max="1562" width="1.5" customWidth="1"/>
    <col min="1563" max="1563" width="4.33203125" customWidth="1"/>
    <col min="1564" max="1564" width="1.5" customWidth="1"/>
    <col min="1565" max="1565" width="3.5" customWidth="1"/>
    <col min="1566" max="1566" width="1.5" customWidth="1"/>
    <col min="1567" max="1567" width="3.5" customWidth="1"/>
    <col min="1568" max="1568" width="1.5" customWidth="1"/>
    <col min="1569" max="1569" width="3.5" customWidth="1"/>
    <col min="1570" max="1570" width="1.5" customWidth="1"/>
    <col min="1571" max="1571" width="3.5" customWidth="1"/>
    <col min="1572" max="1572" width="1.5" customWidth="1"/>
    <col min="1573" max="1573" width="3.5" customWidth="1"/>
    <col min="1574" max="1574" width="1.5" customWidth="1"/>
    <col min="1575" max="1575" width="3.5" customWidth="1"/>
    <col min="1576" max="1576" width="1.5" customWidth="1"/>
    <col min="1577" max="1577" width="3.5" customWidth="1"/>
    <col min="1578" max="1578" width="1.5" customWidth="1"/>
    <col min="1579" max="1579" width="3.5" customWidth="1"/>
    <col min="1580" max="1580" width="1.5" customWidth="1"/>
    <col min="1581" max="1581" width="3.5" customWidth="1"/>
    <col min="1582" max="1582" width="1.5" customWidth="1"/>
    <col min="1583" max="1583" width="3.5" customWidth="1"/>
    <col min="1584" max="1584" width="1.5" customWidth="1"/>
    <col min="1585" max="1585" width="3.5" customWidth="1"/>
    <col min="1586" max="1586" width="1.5" customWidth="1"/>
    <col min="1587" max="1587" width="3.5" customWidth="1"/>
    <col min="1588" max="1588" width="1.5" customWidth="1"/>
    <col min="1589" max="1589" width="3.5" customWidth="1"/>
    <col min="1590" max="1590" width="1.5" customWidth="1"/>
    <col min="1591" max="1591" width="4.5" customWidth="1"/>
    <col min="1592" max="1592" width="1.5" customWidth="1"/>
    <col min="1593" max="1593" width="4.83203125" customWidth="1"/>
    <col min="1594" max="1594" width="1.5" customWidth="1"/>
    <col min="1595" max="1595" width="3.5" customWidth="1"/>
    <col min="1596" max="1596" width="1.5" customWidth="1"/>
    <col min="1597" max="1597" width="3.5" customWidth="1"/>
    <col min="1598" max="1598" width="1.5" customWidth="1"/>
    <col min="1599" max="1599" width="3.5" customWidth="1"/>
    <col min="1600" max="1600" width="1.5" customWidth="1"/>
    <col min="1601" max="1601" width="3.5" customWidth="1"/>
    <col min="1602" max="1602" width="1.5" customWidth="1"/>
    <col min="1603" max="1603" width="3.5" customWidth="1"/>
    <col min="1604" max="1604" width="1.5" customWidth="1"/>
    <col min="1605" max="1605" width="3.5" customWidth="1"/>
    <col min="1606" max="1606" width="1.5" customWidth="1"/>
    <col min="1607" max="1607" width="3.5" customWidth="1"/>
    <col min="1608" max="1608" width="1.5" customWidth="1"/>
    <col min="1609" max="1609" width="3.5" customWidth="1"/>
    <col min="1610" max="1610" width="1.5" customWidth="1"/>
    <col min="1611" max="1611" width="3.5" customWidth="1"/>
    <col min="1612" max="1612" width="1.5" customWidth="1"/>
    <col min="1613" max="1613" width="3.5" customWidth="1"/>
    <col min="1614" max="1614" width="1.5" customWidth="1"/>
    <col min="1615" max="1615" width="3.5" customWidth="1"/>
    <col min="1616" max="1616" width="1.5" customWidth="1"/>
    <col min="1617" max="1617" width="3.5" customWidth="1"/>
    <col min="1618" max="1618" width="1.5" customWidth="1"/>
    <col min="1619" max="1619" width="3.5" customWidth="1"/>
    <col min="1620" max="1620" width="1.5" customWidth="1"/>
    <col min="1621" max="1621" width="3.5" customWidth="1"/>
    <col min="1622" max="1622" width="1.5" customWidth="1"/>
    <col min="1623" max="1623" width="3.5" customWidth="1"/>
    <col min="1624" max="1624" width="1.5" customWidth="1"/>
    <col min="1625" max="1625" width="3.5" customWidth="1"/>
    <col min="1626" max="1626" width="1.5" customWidth="1"/>
    <col min="1627" max="1627" width="3.5" customWidth="1"/>
    <col min="1628" max="1628" width="1.5" customWidth="1"/>
    <col min="1629" max="1629" width="3.5" customWidth="1"/>
    <col min="1630" max="1630" width="1.5" customWidth="1"/>
    <col min="1631" max="1631" width="3.5" customWidth="1"/>
    <col min="1632" max="1632" width="1.5" customWidth="1"/>
    <col min="1633" max="1633" width="3.5" customWidth="1"/>
    <col min="1634" max="1634" width="1.5" customWidth="1"/>
    <col min="1635" max="1635" width="4.1640625" customWidth="1"/>
    <col min="1636" max="1636" width="1.5" customWidth="1"/>
    <col min="1637" max="1637" width="3.5" customWidth="1"/>
    <col min="1638" max="1638" width="1.5" customWidth="1"/>
    <col min="1639" max="1639" width="3.5" customWidth="1"/>
    <col min="1640" max="1640" width="1.5" customWidth="1"/>
    <col min="1641" max="1641" width="3.5" customWidth="1"/>
    <col min="1642" max="1642" width="1.5" customWidth="1"/>
    <col min="1644" max="1644" width="3.83203125" customWidth="1"/>
    <col min="1793" max="1793" width="7.83203125" customWidth="1"/>
    <col min="1794" max="1794" width="11.6640625" customWidth="1"/>
    <col min="1795" max="1795" width="3.6640625" customWidth="1"/>
    <col min="1796" max="1796" width="39.1640625" customWidth="1"/>
    <col min="1797" max="1797" width="3.5" customWidth="1"/>
    <col min="1798" max="1798" width="1.5" customWidth="1"/>
    <col min="1799" max="1799" width="3.5" customWidth="1"/>
    <col min="1800" max="1800" width="1.5" customWidth="1"/>
    <col min="1801" max="1801" width="3.5" customWidth="1"/>
    <col min="1802" max="1802" width="1.5" customWidth="1"/>
    <col min="1803" max="1803" width="3.5" customWidth="1"/>
    <col min="1804" max="1804" width="1.5" customWidth="1"/>
    <col min="1805" max="1805" width="3.5" customWidth="1"/>
    <col min="1806" max="1806" width="1.5" customWidth="1"/>
    <col min="1807" max="1807" width="3.5" customWidth="1"/>
    <col min="1808" max="1808" width="1.5" customWidth="1"/>
    <col min="1809" max="1809" width="3.5" customWidth="1"/>
    <col min="1810" max="1810" width="1.5" customWidth="1"/>
    <col min="1811" max="1811" width="4.1640625" customWidth="1"/>
    <col min="1812" max="1812" width="1.5" customWidth="1"/>
    <col min="1813" max="1813" width="3.5" customWidth="1"/>
    <col min="1814" max="1814" width="1.5" customWidth="1"/>
    <col min="1815" max="1815" width="3.5" customWidth="1"/>
    <col min="1816" max="1816" width="1.5" customWidth="1"/>
    <col min="1817" max="1817" width="3.5" customWidth="1"/>
    <col min="1818" max="1818" width="1.5" customWidth="1"/>
    <col min="1819" max="1819" width="4.33203125" customWidth="1"/>
    <col min="1820" max="1820" width="1.5" customWidth="1"/>
    <col min="1821" max="1821" width="3.5" customWidth="1"/>
    <col min="1822" max="1822" width="1.5" customWidth="1"/>
    <col min="1823" max="1823" width="3.5" customWidth="1"/>
    <col min="1824" max="1824" width="1.5" customWidth="1"/>
    <col min="1825" max="1825" width="3.5" customWidth="1"/>
    <col min="1826" max="1826" width="1.5" customWidth="1"/>
    <col min="1827" max="1827" width="3.5" customWidth="1"/>
    <col min="1828" max="1828" width="1.5" customWidth="1"/>
    <col min="1829" max="1829" width="3.5" customWidth="1"/>
    <col min="1830" max="1830" width="1.5" customWidth="1"/>
    <col min="1831" max="1831" width="3.5" customWidth="1"/>
    <col min="1832" max="1832" width="1.5" customWidth="1"/>
    <col min="1833" max="1833" width="3.5" customWidth="1"/>
    <col min="1834" max="1834" width="1.5" customWidth="1"/>
    <col min="1835" max="1835" width="3.5" customWidth="1"/>
    <col min="1836" max="1836" width="1.5" customWidth="1"/>
    <col min="1837" max="1837" width="3.5" customWidth="1"/>
    <col min="1838" max="1838" width="1.5" customWidth="1"/>
    <col min="1839" max="1839" width="3.5" customWidth="1"/>
    <col min="1840" max="1840" width="1.5" customWidth="1"/>
    <col min="1841" max="1841" width="3.5" customWidth="1"/>
    <col min="1842" max="1842" width="1.5" customWidth="1"/>
    <col min="1843" max="1843" width="3.5" customWidth="1"/>
    <col min="1844" max="1844" width="1.5" customWidth="1"/>
    <col min="1845" max="1845" width="3.5" customWidth="1"/>
    <col min="1846" max="1846" width="1.5" customWidth="1"/>
    <col min="1847" max="1847" width="4.5" customWidth="1"/>
    <col min="1848" max="1848" width="1.5" customWidth="1"/>
    <col min="1849" max="1849" width="4.83203125" customWidth="1"/>
    <col min="1850" max="1850" width="1.5" customWidth="1"/>
    <col min="1851" max="1851" width="3.5" customWidth="1"/>
    <col min="1852" max="1852" width="1.5" customWidth="1"/>
    <col min="1853" max="1853" width="3.5" customWidth="1"/>
    <col min="1854" max="1854" width="1.5" customWidth="1"/>
    <col min="1855" max="1855" width="3.5" customWidth="1"/>
    <col min="1856" max="1856" width="1.5" customWidth="1"/>
    <col min="1857" max="1857" width="3.5" customWidth="1"/>
    <col min="1858" max="1858" width="1.5" customWidth="1"/>
    <col min="1859" max="1859" width="3.5" customWidth="1"/>
    <col min="1860" max="1860" width="1.5" customWidth="1"/>
    <col min="1861" max="1861" width="3.5" customWidth="1"/>
    <col min="1862" max="1862" width="1.5" customWidth="1"/>
    <col min="1863" max="1863" width="3.5" customWidth="1"/>
    <col min="1864" max="1864" width="1.5" customWidth="1"/>
    <col min="1865" max="1865" width="3.5" customWidth="1"/>
    <col min="1866" max="1866" width="1.5" customWidth="1"/>
    <col min="1867" max="1867" width="3.5" customWidth="1"/>
    <col min="1868" max="1868" width="1.5" customWidth="1"/>
    <col min="1869" max="1869" width="3.5" customWidth="1"/>
    <col min="1870" max="1870" width="1.5" customWidth="1"/>
    <col min="1871" max="1871" width="3.5" customWidth="1"/>
    <col min="1872" max="1872" width="1.5" customWidth="1"/>
    <col min="1873" max="1873" width="3.5" customWidth="1"/>
    <col min="1874" max="1874" width="1.5" customWidth="1"/>
    <col min="1875" max="1875" width="3.5" customWidth="1"/>
    <col min="1876" max="1876" width="1.5" customWidth="1"/>
    <col min="1877" max="1877" width="3.5" customWidth="1"/>
    <col min="1878" max="1878" width="1.5" customWidth="1"/>
    <col min="1879" max="1879" width="3.5" customWidth="1"/>
    <col min="1880" max="1880" width="1.5" customWidth="1"/>
    <col min="1881" max="1881" width="3.5" customWidth="1"/>
    <col min="1882" max="1882" width="1.5" customWidth="1"/>
    <col min="1883" max="1883" width="3.5" customWidth="1"/>
    <col min="1884" max="1884" width="1.5" customWidth="1"/>
    <col min="1885" max="1885" width="3.5" customWidth="1"/>
    <col min="1886" max="1886" width="1.5" customWidth="1"/>
    <col min="1887" max="1887" width="3.5" customWidth="1"/>
    <col min="1888" max="1888" width="1.5" customWidth="1"/>
    <col min="1889" max="1889" width="3.5" customWidth="1"/>
    <col min="1890" max="1890" width="1.5" customWidth="1"/>
    <col min="1891" max="1891" width="4.1640625" customWidth="1"/>
    <col min="1892" max="1892" width="1.5" customWidth="1"/>
    <col min="1893" max="1893" width="3.5" customWidth="1"/>
    <col min="1894" max="1894" width="1.5" customWidth="1"/>
    <col min="1895" max="1895" width="3.5" customWidth="1"/>
    <col min="1896" max="1896" width="1.5" customWidth="1"/>
    <col min="1897" max="1897" width="3.5" customWidth="1"/>
    <col min="1898" max="1898" width="1.5" customWidth="1"/>
    <col min="1900" max="1900" width="3.83203125" customWidth="1"/>
    <col min="2049" max="2049" width="7.83203125" customWidth="1"/>
    <col min="2050" max="2050" width="11.6640625" customWidth="1"/>
    <col min="2051" max="2051" width="3.6640625" customWidth="1"/>
    <col min="2052" max="2052" width="39.1640625" customWidth="1"/>
    <col min="2053" max="2053" width="3.5" customWidth="1"/>
    <col min="2054" max="2054" width="1.5" customWidth="1"/>
    <col min="2055" max="2055" width="3.5" customWidth="1"/>
    <col min="2056" max="2056" width="1.5" customWidth="1"/>
    <col min="2057" max="2057" width="3.5" customWidth="1"/>
    <col min="2058" max="2058" width="1.5" customWidth="1"/>
    <col min="2059" max="2059" width="3.5" customWidth="1"/>
    <col min="2060" max="2060" width="1.5" customWidth="1"/>
    <col min="2061" max="2061" width="3.5" customWidth="1"/>
    <col min="2062" max="2062" width="1.5" customWidth="1"/>
    <col min="2063" max="2063" width="3.5" customWidth="1"/>
    <col min="2064" max="2064" width="1.5" customWidth="1"/>
    <col min="2065" max="2065" width="3.5" customWidth="1"/>
    <col min="2066" max="2066" width="1.5" customWidth="1"/>
    <col min="2067" max="2067" width="4.1640625" customWidth="1"/>
    <col min="2068" max="2068" width="1.5" customWidth="1"/>
    <col min="2069" max="2069" width="3.5" customWidth="1"/>
    <col min="2070" max="2070" width="1.5" customWidth="1"/>
    <col min="2071" max="2071" width="3.5" customWidth="1"/>
    <col min="2072" max="2072" width="1.5" customWidth="1"/>
    <col min="2073" max="2073" width="3.5" customWidth="1"/>
    <col min="2074" max="2074" width="1.5" customWidth="1"/>
    <col min="2075" max="2075" width="4.33203125" customWidth="1"/>
    <col min="2076" max="2076" width="1.5" customWidth="1"/>
    <col min="2077" max="2077" width="3.5" customWidth="1"/>
    <col min="2078" max="2078" width="1.5" customWidth="1"/>
    <col min="2079" max="2079" width="3.5" customWidth="1"/>
    <col min="2080" max="2080" width="1.5" customWidth="1"/>
    <col min="2081" max="2081" width="3.5" customWidth="1"/>
    <col min="2082" max="2082" width="1.5" customWidth="1"/>
    <col min="2083" max="2083" width="3.5" customWidth="1"/>
    <col min="2084" max="2084" width="1.5" customWidth="1"/>
    <col min="2085" max="2085" width="3.5" customWidth="1"/>
    <col min="2086" max="2086" width="1.5" customWidth="1"/>
    <col min="2087" max="2087" width="3.5" customWidth="1"/>
    <col min="2088" max="2088" width="1.5" customWidth="1"/>
    <col min="2089" max="2089" width="3.5" customWidth="1"/>
    <col min="2090" max="2090" width="1.5" customWidth="1"/>
    <col min="2091" max="2091" width="3.5" customWidth="1"/>
    <col min="2092" max="2092" width="1.5" customWidth="1"/>
    <col min="2093" max="2093" width="3.5" customWidth="1"/>
    <col min="2094" max="2094" width="1.5" customWidth="1"/>
    <col min="2095" max="2095" width="3.5" customWidth="1"/>
    <col min="2096" max="2096" width="1.5" customWidth="1"/>
    <col min="2097" max="2097" width="3.5" customWidth="1"/>
    <col min="2098" max="2098" width="1.5" customWidth="1"/>
    <col min="2099" max="2099" width="3.5" customWidth="1"/>
    <col min="2100" max="2100" width="1.5" customWidth="1"/>
    <col min="2101" max="2101" width="3.5" customWidth="1"/>
    <col min="2102" max="2102" width="1.5" customWidth="1"/>
    <col min="2103" max="2103" width="4.5" customWidth="1"/>
    <col min="2104" max="2104" width="1.5" customWidth="1"/>
    <col min="2105" max="2105" width="4.83203125" customWidth="1"/>
    <col min="2106" max="2106" width="1.5" customWidth="1"/>
    <col min="2107" max="2107" width="3.5" customWidth="1"/>
    <col min="2108" max="2108" width="1.5" customWidth="1"/>
    <col min="2109" max="2109" width="3.5" customWidth="1"/>
    <col min="2110" max="2110" width="1.5" customWidth="1"/>
    <col min="2111" max="2111" width="3.5" customWidth="1"/>
    <col min="2112" max="2112" width="1.5" customWidth="1"/>
    <col min="2113" max="2113" width="3.5" customWidth="1"/>
    <col min="2114" max="2114" width="1.5" customWidth="1"/>
    <col min="2115" max="2115" width="3.5" customWidth="1"/>
    <col min="2116" max="2116" width="1.5" customWidth="1"/>
    <col min="2117" max="2117" width="3.5" customWidth="1"/>
    <col min="2118" max="2118" width="1.5" customWidth="1"/>
    <col min="2119" max="2119" width="3.5" customWidth="1"/>
    <col min="2120" max="2120" width="1.5" customWidth="1"/>
    <col min="2121" max="2121" width="3.5" customWidth="1"/>
    <col min="2122" max="2122" width="1.5" customWidth="1"/>
    <col min="2123" max="2123" width="3.5" customWidth="1"/>
    <col min="2124" max="2124" width="1.5" customWidth="1"/>
    <col min="2125" max="2125" width="3.5" customWidth="1"/>
    <col min="2126" max="2126" width="1.5" customWidth="1"/>
    <col min="2127" max="2127" width="3.5" customWidth="1"/>
    <col min="2128" max="2128" width="1.5" customWidth="1"/>
    <col min="2129" max="2129" width="3.5" customWidth="1"/>
    <col min="2130" max="2130" width="1.5" customWidth="1"/>
    <col min="2131" max="2131" width="3.5" customWidth="1"/>
    <col min="2132" max="2132" width="1.5" customWidth="1"/>
    <col min="2133" max="2133" width="3.5" customWidth="1"/>
    <col min="2134" max="2134" width="1.5" customWidth="1"/>
    <col min="2135" max="2135" width="3.5" customWidth="1"/>
    <col min="2136" max="2136" width="1.5" customWidth="1"/>
    <col min="2137" max="2137" width="3.5" customWidth="1"/>
    <col min="2138" max="2138" width="1.5" customWidth="1"/>
    <col min="2139" max="2139" width="3.5" customWidth="1"/>
    <col min="2140" max="2140" width="1.5" customWidth="1"/>
    <col min="2141" max="2141" width="3.5" customWidth="1"/>
    <col min="2142" max="2142" width="1.5" customWidth="1"/>
    <col min="2143" max="2143" width="3.5" customWidth="1"/>
    <col min="2144" max="2144" width="1.5" customWidth="1"/>
    <col min="2145" max="2145" width="3.5" customWidth="1"/>
    <col min="2146" max="2146" width="1.5" customWidth="1"/>
    <col min="2147" max="2147" width="4.1640625" customWidth="1"/>
    <col min="2148" max="2148" width="1.5" customWidth="1"/>
    <col min="2149" max="2149" width="3.5" customWidth="1"/>
    <col min="2150" max="2150" width="1.5" customWidth="1"/>
    <col min="2151" max="2151" width="3.5" customWidth="1"/>
    <col min="2152" max="2152" width="1.5" customWidth="1"/>
    <col min="2153" max="2153" width="3.5" customWidth="1"/>
    <col min="2154" max="2154" width="1.5" customWidth="1"/>
    <col min="2156" max="2156" width="3.83203125" customWidth="1"/>
    <col min="2305" max="2305" width="7.83203125" customWidth="1"/>
    <col min="2306" max="2306" width="11.6640625" customWidth="1"/>
    <col min="2307" max="2307" width="3.6640625" customWidth="1"/>
    <col min="2308" max="2308" width="39.1640625" customWidth="1"/>
    <col min="2309" max="2309" width="3.5" customWidth="1"/>
    <col min="2310" max="2310" width="1.5" customWidth="1"/>
    <col min="2311" max="2311" width="3.5" customWidth="1"/>
    <col min="2312" max="2312" width="1.5" customWidth="1"/>
    <col min="2313" max="2313" width="3.5" customWidth="1"/>
    <col min="2314" max="2314" width="1.5" customWidth="1"/>
    <col min="2315" max="2315" width="3.5" customWidth="1"/>
    <col min="2316" max="2316" width="1.5" customWidth="1"/>
    <col min="2317" max="2317" width="3.5" customWidth="1"/>
    <col min="2318" max="2318" width="1.5" customWidth="1"/>
    <col min="2319" max="2319" width="3.5" customWidth="1"/>
    <col min="2320" max="2320" width="1.5" customWidth="1"/>
    <col min="2321" max="2321" width="3.5" customWidth="1"/>
    <col min="2322" max="2322" width="1.5" customWidth="1"/>
    <col min="2323" max="2323" width="4.1640625" customWidth="1"/>
    <col min="2324" max="2324" width="1.5" customWidth="1"/>
    <col min="2325" max="2325" width="3.5" customWidth="1"/>
    <col min="2326" max="2326" width="1.5" customWidth="1"/>
    <col min="2327" max="2327" width="3.5" customWidth="1"/>
    <col min="2328" max="2328" width="1.5" customWidth="1"/>
    <col min="2329" max="2329" width="3.5" customWidth="1"/>
    <col min="2330" max="2330" width="1.5" customWidth="1"/>
    <col min="2331" max="2331" width="4.33203125" customWidth="1"/>
    <col min="2332" max="2332" width="1.5" customWidth="1"/>
    <col min="2333" max="2333" width="3.5" customWidth="1"/>
    <col min="2334" max="2334" width="1.5" customWidth="1"/>
    <col min="2335" max="2335" width="3.5" customWidth="1"/>
    <col min="2336" max="2336" width="1.5" customWidth="1"/>
    <col min="2337" max="2337" width="3.5" customWidth="1"/>
    <col min="2338" max="2338" width="1.5" customWidth="1"/>
    <col min="2339" max="2339" width="3.5" customWidth="1"/>
    <col min="2340" max="2340" width="1.5" customWidth="1"/>
    <col min="2341" max="2341" width="3.5" customWidth="1"/>
    <col min="2342" max="2342" width="1.5" customWidth="1"/>
    <col min="2343" max="2343" width="3.5" customWidth="1"/>
    <col min="2344" max="2344" width="1.5" customWidth="1"/>
    <col min="2345" max="2345" width="3.5" customWidth="1"/>
    <col min="2346" max="2346" width="1.5" customWidth="1"/>
    <col min="2347" max="2347" width="3.5" customWidth="1"/>
    <col min="2348" max="2348" width="1.5" customWidth="1"/>
    <col min="2349" max="2349" width="3.5" customWidth="1"/>
    <col min="2350" max="2350" width="1.5" customWidth="1"/>
    <col min="2351" max="2351" width="3.5" customWidth="1"/>
    <col min="2352" max="2352" width="1.5" customWidth="1"/>
    <col min="2353" max="2353" width="3.5" customWidth="1"/>
    <col min="2354" max="2354" width="1.5" customWidth="1"/>
    <col min="2355" max="2355" width="3.5" customWidth="1"/>
    <col min="2356" max="2356" width="1.5" customWidth="1"/>
    <col min="2357" max="2357" width="3.5" customWidth="1"/>
    <col min="2358" max="2358" width="1.5" customWidth="1"/>
    <col min="2359" max="2359" width="4.5" customWidth="1"/>
    <col min="2360" max="2360" width="1.5" customWidth="1"/>
    <col min="2361" max="2361" width="4.83203125" customWidth="1"/>
    <col min="2362" max="2362" width="1.5" customWidth="1"/>
    <col min="2363" max="2363" width="3.5" customWidth="1"/>
    <col min="2364" max="2364" width="1.5" customWidth="1"/>
    <col min="2365" max="2365" width="3.5" customWidth="1"/>
    <col min="2366" max="2366" width="1.5" customWidth="1"/>
    <col min="2367" max="2367" width="3.5" customWidth="1"/>
    <col min="2368" max="2368" width="1.5" customWidth="1"/>
    <col min="2369" max="2369" width="3.5" customWidth="1"/>
    <col min="2370" max="2370" width="1.5" customWidth="1"/>
    <col min="2371" max="2371" width="3.5" customWidth="1"/>
    <col min="2372" max="2372" width="1.5" customWidth="1"/>
    <col min="2373" max="2373" width="3.5" customWidth="1"/>
    <col min="2374" max="2374" width="1.5" customWidth="1"/>
    <col min="2375" max="2375" width="3.5" customWidth="1"/>
    <col min="2376" max="2376" width="1.5" customWidth="1"/>
    <col min="2377" max="2377" width="3.5" customWidth="1"/>
    <col min="2378" max="2378" width="1.5" customWidth="1"/>
    <col min="2379" max="2379" width="3.5" customWidth="1"/>
    <col min="2380" max="2380" width="1.5" customWidth="1"/>
    <col min="2381" max="2381" width="3.5" customWidth="1"/>
    <col min="2382" max="2382" width="1.5" customWidth="1"/>
    <col min="2383" max="2383" width="3.5" customWidth="1"/>
    <col min="2384" max="2384" width="1.5" customWidth="1"/>
    <col min="2385" max="2385" width="3.5" customWidth="1"/>
    <col min="2386" max="2386" width="1.5" customWidth="1"/>
    <col min="2387" max="2387" width="3.5" customWidth="1"/>
    <col min="2388" max="2388" width="1.5" customWidth="1"/>
    <col min="2389" max="2389" width="3.5" customWidth="1"/>
    <col min="2390" max="2390" width="1.5" customWidth="1"/>
    <col min="2391" max="2391" width="3.5" customWidth="1"/>
    <col min="2392" max="2392" width="1.5" customWidth="1"/>
    <col min="2393" max="2393" width="3.5" customWidth="1"/>
    <col min="2394" max="2394" width="1.5" customWidth="1"/>
    <col min="2395" max="2395" width="3.5" customWidth="1"/>
    <col min="2396" max="2396" width="1.5" customWidth="1"/>
    <col min="2397" max="2397" width="3.5" customWidth="1"/>
    <col min="2398" max="2398" width="1.5" customWidth="1"/>
    <col min="2399" max="2399" width="3.5" customWidth="1"/>
    <col min="2400" max="2400" width="1.5" customWidth="1"/>
    <col min="2401" max="2401" width="3.5" customWidth="1"/>
    <col min="2402" max="2402" width="1.5" customWidth="1"/>
    <col min="2403" max="2403" width="4.1640625" customWidth="1"/>
    <col min="2404" max="2404" width="1.5" customWidth="1"/>
    <col min="2405" max="2405" width="3.5" customWidth="1"/>
    <col min="2406" max="2406" width="1.5" customWidth="1"/>
    <col min="2407" max="2407" width="3.5" customWidth="1"/>
    <col min="2408" max="2408" width="1.5" customWidth="1"/>
    <col min="2409" max="2409" width="3.5" customWidth="1"/>
    <col min="2410" max="2410" width="1.5" customWidth="1"/>
    <col min="2412" max="2412" width="3.83203125" customWidth="1"/>
    <col min="2561" max="2561" width="7.83203125" customWidth="1"/>
    <col min="2562" max="2562" width="11.6640625" customWidth="1"/>
    <col min="2563" max="2563" width="3.6640625" customWidth="1"/>
    <col min="2564" max="2564" width="39.1640625" customWidth="1"/>
    <col min="2565" max="2565" width="3.5" customWidth="1"/>
    <col min="2566" max="2566" width="1.5" customWidth="1"/>
    <col min="2567" max="2567" width="3.5" customWidth="1"/>
    <col min="2568" max="2568" width="1.5" customWidth="1"/>
    <col min="2569" max="2569" width="3.5" customWidth="1"/>
    <col min="2570" max="2570" width="1.5" customWidth="1"/>
    <col min="2571" max="2571" width="3.5" customWidth="1"/>
    <col min="2572" max="2572" width="1.5" customWidth="1"/>
    <col min="2573" max="2573" width="3.5" customWidth="1"/>
    <col min="2574" max="2574" width="1.5" customWidth="1"/>
    <col min="2575" max="2575" width="3.5" customWidth="1"/>
    <col min="2576" max="2576" width="1.5" customWidth="1"/>
    <col min="2577" max="2577" width="3.5" customWidth="1"/>
    <col min="2578" max="2578" width="1.5" customWidth="1"/>
    <col min="2579" max="2579" width="4.1640625" customWidth="1"/>
    <col min="2580" max="2580" width="1.5" customWidth="1"/>
    <col min="2581" max="2581" width="3.5" customWidth="1"/>
    <col min="2582" max="2582" width="1.5" customWidth="1"/>
    <col min="2583" max="2583" width="3.5" customWidth="1"/>
    <col min="2584" max="2584" width="1.5" customWidth="1"/>
    <col min="2585" max="2585" width="3.5" customWidth="1"/>
    <col min="2586" max="2586" width="1.5" customWidth="1"/>
    <col min="2587" max="2587" width="4.33203125" customWidth="1"/>
    <col min="2588" max="2588" width="1.5" customWidth="1"/>
    <col min="2589" max="2589" width="3.5" customWidth="1"/>
    <col min="2590" max="2590" width="1.5" customWidth="1"/>
    <col min="2591" max="2591" width="3.5" customWidth="1"/>
    <col min="2592" max="2592" width="1.5" customWidth="1"/>
    <col min="2593" max="2593" width="3.5" customWidth="1"/>
    <col min="2594" max="2594" width="1.5" customWidth="1"/>
    <col min="2595" max="2595" width="3.5" customWidth="1"/>
    <col min="2596" max="2596" width="1.5" customWidth="1"/>
    <col min="2597" max="2597" width="3.5" customWidth="1"/>
    <col min="2598" max="2598" width="1.5" customWidth="1"/>
    <col min="2599" max="2599" width="3.5" customWidth="1"/>
    <col min="2600" max="2600" width="1.5" customWidth="1"/>
    <col min="2601" max="2601" width="3.5" customWidth="1"/>
    <col min="2602" max="2602" width="1.5" customWidth="1"/>
    <col min="2603" max="2603" width="3.5" customWidth="1"/>
    <col min="2604" max="2604" width="1.5" customWidth="1"/>
    <col min="2605" max="2605" width="3.5" customWidth="1"/>
    <col min="2606" max="2606" width="1.5" customWidth="1"/>
    <col min="2607" max="2607" width="3.5" customWidth="1"/>
    <col min="2608" max="2608" width="1.5" customWidth="1"/>
    <col min="2609" max="2609" width="3.5" customWidth="1"/>
    <col min="2610" max="2610" width="1.5" customWidth="1"/>
    <col min="2611" max="2611" width="3.5" customWidth="1"/>
    <col min="2612" max="2612" width="1.5" customWidth="1"/>
    <col min="2613" max="2613" width="3.5" customWidth="1"/>
    <col min="2614" max="2614" width="1.5" customWidth="1"/>
    <col min="2615" max="2615" width="4.5" customWidth="1"/>
    <col min="2616" max="2616" width="1.5" customWidth="1"/>
    <col min="2617" max="2617" width="4.83203125" customWidth="1"/>
    <col min="2618" max="2618" width="1.5" customWidth="1"/>
    <col min="2619" max="2619" width="3.5" customWidth="1"/>
    <col min="2620" max="2620" width="1.5" customWidth="1"/>
    <col min="2621" max="2621" width="3.5" customWidth="1"/>
    <col min="2622" max="2622" width="1.5" customWidth="1"/>
    <col min="2623" max="2623" width="3.5" customWidth="1"/>
    <col min="2624" max="2624" width="1.5" customWidth="1"/>
    <col min="2625" max="2625" width="3.5" customWidth="1"/>
    <col min="2626" max="2626" width="1.5" customWidth="1"/>
    <col min="2627" max="2627" width="3.5" customWidth="1"/>
    <col min="2628" max="2628" width="1.5" customWidth="1"/>
    <col min="2629" max="2629" width="3.5" customWidth="1"/>
    <col min="2630" max="2630" width="1.5" customWidth="1"/>
    <col min="2631" max="2631" width="3.5" customWidth="1"/>
    <col min="2632" max="2632" width="1.5" customWidth="1"/>
    <col min="2633" max="2633" width="3.5" customWidth="1"/>
    <col min="2634" max="2634" width="1.5" customWidth="1"/>
    <col min="2635" max="2635" width="3.5" customWidth="1"/>
    <col min="2636" max="2636" width="1.5" customWidth="1"/>
    <col min="2637" max="2637" width="3.5" customWidth="1"/>
    <col min="2638" max="2638" width="1.5" customWidth="1"/>
    <col min="2639" max="2639" width="3.5" customWidth="1"/>
    <col min="2640" max="2640" width="1.5" customWidth="1"/>
    <col min="2641" max="2641" width="3.5" customWidth="1"/>
    <col min="2642" max="2642" width="1.5" customWidth="1"/>
    <col min="2643" max="2643" width="3.5" customWidth="1"/>
    <col min="2644" max="2644" width="1.5" customWidth="1"/>
    <col min="2645" max="2645" width="3.5" customWidth="1"/>
    <col min="2646" max="2646" width="1.5" customWidth="1"/>
    <col min="2647" max="2647" width="3.5" customWidth="1"/>
    <col min="2648" max="2648" width="1.5" customWidth="1"/>
    <col min="2649" max="2649" width="3.5" customWidth="1"/>
    <col min="2650" max="2650" width="1.5" customWidth="1"/>
    <col min="2651" max="2651" width="3.5" customWidth="1"/>
    <col min="2652" max="2652" width="1.5" customWidth="1"/>
    <col min="2653" max="2653" width="3.5" customWidth="1"/>
    <col min="2654" max="2654" width="1.5" customWidth="1"/>
    <col min="2655" max="2655" width="3.5" customWidth="1"/>
    <col min="2656" max="2656" width="1.5" customWidth="1"/>
    <col min="2657" max="2657" width="3.5" customWidth="1"/>
    <col min="2658" max="2658" width="1.5" customWidth="1"/>
    <col min="2659" max="2659" width="4.1640625" customWidth="1"/>
    <col min="2660" max="2660" width="1.5" customWidth="1"/>
    <col min="2661" max="2661" width="3.5" customWidth="1"/>
    <col min="2662" max="2662" width="1.5" customWidth="1"/>
    <col min="2663" max="2663" width="3.5" customWidth="1"/>
    <col min="2664" max="2664" width="1.5" customWidth="1"/>
    <col min="2665" max="2665" width="3.5" customWidth="1"/>
    <col min="2666" max="2666" width="1.5" customWidth="1"/>
    <col min="2668" max="2668" width="3.83203125" customWidth="1"/>
    <col min="2817" max="2817" width="7.83203125" customWidth="1"/>
    <col min="2818" max="2818" width="11.6640625" customWidth="1"/>
    <col min="2819" max="2819" width="3.6640625" customWidth="1"/>
    <col min="2820" max="2820" width="39.1640625" customWidth="1"/>
    <col min="2821" max="2821" width="3.5" customWidth="1"/>
    <col min="2822" max="2822" width="1.5" customWidth="1"/>
    <col min="2823" max="2823" width="3.5" customWidth="1"/>
    <col min="2824" max="2824" width="1.5" customWidth="1"/>
    <col min="2825" max="2825" width="3.5" customWidth="1"/>
    <col min="2826" max="2826" width="1.5" customWidth="1"/>
    <col min="2827" max="2827" width="3.5" customWidth="1"/>
    <col min="2828" max="2828" width="1.5" customWidth="1"/>
    <col min="2829" max="2829" width="3.5" customWidth="1"/>
    <col min="2830" max="2830" width="1.5" customWidth="1"/>
    <col min="2831" max="2831" width="3.5" customWidth="1"/>
    <col min="2832" max="2832" width="1.5" customWidth="1"/>
    <col min="2833" max="2833" width="3.5" customWidth="1"/>
    <col min="2834" max="2834" width="1.5" customWidth="1"/>
    <col min="2835" max="2835" width="4.1640625" customWidth="1"/>
    <col min="2836" max="2836" width="1.5" customWidth="1"/>
    <col min="2837" max="2837" width="3.5" customWidth="1"/>
    <col min="2838" max="2838" width="1.5" customWidth="1"/>
    <col min="2839" max="2839" width="3.5" customWidth="1"/>
    <col min="2840" max="2840" width="1.5" customWidth="1"/>
    <col min="2841" max="2841" width="3.5" customWidth="1"/>
    <col min="2842" max="2842" width="1.5" customWidth="1"/>
    <col min="2843" max="2843" width="4.33203125" customWidth="1"/>
    <col min="2844" max="2844" width="1.5" customWidth="1"/>
    <col min="2845" max="2845" width="3.5" customWidth="1"/>
    <col min="2846" max="2846" width="1.5" customWidth="1"/>
    <col min="2847" max="2847" width="3.5" customWidth="1"/>
    <col min="2848" max="2848" width="1.5" customWidth="1"/>
    <col min="2849" max="2849" width="3.5" customWidth="1"/>
    <col min="2850" max="2850" width="1.5" customWidth="1"/>
    <col min="2851" max="2851" width="3.5" customWidth="1"/>
    <col min="2852" max="2852" width="1.5" customWidth="1"/>
    <col min="2853" max="2853" width="3.5" customWidth="1"/>
    <col min="2854" max="2854" width="1.5" customWidth="1"/>
    <col min="2855" max="2855" width="3.5" customWidth="1"/>
    <col min="2856" max="2856" width="1.5" customWidth="1"/>
    <col min="2857" max="2857" width="3.5" customWidth="1"/>
    <col min="2858" max="2858" width="1.5" customWidth="1"/>
    <col min="2859" max="2859" width="3.5" customWidth="1"/>
    <col min="2860" max="2860" width="1.5" customWidth="1"/>
    <col min="2861" max="2861" width="3.5" customWidth="1"/>
    <col min="2862" max="2862" width="1.5" customWidth="1"/>
    <col min="2863" max="2863" width="3.5" customWidth="1"/>
    <col min="2864" max="2864" width="1.5" customWidth="1"/>
    <col min="2865" max="2865" width="3.5" customWidth="1"/>
    <col min="2866" max="2866" width="1.5" customWidth="1"/>
    <col min="2867" max="2867" width="3.5" customWidth="1"/>
    <col min="2868" max="2868" width="1.5" customWidth="1"/>
    <col min="2869" max="2869" width="3.5" customWidth="1"/>
    <col min="2870" max="2870" width="1.5" customWidth="1"/>
    <col min="2871" max="2871" width="4.5" customWidth="1"/>
    <col min="2872" max="2872" width="1.5" customWidth="1"/>
    <col min="2873" max="2873" width="4.83203125" customWidth="1"/>
    <col min="2874" max="2874" width="1.5" customWidth="1"/>
    <col min="2875" max="2875" width="3.5" customWidth="1"/>
    <col min="2876" max="2876" width="1.5" customWidth="1"/>
    <col min="2877" max="2877" width="3.5" customWidth="1"/>
    <col min="2878" max="2878" width="1.5" customWidth="1"/>
    <col min="2879" max="2879" width="3.5" customWidth="1"/>
    <col min="2880" max="2880" width="1.5" customWidth="1"/>
    <col min="2881" max="2881" width="3.5" customWidth="1"/>
    <col min="2882" max="2882" width="1.5" customWidth="1"/>
    <col min="2883" max="2883" width="3.5" customWidth="1"/>
    <col min="2884" max="2884" width="1.5" customWidth="1"/>
    <col min="2885" max="2885" width="3.5" customWidth="1"/>
    <col min="2886" max="2886" width="1.5" customWidth="1"/>
    <col min="2887" max="2887" width="3.5" customWidth="1"/>
    <col min="2888" max="2888" width="1.5" customWidth="1"/>
    <col min="2889" max="2889" width="3.5" customWidth="1"/>
    <col min="2890" max="2890" width="1.5" customWidth="1"/>
    <col min="2891" max="2891" width="3.5" customWidth="1"/>
    <col min="2892" max="2892" width="1.5" customWidth="1"/>
    <col min="2893" max="2893" width="3.5" customWidth="1"/>
    <col min="2894" max="2894" width="1.5" customWidth="1"/>
    <col min="2895" max="2895" width="3.5" customWidth="1"/>
    <col min="2896" max="2896" width="1.5" customWidth="1"/>
    <col min="2897" max="2897" width="3.5" customWidth="1"/>
    <col min="2898" max="2898" width="1.5" customWidth="1"/>
    <col min="2899" max="2899" width="3.5" customWidth="1"/>
    <col min="2900" max="2900" width="1.5" customWidth="1"/>
    <col min="2901" max="2901" width="3.5" customWidth="1"/>
    <col min="2902" max="2902" width="1.5" customWidth="1"/>
    <col min="2903" max="2903" width="3.5" customWidth="1"/>
    <col min="2904" max="2904" width="1.5" customWidth="1"/>
    <col min="2905" max="2905" width="3.5" customWidth="1"/>
    <col min="2906" max="2906" width="1.5" customWidth="1"/>
    <col min="2907" max="2907" width="3.5" customWidth="1"/>
    <col min="2908" max="2908" width="1.5" customWidth="1"/>
    <col min="2909" max="2909" width="3.5" customWidth="1"/>
    <col min="2910" max="2910" width="1.5" customWidth="1"/>
    <col min="2911" max="2911" width="3.5" customWidth="1"/>
    <col min="2912" max="2912" width="1.5" customWidth="1"/>
    <col min="2913" max="2913" width="3.5" customWidth="1"/>
    <col min="2914" max="2914" width="1.5" customWidth="1"/>
    <col min="2915" max="2915" width="4.1640625" customWidth="1"/>
    <col min="2916" max="2916" width="1.5" customWidth="1"/>
    <col min="2917" max="2917" width="3.5" customWidth="1"/>
    <col min="2918" max="2918" width="1.5" customWidth="1"/>
    <col min="2919" max="2919" width="3.5" customWidth="1"/>
    <col min="2920" max="2920" width="1.5" customWidth="1"/>
    <col min="2921" max="2921" width="3.5" customWidth="1"/>
    <col min="2922" max="2922" width="1.5" customWidth="1"/>
    <col min="2924" max="2924" width="3.83203125" customWidth="1"/>
    <col min="3073" max="3073" width="7.83203125" customWidth="1"/>
    <col min="3074" max="3074" width="11.6640625" customWidth="1"/>
    <col min="3075" max="3075" width="3.6640625" customWidth="1"/>
    <col min="3076" max="3076" width="39.1640625" customWidth="1"/>
    <col min="3077" max="3077" width="3.5" customWidth="1"/>
    <col min="3078" max="3078" width="1.5" customWidth="1"/>
    <col min="3079" max="3079" width="3.5" customWidth="1"/>
    <col min="3080" max="3080" width="1.5" customWidth="1"/>
    <col min="3081" max="3081" width="3.5" customWidth="1"/>
    <col min="3082" max="3082" width="1.5" customWidth="1"/>
    <col min="3083" max="3083" width="3.5" customWidth="1"/>
    <col min="3084" max="3084" width="1.5" customWidth="1"/>
    <col min="3085" max="3085" width="3.5" customWidth="1"/>
    <col min="3086" max="3086" width="1.5" customWidth="1"/>
    <col min="3087" max="3087" width="3.5" customWidth="1"/>
    <col min="3088" max="3088" width="1.5" customWidth="1"/>
    <col min="3089" max="3089" width="3.5" customWidth="1"/>
    <col min="3090" max="3090" width="1.5" customWidth="1"/>
    <col min="3091" max="3091" width="4.1640625" customWidth="1"/>
    <col min="3092" max="3092" width="1.5" customWidth="1"/>
    <col min="3093" max="3093" width="3.5" customWidth="1"/>
    <col min="3094" max="3094" width="1.5" customWidth="1"/>
    <col min="3095" max="3095" width="3.5" customWidth="1"/>
    <col min="3096" max="3096" width="1.5" customWidth="1"/>
    <col min="3097" max="3097" width="3.5" customWidth="1"/>
    <col min="3098" max="3098" width="1.5" customWidth="1"/>
    <col min="3099" max="3099" width="4.33203125" customWidth="1"/>
    <col min="3100" max="3100" width="1.5" customWidth="1"/>
    <col min="3101" max="3101" width="3.5" customWidth="1"/>
    <col min="3102" max="3102" width="1.5" customWidth="1"/>
    <col min="3103" max="3103" width="3.5" customWidth="1"/>
    <col min="3104" max="3104" width="1.5" customWidth="1"/>
    <col min="3105" max="3105" width="3.5" customWidth="1"/>
    <col min="3106" max="3106" width="1.5" customWidth="1"/>
    <col min="3107" max="3107" width="3.5" customWidth="1"/>
    <col min="3108" max="3108" width="1.5" customWidth="1"/>
    <col min="3109" max="3109" width="3.5" customWidth="1"/>
    <col min="3110" max="3110" width="1.5" customWidth="1"/>
    <col min="3111" max="3111" width="3.5" customWidth="1"/>
    <col min="3112" max="3112" width="1.5" customWidth="1"/>
    <col min="3113" max="3113" width="3.5" customWidth="1"/>
    <col min="3114" max="3114" width="1.5" customWidth="1"/>
    <col min="3115" max="3115" width="3.5" customWidth="1"/>
    <col min="3116" max="3116" width="1.5" customWidth="1"/>
    <col min="3117" max="3117" width="3.5" customWidth="1"/>
    <col min="3118" max="3118" width="1.5" customWidth="1"/>
    <col min="3119" max="3119" width="3.5" customWidth="1"/>
    <col min="3120" max="3120" width="1.5" customWidth="1"/>
    <col min="3121" max="3121" width="3.5" customWidth="1"/>
    <col min="3122" max="3122" width="1.5" customWidth="1"/>
    <col min="3123" max="3123" width="3.5" customWidth="1"/>
    <col min="3124" max="3124" width="1.5" customWidth="1"/>
    <col min="3125" max="3125" width="3.5" customWidth="1"/>
    <col min="3126" max="3126" width="1.5" customWidth="1"/>
    <col min="3127" max="3127" width="4.5" customWidth="1"/>
    <col min="3128" max="3128" width="1.5" customWidth="1"/>
    <col min="3129" max="3129" width="4.83203125" customWidth="1"/>
    <col min="3130" max="3130" width="1.5" customWidth="1"/>
    <col min="3131" max="3131" width="3.5" customWidth="1"/>
    <col min="3132" max="3132" width="1.5" customWidth="1"/>
    <col min="3133" max="3133" width="3.5" customWidth="1"/>
    <col min="3134" max="3134" width="1.5" customWidth="1"/>
    <col min="3135" max="3135" width="3.5" customWidth="1"/>
    <col min="3136" max="3136" width="1.5" customWidth="1"/>
    <col min="3137" max="3137" width="3.5" customWidth="1"/>
    <col min="3138" max="3138" width="1.5" customWidth="1"/>
    <col min="3139" max="3139" width="3.5" customWidth="1"/>
    <col min="3140" max="3140" width="1.5" customWidth="1"/>
    <col min="3141" max="3141" width="3.5" customWidth="1"/>
    <col min="3142" max="3142" width="1.5" customWidth="1"/>
    <col min="3143" max="3143" width="3.5" customWidth="1"/>
    <col min="3144" max="3144" width="1.5" customWidth="1"/>
    <col min="3145" max="3145" width="3.5" customWidth="1"/>
    <col min="3146" max="3146" width="1.5" customWidth="1"/>
    <col min="3147" max="3147" width="3.5" customWidth="1"/>
    <col min="3148" max="3148" width="1.5" customWidth="1"/>
    <col min="3149" max="3149" width="3.5" customWidth="1"/>
    <col min="3150" max="3150" width="1.5" customWidth="1"/>
    <col min="3151" max="3151" width="3.5" customWidth="1"/>
    <col min="3152" max="3152" width="1.5" customWidth="1"/>
    <col min="3153" max="3153" width="3.5" customWidth="1"/>
    <col min="3154" max="3154" width="1.5" customWidth="1"/>
    <col min="3155" max="3155" width="3.5" customWidth="1"/>
    <col min="3156" max="3156" width="1.5" customWidth="1"/>
    <col min="3157" max="3157" width="3.5" customWidth="1"/>
    <col min="3158" max="3158" width="1.5" customWidth="1"/>
    <col min="3159" max="3159" width="3.5" customWidth="1"/>
    <col min="3160" max="3160" width="1.5" customWidth="1"/>
    <col min="3161" max="3161" width="3.5" customWidth="1"/>
    <col min="3162" max="3162" width="1.5" customWidth="1"/>
    <col min="3163" max="3163" width="3.5" customWidth="1"/>
    <col min="3164" max="3164" width="1.5" customWidth="1"/>
    <col min="3165" max="3165" width="3.5" customWidth="1"/>
    <col min="3166" max="3166" width="1.5" customWidth="1"/>
    <col min="3167" max="3167" width="3.5" customWidth="1"/>
    <col min="3168" max="3168" width="1.5" customWidth="1"/>
    <col min="3169" max="3169" width="3.5" customWidth="1"/>
    <col min="3170" max="3170" width="1.5" customWidth="1"/>
    <col min="3171" max="3171" width="4.1640625" customWidth="1"/>
    <col min="3172" max="3172" width="1.5" customWidth="1"/>
    <col min="3173" max="3173" width="3.5" customWidth="1"/>
    <col min="3174" max="3174" width="1.5" customWidth="1"/>
    <col min="3175" max="3175" width="3.5" customWidth="1"/>
    <col min="3176" max="3176" width="1.5" customWidth="1"/>
    <col min="3177" max="3177" width="3.5" customWidth="1"/>
    <col min="3178" max="3178" width="1.5" customWidth="1"/>
    <col min="3180" max="3180" width="3.83203125" customWidth="1"/>
    <col min="3329" max="3329" width="7.83203125" customWidth="1"/>
    <col min="3330" max="3330" width="11.6640625" customWidth="1"/>
    <col min="3331" max="3331" width="3.6640625" customWidth="1"/>
    <col min="3332" max="3332" width="39.1640625" customWidth="1"/>
    <col min="3333" max="3333" width="3.5" customWidth="1"/>
    <col min="3334" max="3334" width="1.5" customWidth="1"/>
    <col min="3335" max="3335" width="3.5" customWidth="1"/>
    <col min="3336" max="3336" width="1.5" customWidth="1"/>
    <col min="3337" max="3337" width="3.5" customWidth="1"/>
    <col min="3338" max="3338" width="1.5" customWidth="1"/>
    <col min="3339" max="3339" width="3.5" customWidth="1"/>
    <col min="3340" max="3340" width="1.5" customWidth="1"/>
    <col min="3341" max="3341" width="3.5" customWidth="1"/>
    <col min="3342" max="3342" width="1.5" customWidth="1"/>
    <col min="3343" max="3343" width="3.5" customWidth="1"/>
    <col min="3344" max="3344" width="1.5" customWidth="1"/>
    <col min="3345" max="3345" width="3.5" customWidth="1"/>
    <col min="3346" max="3346" width="1.5" customWidth="1"/>
    <col min="3347" max="3347" width="4.1640625" customWidth="1"/>
    <col min="3348" max="3348" width="1.5" customWidth="1"/>
    <col min="3349" max="3349" width="3.5" customWidth="1"/>
    <col min="3350" max="3350" width="1.5" customWidth="1"/>
    <col min="3351" max="3351" width="3.5" customWidth="1"/>
    <col min="3352" max="3352" width="1.5" customWidth="1"/>
    <col min="3353" max="3353" width="3.5" customWidth="1"/>
    <col min="3354" max="3354" width="1.5" customWidth="1"/>
    <col min="3355" max="3355" width="4.33203125" customWidth="1"/>
    <col min="3356" max="3356" width="1.5" customWidth="1"/>
    <col min="3357" max="3357" width="3.5" customWidth="1"/>
    <col min="3358" max="3358" width="1.5" customWidth="1"/>
    <col min="3359" max="3359" width="3.5" customWidth="1"/>
    <col min="3360" max="3360" width="1.5" customWidth="1"/>
    <col min="3361" max="3361" width="3.5" customWidth="1"/>
    <col min="3362" max="3362" width="1.5" customWidth="1"/>
    <col min="3363" max="3363" width="3.5" customWidth="1"/>
    <col min="3364" max="3364" width="1.5" customWidth="1"/>
    <col min="3365" max="3365" width="3.5" customWidth="1"/>
    <col min="3366" max="3366" width="1.5" customWidth="1"/>
    <col min="3367" max="3367" width="3.5" customWidth="1"/>
    <col min="3368" max="3368" width="1.5" customWidth="1"/>
    <col min="3369" max="3369" width="3.5" customWidth="1"/>
    <col min="3370" max="3370" width="1.5" customWidth="1"/>
    <col min="3371" max="3371" width="3.5" customWidth="1"/>
    <col min="3372" max="3372" width="1.5" customWidth="1"/>
    <col min="3373" max="3373" width="3.5" customWidth="1"/>
    <col min="3374" max="3374" width="1.5" customWidth="1"/>
    <col min="3375" max="3375" width="3.5" customWidth="1"/>
    <col min="3376" max="3376" width="1.5" customWidth="1"/>
    <col min="3377" max="3377" width="3.5" customWidth="1"/>
    <col min="3378" max="3378" width="1.5" customWidth="1"/>
    <col min="3379" max="3379" width="3.5" customWidth="1"/>
    <col min="3380" max="3380" width="1.5" customWidth="1"/>
    <col min="3381" max="3381" width="3.5" customWidth="1"/>
    <col min="3382" max="3382" width="1.5" customWidth="1"/>
    <col min="3383" max="3383" width="4.5" customWidth="1"/>
    <col min="3384" max="3384" width="1.5" customWidth="1"/>
    <col min="3385" max="3385" width="4.83203125" customWidth="1"/>
    <col min="3386" max="3386" width="1.5" customWidth="1"/>
    <col min="3387" max="3387" width="3.5" customWidth="1"/>
    <col min="3388" max="3388" width="1.5" customWidth="1"/>
    <col min="3389" max="3389" width="3.5" customWidth="1"/>
    <col min="3390" max="3390" width="1.5" customWidth="1"/>
    <col min="3391" max="3391" width="3.5" customWidth="1"/>
    <col min="3392" max="3392" width="1.5" customWidth="1"/>
    <col min="3393" max="3393" width="3.5" customWidth="1"/>
    <col min="3394" max="3394" width="1.5" customWidth="1"/>
    <col min="3395" max="3395" width="3.5" customWidth="1"/>
    <col min="3396" max="3396" width="1.5" customWidth="1"/>
    <col min="3397" max="3397" width="3.5" customWidth="1"/>
    <col min="3398" max="3398" width="1.5" customWidth="1"/>
    <col min="3399" max="3399" width="3.5" customWidth="1"/>
    <col min="3400" max="3400" width="1.5" customWidth="1"/>
    <col min="3401" max="3401" width="3.5" customWidth="1"/>
    <col min="3402" max="3402" width="1.5" customWidth="1"/>
    <col min="3403" max="3403" width="3.5" customWidth="1"/>
    <col min="3404" max="3404" width="1.5" customWidth="1"/>
    <col min="3405" max="3405" width="3.5" customWidth="1"/>
    <col min="3406" max="3406" width="1.5" customWidth="1"/>
    <col min="3407" max="3407" width="3.5" customWidth="1"/>
    <col min="3408" max="3408" width="1.5" customWidth="1"/>
    <col min="3409" max="3409" width="3.5" customWidth="1"/>
    <col min="3410" max="3410" width="1.5" customWidth="1"/>
    <col min="3411" max="3411" width="3.5" customWidth="1"/>
    <col min="3412" max="3412" width="1.5" customWidth="1"/>
    <col min="3413" max="3413" width="3.5" customWidth="1"/>
    <col min="3414" max="3414" width="1.5" customWidth="1"/>
    <col min="3415" max="3415" width="3.5" customWidth="1"/>
    <col min="3416" max="3416" width="1.5" customWidth="1"/>
    <col min="3417" max="3417" width="3.5" customWidth="1"/>
    <col min="3418" max="3418" width="1.5" customWidth="1"/>
    <col min="3419" max="3419" width="3.5" customWidth="1"/>
    <col min="3420" max="3420" width="1.5" customWidth="1"/>
    <col min="3421" max="3421" width="3.5" customWidth="1"/>
    <col min="3422" max="3422" width="1.5" customWidth="1"/>
    <col min="3423" max="3423" width="3.5" customWidth="1"/>
    <col min="3424" max="3424" width="1.5" customWidth="1"/>
    <col min="3425" max="3425" width="3.5" customWidth="1"/>
    <col min="3426" max="3426" width="1.5" customWidth="1"/>
    <col min="3427" max="3427" width="4.1640625" customWidth="1"/>
    <col min="3428" max="3428" width="1.5" customWidth="1"/>
    <col min="3429" max="3429" width="3.5" customWidth="1"/>
    <col min="3430" max="3430" width="1.5" customWidth="1"/>
    <col min="3431" max="3431" width="3.5" customWidth="1"/>
    <col min="3432" max="3432" width="1.5" customWidth="1"/>
    <col min="3433" max="3433" width="3.5" customWidth="1"/>
    <col min="3434" max="3434" width="1.5" customWidth="1"/>
    <col min="3436" max="3436" width="3.83203125" customWidth="1"/>
    <col min="3585" max="3585" width="7.83203125" customWidth="1"/>
    <col min="3586" max="3586" width="11.6640625" customWidth="1"/>
    <col min="3587" max="3587" width="3.6640625" customWidth="1"/>
    <col min="3588" max="3588" width="39.1640625" customWidth="1"/>
    <col min="3589" max="3589" width="3.5" customWidth="1"/>
    <col min="3590" max="3590" width="1.5" customWidth="1"/>
    <col min="3591" max="3591" width="3.5" customWidth="1"/>
    <col min="3592" max="3592" width="1.5" customWidth="1"/>
    <col min="3593" max="3593" width="3.5" customWidth="1"/>
    <col min="3594" max="3594" width="1.5" customWidth="1"/>
    <col min="3595" max="3595" width="3.5" customWidth="1"/>
    <col min="3596" max="3596" width="1.5" customWidth="1"/>
    <col min="3597" max="3597" width="3.5" customWidth="1"/>
    <col min="3598" max="3598" width="1.5" customWidth="1"/>
    <col min="3599" max="3599" width="3.5" customWidth="1"/>
    <col min="3600" max="3600" width="1.5" customWidth="1"/>
    <col min="3601" max="3601" width="3.5" customWidth="1"/>
    <col min="3602" max="3602" width="1.5" customWidth="1"/>
    <col min="3603" max="3603" width="4.1640625" customWidth="1"/>
    <col min="3604" max="3604" width="1.5" customWidth="1"/>
    <col min="3605" max="3605" width="3.5" customWidth="1"/>
    <col min="3606" max="3606" width="1.5" customWidth="1"/>
    <col min="3607" max="3607" width="3.5" customWidth="1"/>
    <col min="3608" max="3608" width="1.5" customWidth="1"/>
    <col min="3609" max="3609" width="3.5" customWidth="1"/>
    <col min="3610" max="3610" width="1.5" customWidth="1"/>
    <col min="3611" max="3611" width="4.33203125" customWidth="1"/>
    <col min="3612" max="3612" width="1.5" customWidth="1"/>
    <col min="3613" max="3613" width="3.5" customWidth="1"/>
    <col min="3614" max="3614" width="1.5" customWidth="1"/>
    <col min="3615" max="3615" width="3.5" customWidth="1"/>
    <col min="3616" max="3616" width="1.5" customWidth="1"/>
    <col min="3617" max="3617" width="3.5" customWidth="1"/>
    <col min="3618" max="3618" width="1.5" customWidth="1"/>
    <col min="3619" max="3619" width="3.5" customWidth="1"/>
    <col min="3620" max="3620" width="1.5" customWidth="1"/>
    <col min="3621" max="3621" width="3.5" customWidth="1"/>
    <col min="3622" max="3622" width="1.5" customWidth="1"/>
    <col min="3623" max="3623" width="3.5" customWidth="1"/>
    <col min="3624" max="3624" width="1.5" customWidth="1"/>
    <col min="3625" max="3625" width="3.5" customWidth="1"/>
    <col min="3626" max="3626" width="1.5" customWidth="1"/>
    <col min="3627" max="3627" width="3.5" customWidth="1"/>
    <col min="3628" max="3628" width="1.5" customWidth="1"/>
    <col min="3629" max="3629" width="3.5" customWidth="1"/>
    <col min="3630" max="3630" width="1.5" customWidth="1"/>
    <col min="3631" max="3631" width="3.5" customWidth="1"/>
    <col min="3632" max="3632" width="1.5" customWidth="1"/>
    <col min="3633" max="3633" width="3.5" customWidth="1"/>
    <col min="3634" max="3634" width="1.5" customWidth="1"/>
    <col min="3635" max="3635" width="3.5" customWidth="1"/>
    <col min="3636" max="3636" width="1.5" customWidth="1"/>
    <col min="3637" max="3637" width="3.5" customWidth="1"/>
    <col min="3638" max="3638" width="1.5" customWidth="1"/>
    <col min="3639" max="3639" width="4.5" customWidth="1"/>
    <col min="3640" max="3640" width="1.5" customWidth="1"/>
    <col min="3641" max="3641" width="4.83203125" customWidth="1"/>
    <col min="3642" max="3642" width="1.5" customWidth="1"/>
    <col min="3643" max="3643" width="3.5" customWidth="1"/>
    <col min="3644" max="3644" width="1.5" customWidth="1"/>
    <col min="3645" max="3645" width="3.5" customWidth="1"/>
    <col min="3646" max="3646" width="1.5" customWidth="1"/>
    <col min="3647" max="3647" width="3.5" customWidth="1"/>
    <col min="3648" max="3648" width="1.5" customWidth="1"/>
    <col min="3649" max="3649" width="3.5" customWidth="1"/>
    <col min="3650" max="3650" width="1.5" customWidth="1"/>
    <col min="3651" max="3651" width="3.5" customWidth="1"/>
    <col min="3652" max="3652" width="1.5" customWidth="1"/>
    <col min="3653" max="3653" width="3.5" customWidth="1"/>
    <col min="3654" max="3654" width="1.5" customWidth="1"/>
    <col min="3655" max="3655" width="3.5" customWidth="1"/>
    <col min="3656" max="3656" width="1.5" customWidth="1"/>
    <col min="3657" max="3657" width="3.5" customWidth="1"/>
    <col min="3658" max="3658" width="1.5" customWidth="1"/>
    <col min="3659" max="3659" width="3.5" customWidth="1"/>
    <col min="3660" max="3660" width="1.5" customWidth="1"/>
    <col min="3661" max="3661" width="3.5" customWidth="1"/>
    <col min="3662" max="3662" width="1.5" customWidth="1"/>
    <col min="3663" max="3663" width="3.5" customWidth="1"/>
    <col min="3664" max="3664" width="1.5" customWidth="1"/>
    <col min="3665" max="3665" width="3.5" customWidth="1"/>
    <col min="3666" max="3666" width="1.5" customWidth="1"/>
    <col min="3667" max="3667" width="3.5" customWidth="1"/>
    <col min="3668" max="3668" width="1.5" customWidth="1"/>
    <col min="3669" max="3669" width="3.5" customWidth="1"/>
    <col min="3670" max="3670" width="1.5" customWidth="1"/>
    <col min="3671" max="3671" width="3.5" customWidth="1"/>
    <col min="3672" max="3672" width="1.5" customWidth="1"/>
    <col min="3673" max="3673" width="3.5" customWidth="1"/>
    <col min="3674" max="3674" width="1.5" customWidth="1"/>
    <col min="3675" max="3675" width="3.5" customWidth="1"/>
    <col min="3676" max="3676" width="1.5" customWidth="1"/>
    <col min="3677" max="3677" width="3.5" customWidth="1"/>
    <col min="3678" max="3678" width="1.5" customWidth="1"/>
    <col min="3679" max="3679" width="3.5" customWidth="1"/>
    <col min="3680" max="3680" width="1.5" customWidth="1"/>
    <col min="3681" max="3681" width="3.5" customWidth="1"/>
    <col min="3682" max="3682" width="1.5" customWidth="1"/>
    <col min="3683" max="3683" width="4.1640625" customWidth="1"/>
    <col min="3684" max="3684" width="1.5" customWidth="1"/>
    <col min="3685" max="3685" width="3.5" customWidth="1"/>
    <col min="3686" max="3686" width="1.5" customWidth="1"/>
    <col min="3687" max="3687" width="3.5" customWidth="1"/>
    <col min="3688" max="3688" width="1.5" customWidth="1"/>
    <col min="3689" max="3689" width="3.5" customWidth="1"/>
    <col min="3690" max="3690" width="1.5" customWidth="1"/>
    <col min="3692" max="3692" width="3.83203125" customWidth="1"/>
    <col min="3841" max="3841" width="7.83203125" customWidth="1"/>
    <col min="3842" max="3842" width="11.6640625" customWidth="1"/>
    <col min="3843" max="3843" width="3.6640625" customWidth="1"/>
    <col min="3844" max="3844" width="39.1640625" customWidth="1"/>
    <col min="3845" max="3845" width="3.5" customWidth="1"/>
    <col min="3846" max="3846" width="1.5" customWidth="1"/>
    <col min="3847" max="3847" width="3.5" customWidth="1"/>
    <col min="3848" max="3848" width="1.5" customWidth="1"/>
    <col min="3849" max="3849" width="3.5" customWidth="1"/>
    <col min="3850" max="3850" width="1.5" customWidth="1"/>
    <col min="3851" max="3851" width="3.5" customWidth="1"/>
    <col min="3852" max="3852" width="1.5" customWidth="1"/>
    <col min="3853" max="3853" width="3.5" customWidth="1"/>
    <col min="3854" max="3854" width="1.5" customWidth="1"/>
    <col min="3855" max="3855" width="3.5" customWidth="1"/>
    <col min="3856" max="3856" width="1.5" customWidth="1"/>
    <col min="3857" max="3857" width="3.5" customWidth="1"/>
    <col min="3858" max="3858" width="1.5" customWidth="1"/>
    <col min="3859" max="3859" width="4.1640625" customWidth="1"/>
    <col min="3860" max="3860" width="1.5" customWidth="1"/>
    <col min="3861" max="3861" width="3.5" customWidth="1"/>
    <col min="3862" max="3862" width="1.5" customWidth="1"/>
    <col min="3863" max="3863" width="3.5" customWidth="1"/>
    <col min="3864" max="3864" width="1.5" customWidth="1"/>
    <col min="3865" max="3865" width="3.5" customWidth="1"/>
    <col min="3866" max="3866" width="1.5" customWidth="1"/>
    <col min="3867" max="3867" width="4.33203125" customWidth="1"/>
    <col min="3868" max="3868" width="1.5" customWidth="1"/>
    <col min="3869" max="3869" width="3.5" customWidth="1"/>
    <col min="3870" max="3870" width="1.5" customWidth="1"/>
    <col min="3871" max="3871" width="3.5" customWidth="1"/>
    <col min="3872" max="3872" width="1.5" customWidth="1"/>
    <col min="3873" max="3873" width="3.5" customWidth="1"/>
    <col min="3874" max="3874" width="1.5" customWidth="1"/>
    <col min="3875" max="3875" width="3.5" customWidth="1"/>
    <col min="3876" max="3876" width="1.5" customWidth="1"/>
    <col min="3877" max="3877" width="3.5" customWidth="1"/>
    <col min="3878" max="3878" width="1.5" customWidth="1"/>
    <col min="3879" max="3879" width="3.5" customWidth="1"/>
    <col min="3880" max="3880" width="1.5" customWidth="1"/>
    <col min="3881" max="3881" width="3.5" customWidth="1"/>
    <col min="3882" max="3882" width="1.5" customWidth="1"/>
    <col min="3883" max="3883" width="3.5" customWidth="1"/>
    <col min="3884" max="3884" width="1.5" customWidth="1"/>
    <col min="3885" max="3885" width="3.5" customWidth="1"/>
    <col min="3886" max="3886" width="1.5" customWidth="1"/>
    <col min="3887" max="3887" width="3.5" customWidth="1"/>
    <col min="3888" max="3888" width="1.5" customWidth="1"/>
    <col min="3889" max="3889" width="3.5" customWidth="1"/>
    <col min="3890" max="3890" width="1.5" customWidth="1"/>
    <col min="3891" max="3891" width="3.5" customWidth="1"/>
    <col min="3892" max="3892" width="1.5" customWidth="1"/>
    <col min="3893" max="3893" width="3.5" customWidth="1"/>
    <col min="3894" max="3894" width="1.5" customWidth="1"/>
    <col min="3895" max="3895" width="4.5" customWidth="1"/>
    <col min="3896" max="3896" width="1.5" customWidth="1"/>
    <col min="3897" max="3897" width="4.83203125" customWidth="1"/>
    <col min="3898" max="3898" width="1.5" customWidth="1"/>
    <col min="3899" max="3899" width="3.5" customWidth="1"/>
    <col min="3900" max="3900" width="1.5" customWidth="1"/>
    <col min="3901" max="3901" width="3.5" customWidth="1"/>
    <col min="3902" max="3902" width="1.5" customWidth="1"/>
    <col min="3903" max="3903" width="3.5" customWidth="1"/>
    <col min="3904" max="3904" width="1.5" customWidth="1"/>
    <col min="3905" max="3905" width="3.5" customWidth="1"/>
    <col min="3906" max="3906" width="1.5" customWidth="1"/>
    <col min="3907" max="3907" width="3.5" customWidth="1"/>
    <col min="3908" max="3908" width="1.5" customWidth="1"/>
    <col min="3909" max="3909" width="3.5" customWidth="1"/>
    <col min="3910" max="3910" width="1.5" customWidth="1"/>
    <col min="3911" max="3911" width="3.5" customWidth="1"/>
    <col min="3912" max="3912" width="1.5" customWidth="1"/>
    <col min="3913" max="3913" width="3.5" customWidth="1"/>
    <col min="3914" max="3914" width="1.5" customWidth="1"/>
    <col min="3915" max="3915" width="3.5" customWidth="1"/>
    <col min="3916" max="3916" width="1.5" customWidth="1"/>
    <col min="3917" max="3917" width="3.5" customWidth="1"/>
    <col min="3918" max="3918" width="1.5" customWidth="1"/>
    <col min="3919" max="3919" width="3.5" customWidth="1"/>
    <col min="3920" max="3920" width="1.5" customWidth="1"/>
    <col min="3921" max="3921" width="3.5" customWidth="1"/>
    <col min="3922" max="3922" width="1.5" customWidth="1"/>
    <col min="3923" max="3923" width="3.5" customWidth="1"/>
    <col min="3924" max="3924" width="1.5" customWidth="1"/>
    <col min="3925" max="3925" width="3.5" customWidth="1"/>
    <col min="3926" max="3926" width="1.5" customWidth="1"/>
    <col min="3927" max="3927" width="3.5" customWidth="1"/>
    <col min="3928" max="3928" width="1.5" customWidth="1"/>
    <col min="3929" max="3929" width="3.5" customWidth="1"/>
    <col min="3930" max="3930" width="1.5" customWidth="1"/>
    <col min="3931" max="3931" width="3.5" customWidth="1"/>
    <col min="3932" max="3932" width="1.5" customWidth="1"/>
    <col min="3933" max="3933" width="3.5" customWidth="1"/>
    <col min="3934" max="3934" width="1.5" customWidth="1"/>
    <col min="3935" max="3935" width="3.5" customWidth="1"/>
    <col min="3936" max="3936" width="1.5" customWidth="1"/>
    <col min="3937" max="3937" width="3.5" customWidth="1"/>
    <col min="3938" max="3938" width="1.5" customWidth="1"/>
    <col min="3939" max="3939" width="4.1640625" customWidth="1"/>
    <col min="3940" max="3940" width="1.5" customWidth="1"/>
    <col min="3941" max="3941" width="3.5" customWidth="1"/>
    <col min="3942" max="3942" width="1.5" customWidth="1"/>
    <col min="3943" max="3943" width="3.5" customWidth="1"/>
    <col min="3944" max="3944" width="1.5" customWidth="1"/>
    <col min="3945" max="3945" width="3.5" customWidth="1"/>
    <col min="3946" max="3946" width="1.5" customWidth="1"/>
    <col min="3948" max="3948" width="3.83203125" customWidth="1"/>
    <col min="4097" max="4097" width="7.83203125" customWidth="1"/>
    <col min="4098" max="4098" width="11.6640625" customWidth="1"/>
    <col min="4099" max="4099" width="3.6640625" customWidth="1"/>
    <col min="4100" max="4100" width="39.1640625" customWidth="1"/>
    <col min="4101" max="4101" width="3.5" customWidth="1"/>
    <col min="4102" max="4102" width="1.5" customWidth="1"/>
    <col min="4103" max="4103" width="3.5" customWidth="1"/>
    <col min="4104" max="4104" width="1.5" customWidth="1"/>
    <col min="4105" max="4105" width="3.5" customWidth="1"/>
    <col min="4106" max="4106" width="1.5" customWidth="1"/>
    <col min="4107" max="4107" width="3.5" customWidth="1"/>
    <col min="4108" max="4108" width="1.5" customWidth="1"/>
    <col min="4109" max="4109" width="3.5" customWidth="1"/>
    <col min="4110" max="4110" width="1.5" customWidth="1"/>
    <col min="4111" max="4111" width="3.5" customWidth="1"/>
    <col min="4112" max="4112" width="1.5" customWidth="1"/>
    <col min="4113" max="4113" width="3.5" customWidth="1"/>
    <col min="4114" max="4114" width="1.5" customWidth="1"/>
    <col min="4115" max="4115" width="4.1640625" customWidth="1"/>
    <col min="4116" max="4116" width="1.5" customWidth="1"/>
    <col min="4117" max="4117" width="3.5" customWidth="1"/>
    <col min="4118" max="4118" width="1.5" customWidth="1"/>
    <col min="4119" max="4119" width="3.5" customWidth="1"/>
    <col min="4120" max="4120" width="1.5" customWidth="1"/>
    <col min="4121" max="4121" width="3.5" customWidth="1"/>
    <col min="4122" max="4122" width="1.5" customWidth="1"/>
    <col min="4123" max="4123" width="4.33203125" customWidth="1"/>
    <col min="4124" max="4124" width="1.5" customWidth="1"/>
    <col min="4125" max="4125" width="3.5" customWidth="1"/>
    <col min="4126" max="4126" width="1.5" customWidth="1"/>
    <col min="4127" max="4127" width="3.5" customWidth="1"/>
    <col min="4128" max="4128" width="1.5" customWidth="1"/>
    <col min="4129" max="4129" width="3.5" customWidth="1"/>
    <col min="4130" max="4130" width="1.5" customWidth="1"/>
    <col min="4131" max="4131" width="3.5" customWidth="1"/>
    <col min="4132" max="4132" width="1.5" customWidth="1"/>
    <col min="4133" max="4133" width="3.5" customWidth="1"/>
    <col min="4134" max="4134" width="1.5" customWidth="1"/>
    <col min="4135" max="4135" width="3.5" customWidth="1"/>
    <col min="4136" max="4136" width="1.5" customWidth="1"/>
    <col min="4137" max="4137" width="3.5" customWidth="1"/>
    <col min="4138" max="4138" width="1.5" customWidth="1"/>
    <col min="4139" max="4139" width="3.5" customWidth="1"/>
    <col min="4140" max="4140" width="1.5" customWidth="1"/>
    <col min="4141" max="4141" width="3.5" customWidth="1"/>
    <col min="4142" max="4142" width="1.5" customWidth="1"/>
    <col min="4143" max="4143" width="3.5" customWidth="1"/>
    <col min="4144" max="4144" width="1.5" customWidth="1"/>
    <col min="4145" max="4145" width="3.5" customWidth="1"/>
    <col min="4146" max="4146" width="1.5" customWidth="1"/>
    <col min="4147" max="4147" width="3.5" customWidth="1"/>
    <col min="4148" max="4148" width="1.5" customWidth="1"/>
    <col min="4149" max="4149" width="3.5" customWidth="1"/>
    <col min="4150" max="4150" width="1.5" customWidth="1"/>
    <col min="4151" max="4151" width="4.5" customWidth="1"/>
    <col min="4152" max="4152" width="1.5" customWidth="1"/>
    <col min="4153" max="4153" width="4.83203125" customWidth="1"/>
    <col min="4154" max="4154" width="1.5" customWidth="1"/>
    <col min="4155" max="4155" width="3.5" customWidth="1"/>
    <col min="4156" max="4156" width="1.5" customWidth="1"/>
    <col min="4157" max="4157" width="3.5" customWidth="1"/>
    <col min="4158" max="4158" width="1.5" customWidth="1"/>
    <col min="4159" max="4159" width="3.5" customWidth="1"/>
    <col min="4160" max="4160" width="1.5" customWidth="1"/>
    <col min="4161" max="4161" width="3.5" customWidth="1"/>
    <col min="4162" max="4162" width="1.5" customWidth="1"/>
    <col min="4163" max="4163" width="3.5" customWidth="1"/>
    <col min="4164" max="4164" width="1.5" customWidth="1"/>
    <col min="4165" max="4165" width="3.5" customWidth="1"/>
    <col min="4166" max="4166" width="1.5" customWidth="1"/>
    <col min="4167" max="4167" width="3.5" customWidth="1"/>
    <col min="4168" max="4168" width="1.5" customWidth="1"/>
    <col min="4169" max="4169" width="3.5" customWidth="1"/>
    <col min="4170" max="4170" width="1.5" customWidth="1"/>
    <col min="4171" max="4171" width="3.5" customWidth="1"/>
    <col min="4172" max="4172" width="1.5" customWidth="1"/>
    <col min="4173" max="4173" width="3.5" customWidth="1"/>
    <col min="4174" max="4174" width="1.5" customWidth="1"/>
    <col min="4175" max="4175" width="3.5" customWidth="1"/>
    <col min="4176" max="4176" width="1.5" customWidth="1"/>
    <col min="4177" max="4177" width="3.5" customWidth="1"/>
    <col min="4178" max="4178" width="1.5" customWidth="1"/>
    <col min="4179" max="4179" width="3.5" customWidth="1"/>
    <col min="4180" max="4180" width="1.5" customWidth="1"/>
    <col min="4181" max="4181" width="3.5" customWidth="1"/>
    <col min="4182" max="4182" width="1.5" customWidth="1"/>
    <col min="4183" max="4183" width="3.5" customWidth="1"/>
    <col min="4184" max="4184" width="1.5" customWidth="1"/>
    <col min="4185" max="4185" width="3.5" customWidth="1"/>
    <col min="4186" max="4186" width="1.5" customWidth="1"/>
    <col min="4187" max="4187" width="3.5" customWidth="1"/>
    <col min="4188" max="4188" width="1.5" customWidth="1"/>
    <col min="4189" max="4189" width="3.5" customWidth="1"/>
    <col min="4190" max="4190" width="1.5" customWidth="1"/>
    <col min="4191" max="4191" width="3.5" customWidth="1"/>
    <col min="4192" max="4192" width="1.5" customWidth="1"/>
    <col min="4193" max="4193" width="3.5" customWidth="1"/>
    <col min="4194" max="4194" width="1.5" customWidth="1"/>
    <col min="4195" max="4195" width="4.1640625" customWidth="1"/>
    <col min="4196" max="4196" width="1.5" customWidth="1"/>
    <col min="4197" max="4197" width="3.5" customWidth="1"/>
    <col min="4198" max="4198" width="1.5" customWidth="1"/>
    <col min="4199" max="4199" width="3.5" customWidth="1"/>
    <col min="4200" max="4200" width="1.5" customWidth="1"/>
    <col min="4201" max="4201" width="3.5" customWidth="1"/>
    <col min="4202" max="4202" width="1.5" customWidth="1"/>
    <col min="4204" max="4204" width="3.83203125" customWidth="1"/>
    <col min="4353" max="4353" width="7.83203125" customWidth="1"/>
    <col min="4354" max="4354" width="11.6640625" customWidth="1"/>
    <col min="4355" max="4355" width="3.6640625" customWidth="1"/>
    <col min="4356" max="4356" width="39.1640625" customWidth="1"/>
    <col min="4357" max="4357" width="3.5" customWidth="1"/>
    <col min="4358" max="4358" width="1.5" customWidth="1"/>
    <col min="4359" max="4359" width="3.5" customWidth="1"/>
    <col min="4360" max="4360" width="1.5" customWidth="1"/>
    <col min="4361" max="4361" width="3.5" customWidth="1"/>
    <col min="4362" max="4362" width="1.5" customWidth="1"/>
    <col min="4363" max="4363" width="3.5" customWidth="1"/>
    <col min="4364" max="4364" width="1.5" customWidth="1"/>
    <col min="4365" max="4365" width="3.5" customWidth="1"/>
    <col min="4366" max="4366" width="1.5" customWidth="1"/>
    <col min="4367" max="4367" width="3.5" customWidth="1"/>
    <col min="4368" max="4368" width="1.5" customWidth="1"/>
    <col min="4369" max="4369" width="3.5" customWidth="1"/>
    <col min="4370" max="4370" width="1.5" customWidth="1"/>
    <col min="4371" max="4371" width="4.1640625" customWidth="1"/>
    <col min="4372" max="4372" width="1.5" customWidth="1"/>
    <col min="4373" max="4373" width="3.5" customWidth="1"/>
    <col min="4374" max="4374" width="1.5" customWidth="1"/>
    <col min="4375" max="4375" width="3.5" customWidth="1"/>
    <col min="4376" max="4376" width="1.5" customWidth="1"/>
    <col min="4377" max="4377" width="3.5" customWidth="1"/>
    <col min="4378" max="4378" width="1.5" customWidth="1"/>
    <col min="4379" max="4379" width="4.33203125" customWidth="1"/>
    <col min="4380" max="4380" width="1.5" customWidth="1"/>
    <col min="4381" max="4381" width="3.5" customWidth="1"/>
    <col min="4382" max="4382" width="1.5" customWidth="1"/>
    <col min="4383" max="4383" width="3.5" customWidth="1"/>
    <col min="4384" max="4384" width="1.5" customWidth="1"/>
    <col min="4385" max="4385" width="3.5" customWidth="1"/>
    <col min="4386" max="4386" width="1.5" customWidth="1"/>
    <col min="4387" max="4387" width="3.5" customWidth="1"/>
    <col min="4388" max="4388" width="1.5" customWidth="1"/>
    <col min="4389" max="4389" width="3.5" customWidth="1"/>
    <col min="4390" max="4390" width="1.5" customWidth="1"/>
    <col min="4391" max="4391" width="3.5" customWidth="1"/>
    <col min="4392" max="4392" width="1.5" customWidth="1"/>
    <col min="4393" max="4393" width="3.5" customWidth="1"/>
    <col min="4394" max="4394" width="1.5" customWidth="1"/>
    <col min="4395" max="4395" width="3.5" customWidth="1"/>
    <col min="4396" max="4396" width="1.5" customWidth="1"/>
    <col min="4397" max="4397" width="3.5" customWidth="1"/>
    <col min="4398" max="4398" width="1.5" customWidth="1"/>
    <col min="4399" max="4399" width="3.5" customWidth="1"/>
    <col min="4400" max="4400" width="1.5" customWidth="1"/>
    <col min="4401" max="4401" width="3.5" customWidth="1"/>
    <col min="4402" max="4402" width="1.5" customWidth="1"/>
    <col min="4403" max="4403" width="3.5" customWidth="1"/>
    <col min="4404" max="4404" width="1.5" customWidth="1"/>
    <col min="4405" max="4405" width="3.5" customWidth="1"/>
    <col min="4406" max="4406" width="1.5" customWidth="1"/>
    <col min="4407" max="4407" width="4.5" customWidth="1"/>
    <col min="4408" max="4408" width="1.5" customWidth="1"/>
    <col min="4409" max="4409" width="4.83203125" customWidth="1"/>
    <col min="4410" max="4410" width="1.5" customWidth="1"/>
    <col min="4411" max="4411" width="3.5" customWidth="1"/>
    <col min="4412" max="4412" width="1.5" customWidth="1"/>
    <col min="4413" max="4413" width="3.5" customWidth="1"/>
    <col min="4414" max="4414" width="1.5" customWidth="1"/>
    <col min="4415" max="4415" width="3.5" customWidth="1"/>
    <col min="4416" max="4416" width="1.5" customWidth="1"/>
    <col min="4417" max="4417" width="3.5" customWidth="1"/>
    <col min="4418" max="4418" width="1.5" customWidth="1"/>
    <col min="4419" max="4419" width="3.5" customWidth="1"/>
    <col min="4420" max="4420" width="1.5" customWidth="1"/>
    <col min="4421" max="4421" width="3.5" customWidth="1"/>
    <col min="4422" max="4422" width="1.5" customWidth="1"/>
    <col min="4423" max="4423" width="3.5" customWidth="1"/>
    <col min="4424" max="4424" width="1.5" customWidth="1"/>
    <col min="4425" max="4425" width="3.5" customWidth="1"/>
    <col min="4426" max="4426" width="1.5" customWidth="1"/>
    <col min="4427" max="4427" width="3.5" customWidth="1"/>
    <col min="4428" max="4428" width="1.5" customWidth="1"/>
    <col min="4429" max="4429" width="3.5" customWidth="1"/>
    <col min="4430" max="4430" width="1.5" customWidth="1"/>
    <col min="4431" max="4431" width="3.5" customWidth="1"/>
    <col min="4432" max="4432" width="1.5" customWidth="1"/>
    <col min="4433" max="4433" width="3.5" customWidth="1"/>
    <col min="4434" max="4434" width="1.5" customWidth="1"/>
    <col min="4435" max="4435" width="3.5" customWidth="1"/>
    <col min="4436" max="4436" width="1.5" customWidth="1"/>
    <col min="4437" max="4437" width="3.5" customWidth="1"/>
    <col min="4438" max="4438" width="1.5" customWidth="1"/>
    <col min="4439" max="4439" width="3.5" customWidth="1"/>
    <col min="4440" max="4440" width="1.5" customWidth="1"/>
    <col min="4441" max="4441" width="3.5" customWidth="1"/>
    <col min="4442" max="4442" width="1.5" customWidth="1"/>
    <col min="4443" max="4443" width="3.5" customWidth="1"/>
    <col min="4444" max="4444" width="1.5" customWidth="1"/>
    <col min="4445" max="4445" width="3.5" customWidth="1"/>
    <col min="4446" max="4446" width="1.5" customWidth="1"/>
    <col min="4447" max="4447" width="3.5" customWidth="1"/>
    <col min="4448" max="4448" width="1.5" customWidth="1"/>
    <col min="4449" max="4449" width="3.5" customWidth="1"/>
    <col min="4450" max="4450" width="1.5" customWidth="1"/>
    <col min="4451" max="4451" width="4.1640625" customWidth="1"/>
    <col min="4452" max="4452" width="1.5" customWidth="1"/>
    <col min="4453" max="4453" width="3.5" customWidth="1"/>
    <col min="4454" max="4454" width="1.5" customWidth="1"/>
    <col min="4455" max="4455" width="3.5" customWidth="1"/>
    <col min="4456" max="4456" width="1.5" customWidth="1"/>
    <col min="4457" max="4457" width="3.5" customWidth="1"/>
    <col min="4458" max="4458" width="1.5" customWidth="1"/>
    <col min="4460" max="4460" width="3.83203125" customWidth="1"/>
    <col min="4609" max="4609" width="7.83203125" customWidth="1"/>
    <col min="4610" max="4610" width="11.6640625" customWidth="1"/>
    <col min="4611" max="4611" width="3.6640625" customWidth="1"/>
    <col min="4612" max="4612" width="39.1640625" customWidth="1"/>
    <col min="4613" max="4613" width="3.5" customWidth="1"/>
    <col min="4614" max="4614" width="1.5" customWidth="1"/>
    <col min="4615" max="4615" width="3.5" customWidth="1"/>
    <col min="4616" max="4616" width="1.5" customWidth="1"/>
    <col min="4617" max="4617" width="3.5" customWidth="1"/>
    <col min="4618" max="4618" width="1.5" customWidth="1"/>
    <col min="4619" max="4619" width="3.5" customWidth="1"/>
    <col min="4620" max="4620" width="1.5" customWidth="1"/>
    <col min="4621" max="4621" width="3.5" customWidth="1"/>
    <col min="4622" max="4622" width="1.5" customWidth="1"/>
    <col min="4623" max="4623" width="3.5" customWidth="1"/>
    <col min="4624" max="4624" width="1.5" customWidth="1"/>
    <col min="4625" max="4625" width="3.5" customWidth="1"/>
    <col min="4626" max="4626" width="1.5" customWidth="1"/>
    <col min="4627" max="4627" width="4.1640625" customWidth="1"/>
    <col min="4628" max="4628" width="1.5" customWidth="1"/>
    <col min="4629" max="4629" width="3.5" customWidth="1"/>
    <col min="4630" max="4630" width="1.5" customWidth="1"/>
    <col min="4631" max="4631" width="3.5" customWidth="1"/>
    <col min="4632" max="4632" width="1.5" customWidth="1"/>
    <col min="4633" max="4633" width="3.5" customWidth="1"/>
    <col min="4634" max="4634" width="1.5" customWidth="1"/>
    <col min="4635" max="4635" width="4.33203125" customWidth="1"/>
    <col min="4636" max="4636" width="1.5" customWidth="1"/>
    <col min="4637" max="4637" width="3.5" customWidth="1"/>
    <col min="4638" max="4638" width="1.5" customWidth="1"/>
    <col min="4639" max="4639" width="3.5" customWidth="1"/>
    <col min="4640" max="4640" width="1.5" customWidth="1"/>
    <col min="4641" max="4641" width="3.5" customWidth="1"/>
    <col min="4642" max="4642" width="1.5" customWidth="1"/>
    <col min="4643" max="4643" width="3.5" customWidth="1"/>
    <col min="4644" max="4644" width="1.5" customWidth="1"/>
    <col min="4645" max="4645" width="3.5" customWidth="1"/>
    <col min="4646" max="4646" width="1.5" customWidth="1"/>
    <col min="4647" max="4647" width="3.5" customWidth="1"/>
    <col min="4648" max="4648" width="1.5" customWidth="1"/>
    <col min="4649" max="4649" width="3.5" customWidth="1"/>
    <col min="4650" max="4650" width="1.5" customWidth="1"/>
    <col min="4651" max="4651" width="3.5" customWidth="1"/>
    <col min="4652" max="4652" width="1.5" customWidth="1"/>
    <col min="4653" max="4653" width="3.5" customWidth="1"/>
    <col min="4654" max="4654" width="1.5" customWidth="1"/>
    <col min="4655" max="4655" width="3.5" customWidth="1"/>
    <col min="4656" max="4656" width="1.5" customWidth="1"/>
    <col min="4657" max="4657" width="3.5" customWidth="1"/>
    <col min="4658" max="4658" width="1.5" customWidth="1"/>
    <col min="4659" max="4659" width="3.5" customWidth="1"/>
    <col min="4660" max="4660" width="1.5" customWidth="1"/>
    <col min="4661" max="4661" width="3.5" customWidth="1"/>
    <col min="4662" max="4662" width="1.5" customWidth="1"/>
    <col min="4663" max="4663" width="4.5" customWidth="1"/>
    <col min="4664" max="4664" width="1.5" customWidth="1"/>
    <col min="4665" max="4665" width="4.83203125" customWidth="1"/>
    <col min="4666" max="4666" width="1.5" customWidth="1"/>
    <col min="4667" max="4667" width="3.5" customWidth="1"/>
    <col min="4668" max="4668" width="1.5" customWidth="1"/>
    <col min="4669" max="4669" width="3.5" customWidth="1"/>
    <col min="4670" max="4670" width="1.5" customWidth="1"/>
    <col min="4671" max="4671" width="3.5" customWidth="1"/>
    <col min="4672" max="4672" width="1.5" customWidth="1"/>
    <col min="4673" max="4673" width="3.5" customWidth="1"/>
    <col min="4674" max="4674" width="1.5" customWidth="1"/>
    <col min="4675" max="4675" width="3.5" customWidth="1"/>
    <col min="4676" max="4676" width="1.5" customWidth="1"/>
    <col min="4677" max="4677" width="3.5" customWidth="1"/>
    <col min="4678" max="4678" width="1.5" customWidth="1"/>
    <col min="4679" max="4679" width="3.5" customWidth="1"/>
    <col min="4680" max="4680" width="1.5" customWidth="1"/>
    <col min="4681" max="4681" width="3.5" customWidth="1"/>
    <col min="4682" max="4682" width="1.5" customWidth="1"/>
    <col min="4683" max="4683" width="3.5" customWidth="1"/>
    <col min="4684" max="4684" width="1.5" customWidth="1"/>
    <col min="4685" max="4685" width="3.5" customWidth="1"/>
    <col min="4686" max="4686" width="1.5" customWidth="1"/>
    <col min="4687" max="4687" width="3.5" customWidth="1"/>
    <col min="4688" max="4688" width="1.5" customWidth="1"/>
    <col min="4689" max="4689" width="3.5" customWidth="1"/>
    <col min="4690" max="4690" width="1.5" customWidth="1"/>
    <col min="4691" max="4691" width="3.5" customWidth="1"/>
    <col min="4692" max="4692" width="1.5" customWidth="1"/>
    <col min="4693" max="4693" width="3.5" customWidth="1"/>
    <col min="4694" max="4694" width="1.5" customWidth="1"/>
    <col min="4695" max="4695" width="3.5" customWidth="1"/>
    <col min="4696" max="4696" width="1.5" customWidth="1"/>
    <col min="4697" max="4697" width="3.5" customWidth="1"/>
    <col min="4698" max="4698" width="1.5" customWidth="1"/>
    <col min="4699" max="4699" width="3.5" customWidth="1"/>
    <col min="4700" max="4700" width="1.5" customWidth="1"/>
    <col min="4701" max="4701" width="3.5" customWidth="1"/>
    <col min="4702" max="4702" width="1.5" customWidth="1"/>
    <col min="4703" max="4703" width="3.5" customWidth="1"/>
    <col min="4704" max="4704" width="1.5" customWidth="1"/>
    <col min="4705" max="4705" width="3.5" customWidth="1"/>
    <col min="4706" max="4706" width="1.5" customWidth="1"/>
    <col min="4707" max="4707" width="4.1640625" customWidth="1"/>
    <col min="4708" max="4708" width="1.5" customWidth="1"/>
    <col min="4709" max="4709" width="3.5" customWidth="1"/>
    <col min="4710" max="4710" width="1.5" customWidth="1"/>
    <col min="4711" max="4711" width="3.5" customWidth="1"/>
    <col min="4712" max="4712" width="1.5" customWidth="1"/>
    <col min="4713" max="4713" width="3.5" customWidth="1"/>
    <col min="4714" max="4714" width="1.5" customWidth="1"/>
    <col min="4716" max="4716" width="3.83203125" customWidth="1"/>
    <col min="4865" max="4865" width="7.83203125" customWidth="1"/>
    <col min="4866" max="4866" width="11.6640625" customWidth="1"/>
    <col min="4867" max="4867" width="3.6640625" customWidth="1"/>
    <col min="4868" max="4868" width="39.1640625" customWidth="1"/>
    <col min="4869" max="4869" width="3.5" customWidth="1"/>
    <col min="4870" max="4870" width="1.5" customWidth="1"/>
    <col min="4871" max="4871" width="3.5" customWidth="1"/>
    <col min="4872" max="4872" width="1.5" customWidth="1"/>
    <col min="4873" max="4873" width="3.5" customWidth="1"/>
    <col min="4874" max="4874" width="1.5" customWidth="1"/>
    <col min="4875" max="4875" width="3.5" customWidth="1"/>
    <col min="4876" max="4876" width="1.5" customWidth="1"/>
    <col min="4877" max="4877" width="3.5" customWidth="1"/>
    <col min="4878" max="4878" width="1.5" customWidth="1"/>
    <col min="4879" max="4879" width="3.5" customWidth="1"/>
    <col min="4880" max="4880" width="1.5" customWidth="1"/>
    <col min="4881" max="4881" width="3.5" customWidth="1"/>
    <col min="4882" max="4882" width="1.5" customWidth="1"/>
    <col min="4883" max="4883" width="4.1640625" customWidth="1"/>
    <col min="4884" max="4884" width="1.5" customWidth="1"/>
    <col min="4885" max="4885" width="3.5" customWidth="1"/>
    <col min="4886" max="4886" width="1.5" customWidth="1"/>
    <col min="4887" max="4887" width="3.5" customWidth="1"/>
    <col min="4888" max="4888" width="1.5" customWidth="1"/>
    <col min="4889" max="4889" width="3.5" customWidth="1"/>
    <col min="4890" max="4890" width="1.5" customWidth="1"/>
    <col min="4891" max="4891" width="4.33203125" customWidth="1"/>
    <col min="4892" max="4892" width="1.5" customWidth="1"/>
    <col min="4893" max="4893" width="3.5" customWidth="1"/>
    <col min="4894" max="4894" width="1.5" customWidth="1"/>
    <col min="4895" max="4895" width="3.5" customWidth="1"/>
    <col min="4896" max="4896" width="1.5" customWidth="1"/>
    <col min="4897" max="4897" width="3.5" customWidth="1"/>
    <col min="4898" max="4898" width="1.5" customWidth="1"/>
    <col min="4899" max="4899" width="3.5" customWidth="1"/>
    <col min="4900" max="4900" width="1.5" customWidth="1"/>
    <col min="4901" max="4901" width="3.5" customWidth="1"/>
    <col min="4902" max="4902" width="1.5" customWidth="1"/>
    <col min="4903" max="4903" width="3.5" customWidth="1"/>
    <col min="4904" max="4904" width="1.5" customWidth="1"/>
    <col min="4905" max="4905" width="3.5" customWidth="1"/>
    <col min="4906" max="4906" width="1.5" customWidth="1"/>
    <col min="4907" max="4907" width="3.5" customWidth="1"/>
    <col min="4908" max="4908" width="1.5" customWidth="1"/>
    <col min="4909" max="4909" width="3.5" customWidth="1"/>
    <col min="4910" max="4910" width="1.5" customWidth="1"/>
    <col min="4911" max="4911" width="3.5" customWidth="1"/>
    <col min="4912" max="4912" width="1.5" customWidth="1"/>
    <col min="4913" max="4913" width="3.5" customWidth="1"/>
    <col min="4914" max="4914" width="1.5" customWidth="1"/>
    <col min="4915" max="4915" width="3.5" customWidth="1"/>
    <col min="4916" max="4916" width="1.5" customWidth="1"/>
    <col min="4917" max="4917" width="3.5" customWidth="1"/>
    <col min="4918" max="4918" width="1.5" customWidth="1"/>
    <col min="4919" max="4919" width="4.5" customWidth="1"/>
    <col min="4920" max="4920" width="1.5" customWidth="1"/>
    <col min="4921" max="4921" width="4.83203125" customWidth="1"/>
    <col min="4922" max="4922" width="1.5" customWidth="1"/>
    <col min="4923" max="4923" width="3.5" customWidth="1"/>
    <col min="4924" max="4924" width="1.5" customWidth="1"/>
    <col min="4925" max="4925" width="3.5" customWidth="1"/>
    <col min="4926" max="4926" width="1.5" customWidth="1"/>
    <col min="4927" max="4927" width="3.5" customWidth="1"/>
    <col min="4928" max="4928" width="1.5" customWidth="1"/>
    <col min="4929" max="4929" width="3.5" customWidth="1"/>
    <col min="4930" max="4930" width="1.5" customWidth="1"/>
    <col min="4931" max="4931" width="3.5" customWidth="1"/>
    <col min="4932" max="4932" width="1.5" customWidth="1"/>
    <col min="4933" max="4933" width="3.5" customWidth="1"/>
    <col min="4934" max="4934" width="1.5" customWidth="1"/>
    <col min="4935" max="4935" width="3.5" customWidth="1"/>
    <col min="4936" max="4936" width="1.5" customWidth="1"/>
    <col min="4937" max="4937" width="3.5" customWidth="1"/>
    <col min="4938" max="4938" width="1.5" customWidth="1"/>
    <col min="4939" max="4939" width="3.5" customWidth="1"/>
    <col min="4940" max="4940" width="1.5" customWidth="1"/>
    <col min="4941" max="4941" width="3.5" customWidth="1"/>
    <col min="4942" max="4942" width="1.5" customWidth="1"/>
    <col min="4943" max="4943" width="3.5" customWidth="1"/>
    <col min="4944" max="4944" width="1.5" customWidth="1"/>
    <col min="4945" max="4945" width="3.5" customWidth="1"/>
    <col min="4946" max="4946" width="1.5" customWidth="1"/>
    <col min="4947" max="4947" width="3.5" customWidth="1"/>
    <col min="4948" max="4948" width="1.5" customWidth="1"/>
    <col min="4949" max="4949" width="3.5" customWidth="1"/>
    <col min="4950" max="4950" width="1.5" customWidth="1"/>
    <col min="4951" max="4951" width="3.5" customWidth="1"/>
    <col min="4952" max="4952" width="1.5" customWidth="1"/>
    <col min="4953" max="4953" width="3.5" customWidth="1"/>
    <col min="4954" max="4954" width="1.5" customWidth="1"/>
    <col min="4955" max="4955" width="3.5" customWidth="1"/>
    <col min="4956" max="4956" width="1.5" customWidth="1"/>
    <col min="4957" max="4957" width="3.5" customWidth="1"/>
    <col min="4958" max="4958" width="1.5" customWidth="1"/>
    <col min="4959" max="4959" width="3.5" customWidth="1"/>
    <col min="4960" max="4960" width="1.5" customWidth="1"/>
    <col min="4961" max="4961" width="3.5" customWidth="1"/>
    <col min="4962" max="4962" width="1.5" customWidth="1"/>
    <col min="4963" max="4963" width="4.1640625" customWidth="1"/>
    <col min="4964" max="4964" width="1.5" customWidth="1"/>
    <col min="4965" max="4965" width="3.5" customWidth="1"/>
    <col min="4966" max="4966" width="1.5" customWidth="1"/>
    <col min="4967" max="4967" width="3.5" customWidth="1"/>
    <col min="4968" max="4968" width="1.5" customWidth="1"/>
    <col min="4969" max="4969" width="3.5" customWidth="1"/>
    <col min="4970" max="4970" width="1.5" customWidth="1"/>
    <col min="4972" max="4972" width="3.83203125" customWidth="1"/>
    <col min="5121" max="5121" width="7.83203125" customWidth="1"/>
    <col min="5122" max="5122" width="11.6640625" customWidth="1"/>
    <col min="5123" max="5123" width="3.6640625" customWidth="1"/>
    <col min="5124" max="5124" width="39.1640625" customWidth="1"/>
    <col min="5125" max="5125" width="3.5" customWidth="1"/>
    <col min="5126" max="5126" width="1.5" customWidth="1"/>
    <col min="5127" max="5127" width="3.5" customWidth="1"/>
    <col min="5128" max="5128" width="1.5" customWidth="1"/>
    <col min="5129" max="5129" width="3.5" customWidth="1"/>
    <col min="5130" max="5130" width="1.5" customWidth="1"/>
    <col min="5131" max="5131" width="3.5" customWidth="1"/>
    <col min="5132" max="5132" width="1.5" customWidth="1"/>
    <col min="5133" max="5133" width="3.5" customWidth="1"/>
    <col min="5134" max="5134" width="1.5" customWidth="1"/>
    <col min="5135" max="5135" width="3.5" customWidth="1"/>
    <col min="5136" max="5136" width="1.5" customWidth="1"/>
    <col min="5137" max="5137" width="3.5" customWidth="1"/>
    <col min="5138" max="5138" width="1.5" customWidth="1"/>
    <col min="5139" max="5139" width="4.1640625" customWidth="1"/>
    <col min="5140" max="5140" width="1.5" customWidth="1"/>
    <col min="5141" max="5141" width="3.5" customWidth="1"/>
    <col min="5142" max="5142" width="1.5" customWidth="1"/>
    <col min="5143" max="5143" width="3.5" customWidth="1"/>
    <col min="5144" max="5144" width="1.5" customWidth="1"/>
    <col min="5145" max="5145" width="3.5" customWidth="1"/>
    <col min="5146" max="5146" width="1.5" customWidth="1"/>
    <col min="5147" max="5147" width="4.33203125" customWidth="1"/>
    <col min="5148" max="5148" width="1.5" customWidth="1"/>
    <col min="5149" max="5149" width="3.5" customWidth="1"/>
    <col min="5150" max="5150" width="1.5" customWidth="1"/>
    <col min="5151" max="5151" width="3.5" customWidth="1"/>
    <col min="5152" max="5152" width="1.5" customWidth="1"/>
    <col min="5153" max="5153" width="3.5" customWidth="1"/>
    <col min="5154" max="5154" width="1.5" customWidth="1"/>
    <col min="5155" max="5155" width="3.5" customWidth="1"/>
    <col min="5156" max="5156" width="1.5" customWidth="1"/>
    <col min="5157" max="5157" width="3.5" customWidth="1"/>
    <col min="5158" max="5158" width="1.5" customWidth="1"/>
    <col min="5159" max="5159" width="3.5" customWidth="1"/>
    <col min="5160" max="5160" width="1.5" customWidth="1"/>
    <col min="5161" max="5161" width="3.5" customWidth="1"/>
    <col min="5162" max="5162" width="1.5" customWidth="1"/>
    <col min="5163" max="5163" width="3.5" customWidth="1"/>
    <col min="5164" max="5164" width="1.5" customWidth="1"/>
    <col min="5165" max="5165" width="3.5" customWidth="1"/>
    <col min="5166" max="5166" width="1.5" customWidth="1"/>
    <col min="5167" max="5167" width="3.5" customWidth="1"/>
    <col min="5168" max="5168" width="1.5" customWidth="1"/>
    <col min="5169" max="5169" width="3.5" customWidth="1"/>
    <col min="5170" max="5170" width="1.5" customWidth="1"/>
    <col min="5171" max="5171" width="3.5" customWidth="1"/>
    <col min="5172" max="5172" width="1.5" customWidth="1"/>
    <col min="5173" max="5173" width="3.5" customWidth="1"/>
    <col min="5174" max="5174" width="1.5" customWidth="1"/>
    <col min="5175" max="5175" width="4.5" customWidth="1"/>
    <col min="5176" max="5176" width="1.5" customWidth="1"/>
    <col min="5177" max="5177" width="4.83203125" customWidth="1"/>
    <col min="5178" max="5178" width="1.5" customWidth="1"/>
    <col min="5179" max="5179" width="3.5" customWidth="1"/>
    <col min="5180" max="5180" width="1.5" customWidth="1"/>
    <col min="5181" max="5181" width="3.5" customWidth="1"/>
    <col min="5182" max="5182" width="1.5" customWidth="1"/>
    <col min="5183" max="5183" width="3.5" customWidth="1"/>
    <col min="5184" max="5184" width="1.5" customWidth="1"/>
    <col min="5185" max="5185" width="3.5" customWidth="1"/>
    <col min="5186" max="5186" width="1.5" customWidth="1"/>
    <col min="5187" max="5187" width="3.5" customWidth="1"/>
    <col min="5188" max="5188" width="1.5" customWidth="1"/>
    <col min="5189" max="5189" width="3.5" customWidth="1"/>
    <col min="5190" max="5190" width="1.5" customWidth="1"/>
    <col min="5191" max="5191" width="3.5" customWidth="1"/>
    <col min="5192" max="5192" width="1.5" customWidth="1"/>
    <col min="5193" max="5193" width="3.5" customWidth="1"/>
    <col min="5194" max="5194" width="1.5" customWidth="1"/>
    <col min="5195" max="5195" width="3.5" customWidth="1"/>
    <col min="5196" max="5196" width="1.5" customWidth="1"/>
    <col min="5197" max="5197" width="3.5" customWidth="1"/>
    <col min="5198" max="5198" width="1.5" customWidth="1"/>
    <col min="5199" max="5199" width="3.5" customWidth="1"/>
    <col min="5200" max="5200" width="1.5" customWidth="1"/>
    <col min="5201" max="5201" width="3.5" customWidth="1"/>
    <col min="5202" max="5202" width="1.5" customWidth="1"/>
    <col min="5203" max="5203" width="3.5" customWidth="1"/>
    <col min="5204" max="5204" width="1.5" customWidth="1"/>
    <col min="5205" max="5205" width="3.5" customWidth="1"/>
    <col min="5206" max="5206" width="1.5" customWidth="1"/>
    <col min="5207" max="5207" width="3.5" customWidth="1"/>
    <col min="5208" max="5208" width="1.5" customWidth="1"/>
    <col min="5209" max="5209" width="3.5" customWidth="1"/>
    <col min="5210" max="5210" width="1.5" customWidth="1"/>
    <col min="5211" max="5211" width="3.5" customWidth="1"/>
    <col min="5212" max="5212" width="1.5" customWidth="1"/>
    <col min="5213" max="5213" width="3.5" customWidth="1"/>
    <col min="5214" max="5214" width="1.5" customWidth="1"/>
    <col min="5215" max="5215" width="3.5" customWidth="1"/>
    <col min="5216" max="5216" width="1.5" customWidth="1"/>
    <col min="5217" max="5217" width="3.5" customWidth="1"/>
    <col min="5218" max="5218" width="1.5" customWidth="1"/>
    <col min="5219" max="5219" width="4.1640625" customWidth="1"/>
    <col min="5220" max="5220" width="1.5" customWidth="1"/>
    <col min="5221" max="5221" width="3.5" customWidth="1"/>
    <col min="5222" max="5222" width="1.5" customWidth="1"/>
    <col min="5223" max="5223" width="3.5" customWidth="1"/>
    <col min="5224" max="5224" width="1.5" customWidth="1"/>
    <col min="5225" max="5225" width="3.5" customWidth="1"/>
    <col min="5226" max="5226" width="1.5" customWidth="1"/>
    <col min="5228" max="5228" width="3.83203125" customWidth="1"/>
    <col min="5377" max="5377" width="7.83203125" customWidth="1"/>
    <col min="5378" max="5378" width="11.6640625" customWidth="1"/>
    <col min="5379" max="5379" width="3.6640625" customWidth="1"/>
    <col min="5380" max="5380" width="39.1640625" customWidth="1"/>
    <col min="5381" max="5381" width="3.5" customWidth="1"/>
    <col min="5382" max="5382" width="1.5" customWidth="1"/>
    <col min="5383" max="5383" width="3.5" customWidth="1"/>
    <col min="5384" max="5384" width="1.5" customWidth="1"/>
    <col min="5385" max="5385" width="3.5" customWidth="1"/>
    <col min="5386" max="5386" width="1.5" customWidth="1"/>
    <col min="5387" max="5387" width="3.5" customWidth="1"/>
    <col min="5388" max="5388" width="1.5" customWidth="1"/>
    <col min="5389" max="5389" width="3.5" customWidth="1"/>
    <col min="5390" max="5390" width="1.5" customWidth="1"/>
    <col min="5391" max="5391" width="3.5" customWidth="1"/>
    <col min="5392" max="5392" width="1.5" customWidth="1"/>
    <col min="5393" max="5393" width="3.5" customWidth="1"/>
    <col min="5394" max="5394" width="1.5" customWidth="1"/>
    <col min="5395" max="5395" width="4.1640625" customWidth="1"/>
    <col min="5396" max="5396" width="1.5" customWidth="1"/>
    <col min="5397" max="5397" width="3.5" customWidth="1"/>
    <col min="5398" max="5398" width="1.5" customWidth="1"/>
    <col min="5399" max="5399" width="3.5" customWidth="1"/>
    <col min="5400" max="5400" width="1.5" customWidth="1"/>
    <col min="5401" max="5401" width="3.5" customWidth="1"/>
    <col min="5402" max="5402" width="1.5" customWidth="1"/>
    <col min="5403" max="5403" width="4.33203125" customWidth="1"/>
    <col min="5404" max="5404" width="1.5" customWidth="1"/>
    <col min="5405" max="5405" width="3.5" customWidth="1"/>
    <col min="5406" max="5406" width="1.5" customWidth="1"/>
    <col min="5407" max="5407" width="3.5" customWidth="1"/>
    <col min="5408" max="5408" width="1.5" customWidth="1"/>
    <col min="5409" max="5409" width="3.5" customWidth="1"/>
    <col min="5410" max="5410" width="1.5" customWidth="1"/>
    <col min="5411" max="5411" width="3.5" customWidth="1"/>
    <col min="5412" max="5412" width="1.5" customWidth="1"/>
    <col min="5413" max="5413" width="3.5" customWidth="1"/>
    <col min="5414" max="5414" width="1.5" customWidth="1"/>
    <col min="5415" max="5415" width="3.5" customWidth="1"/>
    <col min="5416" max="5416" width="1.5" customWidth="1"/>
    <col min="5417" max="5417" width="3.5" customWidth="1"/>
    <col min="5418" max="5418" width="1.5" customWidth="1"/>
    <col min="5419" max="5419" width="3.5" customWidth="1"/>
    <col min="5420" max="5420" width="1.5" customWidth="1"/>
    <col min="5421" max="5421" width="3.5" customWidth="1"/>
    <col min="5422" max="5422" width="1.5" customWidth="1"/>
    <col min="5423" max="5423" width="3.5" customWidth="1"/>
    <col min="5424" max="5424" width="1.5" customWidth="1"/>
    <col min="5425" max="5425" width="3.5" customWidth="1"/>
    <col min="5426" max="5426" width="1.5" customWidth="1"/>
    <col min="5427" max="5427" width="3.5" customWidth="1"/>
    <col min="5428" max="5428" width="1.5" customWidth="1"/>
    <col min="5429" max="5429" width="3.5" customWidth="1"/>
    <col min="5430" max="5430" width="1.5" customWidth="1"/>
    <col min="5431" max="5431" width="4.5" customWidth="1"/>
    <col min="5432" max="5432" width="1.5" customWidth="1"/>
    <col min="5433" max="5433" width="4.83203125" customWidth="1"/>
    <col min="5434" max="5434" width="1.5" customWidth="1"/>
    <col min="5435" max="5435" width="3.5" customWidth="1"/>
    <col min="5436" max="5436" width="1.5" customWidth="1"/>
    <col min="5437" max="5437" width="3.5" customWidth="1"/>
    <col min="5438" max="5438" width="1.5" customWidth="1"/>
    <col min="5439" max="5439" width="3.5" customWidth="1"/>
    <col min="5440" max="5440" width="1.5" customWidth="1"/>
    <col min="5441" max="5441" width="3.5" customWidth="1"/>
    <col min="5442" max="5442" width="1.5" customWidth="1"/>
    <col min="5443" max="5443" width="3.5" customWidth="1"/>
    <col min="5444" max="5444" width="1.5" customWidth="1"/>
    <col min="5445" max="5445" width="3.5" customWidth="1"/>
    <col min="5446" max="5446" width="1.5" customWidth="1"/>
    <col min="5447" max="5447" width="3.5" customWidth="1"/>
    <col min="5448" max="5448" width="1.5" customWidth="1"/>
    <col min="5449" max="5449" width="3.5" customWidth="1"/>
    <col min="5450" max="5450" width="1.5" customWidth="1"/>
    <col min="5451" max="5451" width="3.5" customWidth="1"/>
    <col min="5452" max="5452" width="1.5" customWidth="1"/>
    <col min="5453" max="5453" width="3.5" customWidth="1"/>
    <col min="5454" max="5454" width="1.5" customWidth="1"/>
    <col min="5455" max="5455" width="3.5" customWidth="1"/>
    <col min="5456" max="5456" width="1.5" customWidth="1"/>
    <col min="5457" max="5457" width="3.5" customWidth="1"/>
    <col min="5458" max="5458" width="1.5" customWidth="1"/>
    <col min="5459" max="5459" width="3.5" customWidth="1"/>
    <col min="5460" max="5460" width="1.5" customWidth="1"/>
    <col min="5461" max="5461" width="3.5" customWidth="1"/>
    <col min="5462" max="5462" width="1.5" customWidth="1"/>
    <col min="5463" max="5463" width="3.5" customWidth="1"/>
    <col min="5464" max="5464" width="1.5" customWidth="1"/>
    <col min="5465" max="5465" width="3.5" customWidth="1"/>
    <col min="5466" max="5466" width="1.5" customWidth="1"/>
    <col min="5467" max="5467" width="3.5" customWidth="1"/>
    <col min="5468" max="5468" width="1.5" customWidth="1"/>
    <col min="5469" max="5469" width="3.5" customWidth="1"/>
    <col min="5470" max="5470" width="1.5" customWidth="1"/>
    <col min="5471" max="5471" width="3.5" customWidth="1"/>
    <col min="5472" max="5472" width="1.5" customWidth="1"/>
    <col min="5473" max="5473" width="3.5" customWidth="1"/>
    <col min="5474" max="5474" width="1.5" customWidth="1"/>
    <col min="5475" max="5475" width="4.1640625" customWidth="1"/>
    <col min="5476" max="5476" width="1.5" customWidth="1"/>
    <col min="5477" max="5477" width="3.5" customWidth="1"/>
    <col min="5478" max="5478" width="1.5" customWidth="1"/>
    <col min="5479" max="5479" width="3.5" customWidth="1"/>
    <col min="5480" max="5480" width="1.5" customWidth="1"/>
    <col min="5481" max="5481" width="3.5" customWidth="1"/>
    <col min="5482" max="5482" width="1.5" customWidth="1"/>
    <col min="5484" max="5484" width="3.83203125" customWidth="1"/>
    <col min="5633" max="5633" width="7.83203125" customWidth="1"/>
    <col min="5634" max="5634" width="11.6640625" customWidth="1"/>
    <col min="5635" max="5635" width="3.6640625" customWidth="1"/>
    <col min="5636" max="5636" width="39.1640625" customWidth="1"/>
    <col min="5637" max="5637" width="3.5" customWidth="1"/>
    <col min="5638" max="5638" width="1.5" customWidth="1"/>
    <col min="5639" max="5639" width="3.5" customWidth="1"/>
    <col min="5640" max="5640" width="1.5" customWidth="1"/>
    <col min="5641" max="5641" width="3.5" customWidth="1"/>
    <col min="5642" max="5642" width="1.5" customWidth="1"/>
    <col min="5643" max="5643" width="3.5" customWidth="1"/>
    <col min="5644" max="5644" width="1.5" customWidth="1"/>
    <col min="5645" max="5645" width="3.5" customWidth="1"/>
    <col min="5646" max="5646" width="1.5" customWidth="1"/>
    <col min="5647" max="5647" width="3.5" customWidth="1"/>
    <col min="5648" max="5648" width="1.5" customWidth="1"/>
    <col min="5649" max="5649" width="3.5" customWidth="1"/>
    <col min="5650" max="5650" width="1.5" customWidth="1"/>
    <col min="5651" max="5651" width="4.1640625" customWidth="1"/>
    <col min="5652" max="5652" width="1.5" customWidth="1"/>
    <col min="5653" max="5653" width="3.5" customWidth="1"/>
    <col min="5654" max="5654" width="1.5" customWidth="1"/>
    <col min="5655" max="5655" width="3.5" customWidth="1"/>
    <col min="5656" max="5656" width="1.5" customWidth="1"/>
    <col min="5657" max="5657" width="3.5" customWidth="1"/>
    <col min="5658" max="5658" width="1.5" customWidth="1"/>
    <col min="5659" max="5659" width="4.33203125" customWidth="1"/>
    <col min="5660" max="5660" width="1.5" customWidth="1"/>
    <col min="5661" max="5661" width="3.5" customWidth="1"/>
    <col min="5662" max="5662" width="1.5" customWidth="1"/>
    <col min="5663" max="5663" width="3.5" customWidth="1"/>
    <col min="5664" max="5664" width="1.5" customWidth="1"/>
    <col min="5665" max="5665" width="3.5" customWidth="1"/>
    <col min="5666" max="5666" width="1.5" customWidth="1"/>
    <col min="5667" max="5667" width="3.5" customWidth="1"/>
    <col min="5668" max="5668" width="1.5" customWidth="1"/>
    <col min="5669" max="5669" width="3.5" customWidth="1"/>
    <col min="5670" max="5670" width="1.5" customWidth="1"/>
    <col min="5671" max="5671" width="3.5" customWidth="1"/>
    <col min="5672" max="5672" width="1.5" customWidth="1"/>
    <col min="5673" max="5673" width="3.5" customWidth="1"/>
    <col min="5674" max="5674" width="1.5" customWidth="1"/>
    <col min="5675" max="5675" width="3.5" customWidth="1"/>
    <col min="5676" max="5676" width="1.5" customWidth="1"/>
    <col min="5677" max="5677" width="3.5" customWidth="1"/>
    <col min="5678" max="5678" width="1.5" customWidth="1"/>
    <col min="5679" max="5679" width="3.5" customWidth="1"/>
    <col min="5680" max="5680" width="1.5" customWidth="1"/>
    <col min="5681" max="5681" width="3.5" customWidth="1"/>
    <col min="5682" max="5682" width="1.5" customWidth="1"/>
    <col min="5683" max="5683" width="3.5" customWidth="1"/>
    <col min="5684" max="5684" width="1.5" customWidth="1"/>
    <col min="5685" max="5685" width="3.5" customWidth="1"/>
    <col min="5686" max="5686" width="1.5" customWidth="1"/>
    <col min="5687" max="5687" width="4.5" customWidth="1"/>
    <col min="5688" max="5688" width="1.5" customWidth="1"/>
    <col min="5689" max="5689" width="4.83203125" customWidth="1"/>
    <col min="5690" max="5690" width="1.5" customWidth="1"/>
    <col min="5691" max="5691" width="3.5" customWidth="1"/>
    <col min="5692" max="5692" width="1.5" customWidth="1"/>
    <col min="5693" max="5693" width="3.5" customWidth="1"/>
    <col min="5694" max="5694" width="1.5" customWidth="1"/>
    <col min="5695" max="5695" width="3.5" customWidth="1"/>
    <col min="5696" max="5696" width="1.5" customWidth="1"/>
    <col min="5697" max="5697" width="3.5" customWidth="1"/>
    <col min="5698" max="5698" width="1.5" customWidth="1"/>
    <col min="5699" max="5699" width="3.5" customWidth="1"/>
    <col min="5700" max="5700" width="1.5" customWidth="1"/>
    <col min="5701" max="5701" width="3.5" customWidth="1"/>
    <col min="5702" max="5702" width="1.5" customWidth="1"/>
    <col min="5703" max="5703" width="3.5" customWidth="1"/>
    <col min="5704" max="5704" width="1.5" customWidth="1"/>
    <col min="5705" max="5705" width="3.5" customWidth="1"/>
    <col min="5706" max="5706" width="1.5" customWidth="1"/>
    <col min="5707" max="5707" width="3.5" customWidth="1"/>
    <col min="5708" max="5708" width="1.5" customWidth="1"/>
    <col min="5709" max="5709" width="3.5" customWidth="1"/>
    <col min="5710" max="5710" width="1.5" customWidth="1"/>
    <col min="5711" max="5711" width="3.5" customWidth="1"/>
    <col min="5712" max="5712" width="1.5" customWidth="1"/>
    <col min="5713" max="5713" width="3.5" customWidth="1"/>
    <col min="5714" max="5714" width="1.5" customWidth="1"/>
    <col min="5715" max="5715" width="3.5" customWidth="1"/>
    <col min="5716" max="5716" width="1.5" customWidth="1"/>
    <col min="5717" max="5717" width="3.5" customWidth="1"/>
    <col min="5718" max="5718" width="1.5" customWidth="1"/>
    <col min="5719" max="5719" width="3.5" customWidth="1"/>
    <col min="5720" max="5720" width="1.5" customWidth="1"/>
    <col min="5721" max="5721" width="3.5" customWidth="1"/>
    <col min="5722" max="5722" width="1.5" customWidth="1"/>
    <col min="5723" max="5723" width="3.5" customWidth="1"/>
    <col min="5724" max="5724" width="1.5" customWidth="1"/>
    <col min="5725" max="5725" width="3.5" customWidth="1"/>
    <col min="5726" max="5726" width="1.5" customWidth="1"/>
    <col min="5727" max="5727" width="3.5" customWidth="1"/>
    <col min="5728" max="5728" width="1.5" customWidth="1"/>
    <col min="5729" max="5729" width="3.5" customWidth="1"/>
    <col min="5730" max="5730" width="1.5" customWidth="1"/>
    <col min="5731" max="5731" width="4.1640625" customWidth="1"/>
    <col min="5732" max="5732" width="1.5" customWidth="1"/>
    <col min="5733" max="5733" width="3.5" customWidth="1"/>
    <col min="5734" max="5734" width="1.5" customWidth="1"/>
    <col min="5735" max="5735" width="3.5" customWidth="1"/>
    <col min="5736" max="5736" width="1.5" customWidth="1"/>
    <col min="5737" max="5737" width="3.5" customWidth="1"/>
    <col min="5738" max="5738" width="1.5" customWidth="1"/>
    <col min="5740" max="5740" width="3.83203125" customWidth="1"/>
    <col min="5889" max="5889" width="7.83203125" customWidth="1"/>
    <col min="5890" max="5890" width="11.6640625" customWidth="1"/>
    <col min="5891" max="5891" width="3.6640625" customWidth="1"/>
    <col min="5892" max="5892" width="39.1640625" customWidth="1"/>
    <col min="5893" max="5893" width="3.5" customWidth="1"/>
    <col min="5894" max="5894" width="1.5" customWidth="1"/>
    <col min="5895" max="5895" width="3.5" customWidth="1"/>
    <col min="5896" max="5896" width="1.5" customWidth="1"/>
    <col min="5897" max="5897" width="3.5" customWidth="1"/>
    <col min="5898" max="5898" width="1.5" customWidth="1"/>
    <col min="5899" max="5899" width="3.5" customWidth="1"/>
    <col min="5900" max="5900" width="1.5" customWidth="1"/>
    <col min="5901" max="5901" width="3.5" customWidth="1"/>
    <col min="5902" max="5902" width="1.5" customWidth="1"/>
    <col min="5903" max="5903" width="3.5" customWidth="1"/>
    <col min="5904" max="5904" width="1.5" customWidth="1"/>
    <col min="5905" max="5905" width="3.5" customWidth="1"/>
    <col min="5906" max="5906" width="1.5" customWidth="1"/>
    <col min="5907" max="5907" width="4.1640625" customWidth="1"/>
    <col min="5908" max="5908" width="1.5" customWidth="1"/>
    <col min="5909" max="5909" width="3.5" customWidth="1"/>
    <col min="5910" max="5910" width="1.5" customWidth="1"/>
    <col min="5911" max="5911" width="3.5" customWidth="1"/>
    <col min="5912" max="5912" width="1.5" customWidth="1"/>
    <col min="5913" max="5913" width="3.5" customWidth="1"/>
    <col min="5914" max="5914" width="1.5" customWidth="1"/>
    <col min="5915" max="5915" width="4.33203125" customWidth="1"/>
    <col min="5916" max="5916" width="1.5" customWidth="1"/>
    <col min="5917" max="5917" width="3.5" customWidth="1"/>
    <col min="5918" max="5918" width="1.5" customWidth="1"/>
    <col min="5919" max="5919" width="3.5" customWidth="1"/>
    <col min="5920" max="5920" width="1.5" customWidth="1"/>
    <col min="5921" max="5921" width="3.5" customWidth="1"/>
    <col min="5922" max="5922" width="1.5" customWidth="1"/>
    <col min="5923" max="5923" width="3.5" customWidth="1"/>
    <col min="5924" max="5924" width="1.5" customWidth="1"/>
    <col min="5925" max="5925" width="3.5" customWidth="1"/>
    <col min="5926" max="5926" width="1.5" customWidth="1"/>
    <col min="5927" max="5927" width="3.5" customWidth="1"/>
    <col min="5928" max="5928" width="1.5" customWidth="1"/>
    <col min="5929" max="5929" width="3.5" customWidth="1"/>
    <col min="5930" max="5930" width="1.5" customWidth="1"/>
    <col min="5931" max="5931" width="3.5" customWidth="1"/>
    <col min="5932" max="5932" width="1.5" customWidth="1"/>
    <col min="5933" max="5933" width="3.5" customWidth="1"/>
    <col min="5934" max="5934" width="1.5" customWidth="1"/>
    <col min="5935" max="5935" width="3.5" customWidth="1"/>
    <col min="5936" max="5936" width="1.5" customWidth="1"/>
    <col min="5937" max="5937" width="3.5" customWidth="1"/>
    <col min="5938" max="5938" width="1.5" customWidth="1"/>
    <col min="5939" max="5939" width="3.5" customWidth="1"/>
    <col min="5940" max="5940" width="1.5" customWidth="1"/>
    <col min="5941" max="5941" width="3.5" customWidth="1"/>
    <col min="5942" max="5942" width="1.5" customWidth="1"/>
    <col min="5943" max="5943" width="4.5" customWidth="1"/>
    <col min="5944" max="5944" width="1.5" customWidth="1"/>
    <col min="5945" max="5945" width="4.83203125" customWidth="1"/>
    <col min="5946" max="5946" width="1.5" customWidth="1"/>
    <col min="5947" max="5947" width="3.5" customWidth="1"/>
    <col min="5948" max="5948" width="1.5" customWidth="1"/>
    <col min="5949" max="5949" width="3.5" customWidth="1"/>
    <col min="5950" max="5950" width="1.5" customWidth="1"/>
    <col min="5951" max="5951" width="3.5" customWidth="1"/>
    <col min="5952" max="5952" width="1.5" customWidth="1"/>
    <col min="5953" max="5953" width="3.5" customWidth="1"/>
    <col min="5954" max="5954" width="1.5" customWidth="1"/>
    <col min="5955" max="5955" width="3.5" customWidth="1"/>
    <col min="5956" max="5956" width="1.5" customWidth="1"/>
    <col min="5957" max="5957" width="3.5" customWidth="1"/>
    <col min="5958" max="5958" width="1.5" customWidth="1"/>
    <col min="5959" max="5959" width="3.5" customWidth="1"/>
    <col min="5960" max="5960" width="1.5" customWidth="1"/>
    <col min="5961" max="5961" width="3.5" customWidth="1"/>
    <col min="5962" max="5962" width="1.5" customWidth="1"/>
    <col min="5963" max="5963" width="3.5" customWidth="1"/>
    <col min="5964" max="5964" width="1.5" customWidth="1"/>
    <col min="5965" max="5965" width="3.5" customWidth="1"/>
    <col min="5966" max="5966" width="1.5" customWidth="1"/>
    <col min="5967" max="5967" width="3.5" customWidth="1"/>
    <col min="5968" max="5968" width="1.5" customWidth="1"/>
    <col min="5969" max="5969" width="3.5" customWidth="1"/>
    <col min="5970" max="5970" width="1.5" customWidth="1"/>
    <col min="5971" max="5971" width="3.5" customWidth="1"/>
    <col min="5972" max="5972" width="1.5" customWidth="1"/>
    <col min="5973" max="5973" width="3.5" customWidth="1"/>
    <col min="5974" max="5974" width="1.5" customWidth="1"/>
    <col min="5975" max="5975" width="3.5" customWidth="1"/>
    <col min="5976" max="5976" width="1.5" customWidth="1"/>
    <col min="5977" max="5977" width="3.5" customWidth="1"/>
    <col min="5978" max="5978" width="1.5" customWidth="1"/>
    <col min="5979" max="5979" width="3.5" customWidth="1"/>
    <col min="5980" max="5980" width="1.5" customWidth="1"/>
    <col min="5981" max="5981" width="3.5" customWidth="1"/>
    <col min="5982" max="5982" width="1.5" customWidth="1"/>
    <col min="5983" max="5983" width="3.5" customWidth="1"/>
    <col min="5984" max="5984" width="1.5" customWidth="1"/>
    <col min="5985" max="5985" width="3.5" customWidth="1"/>
    <col min="5986" max="5986" width="1.5" customWidth="1"/>
    <col min="5987" max="5987" width="4.1640625" customWidth="1"/>
    <col min="5988" max="5988" width="1.5" customWidth="1"/>
    <col min="5989" max="5989" width="3.5" customWidth="1"/>
    <col min="5990" max="5990" width="1.5" customWidth="1"/>
    <col min="5991" max="5991" width="3.5" customWidth="1"/>
    <col min="5992" max="5992" width="1.5" customWidth="1"/>
    <col min="5993" max="5993" width="3.5" customWidth="1"/>
    <col min="5994" max="5994" width="1.5" customWidth="1"/>
    <col min="5996" max="5996" width="3.83203125" customWidth="1"/>
    <col min="6145" max="6145" width="7.83203125" customWidth="1"/>
    <col min="6146" max="6146" width="11.6640625" customWidth="1"/>
    <col min="6147" max="6147" width="3.6640625" customWidth="1"/>
    <col min="6148" max="6148" width="39.1640625" customWidth="1"/>
    <col min="6149" max="6149" width="3.5" customWidth="1"/>
    <col min="6150" max="6150" width="1.5" customWidth="1"/>
    <col min="6151" max="6151" width="3.5" customWidth="1"/>
    <col min="6152" max="6152" width="1.5" customWidth="1"/>
    <col min="6153" max="6153" width="3.5" customWidth="1"/>
    <col min="6154" max="6154" width="1.5" customWidth="1"/>
    <col min="6155" max="6155" width="3.5" customWidth="1"/>
    <col min="6156" max="6156" width="1.5" customWidth="1"/>
    <col min="6157" max="6157" width="3.5" customWidth="1"/>
    <col min="6158" max="6158" width="1.5" customWidth="1"/>
    <col min="6159" max="6159" width="3.5" customWidth="1"/>
    <col min="6160" max="6160" width="1.5" customWidth="1"/>
    <col min="6161" max="6161" width="3.5" customWidth="1"/>
    <col min="6162" max="6162" width="1.5" customWidth="1"/>
    <col min="6163" max="6163" width="4.1640625" customWidth="1"/>
    <col min="6164" max="6164" width="1.5" customWidth="1"/>
    <col min="6165" max="6165" width="3.5" customWidth="1"/>
    <col min="6166" max="6166" width="1.5" customWidth="1"/>
    <col min="6167" max="6167" width="3.5" customWidth="1"/>
    <col min="6168" max="6168" width="1.5" customWidth="1"/>
    <col min="6169" max="6169" width="3.5" customWidth="1"/>
    <col min="6170" max="6170" width="1.5" customWidth="1"/>
    <col min="6171" max="6171" width="4.33203125" customWidth="1"/>
    <col min="6172" max="6172" width="1.5" customWidth="1"/>
    <col min="6173" max="6173" width="3.5" customWidth="1"/>
    <col min="6174" max="6174" width="1.5" customWidth="1"/>
    <col min="6175" max="6175" width="3.5" customWidth="1"/>
    <col min="6176" max="6176" width="1.5" customWidth="1"/>
    <col min="6177" max="6177" width="3.5" customWidth="1"/>
    <col min="6178" max="6178" width="1.5" customWidth="1"/>
    <col min="6179" max="6179" width="3.5" customWidth="1"/>
    <col min="6180" max="6180" width="1.5" customWidth="1"/>
    <col min="6181" max="6181" width="3.5" customWidth="1"/>
    <col min="6182" max="6182" width="1.5" customWidth="1"/>
    <col min="6183" max="6183" width="3.5" customWidth="1"/>
    <col min="6184" max="6184" width="1.5" customWidth="1"/>
    <col min="6185" max="6185" width="3.5" customWidth="1"/>
    <col min="6186" max="6186" width="1.5" customWidth="1"/>
    <col min="6187" max="6187" width="3.5" customWidth="1"/>
    <col min="6188" max="6188" width="1.5" customWidth="1"/>
    <col min="6189" max="6189" width="3.5" customWidth="1"/>
    <col min="6190" max="6190" width="1.5" customWidth="1"/>
    <col min="6191" max="6191" width="3.5" customWidth="1"/>
    <col min="6192" max="6192" width="1.5" customWidth="1"/>
    <col min="6193" max="6193" width="3.5" customWidth="1"/>
    <col min="6194" max="6194" width="1.5" customWidth="1"/>
    <col min="6195" max="6195" width="3.5" customWidth="1"/>
    <col min="6196" max="6196" width="1.5" customWidth="1"/>
    <col min="6197" max="6197" width="3.5" customWidth="1"/>
    <col min="6198" max="6198" width="1.5" customWidth="1"/>
    <col min="6199" max="6199" width="4.5" customWidth="1"/>
    <col min="6200" max="6200" width="1.5" customWidth="1"/>
    <col min="6201" max="6201" width="4.83203125" customWidth="1"/>
    <col min="6202" max="6202" width="1.5" customWidth="1"/>
    <col min="6203" max="6203" width="3.5" customWidth="1"/>
    <col min="6204" max="6204" width="1.5" customWidth="1"/>
    <col min="6205" max="6205" width="3.5" customWidth="1"/>
    <col min="6206" max="6206" width="1.5" customWidth="1"/>
    <col min="6207" max="6207" width="3.5" customWidth="1"/>
    <col min="6208" max="6208" width="1.5" customWidth="1"/>
    <col min="6209" max="6209" width="3.5" customWidth="1"/>
    <col min="6210" max="6210" width="1.5" customWidth="1"/>
    <col min="6211" max="6211" width="3.5" customWidth="1"/>
    <col min="6212" max="6212" width="1.5" customWidth="1"/>
    <col min="6213" max="6213" width="3.5" customWidth="1"/>
    <col min="6214" max="6214" width="1.5" customWidth="1"/>
    <col min="6215" max="6215" width="3.5" customWidth="1"/>
    <col min="6216" max="6216" width="1.5" customWidth="1"/>
    <col min="6217" max="6217" width="3.5" customWidth="1"/>
    <col min="6218" max="6218" width="1.5" customWidth="1"/>
    <col min="6219" max="6219" width="3.5" customWidth="1"/>
    <col min="6220" max="6220" width="1.5" customWidth="1"/>
    <col min="6221" max="6221" width="3.5" customWidth="1"/>
    <col min="6222" max="6222" width="1.5" customWidth="1"/>
    <col min="6223" max="6223" width="3.5" customWidth="1"/>
    <col min="6224" max="6224" width="1.5" customWidth="1"/>
    <col min="6225" max="6225" width="3.5" customWidth="1"/>
    <col min="6226" max="6226" width="1.5" customWidth="1"/>
    <col min="6227" max="6227" width="3.5" customWidth="1"/>
    <col min="6228" max="6228" width="1.5" customWidth="1"/>
    <col min="6229" max="6229" width="3.5" customWidth="1"/>
    <col min="6230" max="6230" width="1.5" customWidth="1"/>
    <col min="6231" max="6231" width="3.5" customWidth="1"/>
    <col min="6232" max="6232" width="1.5" customWidth="1"/>
    <col min="6233" max="6233" width="3.5" customWidth="1"/>
    <col min="6234" max="6234" width="1.5" customWidth="1"/>
    <col min="6235" max="6235" width="3.5" customWidth="1"/>
    <col min="6236" max="6236" width="1.5" customWidth="1"/>
    <col min="6237" max="6237" width="3.5" customWidth="1"/>
    <col min="6238" max="6238" width="1.5" customWidth="1"/>
    <col min="6239" max="6239" width="3.5" customWidth="1"/>
    <col min="6240" max="6240" width="1.5" customWidth="1"/>
    <col min="6241" max="6241" width="3.5" customWidth="1"/>
    <col min="6242" max="6242" width="1.5" customWidth="1"/>
    <col min="6243" max="6243" width="4.1640625" customWidth="1"/>
    <col min="6244" max="6244" width="1.5" customWidth="1"/>
    <col min="6245" max="6245" width="3.5" customWidth="1"/>
    <col min="6246" max="6246" width="1.5" customWidth="1"/>
    <col min="6247" max="6247" width="3.5" customWidth="1"/>
    <col min="6248" max="6248" width="1.5" customWidth="1"/>
    <col min="6249" max="6249" width="3.5" customWidth="1"/>
    <col min="6250" max="6250" width="1.5" customWidth="1"/>
    <col min="6252" max="6252" width="3.83203125" customWidth="1"/>
    <col min="6401" max="6401" width="7.83203125" customWidth="1"/>
    <col min="6402" max="6402" width="11.6640625" customWidth="1"/>
    <col min="6403" max="6403" width="3.6640625" customWidth="1"/>
    <col min="6404" max="6404" width="39.1640625" customWidth="1"/>
    <col min="6405" max="6405" width="3.5" customWidth="1"/>
    <col min="6406" max="6406" width="1.5" customWidth="1"/>
    <col min="6407" max="6407" width="3.5" customWidth="1"/>
    <col min="6408" max="6408" width="1.5" customWidth="1"/>
    <col min="6409" max="6409" width="3.5" customWidth="1"/>
    <col min="6410" max="6410" width="1.5" customWidth="1"/>
    <col min="6411" max="6411" width="3.5" customWidth="1"/>
    <col min="6412" max="6412" width="1.5" customWidth="1"/>
    <col min="6413" max="6413" width="3.5" customWidth="1"/>
    <col min="6414" max="6414" width="1.5" customWidth="1"/>
    <col min="6415" max="6415" width="3.5" customWidth="1"/>
    <col min="6416" max="6416" width="1.5" customWidth="1"/>
    <col min="6417" max="6417" width="3.5" customWidth="1"/>
    <col min="6418" max="6418" width="1.5" customWidth="1"/>
    <col min="6419" max="6419" width="4.1640625" customWidth="1"/>
    <col min="6420" max="6420" width="1.5" customWidth="1"/>
    <col min="6421" max="6421" width="3.5" customWidth="1"/>
    <col min="6422" max="6422" width="1.5" customWidth="1"/>
    <col min="6423" max="6423" width="3.5" customWidth="1"/>
    <col min="6424" max="6424" width="1.5" customWidth="1"/>
    <col min="6425" max="6425" width="3.5" customWidth="1"/>
    <col min="6426" max="6426" width="1.5" customWidth="1"/>
    <col min="6427" max="6427" width="4.33203125" customWidth="1"/>
    <col min="6428" max="6428" width="1.5" customWidth="1"/>
    <col min="6429" max="6429" width="3.5" customWidth="1"/>
    <col min="6430" max="6430" width="1.5" customWidth="1"/>
    <col min="6431" max="6431" width="3.5" customWidth="1"/>
    <col min="6432" max="6432" width="1.5" customWidth="1"/>
    <col min="6433" max="6433" width="3.5" customWidth="1"/>
    <col min="6434" max="6434" width="1.5" customWidth="1"/>
    <col min="6435" max="6435" width="3.5" customWidth="1"/>
    <col min="6436" max="6436" width="1.5" customWidth="1"/>
    <col min="6437" max="6437" width="3.5" customWidth="1"/>
    <col min="6438" max="6438" width="1.5" customWidth="1"/>
    <col min="6439" max="6439" width="3.5" customWidth="1"/>
    <col min="6440" max="6440" width="1.5" customWidth="1"/>
    <col min="6441" max="6441" width="3.5" customWidth="1"/>
    <col min="6442" max="6442" width="1.5" customWidth="1"/>
    <col min="6443" max="6443" width="3.5" customWidth="1"/>
    <col min="6444" max="6444" width="1.5" customWidth="1"/>
    <col min="6445" max="6445" width="3.5" customWidth="1"/>
    <col min="6446" max="6446" width="1.5" customWidth="1"/>
    <col min="6447" max="6447" width="3.5" customWidth="1"/>
    <col min="6448" max="6448" width="1.5" customWidth="1"/>
    <col min="6449" max="6449" width="3.5" customWidth="1"/>
    <col min="6450" max="6450" width="1.5" customWidth="1"/>
    <col min="6451" max="6451" width="3.5" customWidth="1"/>
    <col min="6452" max="6452" width="1.5" customWidth="1"/>
    <col min="6453" max="6453" width="3.5" customWidth="1"/>
    <col min="6454" max="6454" width="1.5" customWidth="1"/>
    <col min="6455" max="6455" width="4.5" customWidth="1"/>
    <col min="6456" max="6456" width="1.5" customWidth="1"/>
    <col min="6457" max="6457" width="4.83203125" customWidth="1"/>
    <col min="6458" max="6458" width="1.5" customWidth="1"/>
    <col min="6459" max="6459" width="3.5" customWidth="1"/>
    <col min="6460" max="6460" width="1.5" customWidth="1"/>
    <col min="6461" max="6461" width="3.5" customWidth="1"/>
    <col min="6462" max="6462" width="1.5" customWidth="1"/>
    <col min="6463" max="6463" width="3.5" customWidth="1"/>
    <col min="6464" max="6464" width="1.5" customWidth="1"/>
    <col min="6465" max="6465" width="3.5" customWidth="1"/>
    <col min="6466" max="6466" width="1.5" customWidth="1"/>
    <col min="6467" max="6467" width="3.5" customWidth="1"/>
    <col min="6468" max="6468" width="1.5" customWidth="1"/>
    <col min="6469" max="6469" width="3.5" customWidth="1"/>
    <col min="6470" max="6470" width="1.5" customWidth="1"/>
    <col min="6471" max="6471" width="3.5" customWidth="1"/>
    <col min="6472" max="6472" width="1.5" customWidth="1"/>
    <col min="6473" max="6473" width="3.5" customWidth="1"/>
    <col min="6474" max="6474" width="1.5" customWidth="1"/>
    <col min="6475" max="6475" width="3.5" customWidth="1"/>
    <col min="6476" max="6476" width="1.5" customWidth="1"/>
    <col min="6477" max="6477" width="3.5" customWidth="1"/>
    <col min="6478" max="6478" width="1.5" customWidth="1"/>
    <col min="6479" max="6479" width="3.5" customWidth="1"/>
    <col min="6480" max="6480" width="1.5" customWidth="1"/>
    <col min="6481" max="6481" width="3.5" customWidth="1"/>
    <col min="6482" max="6482" width="1.5" customWidth="1"/>
    <col min="6483" max="6483" width="3.5" customWidth="1"/>
    <col min="6484" max="6484" width="1.5" customWidth="1"/>
    <col min="6485" max="6485" width="3.5" customWidth="1"/>
    <col min="6486" max="6486" width="1.5" customWidth="1"/>
    <col min="6487" max="6487" width="3.5" customWidth="1"/>
    <col min="6488" max="6488" width="1.5" customWidth="1"/>
    <col min="6489" max="6489" width="3.5" customWidth="1"/>
    <col min="6490" max="6490" width="1.5" customWidth="1"/>
    <col min="6491" max="6491" width="3.5" customWidth="1"/>
    <col min="6492" max="6492" width="1.5" customWidth="1"/>
    <col min="6493" max="6493" width="3.5" customWidth="1"/>
    <col min="6494" max="6494" width="1.5" customWidth="1"/>
    <col min="6495" max="6495" width="3.5" customWidth="1"/>
    <col min="6496" max="6496" width="1.5" customWidth="1"/>
    <col min="6497" max="6497" width="3.5" customWidth="1"/>
    <col min="6498" max="6498" width="1.5" customWidth="1"/>
    <col min="6499" max="6499" width="4.1640625" customWidth="1"/>
    <col min="6500" max="6500" width="1.5" customWidth="1"/>
    <col min="6501" max="6501" width="3.5" customWidth="1"/>
    <col min="6502" max="6502" width="1.5" customWidth="1"/>
    <col min="6503" max="6503" width="3.5" customWidth="1"/>
    <col min="6504" max="6504" width="1.5" customWidth="1"/>
    <col min="6505" max="6505" width="3.5" customWidth="1"/>
    <col min="6506" max="6506" width="1.5" customWidth="1"/>
    <col min="6508" max="6508" width="3.83203125" customWidth="1"/>
    <col min="6657" max="6657" width="7.83203125" customWidth="1"/>
    <col min="6658" max="6658" width="11.6640625" customWidth="1"/>
    <col min="6659" max="6659" width="3.6640625" customWidth="1"/>
    <col min="6660" max="6660" width="39.1640625" customWidth="1"/>
    <col min="6661" max="6661" width="3.5" customWidth="1"/>
    <col min="6662" max="6662" width="1.5" customWidth="1"/>
    <col min="6663" max="6663" width="3.5" customWidth="1"/>
    <col min="6664" max="6664" width="1.5" customWidth="1"/>
    <col min="6665" max="6665" width="3.5" customWidth="1"/>
    <col min="6666" max="6666" width="1.5" customWidth="1"/>
    <col min="6667" max="6667" width="3.5" customWidth="1"/>
    <col min="6668" max="6668" width="1.5" customWidth="1"/>
    <col min="6669" max="6669" width="3.5" customWidth="1"/>
    <col min="6670" max="6670" width="1.5" customWidth="1"/>
    <col min="6671" max="6671" width="3.5" customWidth="1"/>
    <col min="6672" max="6672" width="1.5" customWidth="1"/>
    <col min="6673" max="6673" width="3.5" customWidth="1"/>
    <col min="6674" max="6674" width="1.5" customWidth="1"/>
    <col min="6675" max="6675" width="4.1640625" customWidth="1"/>
    <col min="6676" max="6676" width="1.5" customWidth="1"/>
    <col min="6677" max="6677" width="3.5" customWidth="1"/>
    <col min="6678" max="6678" width="1.5" customWidth="1"/>
    <col min="6679" max="6679" width="3.5" customWidth="1"/>
    <col min="6680" max="6680" width="1.5" customWidth="1"/>
    <col min="6681" max="6681" width="3.5" customWidth="1"/>
    <col min="6682" max="6682" width="1.5" customWidth="1"/>
    <col min="6683" max="6683" width="4.33203125" customWidth="1"/>
    <col min="6684" max="6684" width="1.5" customWidth="1"/>
    <col min="6685" max="6685" width="3.5" customWidth="1"/>
    <col min="6686" max="6686" width="1.5" customWidth="1"/>
    <col min="6687" max="6687" width="3.5" customWidth="1"/>
    <col min="6688" max="6688" width="1.5" customWidth="1"/>
    <col min="6689" max="6689" width="3.5" customWidth="1"/>
    <col min="6690" max="6690" width="1.5" customWidth="1"/>
    <col min="6691" max="6691" width="3.5" customWidth="1"/>
    <col min="6692" max="6692" width="1.5" customWidth="1"/>
    <col min="6693" max="6693" width="3.5" customWidth="1"/>
    <col min="6694" max="6694" width="1.5" customWidth="1"/>
    <col min="6695" max="6695" width="3.5" customWidth="1"/>
    <col min="6696" max="6696" width="1.5" customWidth="1"/>
    <col min="6697" max="6697" width="3.5" customWidth="1"/>
    <col min="6698" max="6698" width="1.5" customWidth="1"/>
    <col min="6699" max="6699" width="3.5" customWidth="1"/>
    <col min="6700" max="6700" width="1.5" customWidth="1"/>
    <col min="6701" max="6701" width="3.5" customWidth="1"/>
    <col min="6702" max="6702" width="1.5" customWidth="1"/>
    <col min="6703" max="6703" width="3.5" customWidth="1"/>
    <col min="6704" max="6704" width="1.5" customWidth="1"/>
    <col min="6705" max="6705" width="3.5" customWidth="1"/>
    <col min="6706" max="6706" width="1.5" customWidth="1"/>
    <col min="6707" max="6707" width="3.5" customWidth="1"/>
    <col min="6708" max="6708" width="1.5" customWidth="1"/>
    <col min="6709" max="6709" width="3.5" customWidth="1"/>
    <col min="6710" max="6710" width="1.5" customWidth="1"/>
    <col min="6711" max="6711" width="4.5" customWidth="1"/>
    <col min="6712" max="6712" width="1.5" customWidth="1"/>
    <col min="6713" max="6713" width="4.83203125" customWidth="1"/>
    <col min="6714" max="6714" width="1.5" customWidth="1"/>
    <col min="6715" max="6715" width="3.5" customWidth="1"/>
    <col min="6716" max="6716" width="1.5" customWidth="1"/>
    <col min="6717" max="6717" width="3.5" customWidth="1"/>
    <col min="6718" max="6718" width="1.5" customWidth="1"/>
    <col min="6719" max="6719" width="3.5" customWidth="1"/>
    <col min="6720" max="6720" width="1.5" customWidth="1"/>
    <col min="6721" max="6721" width="3.5" customWidth="1"/>
    <col min="6722" max="6722" width="1.5" customWidth="1"/>
    <col min="6723" max="6723" width="3.5" customWidth="1"/>
    <col min="6724" max="6724" width="1.5" customWidth="1"/>
    <col min="6725" max="6725" width="3.5" customWidth="1"/>
    <col min="6726" max="6726" width="1.5" customWidth="1"/>
    <col min="6727" max="6727" width="3.5" customWidth="1"/>
    <col min="6728" max="6728" width="1.5" customWidth="1"/>
    <col min="6729" max="6729" width="3.5" customWidth="1"/>
    <col min="6730" max="6730" width="1.5" customWidth="1"/>
    <col min="6731" max="6731" width="3.5" customWidth="1"/>
    <col min="6732" max="6732" width="1.5" customWidth="1"/>
    <col min="6733" max="6733" width="3.5" customWidth="1"/>
    <col min="6734" max="6734" width="1.5" customWidth="1"/>
    <col min="6735" max="6735" width="3.5" customWidth="1"/>
    <col min="6736" max="6736" width="1.5" customWidth="1"/>
    <col min="6737" max="6737" width="3.5" customWidth="1"/>
    <col min="6738" max="6738" width="1.5" customWidth="1"/>
    <col min="6739" max="6739" width="3.5" customWidth="1"/>
    <col min="6740" max="6740" width="1.5" customWidth="1"/>
    <col min="6741" max="6741" width="3.5" customWidth="1"/>
    <col min="6742" max="6742" width="1.5" customWidth="1"/>
    <col min="6743" max="6743" width="3.5" customWidth="1"/>
    <col min="6744" max="6744" width="1.5" customWidth="1"/>
    <col min="6745" max="6745" width="3.5" customWidth="1"/>
    <col min="6746" max="6746" width="1.5" customWidth="1"/>
    <col min="6747" max="6747" width="3.5" customWidth="1"/>
    <col min="6748" max="6748" width="1.5" customWidth="1"/>
    <col min="6749" max="6749" width="3.5" customWidth="1"/>
    <col min="6750" max="6750" width="1.5" customWidth="1"/>
    <col min="6751" max="6751" width="3.5" customWidth="1"/>
    <col min="6752" max="6752" width="1.5" customWidth="1"/>
    <col min="6753" max="6753" width="3.5" customWidth="1"/>
    <col min="6754" max="6754" width="1.5" customWidth="1"/>
    <col min="6755" max="6755" width="4.1640625" customWidth="1"/>
    <col min="6756" max="6756" width="1.5" customWidth="1"/>
    <col min="6757" max="6757" width="3.5" customWidth="1"/>
    <col min="6758" max="6758" width="1.5" customWidth="1"/>
    <col min="6759" max="6759" width="3.5" customWidth="1"/>
    <col min="6760" max="6760" width="1.5" customWidth="1"/>
    <col min="6761" max="6761" width="3.5" customWidth="1"/>
    <col min="6762" max="6762" width="1.5" customWidth="1"/>
    <col min="6764" max="6764" width="3.83203125" customWidth="1"/>
    <col min="6913" max="6913" width="7.83203125" customWidth="1"/>
    <col min="6914" max="6914" width="11.6640625" customWidth="1"/>
    <col min="6915" max="6915" width="3.6640625" customWidth="1"/>
    <col min="6916" max="6916" width="39.1640625" customWidth="1"/>
    <col min="6917" max="6917" width="3.5" customWidth="1"/>
    <col min="6918" max="6918" width="1.5" customWidth="1"/>
    <col min="6919" max="6919" width="3.5" customWidth="1"/>
    <col min="6920" max="6920" width="1.5" customWidth="1"/>
    <col min="6921" max="6921" width="3.5" customWidth="1"/>
    <col min="6922" max="6922" width="1.5" customWidth="1"/>
    <col min="6923" max="6923" width="3.5" customWidth="1"/>
    <col min="6924" max="6924" width="1.5" customWidth="1"/>
    <col min="6925" max="6925" width="3.5" customWidth="1"/>
    <col min="6926" max="6926" width="1.5" customWidth="1"/>
    <col min="6927" max="6927" width="3.5" customWidth="1"/>
    <col min="6928" max="6928" width="1.5" customWidth="1"/>
    <col min="6929" max="6929" width="3.5" customWidth="1"/>
    <col min="6930" max="6930" width="1.5" customWidth="1"/>
    <col min="6931" max="6931" width="4.1640625" customWidth="1"/>
    <col min="6932" max="6932" width="1.5" customWidth="1"/>
    <col min="6933" max="6933" width="3.5" customWidth="1"/>
    <col min="6934" max="6934" width="1.5" customWidth="1"/>
    <col min="6935" max="6935" width="3.5" customWidth="1"/>
    <col min="6936" max="6936" width="1.5" customWidth="1"/>
    <col min="6937" max="6937" width="3.5" customWidth="1"/>
    <col min="6938" max="6938" width="1.5" customWidth="1"/>
    <col min="6939" max="6939" width="4.33203125" customWidth="1"/>
    <col min="6940" max="6940" width="1.5" customWidth="1"/>
    <col min="6941" max="6941" width="3.5" customWidth="1"/>
    <col min="6942" max="6942" width="1.5" customWidth="1"/>
    <col min="6943" max="6943" width="3.5" customWidth="1"/>
    <col min="6944" max="6944" width="1.5" customWidth="1"/>
    <col min="6945" max="6945" width="3.5" customWidth="1"/>
    <col min="6946" max="6946" width="1.5" customWidth="1"/>
    <col min="6947" max="6947" width="3.5" customWidth="1"/>
    <col min="6948" max="6948" width="1.5" customWidth="1"/>
    <col min="6949" max="6949" width="3.5" customWidth="1"/>
    <col min="6950" max="6950" width="1.5" customWidth="1"/>
    <col min="6951" max="6951" width="3.5" customWidth="1"/>
    <col min="6952" max="6952" width="1.5" customWidth="1"/>
    <col min="6953" max="6953" width="3.5" customWidth="1"/>
    <col min="6954" max="6954" width="1.5" customWidth="1"/>
    <col min="6955" max="6955" width="3.5" customWidth="1"/>
    <col min="6956" max="6956" width="1.5" customWidth="1"/>
    <col min="6957" max="6957" width="3.5" customWidth="1"/>
    <col min="6958" max="6958" width="1.5" customWidth="1"/>
    <col min="6959" max="6959" width="3.5" customWidth="1"/>
    <col min="6960" max="6960" width="1.5" customWidth="1"/>
    <col min="6961" max="6961" width="3.5" customWidth="1"/>
    <col min="6962" max="6962" width="1.5" customWidth="1"/>
    <col min="6963" max="6963" width="3.5" customWidth="1"/>
    <col min="6964" max="6964" width="1.5" customWidth="1"/>
    <col min="6965" max="6965" width="3.5" customWidth="1"/>
    <col min="6966" max="6966" width="1.5" customWidth="1"/>
    <col min="6967" max="6967" width="4.5" customWidth="1"/>
    <col min="6968" max="6968" width="1.5" customWidth="1"/>
    <col min="6969" max="6969" width="4.83203125" customWidth="1"/>
    <col min="6970" max="6970" width="1.5" customWidth="1"/>
    <col min="6971" max="6971" width="3.5" customWidth="1"/>
    <col min="6972" max="6972" width="1.5" customWidth="1"/>
    <col min="6973" max="6973" width="3.5" customWidth="1"/>
    <col min="6974" max="6974" width="1.5" customWidth="1"/>
    <col min="6975" max="6975" width="3.5" customWidth="1"/>
    <col min="6976" max="6976" width="1.5" customWidth="1"/>
    <col min="6977" max="6977" width="3.5" customWidth="1"/>
    <col min="6978" max="6978" width="1.5" customWidth="1"/>
    <col min="6979" max="6979" width="3.5" customWidth="1"/>
    <col min="6980" max="6980" width="1.5" customWidth="1"/>
    <col min="6981" max="6981" width="3.5" customWidth="1"/>
    <col min="6982" max="6982" width="1.5" customWidth="1"/>
    <col min="6983" max="6983" width="3.5" customWidth="1"/>
    <col min="6984" max="6984" width="1.5" customWidth="1"/>
    <col min="6985" max="6985" width="3.5" customWidth="1"/>
    <col min="6986" max="6986" width="1.5" customWidth="1"/>
    <col min="6987" max="6987" width="3.5" customWidth="1"/>
    <col min="6988" max="6988" width="1.5" customWidth="1"/>
    <col min="6989" max="6989" width="3.5" customWidth="1"/>
    <col min="6990" max="6990" width="1.5" customWidth="1"/>
    <col min="6991" max="6991" width="3.5" customWidth="1"/>
    <col min="6992" max="6992" width="1.5" customWidth="1"/>
    <col min="6993" max="6993" width="3.5" customWidth="1"/>
    <col min="6994" max="6994" width="1.5" customWidth="1"/>
    <col min="6995" max="6995" width="3.5" customWidth="1"/>
    <col min="6996" max="6996" width="1.5" customWidth="1"/>
    <col min="6997" max="6997" width="3.5" customWidth="1"/>
    <col min="6998" max="6998" width="1.5" customWidth="1"/>
    <col min="6999" max="6999" width="3.5" customWidth="1"/>
    <col min="7000" max="7000" width="1.5" customWidth="1"/>
    <col min="7001" max="7001" width="3.5" customWidth="1"/>
    <col min="7002" max="7002" width="1.5" customWidth="1"/>
    <col min="7003" max="7003" width="3.5" customWidth="1"/>
    <col min="7004" max="7004" width="1.5" customWidth="1"/>
    <col min="7005" max="7005" width="3.5" customWidth="1"/>
    <col min="7006" max="7006" width="1.5" customWidth="1"/>
    <col min="7007" max="7007" width="3.5" customWidth="1"/>
    <col min="7008" max="7008" width="1.5" customWidth="1"/>
    <col min="7009" max="7009" width="3.5" customWidth="1"/>
    <col min="7010" max="7010" width="1.5" customWidth="1"/>
    <col min="7011" max="7011" width="4.1640625" customWidth="1"/>
    <col min="7012" max="7012" width="1.5" customWidth="1"/>
    <col min="7013" max="7013" width="3.5" customWidth="1"/>
    <col min="7014" max="7014" width="1.5" customWidth="1"/>
    <col min="7015" max="7015" width="3.5" customWidth="1"/>
    <col min="7016" max="7016" width="1.5" customWidth="1"/>
    <col min="7017" max="7017" width="3.5" customWidth="1"/>
    <col min="7018" max="7018" width="1.5" customWidth="1"/>
    <col min="7020" max="7020" width="3.83203125" customWidth="1"/>
    <col min="7169" max="7169" width="7.83203125" customWidth="1"/>
    <col min="7170" max="7170" width="11.6640625" customWidth="1"/>
    <col min="7171" max="7171" width="3.6640625" customWidth="1"/>
    <col min="7172" max="7172" width="39.1640625" customWidth="1"/>
    <col min="7173" max="7173" width="3.5" customWidth="1"/>
    <col min="7174" max="7174" width="1.5" customWidth="1"/>
    <col min="7175" max="7175" width="3.5" customWidth="1"/>
    <col min="7176" max="7176" width="1.5" customWidth="1"/>
    <col min="7177" max="7177" width="3.5" customWidth="1"/>
    <col min="7178" max="7178" width="1.5" customWidth="1"/>
    <col min="7179" max="7179" width="3.5" customWidth="1"/>
    <col min="7180" max="7180" width="1.5" customWidth="1"/>
    <col min="7181" max="7181" width="3.5" customWidth="1"/>
    <col min="7182" max="7182" width="1.5" customWidth="1"/>
    <col min="7183" max="7183" width="3.5" customWidth="1"/>
    <col min="7184" max="7184" width="1.5" customWidth="1"/>
    <col min="7185" max="7185" width="3.5" customWidth="1"/>
    <col min="7186" max="7186" width="1.5" customWidth="1"/>
    <col min="7187" max="7187" width="4.1640625" customWidth="1"/>
    <col min="7188" max="7188" width="1.5" customWidth="1"/>
    <col min="7189" max="7189" width="3.5" customWidth="1"/>
    <col min="7190" max="7190" width="1.5" customWidth="1"/>
    <col min="7191" max="7191" width="3.5" customWidth="1"/>
    <col min="7192" max="7192" width="1.5" customWidth="1"/>
    <col min="7193" max="7193" width="3.5" customWidth="1"/>
    <col min="7194" max="7194" width="1.5" customWidth="1"/>
    <col min="7195" max="7195" width="4.33203125" customWidth="1"/>
    <col min="7196" max="7196" width="1.5" customWidth="1"/>
    <col min="7197" max="7197" width="3.5" customWidth="1"/>
    <col min="7198" max="7198" width="1.5" customWidth="1"/>
    <col min="7199" max="7199" width="3.5" customWidth="1"/>
    <col min="7200" max="7200" width="1.5" customWidth="1"/>
    <col min="7201" max="7201" width="3.5" customWidth="1"/>
    <col min="7202" max="7202" width="1.5" customWidth="1"/>
    <col min="7203" max="7203" width="3.5" customWidth="1"/>
    <col min="7204" max="7204" width="1.5" customWidth="1"/>
    <col min="7205" max="7205" width="3.5" customWidth="1"/>
    <col min="7206" max="7206" width="1.5" customWidth="1"/>
    <col min="7207" max="7207" width="3.5" customWidth="1"/>
    <col min="7208" max="7208" width="1.5" customWidth="1"/>
    <col min="7209" max="7209" width="3.5" customWidth="1"/>
    <col min="7210" max="7210" width="1.5" customWidth="1"/>
    <col min="7211" max="7211" width="3.5" customWidth="1"/>
    <col min="7212" max="7212" width="1.5" customWidth="1"/>
    <col min="7213" max="7213" width="3.5" customWidth="1"/>
    <col min="7214" max="7214" width="1.5" customWidth="1"/>
    <col min="7215" max="7215" width="3.5" customWidth="1"/>
    <col min="7216" max="7216" width="1.5" customWidth="1"/>
    <col min="7217" max="7217" width="3.5" customWidth="1"/>
    <col min="7218" max="7218" width="1.5" customWidth="1"/>
    <col min="7219" max="7219" width="3.5" customWidth="1"/>
    <col min="7220" max="7220" width="1.5" customWidth="1"/>
    <col min="7221" max="7221" width="3.5" customWidth="1"/>
    <col min="7222" max="7222" width="1.5" customWidth="1"/>
    <col min="7223" max="7223" width="4.5" customWidth="1"/>
    <col min="7224" max="7224" width="1.5" customWidth="1"/>
    <col min="7225" max="7225" width="4.83203125" customWidth="1"/>
    <col min="7226" max="7226" width="1.5" customWidth="1"/>
    <col min="7227" max="7227" width="3.5" customWidth="1"/>
    <col min="7228" max="7228" width="1.5" customWidth="1"/>
    <col min="7229" max="7229" width="3.5" customWidth="1"/>
    <col min="7230" max="7230" width="1.5" customWidth="1"/>
    <col min="7231" max="7231" width="3.5" customWidth="1"/>
    <col min="7232" max="7232" width="1.5" customWidth="1"/>
    <col min="7233" max="7233" width="3.5" customWidth="1"/>
    <col min="7234" max="7234" width="1.5" customWidth="1"/>
    <col min="7235" max="7235" width="3.5" customWidth="1"/>
    <col min="7236" max="7236" width="1.5" customWidth="1"/>
    <col min="7237" max="7237" width="3.5" customWidth="1"/>
    <col min="7238" max="7238" width="1.5" customWidth="1"/>
    <col min="7239" max="7239" width="3.5" customWidth="1"/>
    <col min="7240" max="7240" width="1.5" customWidth="1"/>
    <col min="7241" max="7241" width="3.5" customWidth="1"/>
    <col min="7242" max="7242" width="1.5" customWidth="1"/>
    <col min="7243" max="7243" width="3.5" customWidth="1"/>
    <col min="7244" max="7244" width="1.5" customWidth="1"/>
    <col min="7245" max="7245" width="3.5" customWidth="1"/>
    <col min="7246" max="7246" width="1.5" customWidth="1"/>
    <col min="7247" max="7247" width="3.5" customWidth="1"/>
    <col min="7248" max="7248" width="1.5" customWidth="1"/>
    <col min="7249" max="7249" width="3.5" customWidth="1"/>
    <col min="7250" max="7250" width="1.5" customWidth="1"/>
    <col min="7251" max="7251" width="3.5" customWidth="1"/>
    <col min="7252" max="7252" width="1.5" customWidth="1"/>
    <col min="7253" max="7253" width="3.5" customWidth="1"/>
    <col min="7254" max="7254" width="1.5" customWidth="1"/>
    <col min="7255" max="7255" width="3.5" customWidth="1"/>
    <col min="7256" max="7256" width="1.5" customWidth="1"/>
    <col min="7257" max="7257" width="3.5" customWidth="1"/>
    <col min="7258" max="7258" width="1.5" customWidth="1"/>
    <col min="7259" max="7259" width="3.5" customWidth="1"/>
    <col min="7260" max="7260" width="1.5" customWidth="1"/>
    <col min="7261" max="7261" width="3.5" customWidth="1"/>
    <col min="7262" max="7262" width="1.5" customWidth="1"/>
    <col min="7263" max="7263" width="3.5" customWidth="1"/>
    <col min="7264" max="7264" width="1.5" customWidth="1"/>
    <col min="7265" max="7265" width="3.5" customWidth="1"/>
    <col min="7266" max="7266" width="1.5" customWidth="1"/>
    <col min="7267" max="7267" width="4.1640625" customWidth="1"/>
    <col min="7268" max="7268" width="1.5" customWidth="1"/>
    <col min="7269" max="7269" width="3.5" customWidth="1"/>
    <col min="7270" max="7270" width="1.5" customWidth="1"/>
    <col min="7271" max="7271" width="3.5" customWidth="1"/>
    <col min="7272" max="7272" width="1.5" customWidth="1"/>
    <col min="7273" max="7273" width="3.5" customWidth="1"/>
    <col min="7274" max="7274" width="1.5" customWidth="1"/>
    <col min="7276" max="7276" width="3.83203125" customWidth="1"/>
    <col min="7425" max="7425" width="7.83203125" customWidth="1"/>
    <col min="7426" max="7426" width="11.6640625" customWidth="1"/>
    <col min="7427" max="7427" width="3.6640625" customWidth="1"/>
    <col min="7428" max="7428" width="39.1640625" customWidth="1"/>
    <col min="7429" max="7429" width="3.5" customWidth="1"/>
    <col min="7430" max="7430" width="1.5" customWidth="1"/>
    <col min="7431" max="7431" width="3.5" customWidth="1"/>
    <col min="7432" max="7432" width="1.5" customWidth="1"/>
    <col min="7433" max="7433" width="3.5" customWidth="1"/>
    <col min="7434" max="7434" width="1.5" customWidth="1"/>
    <col min="7435" max="7435" width="3.5" customWidth="1"/>
    <col min="7436" max="7436" width="1.5" customWidth="1"/>
    <col min="7437" max="7437" width="3.5" customWidth="1"/>
    <col min="7438" max="7438" width="1.5" customWidth="1"/>
    <col min="7439" max="7439" width="3.5" customWidth="1"/>
    <col min="7440" max="7440" width="1.5" customWidth="1"/>
    <col min="7441" max="7441" width="3.5" customWidth="1"/>
    <col min="7442" max="7442" width="1.5" customWidth="1"/>
    <col min="7443" max="7443" width="4.1640625" customWidth="1"/>
    <col min="7444" max="7444" width="1.5" customWidth="1"/>
    <col min="7445" max="7445" width="3.5" customWidth="1"/>
    <col min="7446" max="7446" width="1.5" customWidth="1"/>
    <col min="7447" max="7447" width="3.5" customWidth="1"/>
    <col min="7448" max="7448" width="1.5" customWidth="1"/>
    <col min="7449" max="7449" width="3.5" customWidth="1"/>
    <col min="7450" max="7450" width="1.5" customWidth="1"/>
    <col min="7451" max="7451" width="4.33203125" customWidth="1"/>
    <col min="7452" max="7452" width="1.5" customWidth="1"/>
    <col min="7453" max="7453" width="3.5" customWidth="1"/>
    <col min="7454" max="7454" width="1.5" customWidth="1"/>
    <col min="7455" max="7455" width="3.5" customWidth="1"/>
    <col min="7456" max="7456" width="1.5" customWidth="1"/>
    <col min="7457" max="7457" width="3.5" customWidth="1"/>
    <col min="7458" max="7458" width="1.5" customWidth="1"/>
    <col min="7459" max="7459" width="3.5" customWidth="1"/>
    <col min="7460" max="7460" width="1.5" customWidth="1"/>
    <col min="7461" max="7461" width="3.5" customWidth="1"/>
    <col min="7462" max="7462" width="1.5" customWidth="1"/>
    <col min="7463" max="7463" width="3.5" customWidth="1"/>
    <col min="7464" max="7464" width="1.5" customWidth="1"/>
    <col min="7465" max="7465" width="3.5" customWidth="1"/>
    <col min="7466" max="7466" width="1.5" customWidth="1"/>
    <col min="7467" max="7467" width="3.5" customWidth="1"/>
    <col min="7468" max="7468" width="1.5" customWidth="1"/>
    <col min="7469" max="7469" width="3.5" customWidth="1"/>
    <col min="7470" max="7470" width="1.5" customWidth="1"/>
    <col min="7471" max="7471" width="3.5" customWidth="1"/>
    <col min="7472" max="7472" width="1.5" customWidth="1"/>
    <col min="7473" max="7473" width="3.5" customWidth="1"/>
    <col min="7474" max="7474" width="1.5" customWidth="1"/>
    <col min="7475" max="7475" width="3.5" customWidth="1"/>
    <col min="7476" max="7476" width="1.5" customWidth="1"/>
    <col min="7477" max="7477" width="3.5" customWidth="1"/>
    <col min="7478" max="7478" width="1.5" customWidth="1"/>
    <col min="7479" max="7479" width="4.5" customWidth="1"/>
    <col min="7480" max="7480" width="1.5" customWidth="1"/>
    <col min="7481" max="7481" width="4.83203125" customWidth="1"/>
    <col min="7482" max="7482" width="1.5" customWidth="1"/>
    <col min="7483" max="7483" width="3.5" customWidth="1"/>
    <col min="7484" max="7484" width="1.5" customWidth="1"/>
    <col min="7485" max="7485" width="3.5" customWidth="1"/>
    <col min="7486" max="7486" width="1.5" customWidth="1"/>
    <col min="7487" max="7487" width="3.5" customWidth="1"/>
    <col min="7488" max="7488" width="1.5" customWidth="1"/>
    <col min="7489" max="7489" width="3.5" customWidth="1"/>
    <col min="7490" max="7490" width="1.5" customWidth="1"/>
    <col min="7491" max="7491" width="3.5" customWidth="1"/>
    <col min="7492" max="7492" width="1.5" customWidth="1"/>
    <col min="7493" max="7493" width="3.5" customWidth="1"/>
    <col min="7494" max="7494" width="1.5" customWidth="1"/>
    <col min="7495" max="7495" width="3.5" customWidth="1"/>
    <col min="7496" max="7496" width="1.5" customWidth="1"/>
    <col min="7497" max="7497" width="3.5" customWidth="1"/>
    <col min="7498" max="7498" width="1.5" customWidth="1"/>
    <col min="7499" max="7499" width="3.5" customWidth="1"/>
    <col min="7500" max="7500" width="1.5" customWidth="1"/>
    <col min="7501" max="7501" width="3.5" customWidth="1"/>
    <col min="7502" max="7502" width="1.5" customWidth="1"/>
    <col min="7503" max="7503" width="3.5" customWidth="1"/>
    <col min="7504" max="7504" width="1.5" customWidth="1"/>
    <col min="7505" max="7505" width="3.5" customWidth="1"/>
    <col min="7506" max="7506" width="1.5" customWidth="1"/>
    <col min="7507" max="7507" width="3.5" customWidth="1"/>
    <col min="7508" max="7508" width="1.5" customWidth="1"/>
    <col min="7509" max="7509" width="3.5" customWidth="1"/>
    <col min="7510" max="7510" width="1.5" customWidth="1"/>
    <col min="7511" max="7511" width="3.5" customWidth="1"/>
    <col min="7512" max="7512" width="1.5" customWidth="1"/>
    <col min="7513" max="7513" width="3.5" customWidth="1"/>
    <col min="7514" max="7514" width="1.5" customWidth="1"/>
    <col min="7515" max="7515" width="3.5" customWidth="1"/>
    <col min="7516" max="7516" width="1.5" customWidth="1"/>
    <col min="7517" max="7517" width="3.5" customWidth="1"/>
    <col min="7518" max="7518" width="1.5" customWidth="1"/>
    <col min="7519" max="7519" width="3.5" customWidth="1"/>
    <col min="7520" max="7520" width="1.5" customWidth="1"/>
    <col min="7521" max="7521" width="3.5" customWidth="1"/>
    <col min="7522" max="7522" width="1.5" customWidth="1"/>
    <col min="7523" max="7523" width="4.1640625" customWidth="1"/>
    <col min="7524" max="7524" width="1.5" customWidth="1"/>
    <col min="7525" max="7525" width="3.5" customWidth="1"/>
    <col min="7526" max="7526" width="1.5" customWidth="1"/>
    <col min="7527" max="7527" width="3.5" customWidth="1"/>
    <col min="7528" max="7528" width="1.5" customWidth="1"/>
    <col min="7529" max="7529" width="3.5" customWidth="1"/>
    <col min="7530" max="7530" width="1.5" customWidth="1"/>
    <col min="7532" max="7532" width="3.83203125" customWidth="1"/>
    <col min="7681" max="7681" width="7.83203125" customWidth="1"/>
    <col min="7682" max="7682" width="11.6640625" customWidth="1"/>
    <col min="7683" max="7683" width="3.6640625" customWidth="1"/>
    <col min="7684" max="7684" width="39.1640625" customWidth="1"/>
    <col min="7685" max="7685" width="3.5" customWidth="1"/>
    <col min="7686" max="7686" width="1.5" customWidth="1"/>
    <col min="7687" max="7687" width="3.5" customWidth="1"/>
    <col min="7688" max="7688" width="1.5" customWidth="1"/>
    <col min="7689" max="7689" width="3.5" customWidth="1"/>
    <col min="7690" max="7690" width="1.5" customWidth="1"/>
    <col min="7691" max="7691" width="3.5" customWidth="1"/>
    <col min="7692" max="7692" width="1.5" customWidth="1"/>
    <col min="7693" max="7693" width="3.5" customWidth="1"/>
    <col min="7694" max="7694" width="1.5" customWidth="1"/>
    <col min="7695" max="7695" width="3.5" customWidth="1"/>
    <col min="7696" max="7696" width="1.5" customWidth="1"/>
    <col min="7697" max="7697" width="3.5" customWidth="1"/>
    <col min="7698" max="7698" width="1.5" customWidth="1"/>
    <col min="7699" max="7699" width="4.1640625" customWidth="1"/>
    <col min="7700" max="7700" width="1.5" customWidth="1"/>
    <col min="7701" max="7701" width="3.5" customWidth="1"/>
    <col min="7702" max="7702" width="1.5" customWidth="1"/>
    <col min="7703" max="7703" width="3.5" customWidth="1"/>
    <col min="7704" max="7704" width="1.5" customWidth="1"/>
    <col min="7705" max="7705" width="3.5" customWidth="1"/>
    <col min="7706" max="7706" width="1.5" customWidth="1"/>
    <col min="7707" max="7707" width="4.33203125" customWidth="1"/>
    <col min="7708" max="7708" width="1.5" customWidth="1"/>
    <col min="7709" max="7709" width="3.5" customWidth="1"/>
    <col min="7710" max="7710" width="1.5" customWidth="1"/>
    <col min="7711" max="7711" width="3.5" customWidth="1"/>
    <col min="7712" max="7712" width="1.5" customWidth="1"/>
    <col min="7713" max="7713" width="3.5" customWidth="1"/>
    <col min="7714" max="7714" width="1.5" customWidth="1"/>
    <col min="7715" max="7715" width="3.5" customWidth="1"/>
    <col min="7716" max="7716" width="1.5" customWidth="1"/>
    <col min="7717" max="7717" width="3.5" customWidth="1"/>
    <col min="7718" max="7718" width="1.5" customWidth="1"/>
    <col min="7719" max="7719" width="3.5" customWidth="1"/>
    <col min="7720" max="7720" width="1.5" customWidth="1"/>
    <col min="7721" max="7721" width="3.5" customWidth="1"/>
    <col min="7722" max="7722" width="1.5" customWidth="1"/>
    <col min="7723" max="7723" width="3.5" customWidth="1"/>
    <col min="7724" max="7724" width="1.5" customWidth="1"/>
    <col min="7725" max="7725" width="3.5" customWidth="1"/>
    <col min="7726" max="7726" width="1.5" customWidth="1"/>
    <col min="7727" max="7727" width="3.5" customWidth="1"/>
    <col min="7728" max="7728" width="1.5" customWidth="1"/>
    <col min="7729" max="7729" width="3.5" customWidth="1"/>
    <col min="7730" max="7730" width="1.5" customWidth="1"/>
    <col min="7731" max="7731" width="3.5" customWidth="1"/>
    <col min="7732" max="7732" width="1.5" customWidth="1"/>
    <col min="7733" max="7733" width="3.5" customWidth="1"/>
    <col min="7734" max="7734" width="1.5" customWidth="1"/>
    <col min="7735" max="7735" width="4.5" customWidth="1"/>
    <col min="7736" max="7736" width="1.5" customWidth="1"/>
    <col min="7737" max="7737" width="4.83203125" customWidth="1"/>
    <col min="7738" max="7738" width="1.5" customWidth="1"/>
    <col min="7739" max="7739" width="3.5" customWidth="1"/>
    <col min="7740" max="7740" width="1.5" customWidth="1"/>
    <col min="7741" max="7741" width="3.5" customWidth="1"/>
    <col min="7742" max="7742" width="1.5" customWidth="1"/>
    <col min="7743" max="7743" width="3.5" customWidth="1"/>
    <col min="7744" max="7744" width="1.5" customWidth="1"/>
    <col min="7745" max="7745" width="3.5" customWidth="1"/>
    <col min="7746" max="7746" width="1.5" customWidth="1"/>
    <col min="7747" max="7747" width="3.5" customWidth="1"/>
    <col min="7748" max="7748" width="1.5" customWidth="1"/>
    <col min="7749" max="7749" width="3.5" customWidth="1"/>
    <col min="7750" max="7750" width="1.5" customWidth="1"/>
    <col min="7751" max="7751" width="3.5" customWidth="1"/>
    <col min="7752" max="7752" width="1.5" customWidth="1"/>
    <col min="7753" max="7753" width="3.5" customWidth="1"/>
    <col min="7754" max="7754" width="1.5" customWidth="1"/>
    <col min="7755" max="7755" width="3.5" customWidth="1"/>
    <col min="7756" max="7756" width="1.5" customWidth="1"/>
    <col min="7757" max="7757" width="3.5" customWidth="1"/>
    <col min="7758" max="7758" width="1.5" customWidth="1"/>
    <col min="7759" max="7759" width="3.5" customWidth="1"/>
    <col min="7760" max="7760" width="1.5" customWidth="1"/>
    <col min="7761" max="7761" width="3.5" customWidth="1"/>
    <col min="7762" max="7762" width="1.5" customWidth="1"/>
    <col min="7763" max="7763" width="3.5" customWidth="1"/>
    <col min="7764" max="7764" width="1.5" customWidth="1"/>
    <col min="7765" max="7765" width="3.5" customWidth="1"/>
    <col min="7766" max="7766" width="1.5" customWidth="1"/>
    <col min="7767" max="7767" width="3.5" customWidth="1"/>
    <col min="7768" max="7768" width="1.5" customWidth="1"/>
    <col min="7769" max="7769" width="3.5" customWidth="1"/>
    <col min="7770" max="7770" width="1.5" customWidth="1"/>
    <col min="7771" max="7771" width="3.5" customWidth="1"/>
    <col min="7772" max="7772" width="1.5" customWidth="1"/>
    <col min="7773" max="7773" width="3.5" customWidth="1"/>
    <col min="7774" max="7774" width="1.5" customWidth="1"/>
    <col min="7775" max="7775" width="3.5" customWidth="1"/>
    <col min="7776" max="7776" width="1.5" customWidth="1"/>
    <col min="7777" max="7777" width="3.5" customWidth="1"/>
    <col min="7778" max="7778" width="1.5" customWidth="1"/>
    <col min="7779" max="7779" width="4.1640625" customWidth="1"/>
    <col min="7780" max="7780" width="1.5" customWidth="1"/>
    <col min="7781" max="7781" width="3.5" customWidth="1"/>
    <col min="7782" max="7782" width="1.5" customWidth="1"/>
    <col min="7783" max="7783" width="3.5" customWidth="1"/>
    <col min="7784" max="7784" width="1.5" customWidth="1"/>
    <col min="7785" max="7785" width="3.5" customWidth="1"/>
    <col min="7786" max="7786" width="1.5" customWidth="1"/>
    <col min="7788" max="7788" width="3.83203125" customWidth="1"/>
    <col min="7937" max="7937" width="7.83203125" customWidth="1"/>
    <col min="7938" max="7938" width="11.6640625" customWidth="1"/>
    <col min="7939" max="7939" width="3.6640625" customWidth="1"/>
    <col min="7940" max="7940" width="39.1640625" customWidth="1"/>
    <col min="7941" max="7941" width="3.5" customWidth="1"/>
    <col min="7942" max="7942" width="1.5" customWidth="1"/>
    <col min="7943" max="7943" width="3.5" customWidth="1"/>
    <col min="7944" max="7944" width="1.5" customWidth="1"/>
    <col min="7945" max="7945" width="3.5" customWidth="1"/>
    <col min="7946" max="7946" width="1.5" customWidth="1"/>
    <col min="7947" max="7947" width="3.5" customWidth="1"/>
    <col min="7948" max="7948" width="1.5" customWidth="1"/>
    <col min="7949" max="7949" width="3.5" customWidth="1"/>
    <col min="7950" max="7950" width="1.5" customWidth="1"/>
    <col min="7951" max="7951" width="3.5" customWidth="1"/>
    <col min="7952" max="7952" width="1.5" customWidth="1"/>
    <col min="7953" max="7953" width="3.5" customWidth="1"/>
    <col min="7954" max="7954" width="1.5" customWidth="1"/>
    <col min="7955" max="7955" width="4.1640625" customWidth="1"/>
    <col min="7956" max="7956" width="1.5" customWidth="1"/>
    <col min="7957" max="7957" width="3.5" customWidth="1"/>
    <col min="7958" max="7958" width="1.5" customWidth="1"/>
    <col min="7959" max="7959" width="3.5" customWidth="1"/>
    <col min="7960" max="7960" width="1.5" customWidth="1"/>
    <col min="7961" max="7961" width="3.5" customWidth="1"/>
    <col min="7962" max="7962" width="1.5" customWidth="1"/>
    <col min="7963" max="7963" width="4.33203125" customWidth="1"/>
    <col min="7964" max="7964" width="1.5" customWidth="1"/>
    <col min="7965" max="7965" width="3.5" customWidth="1"/>
    <col min="7966" max="7966" width="1.5" customWidth="1"/>
    <col min="7967" max="7967" width="3.5" customWidth="1"/>
    <col min="7968" max="7968" width="1.5" customWidth="1"/>
    <col min="7969" max="7969" width="3.5" customWidth="1"/>
    <col min="7970" max="7970" width="1.5" customWidth="1"/>
    <col min="7971" max="7971" width="3.5" customWidth="1"/>
    <col min="7972" max="7972" width="1.5" customWidth="1"/>
    <col min="7973" max="7973" width="3.5" customWidth="1"/>
    <col min="7974" max="7974" width="1.5" customWidth="1"/>
    <col min="7975" max="7975" width="3.5" customWidth="1"/>
    <col min="7976" max="7976" width="1.5" customWidth="1"/>
    <col min="7977" max="7977" width="3.5" customWidth="1"/>
    <col min="7978" max="7978" width="1.5" customWidth="1"/>
    <col min="7979" max="7979" width="3.5" customWidth="1"/>
    <col min="7980" max="7980" width="1.5" customWidth="1"/>
    <col min="7981" max="7981" width="3.5" customWidth="1"/>
    <col min="7982" max="7982" width="1.5" customWidth="1"/>
    <col min="7983" max="7983" width="3.5" customWidth="1"/>
    <col min="7984" max="7984" width="1.5" customWidth="1"/>
    <col min="7985" max="7985" width="3.5" customWidth="1"/>
    <col min="7986" max="7986" width="1.5" customWidth="1"/>
    <col min="7987" max="7987" width="3.5" customWidth="1"/>
    <col min="7988" max="7988" width="1.5" customWidth="1"/>
    <col min="7989" max="7989" width="3.5" customWidth="1"/>
    <col min="7990" max="7990" width="1.5" customWidth="1"/>
    <col min="7991" max="7991" width="4.5" customWidth="1"/>
    <col min="7992" max="7992" width="1.5" customWidth="1"/>
    <col min="7993" max="7993" width="4.83203125" customWidth="1"/>
    <col min="7994" max="7994" width="1.5" customWidth="1"/>
    <col min="7995" max="7995" width="3.5" customWidth="1"/>
    <col min="7996" max="7996" width="1.5" customWidth="1"/>
    <col min="7997" max="7997" width="3.5" customWidth="1"/>
    <col min="7998" max="7998" width="1.5" customWidth="1"/>
    <col min="7999" max="7999" width="3.5" customWidth="1"/>
    <col min="8000" max="8000" width="1.5" customWidth="1"/>
    <col min="8001" max="8001" width="3.5" customWidth="1"/>
    <col min="8002" max="8002" width="1.5" customWidth="1"/>
    <col min="8003" max="8003" width="3.5" customWidth="1"/>
    <col min="8004" max="8004" width="1.5" customWidth="1"/>
    <col min="8005" max="8005" width="3.5" customWidth="1"/>
    <col min="8006" max="8006" width="1.5" customWidth="1"/>
    <col min="8007" max="8007" width="3.5" customWidth="1"/>
    <col min="8008" max="8008" width="1.5" customWidth="1"/>
    <col min="8009" max="8009" width="3.5" customWidth="1"/>
    <col min="8010" max="8010" width="1.5" customWidth="1"/>
    <col min="8011" max="8011" width="3.5" customWidth="1"/>
    <col min="8012" max="8012" width="1.5" customWidth="1"/>
    <col min="8013" max="8013" width="3.5" customWidth="1"/>
    <col min="8014" max="8014" width="1.5" customWidth="1"/>
    <col min="8015" max="8015" width="3.5" customWidth="1"/>
    <col min="8016" max="8016" width="1.5" customWidth="1"/>
    <col min="8017" max="8017" width="3.5" customWidth="1"/>
    <col min="8018" max="8018" width="1.5" customWidth="1"/>
    <col min="8019" max="8019" width="3.5" customWidth="1"/>
    <col min="8020" max="8020" width="1.5" customWidth="1"/>
    <col min="8021" max="8021" width="3.5" customWidth="1"/>
    <col min="8022" max="8022" width="1.5" customWidth="1"/>
    <col min="8023" max="8023" width="3.5" customWidth="1"/>
    <col min="8024" max="8024" width="1.5" customWidth="1"/>
    <col min="8025" max="8025" width="3.5" customWidth="1"/>
    <col min="8026" max="8026" width="1.5" customWidth="1"/>
    <col min="8027" max="8027" width="3.5" customWidth="1"/>
    <col min="8028" max="8028" width="1.5" customWidth="1"/>
    <col min="8029" max="8029" width="3.5" customWidth="1"/>
    <col min="8030" max="8030" width="1.5" customWidth="1"/>
    <col min="8031" max="8031" width="3.5" customWidth="1"/>
    <col min="8032" max="8032" width="1.5" customWidth="1"/>
    <col min="8033" max="8033" width="3.5" customWidth="1"/>
    <col min="8034" max="8034" width="1.5" customWidth="1"/>
    <col min="8035" max="8035" width="4.1640625" customWidth="1"/>
    <col min="8036" max="8036" width="1.5" customWidth="1"/>
    <col min="8037" max="8037" width="3.5" customWidth="1"/>
    <col min="8038" max="8038" width="1.5" customWidth="1"/>
    <col min="8039" max="8039" width="3.5" customWidth="1"/>
    <col min="8040" max="8040" width="1.5" customWidth="1"/>
    <col min="8041" max="8041" width="3.5" customWidth="1"/>
    <col min="8042" max="8042" width="1.5" customWidth="1"/>
    <col min="8044" max="8044" width="3.83203125" customWidth="1"/>
    <col min="8193" max="8193" width="7.83203125" customWidth="1"/>
    <col min="8194" max="8194" width="11.6640625" customWidth="1"/>
    <col min="8195" max="8195" width="3.6640625" customWidth="1"/>
    <col min="8196" max="8196" width="39.1640625" customWidth="1"/>
    <col min="8197" max="8197" width="3.5" customWidth="1"/>
    <col min="8198" max="8198" width="1.5" customWidth="1"/>
    <col min="8199" max="8199" width="3.5" customWidth="1"/>
    <col min="8200" max="8200" width="1.5" customWidth="1"/>
    <col min="8201" max="8201" width="3.5" customWidth="1"/>
    <col min="8202" max="8202" width="1.5" customWidth="1"/>
    <col min="8203" max="8203" width="3.5" customWidth="1"/>
    <col min="8204" max="8204" width="1.5" customWidth="1"/>
    <col min="8205" max="8205" width="3.5" customWidth="1"/>
    <col min="8206" max="8206" width="1.5" customWidth="1"/>
    <col min="8207" max="8207" width="3.5" customWidth="1"/>
    <col min="8208" max="8208" width="1.5" customWidth="1"/>
    <col min="8209" max="8209" width="3.5" customWidth="1"/>
    <col min="8210" max="8210" width="1.5" customWidth="1"/>
    <col min="8211" max="8211" width="4.1640625" customWidth="1"/>
    <col min="8212" max="8212" width="1.5" customWidth="1"/>
    <col min="8213" max="8213" width="3.5" customWidth="1"/>
    <col min="8214" max="8214" width="1.5" customWidth="1"/>
    <col min="8215" max="8215" width="3.5" customWidth="1"/>
    <col min="8216" max="8216" width="1.5" customWidth="1"/>
    <col min="8217" max="8217" width="3.5" customWidth="1"/>
    <col min="8218" max="8218" width="1.5" customWidth="1"/>
    <col min="8219" max="8219" width="4.33203125" customWidth="1"/>
    <col min="8220" max="8220" width="1.5" customWidth="1"/>
    <col min="8221" max="8221" width="3.5" customWidth="1"/>
    <col min="8222" max="8222" width="1.5" customWidth="1"/>
    <col min="8223" max="8223" width="3.5" customWidth="1"/>
    <col min="8224" max="8224" width="1.5" customWidth="1"/>
    <col min="8225" max="8225" width="3.5" customWidth="1"/>
    <col min="8226" max="8226" width="1.5" customWidth="1"/>
    <col min="8227" max="8227" width="3.5" customWidth="1"/>
    <col min="8228" max="8228" width="1.5" customWidth="1"/>
    <col min="8229" max="8229" width="3.5" customWidth="1"/>
    <col min="8230" max="8230" width="1.5" customWidth="1"/>
    <col min="8231" max="8231" width="3.5" customWidth="1"/>
    <col min="8232" max="8232" width="1.5" customWidth="1"/>
    <col min="8233" max="8233" width="3.5" customWidth="1"/>
    <col min="8234" max="8234" width="1.5" customWidth="1"/>
    <col min="8235" max="8235" width="3.5" customWidth="1"/>
    <col min="8236" max="8236" width="1.5" customWidth="1"/>
    <col min="8237" max="8237" width="3.5" customWidth="1"/>
    <col min="8238" max="8238" width="1.5" customWidth="1"/>
    <col min="8239" max="8239" width="3.5" customWidth="1"/>
    <col min="8240" max="8240" width="1.5" customWidth="1"/>
    <col min="8241" max="8241" width="3.5" customWidth="1"/>
    <col min="8242" max="8242" width="1.5" customWidth="1"/>
    <col min="8243" max="8243" width="3.5" customWidth="1"/>
    <col min="8244" max="8244" width="1.5" customWidth="1"/>
    <col min="8245" max="8245" width="3.5" customWidth="1"/>
    <col min="8246" max="8246" width="1.5" customWidth="1"/>
    <col min="8247" max="8247" width="4.5" customWidth="1"/>
    <col min="8248" max="8248" width="1.5" customWidth="1"/>
    <col min="8249" max="8249" width="4.83203125" customWidth="1"/>
    <col min="8250" max="8250" width="1.5" customWidth="1"/>
    <col min="8251" max="8251" width="3.5" customWidth="1"/>
    <col min="8252" max="8252" width="1.5" customWidth="1"/>
    <col min="8253" max="8253" width="3.5" customWidth="1"/>
    <col min="8254" max="8254" width="1.5" customWidth="1"/>
    <col min="8255" max="8255" width="3.5" customWidth="1"/>
    <col min="8256" max="8256" width="1.5" customWidth="1"/>
    <col min="8257" max="8257" width="3.5" customWidth="1"/>
    <col min="8258" max="8258" width="1.5" customWidth="1"/>
    <col min="8259" max="8259" width="3.5" customWidth="1"/>
    <col min="8260" max="8260" width="1.5" customWidth="1"/>
    <col min="8261" max="8261" width="3.5" customWidth="1"/>
    <col min="8262" max="8262" width="1.5" customWidth="1"/>
    <col min="8263" max="8263" width="3.5" customWidth="1"/>
    <col min="8264" max="8264" width="1.5" customWidth="1"/>
    <col min="8265" max="8265" width="3.5" customWidth="1"/>
    <col min="8266" max="8266" width="1.5" customWidth="1"/>
    <col min="8267" max="8267" width="3.5" customWidth="1"/>
    <col min="8268" max="8268" width="1.5" customWidth="1"/>
    <col min="8269" max="8269" width="3.5" customWidth="1"/>
    <col min="8270" max="8270" width="1.5" customWidth="1"/>
    <col min="8271" max="8271" width="3.5" customWidth="1"/>
    <col min="8272" max="8272" width="1.5" customWidth="1"/>
    <col min="8273" max="8273" width="3.5" customWidth="1"/>
    <col min="8274" max="8274" width="1.5" customWidth="1"/>
    <col min="8275" max="8275" width="3.5" customWidth="1"/>
    <col min="8276" max="8276" width="1.5" customWidth="1"/>
    <col min="8277" max="8277" width="3.5" customWidth="1"/>
    <col min="8278" max="8278" width="1.5" customWidth="1"/>
    <col min="8279" max="8279" width="3.5" customWidth="1"/>
    <col min="8280" max="8280" width="1.5" customWidth="1"/>
    <col min="8281" max="8281" width="3.5" customWidth="1"/>
    <col min="8282" max="8282" width="1.5" customWidth="1"/>
    <col min="8283" max="8283" width="3.5" customWidth="1"/>
    <col min="8284" max="8284" width="1.5" customWidth="1"/>
    <col min="8285" max="8285" width="3.5" customWidth="1"/>
    <col min="8286" max="8286" width="1.5" customWidth="1"/>
    <col min="8287" max="8287" width="3.5" customWidth="1"/>
    <col min="8288" max="8288" width="1.5" customWidth="1"/>
    <col min="8289" max="8289" width="3.5" customWidth="1"/>
    <col min="8290" max="8290" width="1.5" customWidth="1"/>
    <col min="8291" max="8291" width="4.1640625" customWidth="1"/>
    <col min="8292" max="8292" width="1.5" customWidth="1"/>
    <col min="8293" max="8293" width="3.5" customWidth="1"/>
    <col min="8294" max="8294" width="1.5" customWidth="1"/>
    <col min="8295" max="8295" width="3.5" customWidth="1"/>
    <col min="8296" max="8296" width="1.5" customWidth="1"/>
    <col min="8297" max="8297" width="3.5" customWidth="1"/>
    <col min="8298" max="8298" width="1.5" customWidth="1"/>
    <col min="8300" max="8300" width="3.83203125" customWidth="1"/>
    <col min="8449" max="8449" width="7.83203125" customWidth="1"/>
    <col min="8450" max="8450" width="11.6640625" customWidth="1"/>
    <col min="8451" max="8451" width="3.6640625" customWidth="1"/>
    <col min="8452" max="8452" width="39.1640625" customWidth="1"/>
    <col min="8453" max="8453" width="3.5" customWidth="1"/>
    <col min="8454" max="8454" width="1.5" customWidth="1"/>
    <col min="8455" max="8455" width="3.5" customWidth="1"/>
    <col min="8456" max="8456" width="1.5" customWidth="1"/>
    <col min="8457" max="8457" width="3.5" customWidth="1"/>
    <col min="8458" max="8458" width="1.5" customWidth="1"/>
    <col min="8459" max="8459" width="3.5" customWidth="1"/>
    <col min="8460" max="8460" width="1.5" customWidth="1"/>
    <col min="8461" max="8461" width="3.5" customWidth="1"/>
    <col min="8462" max="8462" width="1.5" customWidth="1"/>
    <col min="8463" max="8463" width="3.5" customWidth="1"/>
    <col min="8464" max="8464" width="1.5" customWidth="1"/>
    <col min="8465" max="8465" width="3.5" customWidth="1"/>
    <col min="8466" max="8466" width="1.5" customWidth="1"/>
    <col min="8467" max="8467" width="4.1640625" customWidth="1"/>
    <col min="8468" max="8468" width="1.5" customWidth="1"/>
    <col min="8469" max="8469" width="3.5" customWidth="1"/>
    <col min="8470" max="8470" width="1.5" customWidth="1"/>
    <col min="8471" max="8471" width="3.5" customWidth="1"/>
    <col min="8472" max="8472" width="1.5" customWidth="1"/>
    <col min="8473" max="8473" width="3.5" customWidth="1"/>
    <col min="8474" max="8474" width="1.5" customWidth="1"/>
    <col min="8475" max="8475" width="4.33203125" customWidth="1"/>
    <col min="8476" max="8476" width="1.5" customWidth="1"/>
    <col min="8477" max="8477" width="3.5" customWidth="1"/>
    <col min="8478" max="8478" width="1.5" customWidth="1"/>
    <col min="8479" max="8479" width="3.5" customWidth="1"/>
    <col min="8480" max="8480" width="1.5" customWidth="1"/>
    <col min="8481" max="8481" width="3.5" customWidth="1"/>
    <col min="8482" max="8482" width="1.5" customWidth="1"/>
    <col min="8483" max="8483" width="3.5" customWidth="1"/>
    <col min="8484" max="8484" width="1.5" customWidth="1"/>
    <col min="8485" max="8485" width="3.5" customWidth="1"/>
    <col min="8486" max="8486" width="1.5" customWidth="1"/>
    <col min="8487" max="8487" width="3.5" customWidth="1"/>
    <col min="8488" max="8488" width="1.5" customWidth="1"/>
    <col min="8489" max="8489" width="3.5" customWidth="1"/>
    <col min="8490" max="8490" width="1.5" customWidth="1"/>
    <col min="8491" max="8491" width="3.5" customWidth="1"/>
    <col min="8492" max="8492" width="1.5" customWidth="1"/>
    <col min="8493" max="8493" width="3.5" customWidth="1"/>
    <col min="8494" max="8494" width="1.5" customWidth="1"/>
    <col min="8495" max="8495" width="3.5" customWidth="1"/>
    <col min="8496" max="8496" width="1.5" customWidth="1"/>
    <col min="8497" max="8497" width="3.5" customWidth="1"/>
    <col min="8498" max="8498" width="1.5" customWidth="1"/>
    <col min="8499" max="8499" width="3.5" customWidth="1"/>
    <col min="8500" max="8500" width="1.5" customWidth="1"/>
    <col min="8501" max="8501" width="3.5" customWidth="1"/>
    <col min="8502" max="8502" width="1.5" customWidth="1"/>
    <col min="8503" max="8503" width="4.5" customWidth="1"/>
    <col min="8504" max="8504" width="1.5" customWidth="1"/>
    <col min="8505" max="8505" width="4.83203125" customWidth="1"/>
    <col min="8506" max="8506" width="1.5" customWidth="1"/>
    <col min="8507" max="8507" width="3.5" customWidth="1"/>
    <col min="8508" max="8508" width="1.5" customWidth="1"/>
    <col min="8509" max="8509" width="3.5" customWidth="1"/>
    <col min="8510" max="8510" width="1.5" customWidth="1"/>
    <col min="8511" max="8511" width="3.5" customWidth="1"/>
    <col min="8512" max="8512" width="1.5" customWidth="1"/>
    <col min="8513" max="8513" width="3.5" customWidth="1"/>
    <col min="8514" max="8514" width="1.5" customWidth="1"/>
    <col min="8515" max="8515" width="3.5" customWidth="1"/>
    <col min="8516" max="8516" width="1.5" customWidth="1"/>
    <col min="8517" max="8517" width="3.5" customWidth="1"/>
    <col min="8518" max="8518" width="1.5" customWidth="1"/>
    <col min="8519" max="8519" width="3.5" customWidth="1"/>
    <col min="8520" max="8520" width="1.5" customWidth="1"/>
    <col min="8521" max="8521" width="3.5" customWidth="1"/>
    <col min="8522" max="8522" width="1.5" customWidth="1"/>
    <col min="8523" max="8523" width="3.5" customWidth="1"/>
    <col min="8524" max="8524" width="1.5" customWidth="1"/>
    <col min="8525" max="8525" width="3.5" customWidth="1"/>
    <col min="8526" max="8526" width="1.5" customWidth="1"/>
    <col min="8527" max="8527" width="3.5" customWidth="1"/>
    <col min="8528" max="8528" width="1.5" customWidth="1"/>
    <col min="8529" max="8529" width="3.5" customWidth="1"/>
    <col min="8530" max="8530" width="1.5" customWidth="1"/>
    <col min="8531" max="8531" width="3.5" customWidth="1"/>
    <col min="8532" max="8532" width="1.5" customWidth="1"/>
    <col min="8533" max="8533" width="3.5" customWidth="1"/>
    <col min="8534" max="8534" width="1.5" customWidth="1"/>
    <col min="8535" max="8535" width="3.5" customWidth="1"/>
    <col min="8536" max="8536" width="1.5" customWidth="1"/>
    <col min="8537" max="8537" width="3.5" customWidth="1"/>
    <col min="8538" max="8538" width="1.5" customWidth="1"/>
    <col min="8539" max="8539" width="3.5" customWidth="1"/>
    <col min="8540" max="8540" width="1.5" customWidth="1"/>
    <col min="8541" max="8541" width="3.5" customWidth="1"/>
    <col min="8542" max="8542" width="1.5" customWidth="1"/>
    <col min="8543" max="8543" width="3.5" customWidth="1"/>
    <col min="8544" max="8544" width="1.5" customWidth="1"/>
    <col min="8545" max="8545" width="3.5" customWidth="1"/>
    <col min="8546" max="8546" width="1.5" customWidth="1"/>
    <col min="8547" max="8547" width="4.1640625" customWidth="1"/>
    <col min="8548" max="8548" width="1.5" customWidth="1"/>
    <col min="8549" max="8549" width="3.5" customWidth="1"/>
    <col min="8550" max="8550" width="1.5" customWidth="1"/>
    <col min="8551" max="8551" width="3.5" customWidth="1"/>
    <col min="8552" max="8552" width="1.5" customWidth="1"/>
    <col min="8553" max="8553" width="3.5" customWidth="1"/>
    <col min="8554" max="8554" width="1.5" customWidth="1"/>
    <col min="8556" max="8556" width="3.83203125" customWidth="1"/>
    <col min="8705" max="8705" width="7.83203125" customWidth="1"/>
    <col min="8706" max="8706" width="11.6640625" customWidth="1"/>
    <col min="8707" max="8707" width="3.6640625" customWidth="1"/>
    <col min="8708" max="8708" width="39.1640625" customWidth="1"/>
    <col min="8709" max="8709" width="3.5" customWidth="1"/>
    <col min="8710" max="8710" width="1.5" customWidth="1"/>
    <col min="8711" max="8711" width="3.5" customWidth="1"/>
    <col min="8712" max="8712" width="1.5" customWidth="1"/>
    <col min="8713" max="8713" width="3.5" customWidth="1"/>
    <col min="8714" max="8714" width="1.5" customWidth="1"/>
    <col min="8715" max="8715" width="3.5" customWidth="1"/>
    <col min="8716" max="8716" width="1.5" customWidth="1"/>
    <col min="8717" max="8717" width="3.5" customWidth="1"/>
    <col min="8718" max="8718" width="1.5" customWidth="1"/>
    <col min="8719" max="8719" width="3.5" customWidth="1"/>
    <col min="8720" max="8720" width="1.5" customWidth="1"/>
    <col min="8721" max="8721" width="3.5" customWidth="1"/>
    <col min="8722" max="8722" width="1.5" customWidth="1"/>
    <col min="8723" max="8723" width="4.1640625" customWidth="1"/>
    <col min="8724" max="8724" width="1.5" customWidth="1"/>
    <col min="8725" max="8725" width="3.5" customWidth="1"/>
    <col min="8726" max="8726" width="1.5" customWidth="1"/>
    <col min="8727" max="8727" width="3.5" customWidth="1"/>
    <col min="8728" max="8728" width="1.5" customWidth="1"/>
    <col min="8729" max="8729" width="3.5" customWidth="1"/>
    <col min="8730" max="8730" width="1.5" customWidth="1"/>
    <col min="8731" max="8731" width="4.33203125" customWidth="1"/>
    <col min="8732" max="8732" width="1.5" customWidth="1"/>
    <col min="8733" max="8733" width="3.5" customWidth="1"/>
    <col min="8734" max="8734" width="1.5" customWidth="1"/>
    <col min="8735" max="8735" width="3.5" customWidth="1"/>
    <col min="8736" max="8736" width="1.5" customWidth="1"/>
    <col min="8737" max="8737" width="3.5" customWidth="1"/>
    <col min="8738" max="8738" width="1.5" customWidth="1"/>
    <col min="8739" max="8739" width="3.5" customWidth="1"/>
    <col min="8740" max="8740" width="1.5" customWidth="1"/>
    <col min="8741" max="8741" width="3.5" customWidth="1"/>
    <col min="8742" max="8742" width="1.5" customWidth="1"/>
    <col min="8743" max="8743" width="3.5" customWidth="1"/>
    <col min="8744" max="8744" width="1.5" customWidth="1"/>
    <col min="8745" max="8745" width="3.5" customWidth="1"/>
    <col min="8746" max="8746" width="1.5" customWidth="1"/>
    <col min="8747" max="8747" width="3.5" customWidth="1"/>
    <col min="8748" max="8748" width="1.5" customWidth="1"/>
    <col min="8749" max="8749" width="3.5" customWidth="1"/>
    <col min="8750" max="8750" width="1.5" customWidth="1"/>
    <col min="8751" max="8751" width="3.5" customWidth="1"/>
    <col min="8752" max="8752" width="1.5" customWidth="1"/>
    <col min="8753" max="8753" width="3.5" customWidth="1"/>
    <col min="8754" max="8754" width="1.5" customWidth="1"/>
    <col min="8755" max="8755" width="3.5" customWidth="1"/>
    <col min="8756" max="8756" width="1.5" customWidth="1"/>
    <col min="8757" max="8757" width="3.5" customWidth="1"/>
    <col min="8758" max="8758" width="1.5" customWidth="1"/>
    <col min="8759" max="8759" width="4.5" customWidth="1"/>
    <col min="8760" max="8760" width="1.5" customWidth="1"/>
    <col min="8761" max="8761" width="4.83203125" customWidth="1"/>
    <col min="8762" max="8762" width="1.5" customWidth="1"/>
    <col min="8763" max="8763" width="3.5" customWidth="1"/>
    <col min="8764" max="8764" width="1.5" customWidth="1"/>
    <col min="8765" max="8765" width="3.5" customWidth="1"/>
    <col min="8766" max="8766" width="1.5" customWidth="1"/>
    <col min="8767" max="8767" width="3.5" customWidth="1"/>
    <col min="8768" max="8768" width="1.5" customWidth="1"/>
    <col min="8769" max="8769" width="3.5" customWidth="1"/>
    <col min="8770" max="8770" width="1.5" customWidth="1"/>
    <col min="8771" max="8771" width="3.5" customWidth="1"/>
    <col min="8772" max="8772" width="1.5" customWidth="1"/>
    <col min="8773" max="8773" width="3.5" customWidth="1"/>
    <col min="8774" max="8774" width="1.5" customWidth="1"/>
    <col min="8775" max="8775" width="3.5" customWidth="1"/>
    <col min="8776" max="8776" width="1.5" customWidth="1"/>
    <col min="8777" max="8777" width="3.5" customWidth="1"/>
    <col min="8778" max="8778" width="1.5" customWidth="1"/>
    <col min="8779" max="8779" width="3.5" customWidth="1"/>
    <col min="8780" max="8780" width="1.5" customWidth="1"/>
    <col min="8781" max="8781" width="3.5" customWidth="1"/>
    <col min="8782" max="8782" width="1.5" customWidth="1"/>
    <col min="8783" max="8783" width="3.5" customWidth="1"/>
    <col min="8784" max="8784" width="1.5" customWidth="1"/>
    <col min="8785" max="8785" width="3.5" customWidth="1"/>
    <col min="8786" max="8786" width="1.5" customWidth="1"/>
    <col min="8787" max="8787" width="3.5" customWidth="1"/>
    <col min="8788" max="8788" width="1.5" customWidth="1"/>
    <col min="8789" max="8789" width="3.5" customWidth="1"/>
    <col min="8790" max="8790" width="1.5" customWidth="1"/>
    <col min="8791" max="8791" width="3.5" customWidth="1"/>
    <col min="8792" max="8792" width="1.5" customWidth="1"/>
    <col min="8793" max="8793" width="3.5" customWidth="1"/>
    <col min="8794" max="8794" width="1.5" customWidth="1"/>
    <col min="8795" max="8795" width="3.5" customWidth="1"/>
    <col min="8796" max="8796" width="1.5" customWidth="1"/>
    <col min="8797" max="8797" width="3.5" customWidth="1"/>
    <col min="8798" max="8798" width="1.5" customWidth="1"/>
    <col min="8799" max="8799" width="3.5" customWidth="1"/>
    <col min="8800" max="8800" width="1.5" customWidth="1"/>
    <col min="8801" max="8801" width="3.5" customWidth="1"/>
    <col min="8802" max="8802" width="1.5" customWidth="1"/>
    <col min="8803" max="8803" width="4.1640625" customWidth="1"/>
    <col min="8804" max="8804" width="1.5" customWidth="1"/>
    <col min="8805" max="8805" width="3.5" customWidth="1"/>
    <col min="8806" max="8806" width="1.5" customWidth="1"/>
    <col min="8807" max="8807" width="3.5" customWidth="1"/>
    <col min="8808" max="8808" width="1.5" customWidth="1"/>
    <col min="8809" max="8809" width="3.5" customWidth="1"/>
    <col min="8810" max="8810" width="1.5" customWidth="1"/>
    <col min="8812" max="8812" width="3.83203125" customWidth="1"/>
    <col min="8961" max="8961" width="7.83203125" customWidth="1"/>
    <col min="8962" max="8962" width="11.6640625" customWidth="1"/>
    <col min="8963" max="8963" width="3.6640625" customWidth="1"/>
    <col min="8964" max="8964" width="39.1640625" customWidth="1"/>
    <col min="8965" max="8965" width="3.5" customWidth="1"/>
    <col min="8966" max="8966" width="1.5" customWidth="1"/>
    <col min="8967" max="8967" width="3.5" customWidth="1"/>
    <col min="8968" max="8968" width="1.5" customWidth="1"/>
    <col min="8969" max="8969" width="3.5" customWidth="1"/>
    <col min="8970" max="8970" width="1.5" customWidth="1"/>
    <col min="8971" max="8971" width="3.5" customWidth="1"/>
    <col min="8972" max="8972" width="1.5" customWidth="1"/>
    <col min="8973" max="8973" width="3.5" customWidth="1"/>
    <col min="8974" max="8974" width="1.5" customWidth="1"/>
    <col min="8975" max="8975" width="3.5" customWidth="1"/>
    <col min="8976" max="8976" width="1.5" customWidth="1"/>
    <col min="8977" max="8977" width="3.5" customWidth="1"/>
    <col min="8978" max="8978" width="1.5" customWidth="1"/>
    <col min="8979" max="8979" width="4.1640625" customWidth="1"/>
    <col min="8980" max="8980" width="1.5" customWidth="1"/>
    <col min="8981" max="8981" width="3.5" customWidth="1"/>
    <col min="8982" max="8982" width="1.5" customWidth="1"/>
    <col min="8983" max="8983" width="3.5" customWidth="1"/>
    <col min="8984" max="8984" width="1.5" customWidth="1"/>
    <col min="8985" max="8985" width="3.5" customWidth="1"/>
    <col min="8986" max="8986" width="1.5" customWidth="1"/>
    <col min="8987" max="8987" width="4.33203125" customWidth="1"/>
    <col min="8988" max="8988" width="1.5" customWidth="1"/>
    <col min="8989" max="8989" width="3.5" customWidth="1"/>
    <col min="8990" max="8990" width="1.5" customWidth="1"/>
    <col min="8991" max="8991" width="3.5" customWidth="1"/>
    <col min="8992" max="8992" width="1.5" customWidth="1"/>
    <col min="8993" max="8993" width="3.5" customWidth="1"/>
    <col min="8994" max="8994" width="1.5" customWidth="1"/>
    <col min="8995" max="8995" width="3.5" customWidth="1"/>
    <col min="8996" max="8996" width="1.5" customWidth="1"/>
    <col min="8997" max="8997" width="3.5" customWidth="1"/>
    <col min="8998" max="8998" width="1.5" customWidth="1"/>
    <col min="8999" max="8999" width="3.5" customWidth="1"/>
    <col min="9000" max="9000" width="1.5" customWidth="1"/>
    <col min="9001" max="9001" width="3.5" customWidth="1"/>
    <col min="9002" max="9002" width="1.5" customWidth="1"/>
    <col min="9003" max="9003" width="3.5" customWidth="1"/>
    <col min="9004" max="9004" width="1.5" customWidth="1"/>
    <col min="9005" max="9005" width="3.5" customWidth="1"/>
    <col min="9006" max="9006" width="1.5" customWidth="1"/>
    <col min="9007" max="9007" width="3.5" customWidth="1"/>
    <col min="9008" max="9008" width="1.5" customWidth="1"/>
    <col min="9009" max="9009" width="3.5" customWidth="1"/>
    <col min="9010" max="9010" width="1.5" customWidth="1"/>
    <col min="9011" max="9011" width="3.5" customWidth="1"/>
    <col min="9012" max="9012" width="1.5" customWidth="1"/>
    <col min="9013" max="9013" width="3.5" customWidth="1"/>
    <col min="9014" max="9014" width="1.5" customWidth="1"/>
    <col min="9015" max="9015" width="4.5" customWidth="1"/>
    <col min="9016" max="9016" width="1.5" customWidth="1"/>
    <col min="9017" max="9017" width="4.83203125" customWidth="1"/>
    <col min="9018" max="9018" width="1.5" customWidth="1"/>
    <col min="9019" max="9019" width="3.5" customWidth="1"/>
    <col min="9020" max="9020" width="1.5" customWidth="1"/>
    <col min="9021" max="9021" width="3.5" customWidth="1"/>
    <col min="9022" max="9022" width="1.5" customWidth="1"/>
    <col min="9023" max="9023" width="3.5" customWidth="1"/>
    <col min="9024" max="9024" width="1.5" customWidth="1"/>
    <col min="9025" max="9025" width="3.5" customWidth="1"/>
    <col min="9026" max="9026" width="1.5" customWidth="1"/>
    <col min="9027" max="9027" width="3.5" customWidth="1"/>
    <col min="9028" max="9028" width="1.5" customWidth="1"/>
    <col min="9029" max="9029" width="3.5" customWidth="1"/>
    <col min="9030" max="9030" width="1.5" customWidth="1"/>
    <col min="9031" max="9031" width="3.5" customWidth="1"/>
    <col min="9032" max="9032" width="1.5" customWidth="1"/>
    <col min="9033" max="9033" width="3.5" customWidth="1"/>
    <col min="9034" max="9034" width="1.5" customWidth="1"/>
    <col min="9035" max="9035" width="3.5" customWidth="1"/>
    <col min="9036" max="9036" width="1.5" customWidth="1"/>
    <col min="9037" max="9037" width="3.5" customWidth="1"/>
    <col min="9038" max="9038" width="1.5" customWidth="1"/>
    <col min="9039" max="9039" width="3.5" customWidth="1"/>
    <col min="9040" max="9040" width="1.5" customWidth="1"/>
    <col min="9041" max="9041" width="3.5" customWidth="1"/>
    <col min="9042" max="9042" width="1.5" customWidth="1"/>
    <col min="9043" max="9043" width="3.5" customWidth="1"/>
    <col min="9044" max="9044" width="1.5" customWidth="1"/>
    <col min="9045" max="9045" width="3.5" customWidth="1"/>
    <col min="9046" max="9046" width="1.5" customWidth="1"/>
    <col min="9047" max="9047" width="3.5" customWidth="1"/>
    <col min="9048" max="9048" width="1.5" customWidth="1"/>
    <col min="9049" max="9049" width="3.5" customWidth="1"/>
    <col min="9050" max="9050" width="1.5" customWidth="1"/>
    <col min="9051" max="9051" width="3.5" customWidth="1"/>
    <col min="9052" max="9052" width="1.5" customWidth="1"/>
    <col min="9053" max="9053" width="3.5" customWidth="1"/>
    <col min="9054" max="9054" width="1.5" customWidth="1"/>
    <col min="9055" max="9055" width="3.5" customWidth="1"/>
    <col min="9056" max="9056" width="1.5" customWidth="1"/>
    <col min="9057" max="9057" width="3.5" customWidth="1"/>
    <col min="9058" max="9058" width="1.5" customWidth="1"/>
    <col min="9059" max="9059" width="4.1640625" customWidth="1"/>
    <col min="9060" max="9060" width="1.5" customWidth="1"/>
    <col min="9061" max="9061" width="3.5" customWidth="1"/>
    <col min="9062" max="9062" width="1.5" customWidth="1"/>
    <col min="9063" max="9063" width="3.5" customWidth="1"/>
    <col min="9064" max="9064" width="1.5" customWidth="1"/>
    <col min="9065" max="9065" width="3.5" customWidth="1"/>
    <col min="9066" max="9066" width="1.5" customWidth="1"/>
    <col min="9068" max="9068" width="3.83203125" customWidth="1"/>
    <col min="9217" max="9217" width="7.83203125" customWidth="1"/>
    <col min="9218" max="9218" width="11.6640625" customWidth="1"/>
    <col min="9219" max="9219" width="3.6640625" customWidth="1"/>
    <col min="9220" max="9220" width="39.1640625" customWidth="1"/>
    <col min="9221" max="9221" width="3.5" customWidth="1"/>
    <col min="9222" max="9222" width="1.5" customWidth="1"/>
    <col min="9223" max="9223" width="3.5" customWidth="1"/>
    <col min="9224" max="9224" width="1.5" customWidth="1"/>
    <col min="9225" max="9225" width="3.5" customWidth="1"/>
    <col min="9226" max="9226" width="1.5" customWidth="1"/>
    <col min="9227" max="9227" width="3.5" customWidth="1"/>
    <col min="9228" max="9228" width="1.5" customWidth="1"/>
    <col min="9229" max="9229" width="3.5" customWidth="1"/>
    <col min="9230" max="9230" width="1.5" customWidth="1"/>
    <col min="9231" max="9231" width="3.5" customWidth="1"/>
    <col min="9232" max="9232" width="1.5" customWidth="1"/>
    <col min="9233" max="9233" width="3.5" customWidth="1"/>
    <col min="9234" max="9234" width="1.5" customWidth="1"/>
    <col min="9235" max="9235" width="4.1640625" customWidth="1"/>
    <col min="9236" max="9236" width="1.5" customWidth="1"/>
    <col min="9237" max="9237" width="3.5" customWidth="1"/>
    <col min="9238" max="9238" width="1.5" customWidth="1"/>
    <col min="9239" max="9239" width="3.5" customWidth="1"/>
    <col min="9240" max="9240" width="1.5" customWidth="1"/>
    <col min="9241" max="9241" width="3.5" customWidth="1"/>
    <col min="9242" max="9242" width="1.5" customWidth="1"/>
    <col min="9243" max="9243" width="4.33203125" customWidth="1"/>
    <col min="9244" max="9244" width="1.5" customWidth="1"/>
    <col min="9245" max="9245" width="3.5" customWidth="1"/>
    <col min="9246" max="9246" width="1.5" customWidth="1"/>
    <col min="9247" max="9247" width="3.5" customWidth="1"/>
    <col min="9248" max="9248" width="1.5" customWidth="1"/>
    <col min="9249" max="9249" width="3.5" customWidth="1"/>
    <col min="9250" max="9250" width="1.5" customWidth="1"/>
    <col min="9251" max="9251" width="3.5" customWidth="1"/>
    <col min="9252" max="9252" width="1.5" customWidth="1"/>
    <col min="9253" max="9253" width="3.5" customWidth="1"/>
    <col min="9254" max="9254" width="1.5" customWidth="1"/>
    <col min="9255" max="9255" width="3.5" customWidth="1"/>
    <col min="9256" max="9256" width="1.5" customWidth="1"/>
    <col min="9257" max="9257" width="3.5" customWidth="1"/>
    <col min="9258" max="9258" width="1.5" customWidth="1"/>
    <col min="9259" max="9259" width="3.5" customWidth="1"/>
    <col min="9260" max="9260" width="1.5" customWidth="1"/>
    <col min="9261" max="9261" width="3.5" customWidth="1"/>
    <col min="9262" max="9262" width="1.5" customWidth="1"/>
    <col min="9263" max="9263" width="3.5" customWidth="1"/>
    <col min="9264" max="9264" width="1.5" customWidth="1"/>
    <col min="9265" max="9265" width="3.5" customWidth="1"/>
    <col min="9266" max="9266" width="1.5" customWidth="1"/>
    <col min="9267" max="9267" width="3.5" customWidth="1"/>
    <col min="9268" max="9268" width="1.5" customWidth="1"/>
    <col min="9269" max="9269" width="3.5" customWidth="1"/>
    <col min="9270" max="9270" width="1.5" customWidth="1"/>
    <col min="9271" max="9271" width="4.5" customWidth="1"/>
    <col min="9272" max="9272" width="1.5" customWidth="1"/>
    <col min="9273" max="9273" width="4.83203125" customWidth="1"/>
    <col min="9274" max="9274" width="1.5" customWidth="1"/>
    <col min="9275" max="9275" width="3.5" customWidth="1"/>
    <col min="9276" max="9276" width="1.5" customWidth="1"/>
    <col min="9277" max="9277" width="3.5" customWidth="1"/>
    <col min="9278" max="9278" width="1.5" customWidth="1"/>
    <col min="9279" max="9279" width="3.5" customWidth="1"/>
    <col min="9280" max="9280" width="1.5" customWidth="1"/>
    <col min="9281" max="9281" width="3.5" customWidth="1"/>
    <col min="9282" max="9282" width="1.5" customWidth="1"/>
    <col min="9283" max="9283" width="3.5" customWidth="1"/>
    <col min="9284" max="9284" width="1.5" customWidth="1"/>
    <col min="9285" max="9285" width="3.5" customWidth="1"/>
    <col min="9286" max="9286" width="1.5" customWidth="1"/>
    <col min="9287" max="9287" width="3.5" customWidth="1"/>
    <col min="9288" max="9288" width="1.5" customWidth="1"/>
    <col min="9289" max="9289" width="3.5" customWidth="1"/>
    <col min="9290" max="9290" width="1.5" customWidth="1"/>
    <col min="9291" max="9291" width="3.5" customWidth="1"/>
    <col min="9292" max="9292" width="1.5" customWidth="1"/>
    <col min="9293" max="9293" width="3.5" customWidth="1"/>
    <col min="9294" max="9294" width="1.5" customWidth="1"/>
    <col min="9295" max="9295" width="3.5" customWidth="1"/>
    <col min="9296" max="9296" width="1.5" customWidth="1"/>
    <col min="9297" max="9297" width="3.5" customWidth="1"/>
    <col min="9298" max="9298" width="1.5" customWidth="1"/>
    <col min="9299" max="9299" width="3.5" customWidth="1"/>
    <col min="9300" max="9300" width="1.5" customWidth="1"/>
    <col min="9301" max="9301" width="3.5" customWidth="1"/>
    <col min="9302" max="9302" width="1.5" customWidth="1"/>
    <col min="9303" max="9303" width="3.5" customWidth="1"/>
    <col min="9304" max="9304" width="1.5" customWidth="1"/>
    <col min="9305" max="9305" width="3.5" customWidth="1"/>
    <col min="9306" max="9306" width="1.5" customWidth="1"/>
    <col min="9307" max="9307" width="3.5" customWidth="1"/>
    <col min="9308" max="9308" width="1.5" customWidth="1"/>
    <col min="9309" max="9309" width="3.5" customWidth="1"/>
    <col min="9310" max="9310" width="1.5" customWidth="1"/>
    <col min="9311" max="9311" width="3.5" customWidth="1"/>
    <col min="9312" max="9312" width="1.5" customWidth="1"/>
    <col min="9313" max="9313" width="3.5" customWidth="1"/>
    <col min="9314" max="9314" width="1.5" customWidth="1"/>
    <col min="9315" max="9315" width="4.1640625" customWidth="1"/>
    <col min="9316" max="9316" width="1.5" customWidth="1"/>
    <col min="9317" max="9317" width="3.5" customWidth="1"/>
    <col min="9318" max="9318" width="1.5" customWidth="1"/>
    <col min="9319" max="9319" width="3.5" customWidth="1"/>
    <col min="9320" max="9320" width="1.5" customWidth="1"/>
    <col min="9321" max="9321" width="3.5" customWidth="1"/>
    <col min="9322" max="9322" width="1.5" customWidth="1"/>
    <col min="9324" max="9324" width="3.83203125" customWidth="1"/>
    <col min="9473" max="9473" width="7.83203125" customWidth="1"/>
    <col min="9474" max="9474" width="11.6640625" customWidth="1"/>
    <col min="9475" max="9475" width="3.6640625" customWidth="1"/>
    <col min="9476" max="9476" width="39.1640625" customWidth="1"/>
    <col min="9477" max="9477" width="3.5" customWidth="1"/>
    <col min="9478" max="9478" width="1.5" customWidth="1"/>
    <col min="9479" max="9479" width="3.5" customWidth="1"/>
    <col min="9480" max="9480" width="1.5" customWidth="1"/>
    <col min="9481" max="9481" width="3.5" customWidth="1"/>
    <col min="9482" max="9482" width="1.5" customWidth="1"/>
    <col min="9483" max="9483" width="3.5" customWidth="1"/>
    <col min="9484" max="9484" width="1.5" customWidth="1"/>
    <col min="9485" max="9485" width="3.5" customWidth="1"/>
    <col min="9486" max="9486" width="1.5" customWidth="1"/>
    <col min="9487" max="9487" width="3.5" customWidth="1"/>
    <col min="9488" max="9488" width="1.5" customWidth="1"/>
    <col min="9489" max="9489" width="3.5" customWidth="1"/>
    <col min="9490" max="9490" width="1.5" customWidth="1"/>
    <col min="9491" max="9491" width="4.1640625" customWidth="1"/>
    <col min="9492" max="9492" width="1.5" customWidth="1"/>
    <col min="9493" max="9493" width="3.5" customWidth="1"/>
    <col min="9494" max="9494" width="1.5" customWidth="1"/>
    <col min="9495" max="9495" width="3.5" customWidth="1"/>
    <col min="9496" max="9496" width="1.5" customWidth="1"/>
    <col min="9497" max="9497" width="3.5" customWidth="1"/>
    <col min="9498" max="9498" width="1.5" customWidth="1"/>
    <col min="9499" max="9499" width="4.33203125" customWidth="1"/>
    <col min="9500" max="9500" width="1.5" customWidth="1"/>
    <col min="9501" max="9501" width="3.5" customWidth="1"/>
    <col min="9502" max="9502" width="1.5" customWidth="1"/>
    <col min="9503" max="9503" width="3.5" customWidth="1"/>
    <col min="9504" max="9504" width="1.5" customWidth="1"/>
    <col min="9505" max="9505" width="3.5" customWidth="1"/>
    <col min="9506" max="9506" width="1.5" customWidth="1"/>
    <col min="9507" max="9507" width="3.5" customWidth="1"/>
    <col min="9508" max="9508" width="1.5" customWidth="1"/>
    <col min="9509" max="9509" width="3.5" customWidth="1"/>
    <col min="9510" max="9510" width="1.5" customWidth="1"/>
    <col min="9511" max="9511" width="3.5" customWidth="1"/>
    <col min="9512" max="9512" width="1.5" customWidth="1"/>
    <col min="9513" max="9513" width="3.5" customWidth="1"/>
    <col min="9514" max="9514" width="1.5" customWidth="1"/>
    <col min="9515" max="9515" width="3.5" customWidth="1"/>
    <col min="9516" max="9516" width="1.5" customWidth="1"/>
    <col min="9517" max="9517" width="3.5" customWidth="1"/>
    <col min="9518" max="9518" width="1.5" customWidth="1"/>
    <col min="9519" max="9519" width="3.5" customWidth="1"/>
    <col min="9520" max="9520" width="1.5" customWidth="1"/>
    <col min="9521" max="9521" width="3.5" customWidth="1"/>
    <col min="9522" max="9522" width="1.5" customWidth="1"/>
    <col min="9523" max="9523" width="3.5" customWidth="1"/>
    <col min="9524" max="9524" width="1.5" customWidth="1"/>
    <col min="9525" max="9525" width="3.5" customWidth="1"/>
    <col min="9526" max="9526" width="1.5" customWidth="1"/>
    <col min="9527" max="9527" width="4.5" customWidth="1"/>
    <col min="9528" max="9528" width="1.5" customWidth="1"/>
    <col min="9529" max="9529" width="4.83203125" customWidth="1"/>
    <col min="9530" max="9530" width="1.5" customWidth="1"/>
    <col min="9531" max="9531" width="3.5" customWidth="1"/>
    <col min="9532" max="9532" width="1.5" customWidth="1"/>
    <col min="9533" max="9533" width="3.5" customWidth="1"/>
    <col min="9534" max="9534" width="1.5" customWidth="1"/>
    <col min="9535" max="9535" width="3.5" customWidth="1"/>
    <col min="9536" max="9536" width="1.5" customWidth="1"/>
    <col min="9537" max="9537" width="3.5" customWidth="1"/>
    <col min="9538" max="9538" width="1.5" customWidth="1"/>
    <col min="9539" max="9539" width="3.5" customWidth="1"/>
    <col min="9540" max="9540" width="1.5" customWidth="1"/>
    <col min="9541" max="9541" width="3.5" customWidth="1"/>
    <col min="9542" max="9542" width="1.5" customWidth="1"/>
    <col min="9543" max="9543" width="3.5" customWidth="1"/>
    <col min="9544" max="9544" width="1.5" customWidth="1"/>
    <col min="9545" max="9545" width="3.5" customWidth="1"/>
    <col min="9546" max="9546" width="1.5" customWidth="1"/>
    <col min="9547" max="9547" width="3.5" customWidth="1"/>
    <col min="9548" max="9548" width="1.5" customWidth="1"/>
    <col min="9549" max="9549" width="3.5" customWidth="1"/>
    <col min="9550" max="9550" width="1.5" customWidth="1"/>
    <col min="9551" max="9551" width="3.5" customWidth="1"/>
    <col min="9552" max="9552" width="1.5" customWidth="1"/>
    <col min="9553" max="9553" width="3.5" customWidth="1"/>
    <col min="9554" max="9554" width="1.5" customWidth="1"/>
    <col min="9555" max="9555" width="3.5" customWidth="1"/>
    <col min="9556" max="9556" width="1.5" customWidth="1"/>
    <col min="9557" max="9557" width="3.5" customWidth="1"/>
    <col min="9558" max="9558" width="1.5" customWidth="1"/>
    <col min="9559" max="9559" width="3.5" customWidth="1"/>
    <col min="9560" max="9560" width="1.5" customWidth="1"/>
    <col min="9561" max="9561" width="3.5" customWidth="1"/>
    <col min="9562" max="9562" width="1.5" customWidth="1"/>
    <col min="9563" max="9563" width="3.5" customWidth="1"/>
    <col min="9564" max="9564" width="1.5" customWidth="1"/>
    <col min="9565" max="9565" width="3.5" customWidth="1"/>
    <col min="9566" max="9566" width="1.5" customWidth="1"/>
    <col min="9567" max="9567" width="3.5" customWidth="1"/>
    <col min="9568" max="9568" width="1.5" customWidth="1"/>
    <col min="9569" max="9569" width="3.5" customWidth="1"/>
    <col min="9570" max="9570" width="1.5" customWidth="1"/>
    <col min="9571" max="9571" width="4.1640625" customWidth="1"/>
    <col min="9572" max="9572" width="1.5" customWidth="1"/>
    <col min="9573" max="9573" width="3.5" customWidth="1"/>
    <col min="9574" max="9574" width="1.5" customWidth="1"/>
    <col min="9575" max="9575" width="3.5" customWidth="1"/>
    <col min="9576" max="9576" width="1.5" customWidth="1"/>
    <col min="9577" max="9577" width="3.5" customWidth="1"/>
    <col min="9578" max="9578" width="1.5" customWidth="1"/>
    <col min="9580" max="9580" width="3.83203125" customWidth="1"/>
    <col min="9729" max="9729" width="7.83203125" customWidth="1"/>
    <col min="9730" max="9730" width="11.6640625" customWidth="1"/>
    <col min="9731" max="9731" width="3.6640625" customWidth="1"/>
    <col min="9732" max="9732" width="39.1640625" customWidth="1"/>
    <col min="9733" max="9733" width="3.5" customWidth="1"/>
    <col min="9734" max="9734" width="1.5" customWidth="1"/>
    <col min="9735" max="9735" width="3.5" customWidth="1"/>
    <col min="9736" max="9736" width="1.5" customWidth="1"/>
    <col min="9737" max="9737" width="3.5" customWidth="1"/>
    <col min="9738" max="9738" width="1.5" customWidth="1"/>
    <col min="9739" max="9739" width="3.5" customWidth="1"/>
    <col min="9740" max="9740" width="1.5" customWidth="1"/>
    <col min="9741" max="9741" width="3.5" customWidth="1"/>
    <col min="9742" max="9742" width="1.5" customWidth="1"/>
    <col min="9743" max="9743" width="3.5" customWidth="1"/>
    <col min="9744" max="9744" width="1.5" customWidth="1"/>
    <col min="9745" max="9745" width="3.5" customWidth="1"/>
    <col min="9746" max="9746" width="1.5" customWidth="1"/>
    <col min="9747" max="9747" width="4.1640625" customWidth="1"/>
    <col min="9748" max="9748" width="1.5" customWidth="1"/>
    <col min="9749" max="9749" width="3.5" customWidth="1"/>
    <col min="9750" max="9750" width="1.5" customWidth="1"/>
    <col min="9751" max="9751" width="3.5" customWidth="1"/>
    <col min="9752" max="9752" width="1.5" customWidth="1"/>
    <col min="9753" max="9753" width="3.5" customWidth="1"/>
    <col min="9754" max="9754" width="1.5" customWidth="1"/>
    <col min="9755" max="9755" width="4.33203125" customWidth="1"/>
    <col min="9756" max="9756" width="1.5" customWidth="1"/>
    <col min="9757" max="9757" width="3.5" customWidth="1"/>
    <col min="9758" max="9758" width="1.5" customWidth="1"/>
    <col min="9759" max="9759" width="3.5" customWidth="1"/>
    <col min="9760" max="9760" width="1.5" customWidth="1"/>
    <col min="9761" max="9761" width="3.5" customWidth="1"/>
    <col min="9762" max="9762" width="1.5" customWidth="1"/>
    <col min="9763" max="9763" width="3.5" customWidth="1"/>
    <col min="9764" max="9764" width="1.5" customWidth="1"/>
    <col min="9765" max="9765" width="3.5" customWidth="1"/>
    <col min="9766" max="9766" width="1.5" customWidth="1"/>
    <col min="9767" max="9767" width="3.5" customWidth="1"/>
    <col min="9768" max="9768" width="1.5" customWidth="1"/>
    <col min="9769" max="9769" width="3.5" customWidth="1"/>
    <col min="9770" max="9770" width="1.5" customWidth="1"/>
    <col min="9771" max="9771" width="3.5" customWidth="1"/>
    <col min="9772" max="9772" width="1.5" customWidth="1"/>
    <col min="9773" max="9773" width="3.5" customWidth="1"/>
    <col min="9774" max="9774" width="1.5" customWidth="1"/>
    <col min="9775" max="9775" width="3.5" customWidth="1"/>
    <col min="9776" max="9776" width="1.5" customWidth="1"/>
    <col min="9777" max="9777" width="3.5" customWidth="1"/>
    <col min="9778" max="9778" width="1.5" customWidth="1"/>
    <col min="9779" max="9779" width="3.5" customWidth="1"/>
    <col min="9780" max="9780" width="1.5" customWidth="1"/>
    <col min="9781" max="9781" width="3.5" customWidth="1"/>
    <col min="9782" max="9782" width="1.5" customWidth="1"/>
    <col min="9783" max="9783" width="4.5" customWidth="1"/>
    <col min="9784" max="9784" width="1.5" customWidth="1"/>
    <col min="9785" max="9785" width="4.83203125" customWidth="1"/>
    <col min="9786" max="9786" width="1.5" customWidth="1"/>
    <col min="9787" max="9787" width="3.5" customWidth="1"/>
    <col min="9788" max="9788" width="1.5" customWidth="1"/>
    <col min="9789" max="9789" width="3.5" customWidth="1"/>
    <col min="9790" max="9790" width="1.5" customWidth="1"/>
    <col min="9791" max="9791" width="3.5" customWidth="1"/>
    <col min="9792" max="9792" width="1.5" customWidth="1"/>
    <col min="9793" max="9793" width="3.5" customWidth="1"/>
    <col min="9794" max="9794" width="1.5" customWidth="1"/>
    <col min="9795" max="9795" width="3.5" customWidth="1"/>
    <col min="9796" max="9796" width="1.5" customWidth="1"/>
    <col min="9797" max="9797" width="3.5" customWidth="1"/>
    <col min="9798" max="9798" width="1.5" customWidth="1"/>
    <col min="9799" max="9799" width="3.5" customWidth="1"/>
    <col min="9800" max="9800" width="1.5" customWidth="1"/>
    <col min="9801" max="9801" width="3.5" customWidth="1"/>
    <col min="9802" max="9802" width="1.5" customWidth="1"/>
    <col min="9803" max="9803" width="3.5" customWidth="1"/>
    <col min="9804" max="9804" width="1.5" customWidth="1"/>
    <col min="9805" max="9805" width="3.5" customWidth="1"/>
    <col min="9806" max="9806" width="1.5" customWidth="1"/>
    <col min="9807" max="9807" width="3.5" customWidth="1"/>
    <col min="9808" max="9808" width="1.5" customWidth="1"/>
    <col min="9809" max="9809" width="3.5" customWidth="1"/>
    <col min="9810" max="9810" width="1.5" customWidth="1"/>
    <col min="9811" max="9811" width="3.5" customWidth="1"/>
    <col min="9812" max="9812" width="1.5" customWidth="1"/>
    <col min="9813" max="9813" width="3.5" customWidth="1"/>
    <col min="9814" max="9814" width="1.5" customWidth="1"/>
    <col min="9815" max="9815" width="3.5" customWidth="1"/>
    <col min="9816" max="9816" width="1.5" customWidth="1"/>
    <col min="9817" max="9817" width="3.5" customWidth="1"/>
    <col min="9818" max="9818" width="1.5" customWidth="1"/>
    <col min="9819" max="9819" width="3.5" customWidth="1"/>
    <col min="9820" max="9820" width="1.5" customWidth="1"/>
    <col min="9821" max="9821" width="3.5" customWidth="1"/>
    <col min="9822" max="9822" width="1.5" customWidth="1"/>
    <col min="9823" max="9823" width="3.5" customWidth="1"/>
    <col min="9824" max="9824" width="1.5" customWidth="1"/>
    <col min="9825" max="9825" width="3.5" customWidth="1"/>
    <col min="9826" max="9826" width="1.5" customWidth="1"/>
    <col min="9827" max="9827" width="4.1640625" customWidth="1"/>
    <col min="9828" max="9828" width="1.5" customWidth="1"/>
    <col min="9829" max="9829" width="3.5" customWidth="1"/>
    <col min="9830" max="9830" width="1.5" customWidth="1"/>
    <col min="9831" max="9831" width="3.5" customWidth="1"/>
    <col min="9832" max="9832" width="1.5" customWidth="1"/>
    <col min="9833" max="9833" width="3.5" customWidth="1"/>
    <col min="9834" max="9834" width="1.5" customWidth="1"/>
    <col min="9836" max="9836" width="3.83203125" customWidth="1"/>
    <col min="9985" max="9985" width="7.83203125" customWidth="1"/>
    <col min="9986" max="9986" width="11.6640625" customWidth="1"/>
    <col min="9987" max="9987" width="3.6640625" customWidth="1"/>
    <col min="9988" max="9988" width="39.1640625" customWidth="1"/>
    <col min="9989" max="9989" width="3.5" customWidth="1"/>
    <col min="9990" max="9990" width="1.5" customWidth="1"/>
    <col min="9991" max="9991" width="3.5" customWidth="1"/>
    <col min="9992" max="9992" width="1.5" customWidth="1"/>
    <col min="9993" max="9993" width="3.5" customWidth="1"/>
    <col min="9994" max="9994" width="1.5" customWidth="1"/>
    <col min="9995" max="9995" width="3.5" customWidth="1"/>
    <col min="9996" max="9996" width="1.5" customWidth="1"/>
    <col min="9997" max="9997" width="3.5" customWidth="1"/>
    <col min="9998" max="9998" width="1.5" customWidth="1"/>
    <col min="9999" max="9999" width="3.5" customWidth="1"/>
    <col min="10000" max="10000" width="1.5" customWidth="1"/>
    <col min="10001" max="10001" width="3.5" customWidth="1"/>
    <col min="10002" max="10002" width="1.5" customWidth="1"/>
    <col min="10003" max="10003" width="4.1640625" customWidth="1"/>
    <col min="10004" max="10004" width="1.5" customWidth="1"/>
    <col min="10005" max="10005" width="3.5" customWidth="1"/>
    <col min="10006" max="10006" width="1.5" customWidth="1"/>
    <col min="10007" max="10007" width="3.5" customWidth="1"/>
    <col min="10008" max="10008" width="1.5" customWidth="1"/>
    <col min="10009" max="10009" width="3.5" customWidth="1"/>
    <col min="10010" max="10010" width="1.5" customWidth="1"/>
    <col min="10011" max="10011" width="4.33203125" customWidth="1"/>
    <col min="10012" max="10012" width="1.5" customWidth="1"/>
    <col min="10013" max="10013" width="3.5" customWidth="1"/>
    <col min="10014" max="10014" width="1.5" customWidth="1"/>
    <col min="10015" max="10015" width="3.5" customWidth="1"/>
    <col min="10016" max="10016" width="1.5" customWidth="1"/>
    <col min="10017" max="10017" width="3.5" customWidth="1"/>
    <col min="10018" max="10018" width="1.5" customWidth="1"/>
    <col min="10019" max="10019" width="3.5" customWidth="1"/>
    <col min="10020" max="10020" width="1.5" customWidth="1"/>
    <col min="10021" max="10021" width="3.5" customWidth="1"/>
    <col min="10022" max="10022" width="1.5" customWidth="1"/>
    <col min="10023" max="10023" width="3.5" customWidth="1"/>
    <col min="10024" max="10024" width="1.5" customWidth="1"/>
    <col min="10025" max="10025" width="3.5" customWidth="1"/>
    <col min="10026" max="10026" width="1.5" customWidth="1"/>
    <col min="10027" max="10027" width="3.5" customWidth="1"/>
    <col min="10028" max="10028" width="1.5" customWidth="1"/>
    <col min="10029" max="10029" width="3.5" customWidth="1"/>
    <col min="10030" max="10030" width="1.5" customWidth="1"/>
    <col min="10031" max="10031" width="3.5" customWidth="1"/>
    <col min="10032" max="10032" width="1.5" customWidth="1"/>
    <col min="10033" max="10033" width="3.5" customWidth="1"/>
    <col min="10034" max="10034" width="1.5" customWidth="1"/>
    <col min="10035" max="10035" width="3.5" customWidth="1"/>
    <col min="10036" max="10036" width="1.5" customWidth="1"/>
    <col min="10037" max="10037" width="3.5" customWidth="1"/>
    <col min="10038" max="10038" width="1.5" customWidth="1"/>
    <col min="10039" max="10039" width="4.5" customWidth="1"/>
    <col min="10040" max="10040" width="1.5" customWidth="1"/>
    <col min="10041" max="10041" width="4.83203125" customWidth="1"/>
    <col min="10042" max="10042" width="1.5" customWidth="1"/>
    <col min="10043" max="10043" width="3.5" customWidth="1"/>
    <col min="10044" max="10044" width="1.5" customWidth="1"/>
    <col min="10045" max="10045" width="3.5" customWidth="1"/>
    <col min="10046" max="10046" width="1.5" customWidth="1"/>
    <col min="10047" max="10047" width="3.5" customWidth="1"/>
    <col min="10048" max="10048" width="1.5" customWidth="1"/>
    <col min="10049" max="10049" width="3.5" customWidth="1"/>
    <col min="10050" max="10050" width="1.5" customWidth="1"/>
    <col min="10051" max="10051" width="3.5" customWidth="1"/>
    <col min="10052" max="10052" width="1.5" customWidth="1"/>
    <col min="10053" max="10053" width="3.5" customWidth="1"/>
    <col min="10054" max="10054" width="1.5" customWidth="1"/>
    <col min="10055" max="10055" width="3.5" customWidth="1"/>
    <col min="10056" max="10056" width="1.5" customWidth="1"/>
    <col min="10057" max="10057" width="3.5" customWidth="1"/>
    <col min="10058" max="10058" width="1.5" customWidth="1"/>
    <col min="10059" max="10059" width="3.5" customWidth="1"/>
    <col min="10060" max="10060" width="1.5" customWidth="1"/>
    <col min="10061" max="10061" width="3.5" customWidth="1"/>
    <col min="10062" max="10062" width="1.5" customWidth="1"/>
    <col min="10063" max="10063" width="3.5" customWidth="1"/>
    <col min="10064" max="10064" width="1.5" customWidth="1"/>
    <col min="10065" max="10065" width="3.5" customWidth="1"/>
    <col min="10066" max="10066" width="1.5" customWidth="1"/>
    <col min="10067" max="10067" width="3.5" customWidth="1"/>
    <col min="10068" max="10068" width="1.5" customWidth="1"/>
    <col min="10069" max="10069" width="3.5" customWidth="1"/>
    <col min="10070" max="10070" width="1.5" customWidth="1"/>
    <col min="10071" max="10071" width="3.5" customWidth="1"/>
    <col min="10072" max="10072" width="1.5" customWidth="1"/>
    <col min="10073" max="10073" width="3.5" customWidth="1"/>
    <col min="10074" max="10074" width="1.5" customWidth="1"/>
    <col min="10075" max="10075" width="3.5" customWidth="1"/>
    <col min="10076" max="10076" width="1.5" customWidth="1"/>
    <col min="10077" max="10077" width="3.5" customWidth="1"/>
    <col min="10078" max="10078" width="1.5" customWidth="1"/>
    <col min="10079" max="10079" width="3.5" customWidth="1"/>
    <col min="10080" max="10080" width="1.5" customWidth="1"/>
    <col min="10081" max="10081" width="3.5" customWidth="1"/>
    <col min="10082" max="10082" width="1.5" customWidth="1"/>
    <col min="10083" max="10083" width="4.1640625" customWidth="1"/>
    <col min="10084" max="10084" width="1.5" customWidth="1"/>
    <col min="10085" max="10085" width="3.5" customWidth="1"/>
    <col min="10086" max="10086" width="1.5" customWidth="1"/>
    <col min="10087" max="10087" width="3.5" customWidth="1"/>
    <col min="10088" max="10088" width="1.5" customWidth="1"/>
    <col min="10089" max="10089" width="3.5" customWidth="1"/>
    <col min="10090" max="10090" width="1.5" customWidth="1"/>
    <col min="10092" max="10092" width="3.83203125" customWidth="1"/>
    <col min="10241" max="10241" width="7.83203125" customWidth="1"/>
    <col min="10242" max="10242" width="11.6640625" customWidth="1"/>
    <col min="10243" max="10243" width="3.6640625" customWidth="1"/>
    <col min="10244" max="10244" width="39.1640625" customWidth="1"/>
    <col min="10245" max="10245" width="3.5" customWidth="1"/>
    <col min="10246" max="10246" width="1.5" customWidth="1"/>
    <col min="10247" max="10247" width="3.5" customWidth="1"/>
    <col min="10248" max="10248" width="1.5" customWidth="1"/>
    <col min="10249" max="10249" width="3.5" customWidth="1"/>
    <col min="10250" max="10250" width="1.5" customWidth="1"/>
    <col min="10251" max="10251" width="3.5" customWidth="1"/>
    <col min="10252" max="10252" width="1.5" customWidth="1"/>
    <col min="10253" max="10253" width="3.5" customWidth="1"/>
    <col min="10254" max="10254" width="1.5" customWidth="1"/>
    <col min="10255" max="10255" width="3.5" customWidth="1"/>
    <col min="10256" max="10256" width="1.5" customWidth="1"/>
    <col min="10257" max="10257" width="3.5" customWidth="1"/>
    <col min="10258" max="10258" width="1.5" customWidth="1"/>
    <col min="10259" max="10259" width="4.1640625" customWidth="1"/>
    <col min="10260" max="10260" width="1.5" customWidth="1"/>
    <col min="10261" max="10261" width="3.5" customWidth="1"/>
    <col min="10262" max="10262" width="1.5" customWidth="1"/>
    <col min="10263" max="10263" width="3.5" customWidth="1"/>
    <col min="10264" max="10264" width="1.5" customWidth="1"/>
    <col min="10265" max="10265" width="3.5" customWidth="1"/>
    <col min="10266" max="10266" width="1.5" customWidth="1"/>
    <col min="10267" max="10267" width="4.33203125" customWidth="1"/>
    <col min="10268" max="10268" width="1.5" customWidth="1"/>
    <col min="10269" max="10269" width="3.5" customWidth="1"/>
    <col min="10270" max="10270" width="1.5" customWidth="1"/>
    <col min="10271" max="10271" width="3.5" customWidth="1"/>
    <col min="10272" max="10272" width="1.5" customWidth="1"/>
    <col min="10273" max="10273" width="3.5" customWidth="1"/>
    <col min="10274" max="10274" width="1.5" customWidth="1"/>
    <col min="10275" max="10275" width="3.5" customWidth="1"/>
    <col min="10276" max="10276" width="1.5" customWidth="1"/>
    <col min="10277" max="10277" width="3.5" customWidth="1"/>
    <col min="10278" max="10278" width="1.5" customWidth="1"/>
    <col min="10279" max="10279" width="3.5" customWidth="1"/>
    <col min="10280" max="10280" width="1.5" customWidth="1"/>
    <col min="10281" max="10281" width="3.5" customWidth="1"/>
    <col min="10282" max="10282" width="1.5" customWidth="1"/>
    <col min="10283" max="10283" width="3.5" customWidth="1"/>
    <col min="10284" max="10284" width="1.5" customWidth="1"/>
    <col min="10285" max="10285" width="3.5" customWidth="1"/>
    <col min="10286" max="10286" width="1.5" customWidth="1"/>
    <col min="10287" max="10287" width="3.5" customWidth="1"/>
    <col min="10288" max="10288" width="1.5" customWidth="1"/>
    <col min="10289" max="10289" width="3.5" customWidth="1"/>
    <col min="10290" max="10290" width="1.5" customWidth="1"/>
    <col min="10291" max="10291" width="3.5" customWidth="1"/>
    <col min="10292" max="10292" width="1.5" customWidth="1"/>
    <col min="10293" max="10293" width="3.5" customWidth="1"/>
    <col min="10294" max="10294" width="1.5" customWidth="1"/>
    <col min="10295" max="10295" width="4.5" customWidth="1"/>
    <col min="10296" max="10296" width="1.5" customWidth="1"/>
    <col min="10297" max="10297" width="4.83203125" customWidth="1"/>
    <col min="10298" max="10298" width="1.5" customWidth="1"/>
    <col min="10299" max="10299" width="3.5" customWidth="1"/>
    <col min="10300" max="10300" width="1.5" customWidth="1"/>
    <col min="10301" max="10301" width="3.5" customWidth="1"/>
    <col min="10302" max="10302" width="1.5" customWidth="1"/>
    <col min="10303" max="10303" width="3.5" customWidth="1"/>
    <col min="10304" max="10304" width="1.5" customWidth="1"/>
    <col min="10305" max="10305" width="3.5" customWidth="1"/>
    <col min="10306" max="10306" width="1.5" customWidth="1"/>
    <col min="10307" max="10307" width="3.5" customWidth="1"/>
    <col min="10308" max="10308" width="1.5" customWidth="1"/>
    <col min="10309" max="10309" width="3.5" customWidth="1"/>
    <col min="10310" max="10310" width="1.5" customWidth="1"/>
    <col min="10311" max="10311" width="3.5" customWidth="1"/>
    <col min="10312" max="10312" width="1.5" customWidth="1"/>
    <col min="10313" max="10313" width="3.5" customWidth="1"/>
    <col min="10314" max="10314" width="1.5" customWidth="1"/>
    <col min="10315" max="10315" width="3.5" customWidth="1"/>
    <col min="10316" max="10316" width="1.5" customWidth="1"/>
    <col min="10317" max="10317" width="3.5" customWidth="1"/>
    <col min="10318" max="10318" width="1.5" customWidth="1"/>
    <col min="10319" max="10319" width="3.5" customWidth="1"/>
    <col min="10320" max="10320" width="1.5" customWidth="1"/>
    <col min="10321" max="10321" width="3.5" customWidth="1"/>
    <col min="10322" max="10322" width="1.5" customWidth="1"/>
    <col min="10323" max="10323" width="3.5" customWidth="1"/>
    <col min="10324" max="10324" width="1.5" customWidth="1"/>
    <col min="10325" max="10325" width="3.5" customWidth="1"/>
    <col min="10326" max="10326" width="1.5" customWidth="1"/>
    <col min="10327" max="10327" width="3.5" customWidth="1"/>
    <col min="10328" max="10328" width="1.5" customWidth="1"/>
    <col min="10329" max="10329" width="3.5" customWidth="1"/>
    <col min="10330" max="10330" width="1.5" customWidth="1"/>
    <col min="10331" max="10331" width="3.5" customWidth="1"/>
    <col min="10332" max="10332" width="1.5" customWidth="1"/>
    <col min="10333" max="10333" width="3.5" customWidth="1"/>
    <col min="10334" max="10334" width="1.5" customWidth="1"/>
    <col min="10335" max="10335" width="3.5" customWidth="1"/>
    <col min="10336" max="10336" width="1.5" customWidth="1"/>
    <col min="10337" max="10337" width="3.5" customWidth="1"/>
    <col min="10338" max="10338" width="1.5" customWidth="1"/>
    <col min="10339" max="10339" width="4.1640625" customWidth="1"/>
    <col min="10340" max="10340" width="1.5" customWidth="1"/>
    <col min="10341" max="10341" width="3.5" customWidth="1"/>
    <col min="10342" max="10342" width="1.5" customWidth="1"/>
    <col min="10343" max="10343" width="3.5" customWidth="1"/>
    <col min="10344" max="10344" width="1.5" customWidth="1"/>
    <col min="10345" max="10345" width="3.5" customWidth="1"/>
    <col min="10346" max="10346" width="1.5" customWidth="1"/>
    <col min="10348" max="10348" width="3.83203125" customWidth="1"/>
    <col min="10497" max="10497" width="7.83203125" customWidth="1"/>
    <col min="10498" max="10498" width="11.6640625" customWidth="1"/>
    <col min="10499" max="10499" width="3.6640625" customWidth="1"/>
    <col min="10500" max="10500" width="39.1640625" customWidth="1"/>
    <col min="10501" max="10501" width="3.5" customWidth="1"/>
    <col min="10502" max="10502" width="1.5" customWidth="1"/>
    <col min="10503" max="10503" width="3.5" customWidth="1"/>
    <col min="10504" max="10504" width="1.5" customWidth="1"/>
    <col min="10505" max="10505" width="3.5" customWidth="1"/>
    <col min="10506" max="10506" width="1.5" customWidth="1"/>
    <col min="10507" max="10507" width="3.5" customWidth="1"/>
    <col min="10508" max="10508" width="1.5" customWidth="1"/>
    <col min="10509" max="10509" width="3.5" customWidth="1"/>
    <col min="10510" max="10510" width="1.5" customWidth="1"/>
    <col min="10511" max="10511" width="3.5" customWidth="1"/>
    <col min="10512" max="10512" width="1.5" customWidth="1"/>
    <col min="10513" max="10513" width="3.5" customWidth="1"/>
    <col min="10514" max="10514" width="1.5" customWidth="1"/>
    <col min="10515" max="10515" width="4.1640625" customWidth="1"/>
    <col min="10516" max="10516" width="1.5" customWidth="1"/>
    <col min="10517" max="10517" width="3.5" customWidth="1"/>
    <col min="10518" max="10518" width="1.5" customWidth="1"/>
    <col min="10519" max="10519" width="3.5" customWidth="1"/>
    <col min="10520" max="10520" width="1.5" customWidth="1"/>
    <col min="10521" max="10521" width="3.5" customWidth="1"/>
    <col min="10522" max="10522" width="1.5" customWidth="1"/>
    <col min="10523" max="10523" width="4.33203125" customWidth="1"/>
    <col min="10524" max="10524" width="1.5" customWidth="1"/>
    <col min="10525" max="10525" width="3.5" customWidth="1"/>
    <col min="10526" max="10526" width="1.5" customWidth="1"/>
    <col min="10527" max="10527" width="3.5" customWidth="1"/>
    <col min="10528" max="10528" width="1.5" customWidth="1"/>
    <col min="10529" max="10529" width="3.5" customWidth="1"/>
    <col min="10530" max="10530" width="1.5" customWidth="1"/>
    <col min="10531" max="10531" width="3.5" customWidth="1"/>
    <col min="10532" max="10532" width="1.5" customWidth="1"/>
    <col min="10533" max="10533" width="3.5" customWidth="1"/>
    <col min="10534" max="10534" width="1.5" customWidth="1"/>
    <col min="10535" max="10535" width="3.5" customWidth="1"/>
    <col min="10536" max="10536" width="1.5" customWidth="1"/>
    <col min="10537" max="10537" width="3.5" customWidth="1"/>
    <col min="10538" max="10538" width="1.5" customWidth="1"/>
    <col min="10539" max="10539" width="3.5" customWidth="1"/>
    <col min="10540" max="10540" width="1.5" customWidth="1"/>
    <col min="10541" max="10541" width="3.5" customWidth="1"/>
    <col min="10542" max="10542" width="1.5" customWidth="1"/>
    <col min="10543" max="10543" width="3.5" customWidth="1"/>
    <col min="10544" max="10544" width="1.5" customWidth="1"/>
    <col min="10545" max="10545" width="3.5" customWidth="1"/>
    <col min="10546" max="10546" width="1.5" customWidth="1"/>
    <col min="10547" max="10547" width="3.5" customWidth="1"/>
    <col min="10548" max="10548" width="1.5" customWidth="1"/>
    <col min="10549" max="10549" width="3.5" customWidth="1"/>
    <col min="10550" max="10550" width="1.5" customWidth="1"/>
    <col min="10551" max="10551" width="4.5" customWidth="1"/>
    <col min="10552" max="10552" width="1.5" customWidth="1"/>
    <col min="10553" max="10553" width="4.83203125" customWidth="1"/>
    <col min="10554" max="10554" width="1.5" customWidth="1"/>
    <col min="10555" max="10555" width="3.5" customWidth="1"/>
    <col min="10556" max="10556" width="1.5" customWidth="1"/>
    <col min="10557" max="10557" width="3.5" customWidth="1"/>
    <col min="10558" max="10558" width="1.5" customWidth="1"/>
    <col min="10559" max="10559" width="3.5" customWidth="1"/>
    <col min="10560" max="10560" width="1.5" customWidth="1"/>
    <col min="10561" max="10561" width="3.5" customWidth="1"/>
    <col min="10562" max="10562" width="1.5" customWidth="1"/>
    <col min="10563" max="10563" width="3.5" customWidth="1"/>
    <col min="10564" max="10564" width="1.5" customWidth="1"/>
    <col min="10565" max="10565" width="3.5" customWidth="1"/>
    <col min="10566" max="10566" width="1.5" customWidth="1"/>
    <col min="10567" max="10567" width="3.5" customWidth="1"/>
    <col min="10568" max="10568" width="1.5" customWidth="1"/>
    <col min="10569" max="10569" width="3.5" customWidth="1"/>
    <col min="10570" max="10570" width="1.5" customWidth="1"/>
    <col min="10571" max="10571" width="3.5" customWidth="1"/>
    <col min="10572" max="10572" width="1.5" customWidth="1"/>
    <col min="10573" max="10573" width="3.5" customWidth="1"/>
    <col min="10574" max="10574" width="1.5" customWidth="1"/>
    <col min="10575" max="10575" width="3.5" customWidth="1"/>
    <col min="10576" max="10576" width="1.5" customWidth="1"/>
    <col min="10577" max="10577" width="3.5" customWidth="1"/>
    <col min="10578" max="10578" width="1.5" customWidth="1"/>
    <col min="10579" max="10579" width="3.5" customWidth="1"/>
    <col min="10580" max="10580" width="1.5" customWidth="1"/>
    <col min="10581" max="10581" width="3.5" customWidth="1"/>
    <col min="10582" max="10582" width="1.5" customWidth="1"/>
    <col min="10583" max="10583" width="3.5" customWidth="1"/>
    <col min="10584" max="10584" width="1.5" customWidth="1"/>
    <col min="10585" max="10585" width="3.5" customWidth="1"/>
    <col min="10586" max="10586" width="1.5" customWidth="1"/>
    <col min="10587" max="10587" width="3.5" customWidth="1"/>
    <col min="10588" max="10588" width="1.5" customWidth="1"/>
    <col min="10589" max="10589" width="3.5" customWidth="1"/>
    <col min="10590" max="10590" width="1.5" customWidth="1"/>
    <col min="10591" max="10591" width="3.5" customWidth="1"/>
    <col min="10592" max="10592" width="1.5" customWidth="1"/>
    <col min="10593" max="10593" width="3.5" customWidth="1"/>
    <col min="10594" max="10594" width="1.5" customWidth="1"/>
    <col min="10595" max="10595" width="4.1640625" customWidth="1"/>
    <col min="10596" max="10596" width="1.5" customWidth="1"/>
    <col min="10597" max="10597" width="3.5" customWidth="1"/>
    <col min="10598" max="10598" width="1.5" customWidth="1"/>
    <col min="10599" max="10599" width="3.5" customWidth="1"/>
    <col min="10600" max="10600" width="1.5" customWidth="1"/>
    <col min="10601" max="10601" width="3.5" customWidth="1"/>
    <col min="10602" max="10602" width="1.5" customWidth="1"/>
    <col min="10604" max="10604" width="3.83203125" customWidth="1"/>
    <col min="10753" max="10753" width="7.83203125" customWidth="1"/>
    <col min="10754" max="10754" width="11.6640625" customWidth="1"/>
    <col min="10755" max="10755" width="3.6640625" customWidth="1"/>
    <col min="10756" max="10756" width="39.1640625" customWidth="1"/>
    <col min="10757" max="10757" width="3.5" customWidth="1"/>
    <col min="10758" max="10758" width="1.5" customWidth="1"/>
    <col min="10759" max="10759" width="3.5" customWidth="1"/>
    <col min="10760" max="10760" width="1.5" customWidth="1"/>
    <col min="10761" max="10761" width="3.5" customWidth="1"/>
    <col min="10762" max="10762" width="1.5" customWidth="1"/>
    <col min="10763" max="10763" width="3.5" customWidth="1"/>
    <col min="10764" max="10764" width="1.5" customWidth="1"/>
    <col min="10765" max="10765" width="3.5" customWidth="1"/>
    <col min="10766" max="10766" width="1.5" customWidth="1"/>
    <col min="10767" max="10767" width="3.5" customWidth="1"/>
    <col min="10768" max="10768" width="1.5" customWidth="1"/>
    <col min="10769" max="10769" width="3.5" customWidth="1"/>
    <col min="10770" max="10770" width="1.5" customWidth="1"/>
    <col min="10771" max="10771" width="4.1640625" customWidth="1"/>
    <col min="10772" max="10772" width="1.5" customWidth="1"/>
    <col min="10773" max="10773" width="3.5" customWidth="1"/>
    <col min="10774" max="10774" width="1.5" customWidth="1"/>
    <col min="10775" max="10775" width="3.5" customWidth="1"/>
    <col min="10776" max="10776" width="1.5" customWidth="1"/>
    <col min="10777" max="10777" width="3.5" customWidth="1"/>
    <col min="10778" max="10778" width="1.5" customWidth="1"/>
    <col min="10779" max="10779" width="4.33203125" customWidth="1"/>
    <col min="10780" max="10780" width="1.5" customWidth="1"/>
    <col min="10781" max="10781" width="3.5" customWidth="1"/>
    <col min="10782" max="10782" width="1.5" customWidth="1"/>
    <col min="10783" max="10783" width="3.5" customWidth="1"/>
    <col min="10784" max="10784" width="1.5" customWidth="1"/>
    <col min="10785" max="10785" width="3.5" customWidth="1"/>
    <col min="10786" max="10786" width="1.5" customWidth="1"/>
    <col min="10787" max="10787" width="3.5" customWidth="1"/>
    <col min="10788" max="10788" width="1.5" customWidth="1"/>
    <col min="10789" max="10789" width="3.5" customWidth="1"/>
    <col min="10790" max="10790" width="1.5" customWidth="1"/>
    <col min="10791" max="10791" width="3.5" customWidth="1"/>
    <col min="10792" max="10792" width="1.5" customWidth="1"/>
    <col min="10793" max="10793" width="3.5" customWidth="1"/>
    <col min="10794" max="10794" width="1.5" customWidth="1"/>
    <col min="10795" max="10795" width="3.5" customWidth="1"/>
    <col min="10796" max="10796" width="1.5" customWidth="1"/>
    <col min="10797" max="10797" width="3.5" customWidth="1"/>
    <col min="10798" max="10798" width="1.5" customWidth="1"/>
    <col min="10799" max="10799" width="3.5" customWidth="1"/>
    <col min="10800" max="10800" width="1.5" customWidth="1"/>
    <col min="10801" max="10801" width="3.5" customWidth="1"/>
    <col min="10802" max="10802" width="1.5" customWidth="1"/>
    <col min="10803" max="10803" width="3.5" customWidth="1"/>
    <col min="10804" max="10804" width="1.5" customWidth="1"/>
    <col min="10805" max="10805" width="3.5" customWidth="1"/>
    <col min="10806" max="10806" width="1.5" customWidth="1"/>
    <col min="10807" max="10807" width="4.5" customWidth="1"/>
    <col min="10808" max="10808" width="1.5" customWidth="1"/>
    <col min="10809" max="10809" width="4.83203125" customWidth="1"/>
    <col min="10810" max="10810" width="1.5" customWidth="1"/>
    <col min="10811" max="10811" width="3.5" customWidth="1"/>
    <col min="10812" max="10812" width="1.5" customWidth="1"/>
    <col min="10813" max="10813" width="3.5" customWidth="1"/>
    <col min="10814" max="10814" width="1.5" customWidth="1"/>
    <col min="10815" max="10815" width="3.5" customWidth="1"/>
    <col min="10816" max="10816" width="1.5" customWidth="1"/>
    <col min="10817" max="10817" width="3.5" customWidth="1"/>
    <col min="10818" max="10818" width="1.5" customWidth="1"/>
    <col min="10819" max="10819" width="3.5" customWidth="1"/>
    <col min="10820" max="10820" width="1.5" customWidth="1"/>
    <col min="10821" max="10821" width="3.5" customWidth="1"/>
    <col min="10822" max="10822" width="1.5" customWidth="1"/>
    <col min="10823" max="10823" width="3.5" customWidth="1"/>
    <col min="10824" max="10824" width="1.5" customWidth="1"/>
    <col min="10825" max="10825" width="3.5" customWidth="1"/>
    <col min="10826" max="10826" width="1.5" customWidth="1"/>
    <col min="10827" max="10827" width="3.5" customWidth="1"/>
    <col min="10828" max="10828" width="1.5" customWidth="1"/>
    <col min="10829" max="10829" width="3.5" customWidth="1"/>
    <col min="10830" max="10830" width="1.5" customWidth="1"/>
    <col min="10831" max="10831" width="3.5" customWidth="1"/>
    <col min="10832" max="10832" width="1.5" customWidth="1"/>
    <col min="10833" max="10833" width="3.5" customWidth="1"/>
    <col min="10834" max="10834" width="1.5" customWidth="1"/>
    <col min="10835" max="10835" width="3.5" customWidth="1"/>
    <col min="10836" max="10836" width="1.5" customWidth="1"/>
    <col min="10837" max="10837" width="3.5" customWidth="1"/>
    <col min="10838" max="10838" width="1.5" customWidth="1"/>
    <col min="10839" max="10839" width="3.5" customWidth="1"/>
    <col min="10840" max="10840" width="1.5" customWidth="1"/>
    <col min="10841" max="10841" width="3.5" customWidth="1"/>
    <col min="10842" max="10842" width="1.5" customWidth="1"/>
    <col min="10843" max="10843" width="3.5" customWidth="1"/>
    <col min="10844" max="10844" width="1.5" customWidth="1"/>
    <col min="10845" max="10845" width="3.5" customWidth="1"/>
    <col min="10846" max="10846" width="1.5" customWidth="1"/>
    <col min="10847" max="10847" width="3.5" customWidth="1"/>
    <col min="10848" max="10848" width="1.5" customWidth="1"/>
    <col min="10849" max="10849" width="3.5" customWidth="1"/>
    <col min="10850" max="10850" width="1.5" customWidth="1"/>
    <col min="10851" max="10851" width="4.1640625" customWidth="1"/>
    <col min="10852" max="10852" width="1.5" customWidth="1"/>
    <col min="10853" max="10853" width="3.5" customWidth="1"/>
    <col min="10854" max="10854" width="1.5" customWidth="1"/>
    <col min="10855" max="10855" width="3.5" customWidth="1"/>
    <col min="10856" max="10856" width="1.5" customWidth="1"/>
    <col min="10857" max="10857" width="3.5" customWidth="1"/>
    <col min="10858" max="10858" width="1.5" customWidth="1"/>
    <col min="10860" max="10860" width="3.83203125" customWidth="1"/>
    <col min="11009" max="11009" width="7.83203125" customWidth="1"/>
    <col min="11010" max="11010" width="11.6640625" customWidth="1"/>
    <col min="11011" max="11011" width="3.6640625" customWidth="1"/>
    <col min="11012" max="11012" width="39.1640625" customWidth="1"/>
    <col min="11013" max="11013" width="3.5" customWidth="1"/>
    <col min="11014" max="11014" width="1.5" customWidth="1"/>
    <col min="11015" max="11015" width="3.5" customWidth="1"/>
    <col min="11016" max="11016" width="1.5" customWidth="1"/>
    <col min="11017" max="11017" width="3.5" customWidth="1"/>
    <col min="11018" max="11018" width="1.5" customWidth="1"/>
    <col min="11019" max="11019" width="3.5" customWidth="1"/>
    <col min="11020" max="11020" width="1.5" customWidth="1"/>
    <col min="11021" max="11021" width="3.5" customWidth="1"/>
    <col min="11022" max="11022" width="1.5" customWidth="1"/>
    <col min="11023" max="11023" width="3.5" customWidth="1"/>
    <col min="11024" max="11024" width="1.5" customWidth="1"/>
    <col min="11025" max="11025" width="3.5" customWidth="1"/>
    <col min="11026" max="11026" width="1.5" customWidth="1"/>
    <col min="11027" max="11027" width="4.1640625" customWidth="1"/>
    <col min="11028" max="11028" width="1.5" customWidth="1"/>
    <col min="11029" max="11029" width="3.5" customWidth="1"/>
    <col min="11030" max="11030" width="1.5" customWidth="1"/>
    <col min="11031" max="11031" width="3.5" customWidth="1"/>
    <col min="11032" max="11032" width="1.5" customWidth="1"/>
    <col min="11033" max="11033" width="3.5" customWidth="1"/>
    <col min="11034" max="11034" width="1.5" customWidth="1"/>
    <col min="11035" max="11035" width="4.33203125" customWidth="1"/>
    <col min="11036" max="11036" width="1.5" customWidth="1"/>
    <col min="11037" max="11037" width="3.5" customWidth="1"/>
    <col min="11038" max="11038" width="1.5" customWidth="1"/>
    <col min="11039" max="11039" width="3.5" customWidth="1"/>
    <col min="11040" max="11040" width="1.5" customWidth="1"/>
    <col min="11041" max="11041" width="3.5" customWidth="1"/>
    <col min="11042" max="11042" width="1.5" customWidth="1"/>
    <col min="11043" max="11043" width="3.5" customWidth="1"/>
    <col min="11044" max="11044" width="1.5" customWidth="1"/>
    <col min="11045" max="11045" width="3.5" customWidth="1"/>
    <col min="11046" max="11046" width="1.5" customWidth="1"/>
    <col min="11047" max="11047" width="3.5" customWidth="1"/>
    <col min="11048" max="11048" width="1.5" customWidth="1"/>
    <col min="11049" max="11049" width="3.5" customWidth="1"/>
    <col min="11050" max="11050" width="1.5" customWidth="1"/>
    <col min="11051" max="11051" width="3.5" customWidth="1"/>
    <col min="11052" max="11052" width="1.5" customWidth="1"/>
    <col min="11053" max="11053" width="3.5" customWidth="1"/>
    <col min="11054" max="11054" width="1.5" customWidth="1"/>
    <col min="11055" max="11055" width="3.5" customWidth="1"/>
    <col min="11056" max="11056" width="1.5" customWidth="1"/>
    <col min="11057" max="11057" width="3.5" customWidth="1"/>
    <col min="11058" max="11058" width="1.5" customWidth="1"/>
    <col min="11059" max="11059" width="3.5" customWidth="1"/>
    <col min="11060" max="11060" width="1.5" customWidth="1"/>
    <col min="11061" max="11061" width="3.5" customWidth="1"/>
    <col min="11062" max="11062" width="1.5" customWidth="1"/>
    <col min="11063" max="11063" width="4.5" customWidth="1"/>
    <col min="11064" max="11064" width="1.5" customWidth="1"/>
    <col min="11065" max="11065" width="4.83203125" customWidth="1"/>
    <col min="11066" max="11066" width="1.5" customWidth="1"/>
    <col min="11067" max="11067" width="3.5" customWidth="1"/>
    <col min="11068" max="11068" width="1.5" customWidth="1"/>
    <col min="11069" max="11069" width="3.5" customWidth="1"/>
    <col min="11070" max="11070" width="1.5" customWidth="1"/>
    <col min="11071" max="11071" width="3.5" customWidth="1"/>
    <col min="11072" max="11072" width="1.5" customWidth="1"/>
    <col min="11073" max="11073" width="3.5" customWidth="1"/>
    <col min="11074" max="11074" width="1.5" customWidth="1"/>
    <col min="11075" max="11075" width="3.5" customWidth="1"/>
    <col min="11076" max="11076" width="1.5" customWidth="1"/>
    <col min="11077" max="11077" width="3.5" customWidth="1"/>
    <col min="11078" max="11078" width="1.5" customWidth="1"/>
    <col min="11079" max="11079" width="3.5" customWidth="1"/>
    <col min="11080" max="11080" width="1.5" customWidth="1"/>
    <col min="11081" max="11081" width="3.5" customWidth="1"/>
    <col min="11082" max="11082" width="1.5" customWidth="1"/>
    <col min="11083" max="11083" width="3.5" customWidth="1"/>
    <col min="11084" max="11084" width="1.5" customWidth="1"/>
    <col min="11085" max="11085" width="3.5" customWidth="1"/>
    <col min="11086" max="11086" width="1.5" customWidth="1"/>
    <col min="11087" max="11087" width="3.5" customWidth="1"/>
    <col min="11088" max="11088" width="1.5" customWidth="1"/>
    <col min="11089" max="11089" width="3.5" customWidth="1"/>
    <col min="11090" max="11090" width="1.5" customWidth="1"/>
    <col min="11091" max="11091" width="3.5" customWidth="1"/>
    <col min="11092" max="11092" width="1.5" customWidth="1"/>
    <col min="11093" max="11093" width="3.5" customWidth="1"/>
    <col min="11094" max="11094" width="1.5" customWidth="1"/>
    <col min="11095" max="11095" width="3.5" customWidth="1"/>
    <col min="11096" max="11096" width="1.5" customWidth="1"/>
    <col min="11097" max="11097" width="3.5" customWidth="1"/>
    <col min="11098" max="11098" width="1.5" customWidth="1"/>
    <col min="11099" max="11099" width="3.5" customWidth="1"/>
    <col min="11100" max="11100" width="1.5" customWidth="1"/>
    <col min="11101" max="11101" width="3.5" customWidth="1"/>
    <col min="11102" max="11102" width="1.5" customWidth="1"/>
    <col min="11103" max="11103" width="3.5" customWidth="1"/>
    <col min="11104" max="11104" width="1.5" customWidth="1"/>
    <col min="11105" max="11105" width="3.5" customWidth="1"/>
    <col min="11106" max="11106" width="1.5" customWidth="1"/>
    <col min="11107" max="11107" width="4.1640625" customWidth="1"/>
    <col min="11108" max="11108" width="1.5" customWidth="1"/>
    <col min="11109" max="11109" width="3.5" customWidth="1"/>
    <col min="11110" max="11110" width="1.5" customWidth="1"/>
    <col min="11111" max="11111" width="3.5" customWidth="1"/>
    <col min="11112" max="11112" width="1.5" customWidth="1"/>
    <col min="11113" max="11113" width="3.5" customWidth="1"/>
    <col min="11114" max="11114" width="1.5" customWidth="1"/>
    <col min="11116" max="11116" width="3.83203125" customWidth="1"/>
    <col min="11265" max="11265" width="7.83203125" customWidth="1"/>
    <col min="11266" max="11266" width="11.6640625" customWidth="1"/>
    <col min="11267" max="11267" width="3.6640625" customWidth="1"/>
    <col min="11268" max="11268" width="39.1640625" customWidth="1"/>
    <col min="11269" max="11269" width="3.5" customWidth="1"/>
    <col min="11270" max="11270" width="1.5" customWidth="1"/>
    <col min="11271" max="11271" width="3.5" customWidth="1"/>
    <col min="11272" max="11272" width="1.5" customWidth="1"/>
    <col min="11273" max="11273" width="3.5" customWidth="1"/>
    <col min="11274" max="11274" width="1.5" customWidth="1"/>
    <col min="11275" max="11275" width="3.5" customWidth="1"/>
    <col min="11276" max="11276" width="1.5" customWidth="1"/>
    <col min="11277" max="11277" width="3.5" customWidth="1"/>
    <col min="11278" max="11278" width="1.5" customWidth="1"/>
    <col min="11279" max="11279" width="3.5" customWidth="1"/>
    <col min="11280" max="11280" width="1.5" customWidth="1"/>
    <col min="11281" max="11281" width="3.5" customWidth="1"/>
    <col min="11282" max="11282" width="1.5" customWidth="1"/>
    <col min="11283" max="11283" width="4.1640625" customWidth="1"/>
    <col min="11284" max="11284" width="1.5" customWidth="1"/>
    <col min="11285" max="11285" width="3.5" customWidth="1"/>
    <col min="11286" max="11286" width="1.5" customWidth="1"/>
    <col min="11287" max="11287" width="3.5" customWidth="1"/>
    <col min="11288" max="11288" width="1.5" customWidth="1"/>
    <col min="11289" max="11289" width="3.5" customWidth="1"/>
    <col min="11290" max="11290" width="1.5" customWidth="1"/>
    <col min="11291" max="11291" width="4.33203125" customWidth="1"/>
    <col min="11292" max="11292" width="1.5" customWidth="1"/>
    <col min="11293" max="11293" width="3.5" customWidth="1"/>
    <col min="11294" max="11294" width="1.5" customWidth="1"/>
    <col min="11295" max="11295" width="3.5" customWidth="1"/>
    <col min="11296" max="11296" width="1.5" customWidth="1"/>
    <col min="11297" max="11297" width="3.5" customWidth="1"/>
    <col min="11298" max="11298" width="1.5" customWidth="1"/>
    <col min="11299" max="11299" width="3.5" customWidth="1"/>
    <col min="11300" max="11300" width="1.5" customWidth="1"/>
    <col min="11301" max="11301" width="3.5" customWidth="1"/>
    <col min="11302" max="11302" width="1.5" customWidth="1"/>
    <col min="11303" max="11303" width="3.5" customWidth="1"/>
    <col min="11304" max="11304" width="1.5" customWidth="1"/>
    <col min="11305" max="11305" width="3.5" customWidth="1"/>
    <col min="11306" max="11306" width="1.5" customWidth="1"/>
    <col min="11307" max="11307" width="3.5" customWidth="1"/>
    <col min="11308" max="11308" width="1.5" customWidth="1"/>
    <col min="11309" max="11309" width="3.5" customWidth="1"/>
    <col min="11310" max="11310" width="1.5" customWidth="1"/>
    <col min="11311" max="11311" width="3.5" customWidth="1"/>
    <col min="11312" max="11312" width="1.5" customWidth="1"/>
    <col min="11313" max="11313" width="3.5" customWidth="1"/>
    <col min="11314" max="11314" width="1.5" customWidth="1"/>
    <col min="11315" max="11315" width="3.5" customWidth="1"/>
    <col min="11316" max="11316" width="1.5" customWidth="1"/>
    <col min="11317" max="11317" width="3.5" customWidth="1"/>
    <col min="11318" max="11318" width="1.5" customWidth="1"/>
    <col min="11319" max="11319" width="4.5" customWidth="1"/>
    <col min="11320" max="11320" width="1.5" customWidth="1"/>
    <col min="11321" max="11321" width="4.83203125" customWidth="1"/>
    <col min="11322" max="11322" width="1.5" customWidth="1"/>
    <col min="11323" max="11323" width="3.5" customWidth="1"/>
    <col min="11324" max="11324" width="1.5" customWidth="1"/>
    <col min="11325" max="11325" width="3.5" customWidth="1"/>
    <col min="11326" max="11326" width="1.5" customWidth="1"/>
    <col min="11327" max="11327" width="3.5" customWidth="1"/>
    <col min="11328" max="11328" width="1.5" customWidth="1"/>
    <col min="11329" max="11329" width="3.5" customWidth="1"/>
    <col min="11330" max="11330" width="1.5" customWidth="1"/>
    <col min="11331" max="11331" width="3.5" customWidth="1"/>
    <col min="11332" max="11332" width="1.5" customWidth="1"/>
    <col min="11333" max="11333" width="3.5" customWidth="1"/>
    <col min="11334" max="11334" width="1.5" customWidth="1"/>
    <col min="11335" max="11335" width="3.5" customWidth="1"/>
    <col min="11336" max="11336" width="1.5" customWidth="1"/>
    <col min="11337" max="11337" width="3.5" customWidth="1"/>
    <col min="11338" max="11338" width="1.5" customWidth="1"/>
    <col min="11339" max="11339" width="3.5" customWidth="1"/>
    <col min="11340" max="11340" width="1.5" customWidth="1"/>
    <col min="11341" max="11341" width="3.5" customWidth="1"/>
    <col min="11342" max="11342" width="1.5" customWidth="1"/>
    <col min="11343" max="11343" width="3.5" customWidth="1"/>
    <col min="11344" max="11344" width="1.5" customWidth="1"/>
    <col min="11345" max="11345" width="3.5" customWidth="1"/>
    <col min="11346" max="11346" width="1.5" customWidth="1"/>
    <col min="11347" max="11347" width="3.5" customWidth="1"/>
    <col min="11348" max="11348" width="1.5" customWidth="1"/>
    <col min="11349" max="11349" width="3.5" customWidth="1"/>
    <col min="11350" max="11350" width="1.5" customWidth="1"/>
    <col min="11351" max="11351" width="3.5" customWidth="1"/>
    <col min="11352" max="11352" width="1.5" customWidth="1"/>
    <col min="11353" max="11353" width="3.5" customWidth="1"/>
    <col min="11354" max="11354" width="1.5" customWidth="1"/>
    <col min="11355" max="11355" width="3.5" customWidth="1"/>
    <col min="11356" max="11356" width="1.5" customWidth="1"/>
    <col min="11357" max="11357" width="3.5" customWidth="1"/>
    <col min="11358" max="11358" width="1.5" customWidth="1"/>
    <col min="11359" max="11359" width="3.5" customWidth="1"/>
    <col min="11360" max="11360" width="1.5" customWidth="1"/>
    <col min="11361" max="11361" width="3.5" customWidth="1"/>
    <col min="11362" max="11362" width="1.5" customWidth="1"/>
    <col min="11363" max="11363" width="4.1640625" customWidth="1"/>
    <col min="11364" max="11364" width="1.5" customWidth="1"/>
    <col min="11365" max="11365" width="3.5" customWidth="1"/>
    <col min="11366" max="11366" width="1.5" customWidth="1"/>
    <col min="11367" max="11367" width="3.5" customWidth="1"/>
    <col min="11368" max="11368" width="1.5" customWidth="1"/>
    <col min="11369" max="11369" width="3.5" customWidth="1"/>
    <col min="11370" max="11370" width="1.5" customWidth="1"/>
    <col min="11372" max="11372" width="3.83203125" customWidth="1"/>
    <col min="11521" max="11521" width="7.83203125" customWidth="1"/>
    <col min="11522" max="11522" width="11.6640625" customWidth="1"/>
    <col min="11523" max="11523" width="3.6640625" customWidth="1"/>
    <col min="11524" max="11524" width="39.1640625" customWidth="1"/>
    <col min="11525" max="11525" width="3.5" customWidth="1"/>
    <col min="11526" max="11526" width="1.5" customWidth="1"/>
    <col min="11527" max="11527" width="3.5" customWidth="1"/>
    <col min="11528" max="11528" width="1.5" customWidth="1"/>
    <col min="11529" max="11529" width="3.5" customWidth="1"/>
    <col min="11530" max="11530" width="1.5" customWidth="1"/>
    <col min="11531" max="11531" width="3.5" customWidth="1"/>
    <col min="11532" max="11532" width="1.5" customWidth="1"/>
    <col min="11533" max="11533" width="3.5" customWidth="1"/>
    <col min="11534" max="11534" width="1.5" customWidth="1"/>
    <col min="11535" max="11535" width="3.5" customWidth="1"/>
    <col min="11536" max="11536" width="1.5" customWidth="1"/>
    <col min="11537" max="11537" width="3.5" customWidth="1"/>
    <col min="11538" max="11538" width="1.5" customWidth="1"/>
    <col min="11539" max="11539" width="4.1640625" customWidth="1"/>
    <col min="11540" max="11540" width="1.5" customWidth="1"/>
    <col min="11541" max="11541" width="3.5" customWidth="1"/>
    <col min="11542" max="11542" width="1.5" customWidth="1"/>
    <col min="11543" max="11543" width="3.5" customWidth="1"/>
    <col min="11544" max="11544" width="1.5" customWidth="1"/>
    <col min="11545" max="11545" width="3.5" customWidth="1"/>
    <col min="11546" max="11546" width="1.5" customWidth="1"/>
    <col min="11547" max="11547" width="4.33203125" customWidth="1"/>
    <col min="11548" max="11548" width="1.5" customWidth="1"/>
    <col min="11549" max="11549" width="3.5" customWidth="1"/>
    <col min="11550" max="11550" width="1.5" customWidth="1"/>
    <col min="11551" max="11551" width="3.5" customWidth="1"/>
    <col min="11552" max="11552" width="1.5" customWidth="1"/>
    <col min="11553" max="11553" width="3.5" customWidth="1"/>
    <col min="11554" max="11554" width="1.5" customWidth="1"/>
    <col min="11555" max="11555" width="3.5" customWidth="1"/>
    <col min="11556" max="11556" width="1.5" customWidth="1"/>
    <col min="11557" max="11557" width="3.5" customWidth="1"/>
    <col min="11558" max="11558" width="1.5" customWidth="1"/>
    <col min="11559" max="11559" width="3.5" customWidth="1"/>
    <col min="11560" max="11560" width="1.5" customWidth="1"/>
    <col min="11561" max="11561" width="3.5" customWidth="1"/>
    <col min="11562" max="11562" width="1.5" customWidth="1"/>
    <col min="11563" max="11563" width="3.5" customWidth="1"/>
    <col min="11564" max="11564" width="1.5" customWidth="1"/>
    <col min="11565" max="11565" width="3.5" customWidth="1"/>
    <col min="11566" max="11566" width="1.5" customWidth="1"/>
    <col min="11567" max="11567" width="3.5" customWidth="1"/>
    <col min="11568" max="11568" width="1.5" customWidth="1"/>
    <col min="11569" max="11569" width="3.5" customWidth="1"/>
    <col min="11570" max="11570" width="1.5" customWidth="1"/>
    <col min="11571" max="11571" width="3.5" customWidth="1"/>
    <col min="11572" max="11572" width="1.5" customWidth="1"/>
    <col min="11573" max="11573" width="3.5" customWidth="1"/>
    <col min="11574" max="11574" width="1.5" customWidth="1"/>
    <col min="11575" max="11575" width="4.5" customWidth="1"/>
    <col min="11576" max="11576" width="1.5" customWidth="1"/>
    <col min="11577" max="11577" width="4.83203125" customWidth="1"/>
    <col min="11578" max="11578" width="1.5" customWidth="1"/>
    <col min="11579" max="11579" width="3.5" customWidth="1"/>
    <col min="11580" max="11580" width="1.5" customWidth="1"/>
    <col min="11581" max="11581" width="3.5" customWidth="1"/>
    <col min="11582" max="11582" width="1.5" customWidth="1"/>
    <col min="11583" max="11583" width="3.5" customWidth="1"/>
    <col min="11584" max="11584" width="1.5" customWidth="1"/>
    <col min="11585" max="11585" width="3.5" customWidth="1"/>
    <col min="11586" max="11586" width="1.5" customWidth="1"/>
    <col min="11587" max="11587" width="3.5" customWidth="1"/>
    <col min="11588" max="11588" width="1.5" customWidth="1"/>
    <col min="11589" max="11589" width="3.5" customWidth="1"/>
    <col min="11590" max="11590" width="1.5" customWidth="1"/>
    <col min="11591" max="11591" width="3.5" customWidth="1"/>
    <col min="11592" max="11592" width="1.5" customWidth="1"/>
    <col min="11593" max="11593" width="3.5" customWidth="1"/>
    <col min="11594" max="11594" width="1.5" customWidth="1"/>
    <col min="11595" max="11595" width="3.5" customWidth="1"/>
    <col min="11596" max="11596" width="1.5" customWidth="1"/>
    <col min="11597" max="11597" width="3.5" customWidth="1"/>
    <col min="11598" max="11598" width="1.5" customWidth="1"/>
    <col min="11599" max="11599" width="3.5" customWidth="1"/>
    <col min="11600" max="11600" width="1.5" customWidth="1"/>
    <col min="11601" max="11601" width="3.5" customWidth="1"/>
    <col min="11602" max="11602" width="1.5" customWidth="1"/>
    <col min="11603" max="11603" width="3.5" customWidth="1"/>
    <col min="11604" max="11604" width="1.5" customWidth="1"/>
    <col min="11605" max="11605" width="3.5" customWidth="1"/>
    <col min="11606" max="11606" width="1.5" customWidth="1"/>
    <col min="11607" max="11607" width="3.5" customWidth="1"/>
    <col min="11608" max="11608" width="1.5" customWidth="1"/>
    <col min="11609" max="11609" width="3.5" customWidth="1"/>
    <col min="11610" max="11610" width="1.5" customWidth="1"/>
    <col min="11611" max="11611" width="3.5" customWidth="1"/>
    <col min="11612" max="11612" width="1.5" customWidth="1"/>
    <col min="11613" max="11613" width="3.5" customWidth="1"/>
    <col min="11614" max="11614" width="1.5" customWidth="1"/>
    <col min="11615" max="11615" width="3.5" customWidth="1"/>
    <col min="11616" max="11616" width="1.5" customWidth="1"/>
    <col min="11617" max="11617" width="3.5" customWidth="1"/>
    <col min="11618" max="11618" width="1.5" customWidth="1"/>
    <col min="11619" max="11619" width="4.1640625" customWidth="1"/>
    <col min="11620" max="11620" width="1.5" customWidth="1"/>
    <col min="11621" max="11621" width="3.5" customWidth="1"/>
    <col min="11622" max="11622" width="1.5" customWidth="1"/>
    <col min="11623" max="11623" width="3.5" customWidth="1"/>
    <col min="11624" max="11624" width="1.5" customWidth="1"/>
    <col min="11625" max="11625" width="3.5" customWidth="1"/>
    <col min="11626" max="11626" width="1.5" customWidth="1"/>
    <col min="11628" max="11628" width="3.83203125" customWidth="1"/>
    <col min="11777" max="11777" width="7.83203125" customWidth="1"/>
    <col min="11778" max="11778" width="11.6640625" customWidth="1"/>
    <col min="11779" max="11779" width="3.6640625" customWidth="1"/>
    <col min="11780" max="11780" width="39.1640625" customWidth="1"/>
    <col min="11781" max="11781" width="3.5" customWidth="1"/>
    <col min="11782" max="11782" width="1.5" customWidth="1"/>
    <col min="11783" max="11783" width="3.5" customWidth="1"/>
    <col min="11784" max="11784" width="1.5" customWidth="1"/>
    <col min="11785" max="11785" width="3.5" customWidth="1"/>
    <col min="11786" max="11786" width="1.5" customWidth="1"/>
    <col min="11787" max="11787" width="3.5" customWidth="1"/>
    <col min="11788" max="11788" width="1.5" customWidth="1"/>
    <col min="11789" max="11789" width="3.5" customWidth="1"/>
    <col min="11790" max="11790" width="1.5" customWidth="1"/>
    <col min="11791" max="11791" width="3.5" customWidth="1"/>
    <col min="11792" max="11792" width="1.5" customWidth="1"/>
    <col min="11793" max="11793" width="3.5" customWidth="1"/>
    <col min="11794" max="11794" width="1.5" customWidth="1"/>
    <col min="11795" max="11795" width="4.1640625" customWidth="1"/>
    <col min="11796" max="11796" width="1.5" customWidth="1"/>
    <col min="11797" max="11797" width="3.5" customWidth="1"/>
    <col min="11798" max="11798" width="1.5" customWidth="1"/>
    <col min="11799" max="11799" width="3.5" customWidth="1"/>
    <col min="11800" max="11800" width="1.5" customWidth="1"/>
    <col min="11801" max="11801" width="3.5" customWidth="1"/>
    <col min="11802" max="11802" width="1.5" customWidth="1"/>
    <col min="11803" max="11803" width="4.33203125" customWidth="1"/>
    <col min="11804" max="11804" width="1.5" customWidth="1"/>
    <col min="11805" max="11805" width="3.5" customWidth="1"/>
    <col min="11806" max="11806" width="1.5" customWidth="1"/>
    <col min="11807" max="11807" width="3.5" customWidth="1"/>
    <col min="11808" max="11808" width="1.5" customWidth="1"/>
    <col min="11809" max="11809" width="3.5" customWidth="1"/>
    <col min="11810" max="11810" width="1.5" customWidth="1"/>
    <col min="11811" max="11811" width="3.5" customWidth="1"/>
    <col min="11812" max="11812" width="1.5" customWidth="1"/>
    <col min="11813" max="11813" width="3.5" customWidth="1"/>
    <col min="11814" max="11814" width="1.5" customWidth="1"/>
    <col min="11815" max="11815" width="3.5" customWidth="1"/>
    <col min="11816" max="11816" width="1.5" customWidth="1"/>
    <col min="11817" max="11817" width="3.5" customWidth="1"/>
    <col min="11818" max="11818" width="1.5" customWidth="1"/>
    <col min="11819" max="11819" width="3.5" customWidth="1"/>
    <col min="11820" max="11820" width="1.5" customWidth="1"/>
    <col min="11821" max="11821" width="3.5" customWidth="1"/>
    <col min="11822" max="11822" width="1.5" customWidth="1"/>
    <col min="11823" max="11823" width="3.5" customWidth="1"/>
    <col min="11824" max="11824" width="1.5" customWidth="1"/>
    <col min="11825" max="11825" width="3.5" customWidth="1"/>
    <col min="11826" max="11826" width="1.5" customWidth="1"/>
    <col min="11827" max="11827" width="3.5" customWidth="1"/>
    <col min="11828" max="11828" width="1.5" customWidth="1"/>
    <col min="11829" max="11829" width="3.5" customWidth="1"/>
    <col min="11830" max="11830" width="1.5" customWidth="1"/>
    <col min="11831" max="11831" width="4.5" customWidth="1"/>
    <col min="11832" max="11832" width="1.5" customWidth="1"/>
    <col min="11833" max="11833" width="4.83203125" customWidth="1"/>
    <col min="11834" max="11834" width="1.5" customWidth="1"/>
    <col min="11835" max="11835" width="3.5" customWidth="1"/>
    <col min="11836" max="11836" width="1.5" customWidth="1"/>
    <col min="11837" max="11837" width="3.5" customWidth="1"/>
    <col min="11838" max="11838" width="1.5" customWidth="1"/>
    <col min="11839" max="11839" width="3.5" customWidth="1"/>
    <col min="11840" max="11840" width="1.5" customWidth="1"/>
    <col min="11841" max="11841" width="3.5" customWidth="1"/>
    <col min="11842" max="11842" width="1.5" customWidth="1"/>
    <col min="11843" max="11843" width="3.5" customWidth="1"/>
    <col min="11844" max="11844" width="1.5" customWidth="1"/>
    <col min="11845" max="11845" width="3.5" customWidth="1"/>
    <col min="11846" max="11846" width="1.5" customWidth="1"/>
    <col min="11847" max="11847" width="3.5" customWidth="1"/>
    <col min="11848" max="11848" width="1.5" customWidth="1"/>
    <col min="11849" max="11849" width="3.5" customWidth="1"/>
    <col min="11850" max="11850" width="1.5" customWidth="1"/>
    <col min="11851" max="11851" width="3.5" customWidth="1"/>
    <col min="11852" max="11852" width="1.5" customWidth="1"/>
    <col min="11853" max="11853" width="3.5" customWidth="1"/>
    <col min="11854" max="11854" width="1.5" customWidth="1"/>
    <col min="11855" max="11855" width="3.5" customWidth="1"/>
    <col min="11856" max="11856" width="1.5" customWidth="1"/>
    <col min="11857" max="11857" width="3.5" customWidth="1"/>
    <col min="11858" max="11858" width="1.5" customWidth="1"/>
    <col min="11859" max="11859" width="3.5" customWidth="1"/>
    <col min="11860" max="11860" width="1.5" customWidth="1"/>
    <col min="11861" max="11861" width="3.5" customWidth="1"/>
    <col min="11862" max="11862" width="1.5" customWidth="1"/>
    <col min="11863" max="11863" width="3.5" customWidth="1"/>
    <col min="11864" max="11864" width="1.5" customWidth="1"/>
    <col min="11865" max="11865" width="3.5" customWidth="1"/>
    <col min="11866" max="11866" width="1.5" customWidth="1"/>
    <col min="11867" max="11867" width="3.5" customWidth="1"/>
    <col min="11868" max="11868" width="1.5" customWidth="1"/>
    <col min="11869" max="11869" width="3.5" customWidth="1"/>
    <col min="11870" max="11870" width="1.5" customWidth="1"/>
    <col min="11871" max="11871" width="3.5" customWidth="1"/>
    <col min="11872" max="11872" width="1.5" customWidth="1"/>
    <col min="11873" max="11873" width="3.5" customWidth="1"/>
    <col min="11874" max="11874" width="1.5" customWidth="1"/>
    <col min="11875" max="11875" width="4.1640625" customWidth="1"/>
    <col min="11876" max="11876" width="1.5" customWidth="1"/>
    <col min="11877" max="11877" width="3.5" customWidth="1"/>
    <col min="11878" max="11878" width="1.5" customWidth="1"/>
    <col min="11879" max="11879" width="3.5" customWidth="1"/>
    <col min="11880" max="11880" width="1.5" customWidth="1"/>
    <col min="11881" max="11881" width="3.5" customWidth="1"/>
    <col min="11882" max="11882" width="1.5" customWidth="1"/>
    <col min="11884" max="11884" width="3.83203125" customWidth="1"/>
    <col min="12033" max="12033" width="7.83203125" customWidth="1"/>
    <col min="12034" max="12034" width="11.6640625" customWidth="1"/>
    <col min="12035" max="12035" width="3.6640625" customWidth="1"/>
    <col min="12036" max="12036" width="39.1640625" customWidth="1"/>
    <col min="12037" max="12037" width="3.5" customWidth="1"/>
    <col min="12038" max="12038" width="1.5" customWidth="1"/>
    <col min="12039" max="12039" width="3.5" customWidth="1"/>
    <col min="12040" max="12040" width="1.5" customWidth="1"/>
    <col min="12041" max="12041" width="3.5" customWidth="1"/>
    <col min="12042" max="12042" width="1.5" customWidth="1"/>
    <col min="12043" max="12043" width="3.5" customWidth="1"/>
    <col min="12044" max="12044" width="1.5" customWidth="1"/>
    <col min="12045" max="12045" width="3.5" customWidth="1"/>
    <col min="12046" max="12046" width="1.5" customWidth="1"/>
    <col min="12047" max="12047" width="3.5" customWidth="1"/>
    <col min="12048" max="12048" width="1.5" customWidth="1"/>
    <col min="12049" max="12049" width="3.5" customWidth="1"/>
    <col min="12050" max="12050" width="1.5" customWidth="1"/>
    <col min="12051" max="12051" width="4.1640625" customWidth="1"/>
    <col min="12052" max="12052" width="1.5" customWidth="1"/>
    <col min="12053" max="12053" width="3.5" customWidth="1"/>
    <col min="12054" max="12054" width="1.5" customWidth="1"/>
    <col min="12055" max="12055" width="3.5" customWidth="1"/>
    <col min="12056" max="12056" width="1.5" customWidth="1"/>
    <col min="12057" max="12057" width="3.5" customWidth="1"/>
    <col min="12058" max="12058" width="1.5" customWidth="1"/>
    <col min="12059" max="12059" width="4.33203125" customWidth="1"/>
    <col min="12060" max="12060" width="1.5" customWidth="1"/>
    <col min="12061" max="12061" width="3.5" customWidth="1"/>
    <col min="12062" max="12062" width="1.5" customWidth="1"/>
    <col min="12063" max="12063" width="3.5" customWidth="1"/>
    <col min="12064" max="12064" width="1.5" customWidth="1"/>
    <col min="12065" max="12065" width="3.5" customWidth="1"/>
    <col min="12066" max="12066" width="1.5" customWidth="1"/>
    <col min="12067" max="12067" width="3.5" customWidth="1"/>
    <col min="12068" max="12068" width="1.5" customWidth="1"/>
    <col min="12069" max="12069" width="3.5" customWidth="1"/>
    <col min="12070" max="12070" width="1.5" customWidth="1"/>
    <col min="12071" max="12071" width="3.5" customWidth="1"/>
    <col min="12072" max="12072" width="1.5" customWidth="1"/>
    <col min="12073" max="12073" width="3.5" customWidth="1"/>
    <col min="12074" max="12074" width="1.5" customWidth="1"/>
    <col min="12075" max="12075" width="3.5" customWidth="1"/>
    <col min="12076" max="12076" width="1.5" customWidth="1"/>
    <col min="12077" max="12077" width="3.5" customWidth="1"/>
    <col min="12078" max="12078" width="1.5" customWidth="1"/>
    <col min="12079" max="12079" width="3.5" customWidth="1"/>
    <col min="12080" max="12080" width="1.5" customWidth="1"/>
    <col min="12081" max="12081" width="3.5" customWidth="1"/>
    <col min="12082" max="12082" width="1.5" customWidth="1"/>
    <col min="12083" max="12083" width="3.5" customWidth="1"/>
    <col min="12084" max="12084" width="1.5" customWidth="1"/>
    <col min="12085" max="12085" width="3.5" customWidth="1"/>
    <col min="12086" max="12086" width="1.5" customWidth="1"/>
    <col min="12087" max="12087" width="4.5" customWidth="1"/>
    <col min="12088" max="12088" width="1.5" customWidth="1"/>
    <col min="12089" max="12089" width="4.83203125" customWidth="1"/>
    <col min="12090" max="12090" width="1.5" customWidth="1"/>
    <col min="12091" max="12091" width="3.5" customWidth="1"/>
    <col min="12092" max="12092" width="1.5" customWidth="1"/>
    <col min="12093" max="12093" width="3.5" customWidth="1"/>
    <col min="12094" max="12094" width="1.5" customWidth="1"/>
    <col min="12095" max="12095" width="3.5" customWidth="1"/>
    <col min="12096" max="12096" width="1.5" customWidth="1"/>
    <col min="12097" max="12097" width="3.5" customWidth="1"/>
    <col min="12098" max="12098" width="1.5" customWidth="1"/>
    <col min="12099" max="12099" width="3.5" customWidth="1"/>
    <col min="12100" max="12100" width="1.5" customWidth="1"/>
    <col min="12101" max="12101" width="3.5" customWidth="1"/>
    <col min="12102" max="12102" width="1.5" customWidth="1"/>
    <col min="12103" max="12103" width="3.5" customWidth="1"/>
    <col min="12104" max="12104" width="1.5" customWidth="1"/>
    <col min="12105" max="12105" width="3.5" customWidth="1"/>
    <col min="12106" max="12106" width="1.5" customWidth="1"/>
    <col min="12107" max="12107" width="3.5" customWidth="1"/>
    <col min="12108" max="12108" width="1.5" customWidth="1"/>
    <col min="12109" max="12109" width="3.5" customWidth="1"/>
    <col min="12110" max="12110" width="1.5" customWidth="1"/>
    <col min="12111" max="12111" width="3.5" customWidth="1"/>
    <col min="12112" max="12112" width="1.5" customWidth="1"/>
    <col min="12113" max="12113" width="3.5" customWidth="1"/>
    <col min="12114" max="12114" width="1.5" customWidth="1"/>
    <col min="12115" max="12115" width="3.5" customWidth="1"/>
    <col min="12116" max="12116" width="1.5" customWidth="1"/>
    <col min="12117" max="12117" width="3.5" customWidth="1"/>
    <col min="12118" max="12118" width="1.5" customWidth="1"/>
    <col min="12119" max="12119" width="3.5" customWidth="1"/>
    <col min="12120" max="12120" width="1.5" customWidth="1"/>
    <col min="12121" max="12121" width="3.5" customWidth="1"/>
    <col min="12122" max="12122" width="1.5" customWidth="1"/>
    <col min="12123" max="12123" width="3.5" customWidth="1"/>
    <col min="12124" max="12124" width="1.5" customWidth="1"/>
    <col min="12125" max="12125" width="3.5" customWidth="1"/>
    <col min="12126" max="12126" width="1.5" customWidth="1"/>
    <col min="12127" max="12127" width="3.5" customWidth="1"/>
    <col min="12128" max="12128" width="1.5" customWidth="1"/>
    <col min="12129" max="12129" width="3.5" customWidth="1"/>
    <col min="12130" max="12130" width="1.5" customWidth="1"/>
    <col min="12131" max="12131" width="4.1640625" customWidth="1"/>
    <col min="12132" max="12132" width="1.5" customWidth="1"/>
    <col min="12133" max="12133" width="3.5" customWidth="1"/>
    <col min="12134" max="12134" width="1.5" customWidth="1"/>
    <col min="12135" max="12135" width="3.5" customWidth="1"/>
    <col min="12136" max="12136" width="1.5" customWidth="1"/>
    <col min="12137" max="12137" width="3.5" customWidth="1"/>
    <col min="12138" max="12138" width="1.5" customWidth="1"/>
    <col min="12140" max="12140" width="3.83203125" customWidth="1"/>
    <col min="12289" max="12289" width="7.83203125" customWidth="1"/>
    <col min="12290" max="12290" width="11.6640625" customWidth="1"/>
    <col min="12291" max="12291" width="3.6640625" customWidth="1"/>
    <col min="12292" max="12292" width="39.1640625" customWidth="1"/>
    <col min="12293" max="12293" width="3.5" customWidth="1"/>
    <col min="12294" max="12294" width="1.5" customWidth="1"/>
    <col min="12295" max="12295" width="3.5" customWidth="1"/>
    <col min="12296" max="12296" width="1.5" customWidth="1"/>
    <col min="12297" max="12297" width="3.5" customWidth="1"/>
    <col min="12298" max="12298" width="1.5" customWidth="1"/>
    <col min="12299" max="12299" width="3.5" customWidth="1"/>
    <col min="12300" max="12300" width="1.5" customWidth="1"/>
    <col min="12301" max="12301" width="3.5" customWidth="1"/>
    <col min="12302" max="12302" width="1.5" customWidth="1"/>
    <col min="12303" max="12303" width="3.5" customWidth="1"/>
    <col min="12304" max="12304" width="1.5" customWidth="1"/>
    <col min="12305" max="12305" width="3.5" customWidth="1"/>
    <col min="12306" max="12306" width="1.5" customWidth="1"/>
    <col min="12307" max="12307" width="4.1640625" customWidth="1"/>
    <col min="12308" max="12308" width="1.5" customWidth="1"/>
    <col min="12309" max="12309" width="3.5" customWidth="1"/>
    <col min="12310" max="12310" width="1.5" customWidth="1"/>
    <col min="12311" max="12311" width="3.5" customWidth="1"/>
    <col min="12312" max="12312" width="1.5" customWidth="1"/>
    <col min="12313" max="12313" width="3.5" customWidth="1"/>
    <col min="12314" max="12314" width="1.5" customWidth="1"/>
    <col min="12315" max="12315" width="4.33203125" customWidth="1"/>
    <col min="12316" max="12316" width="1.5" customWidth="1"/>
    <col min="12317" max="12317" width="3.5" customWidth="1"/>
    <col min="12318" max="12318" width="1.5" customWidth="1"/>
    <col min="12319" max="12319" width="3.5" customWidth="1"/>
    <col min="12320" max="12320" width="1.5" customWidth="1"/>
    <col min="12321" max="12321" width="3.5" customWidth="1"/>
    <col min="12322" max="12322" width="1.5" customWidth="1"/>
    <col min="12323" max="12323" width="3.5" customWidth="1"/>
    <col min="12324" max="12324" width="1.5" customWidth="1"/>
    <col min="12325" max="12325" width="3.5" customWidth="1"/>
    <col min="12326" max="12326" width="1.5" customWidth="1"/>
    <col min="12327" max="12327" width="3.5" customWidth="1"/>
    <col min="12328" max="12328" width="1.5" customWidth="1"/>
    <col min="12329" max="12329" width="3.5" customWidth="1"/>
    <col min="12330" max="12330" width="1.5" customWidth="1"/>
    <col min="12331" max="12331" width="3.5" customWidth="1"/>
    <col min="12332" max="12332" width="1.5" customWidth="1"/>
    <col min="12333" max="12333" width="3.5" customWidth="1"/>
    <col min="12334" max="12334" width="1.5" customWidth="1"/>
    <col min="12335" max="12335" width="3.5" customWidth="1"/>
    <col min="12336" max="12336" width="1.5" customWidth="1"/>
    <col min="12337" max="12337" width="3.5" customWidth="1"/>
    <col min="12338" max="12338" width="1.5" customWidth="1"/>
    <col min="12339" max="12339" width="3.5" customWidth="1"/>
    <col min="12340" max="12340" width="1.5" customWidth="1"/>
    <col min="12341" max="12341" width="3.5" customWidth="1"/>
    <col min="12342" max="12342" width="1.5" customWidth="1"/>
    <col min="12343" max="12343" width="4.5" customWidth="1"/>
    <col min="12344" max="12344" width="1.5" customWidth="1"/>
    <col min="12345" max="12345" width="4.83203125" customWidth="1"/>
    <col min="12346" max="12346" width="1.5" customWidth="1"/>
    <col min="12347" max="12347" width="3.5" customWidth="1"/>
    <col min="12348" max="12348" width="1.5" customWidth="1"/>
    <col min="12349" max="12349" width="3.5" customWidth="1"/>
    <col min="12350" max="12350" width="1.5" customWidth="1"/>
    <col min="12351" max="12351" width="3.5" customWidth="1"/>
    <col min="12352" max="12352" width="1.5" customWidth="1"/>
    <col min="12353" max="12353" width="3.5" customWidth="1"/>
    <col min="12354" max="12354" width="1.5" customWidth="1"/>
    <col min="12355" max="12355" width="3.5" customWidth="1"/>
    <col min="12356" max="12356" width="1.5" customWidth="1"/>
    <col min="12357" max="12357" width="3.5" customWidth="1"/>
    <col min="12358" max="12358" width="1.5" customWidth="1"/>
    <col min="12359" max="12359" width="3.5" customWidth="1"/>
    <col min="12360" max="12360" width="1.5" customWidth="1"/>
    <col min="12361" max="12361" width="3.5" customWidth="1"/>
    <col min="12362" max="12362" width="1.5" customWidth="1"/>
    <col min="12363" max="12363" width="3.5" customWidth="1"/>
    <col min="12364" max="12364" width="1.5" customWidth="1"/>
    <col min="12365" max="12365" width="3.5" customWidth="1"/>
    <col min="12366" max="12366" width="1.5" customWidth="1"/>
    <col min="12367" max="12367" width="3.5" customWidth="1"/>
    <col min="12368" max="12368" width="1.5" customWidth="1"/>
    <col min="12369" max="12369" width="3.5" customWidth="1"/>
    <col min="12370" max="12370" width="1.5" customWidth="1"/>
    <col min="12371" max="12371" width="3.5" customWidth="1"/>
    <col min="12372" max="12372" width="1.5" customWidth="1"/>
    <col min="12373" max="12373" width="3.5" customWidth="1"/>
    <col min="12374" max="12374" width="1.5" customWidth="1"/>
    <col min="12375" max="12375" width="3.5" customWidth="1"/>
    <col min="12376" max="12376" width="1.5" customWidth="1"/>
    <col min="12377" max="12377" width="3.5" customWidth="1"/>
    <col min="12378" max="12378" width="1.5" customWidth="1"/>
    <col min="12379" max="12379" width="3.5" customWidth="1"/>
    <col min="12380" max="12380" width="1.5" customWidth="1"/>
    <col min="12381" max="12381" width="3.5" customWidth="1"/>
    <col min="12382" max="12382" width="1.5" customWidth="1"/>
    <col min="12383" max="12383" width="3.5" customWidth="1"/>
    <col min="12384" max="12384" width="1.5" customWidth="1"/>
    <col min="12385" max="12385" width="3.5" customWidth="1"/>
    <col min="12386" max="12386" width="1.5" customWidth="1"/>
    <col min="12387" max="12387" width="4.1640625" customWidth="1"/>
    <col min="12388" max="12388" width="1.5" customWidth="1"/>
    <col min="12389" max="12389" width="3.5" customWidth="1"/>
    <col min="12390" max="12390" width="1.5" customWidth="1"/>
    <col min="12391" max="12391" width="3.5" customWidth="1"/>
    <col min="12392" max="12392" width="1.5" customWidth="1"/>
    <col min="12393" max="12393" width="3.5" customWidth="1"/>
    <col min="12394" max="12394" width="1.5" customWidth="1"/>
    <col min="12396" max="12396" width="3.83203125" customWidth="1"/>
    <col min="12545" max="12545" width="7.83203125" customWidth="1"/>
    <col min="12546" max="12546" width="11.6640625" customWidth="1"/>
    <col min="12547" max="12547" width="3.6640625" customWidth="1"/>
    <col min="12548" max="12548" width="39.1640625" customWidth="1"/>
    <col min="12549" max="12549" width="3.5" customWidth="1"/>
    <col min="12550" max="12550" width="1.5" customWidth="1"/>
    <col min="12551" max="12551" width="3.5" customWidth="1"/>
    <col min="12552" max="12552" width="1.5" customWidth="1"/>
    <col min="12553" max="12553" width="3.5" customWidth="1"/>
    <col min="12554" max="12554" width="1.5" customWidth="1"/>
    <col min="12555" max="12555" width="3.5" customWidth="1"/>
    <col min="12556" max="12556" width="1.5" customWidth="1"/>
    <col min="12557" max="12557" width="3.5" customWidth="1"/>
    <col min="12558" max="12558" width="1.5" customWidth="1"/>
    <col min="12559" max="12559" width="3.5" customWidth="1"/>
    <col min="12560" max="12560" width="1.5" customWidth="1"/>
    <col min="12561" max="12561" width="3.5" customWidth="1"/>
    <col min="12562" max="12562" width="1.5" customWidth="1"/>
    <col min="12563" max="12563" width="4.1640625" customWidth="1"/>
    <col min="12564" max="12564" width="1.5" customWidth="1"/>
    <col min="12565" max="12565" width="3.5" customWidth="1"/>
    <col min="12566" max="12566" width="1.5" customWidth="1"/>
    <col min="12567" max="12567" width="3.5" customWidth="1"/>
    <col min="12568" max="12568" width="1.5" customWidth="1"/>
    <col min="12569" max="12569" width="3.5" customWidth="1"/>
    <col min="12570" max="12570" width="1.5" customWidth="1"/>
    <col min="12571" max="12571" width="4.33203125" customWidth="1"/>
    <col min="12572" max="12572" width="1.5" customWidth="1"/>
    <col min="12573" max="12573" width="3.5" customWidth="1"/>
    <col min="12574" max="12574" width="1.5" customWidth="1"/>
    <col min="12575" max="12575" width="3.5" customWidth="1"/>
    <col min="12576" max="12576" width="1.5" customWidth="1"/>
    <col min="12577" max="12577" width="3.5" customWidth="1"/>
    <col min="12578" max="12578" width="1.5" customWidth="1"/>
    <col min="12579" max="12579" width="3.5" customWidth="1"/>
    <col min="12580" max="12580" width="1.5" customWidth="1"/>
    <col min="12581" max="12581" width="3.5" customWidth="1"/>
    <col min="12582" max="12582" width="1.5" customWidth="1"/>
    <col min="12583" max="12583" width="3.5" customWidth="1"/>
    <col min="12584" max="12584" width="1.5" customWidth="1"/>
    <col min="12585" max="12585" width="3.5" customWidth="1"/>
    <col min="12586" max="12586" width="1.5" customWidth="1"/>
    <col min="12587" max="12587" width="3.5" customWidth="1"/>
    <col min="12588" max="12588" width="1.5" customWidth="1"/>
    <col min="12589" max="12589" width="3.5" customWidth="1"/>
    <col min="12590" max="12590" width="1.5" customWidth="1"/>
    <col min="12591" max="12591" width="3.5" customWidth="1"/>
    <col min="12592" max="12592" width="1.5" customWidth="1"/>
    <col min="12593" max="12593" width="3.5" customWidth="1"/>
    <col min="12594" max="12594" width="1.5" customWidth="1"/>
    <col min="12595" max="12595" width="3.5" customWidth="1"/>
    <col min="12596" max="12596" width="1.5" customWidth="1"/>
    <col min="12597" max="12597" width="3.5" customWidth="1"/>
    <col min="12598" max="12598" width="1.5" customWidth="1"/>
    <col min="12599" max="12599" width="4.5" customWidth="1"/>
    <col min="12600" max="12600" width="1.5" customWidth="1"/>
    <col min="12601" max="12601" width="4.83203125" customWidth="1"/>
    <col min="12602" max="12602" width="1.5" customWidth="1"/>
    <col min="12603" max="12603" width="3.5" customWidth="1"/>
    <col min="12604" max="12604" width="1.5" customWidth="1"/>
    <col min="12605" max="12605" width="3.5" customWidth="1"/>
    <col min="12606" max="12606" width="1.5" customWidth="1"/>
    <col min="12607" max="12607" width="3.5" customWidth="1"/>
    <col min="12608" max="12608" width="1.5" customWidth="1"/>
    <col min="12609" max="12609" width="3.5" customWidth="1"/>
    <col min="12610" max="12610" width="1.5" customWidth="1"/>
    <col min="12611" max="12611" width="3.5" customWidth="1"/>
    <col min="12612" max="12612" width="1.5" customWidth="1"/>
    <col min="12613" max="12613" width="3.5" customWidth="1"/>
    <col min="12614" max="12614" width="1.5" customWidth="1"/>
    <col min="12615" max="12615" width="3.5" customWidth="1"/>
    <col min="12616" max="12616" width="1.5" customWidth="1"/>
    <col min="12617" max="12617" width="3.5" customWidth="1"/>
    <col min="12618" max="12618" width="1.5" customWidth="1"/>
    <col min="12619" max="12619" width="3.5" customWidth="1"/>
    <col min="12620" max="12620" width="1.5" customWidth="1"/>
    <col min="12621" max="12621" width="3.5" customWidth="1"/>
    <col min="12622" max="12622" width="1.5" customWidth="1"/>
    <col min="12623" max="12623" width="3.5" customWidth="1"/>
    <col min="12624" max="12624" width="1.5" customWidth="1"/>
    <col min="12625" max="12625" width="3.5" customWidth="1"/>
    <col min="12626" max="12626" width="1.5" customWidth="1"/>
    <col min="12627" max="12627" width="3.5" customWidth="1"/>
    <col min="12628" max="12628" width="1.5" customWidth="1"/>
    <col min="12629" max="12629" width="3.5" customWidth="1"/>
    <col min="12630" max="12630" width="1.5" customWidth="1"/>
    <col min="12631" max="12631" width="3.5" customWidth="1"/>
    <col min="12632" max="12632" width="1.5" customWidth="1"/>
    <col min="12633" max="12633" width="3.5" customWidth="1"/>
    <col min="12634" max="12634" width="1.5" customWidth="1"/>
    <col min="12635" max="12635" width="3.5" customWidth="1"/>
    <col min="12636" max="12636" width="1.5" customWidth="1"/>
    <col min="12637" max="12637" width="3.5" customWidth="1"/>
    <col min="12638" max="12638" width="1.5" customWidth="1"/>
    <col min="12639" max="12639" width="3.5" customWidth="1"/>
    <col min="12640" max="12640" width="1.5" customWidth="1"/>
    <col min="12641" max="12641" width="3.5" customWidth="1"/>
    <col min="12642" max="12642" width="1.5" customWidth="1"/>
    <col min="12643" max="12643" width="4.1640625" customWidth="1"/>
    <col min="12644" max="12644" width="1.5" customWidth="1"/>
    <col min="12645" max="12645" width="3.5" customWidth="1"/>
    <col min="12646" max="12646" width="1.5" customWidth="1"/>
    <col min="12647" max="12647" width="3.5" customWidth="1"/>
    <col min="12648" max="12648" width="1.5" customWidth="1"/>
    <col min="12649" max="12649" width="3.5" customWidth="1"/>
    <col min="12650" max="12650" width="1.5" customWidth="1"/>
    <col min="12652" max="12652" width="3.83203125" customWidth="1"/>
    <col min="12801" max="12801" width="7.83203125" customWidth="1"/>
    <col min="12802" max="12802" width="11.6640625" customWidth="1"/>
    <col min="12803" max="12803" width="3.6640625" customWidth="1"/>
    <col min="12804" max="12804" width="39.1640625" customWidth="1"/>
    <col min="12805" max="12805" width="3.5" customWidth="1"/>
    <col min="12806" max="12806" width="1.5" customWidth="1"/>
    <col min="12807" max="12807" width="3.5" customWidth="1"/>
    <col min="12808" max="12808" width="1.5" customWidth="1"/>
    <col min="12809" max="12809" width="3.5" customWidth="1"/>
    <col min="12810" max="12810" width="1.5" customWidth="1"/>
    <col min="12811" max="12811" width="3.5" customWidth="1"/>
    <col min="12812" max="12812" width="1.5" customWidth="1"/>
    <col min="12813" max="12813" width="3.5" customWidth="1"/>
    <col min="12814" max="12814" width="1.5" customWidth="1"/>
    <col min="12815" max="12815" width="3.5" customWidth="1"/>
    <col min="12816" max="12816" width="1.5" customWidth="1"/>
    <col min="12817" max="12817" width="3.5" customWidth="1"/>
    <col min="12818" max="12818" width="1.5" customWidth="1"/>
    <col min="12819" max="12819" width="4.1640625" customWidth="1"/>
    <col min="12820" max="12820" width="1.5" customWidth="1"/>
    <col min="12821" max="12821" width="3.5" customWidth="1"/>
    <col min="12822" max="12822" width="1.5" customWidth="1"/>
    <col min="12823" max="12823" width="3.5" customWidth="1"/>
    <col min="12824" max="12824" width="1.5" customWidth="1"/>
    <col min="12825" max="12825" width="3.5" customWidth="1"/>
    <col min="12826" max="12826" width="1.5" customWidth="1"/>
    <col min="12827" max="12827" width="4.33203125" customWidth="1"/>
    <col min="12828" max="12828" width="1.5" customWidth="1"/>
    <col min="12829" max="12829" width="3.5" customWidth="1"/>
    <col min="12830" max="12830" width="1.5" customWidth="1"/>
    <col min="12831" max="12831" width="3.5" customWidth="1"/>
    <col min="12832" max="12832" width="1.5" customWidth="1"/>
    <col min="12833" max="12833" width="3.5" customWidth="1"/>
    <col min="12834" max="12834" width="1.5" customWidth="1"/>
    <col min="12835" max="12835" width="3.5" customWidth="1"/>
    <col min="12836" max="12836" width="1.5" customWidth="1"/>
    <col min="12837" max="12837" width="3.5" customWidth="1"/>
    <col min="12838" max="12838" width="1.5" customWidth="1"/>
    <col min="12839" max="12839" width="3.5" customWidth="1"/>
    <col min="12840" max="12840" width="1.5" customWidth="1"/>
    <col min="12841" max="12841" width="3.5" customWidth="1"/>
    <col min="12842" max="12842" width="1.5" customWidth="1"/>
    <col min="12843" max="12843" width="3.5" customWidth="1"/>
    <col min="12844" max="12844" width="1.5" customWidth="1"/>
    <col min="12845" max="12845" width="3.5" customWidth="1"/>
    <col min="12846" max="12846" width="1.5" customWidth="1"/>
    <col min="12847" max="12847" width="3.5" customWidth="1"/>
    <col min="12848" max="12848" width="1.5" customWidth="1"/>
    <col min="12849" max="12849" width="3.5" customWidth="1"/>
    <col min="12850" max="12850" width="1.5" customWidth="1"/>
    <col min="12851" max="12851" width="3.5" customWidth="1"/>
    <col min="12852" max="12852" width="1.5" customWidth="1"/>
    <col min="12853" max="12853" width="3.5" customWidth="1"/>
    <col min="12854" max="12854" width="1.5" customWidth="1"/>
    <col min="12855" max="12855" width="4.5" customWidth="1"/>
    <col min="12856" max="12856" width="1.5" customWidth="1"/>
    <col min="12857" max="12857" width="4.83203125" customWidth="1"/>
    <col min="12858" max="12858" width="1.5" customWidth="1"/>
    <col min="12859" max="12859" width="3.5" customWidth="1"/>
    <col min="12860" max="12860" width="1.5" customWidth="1"/>
    <col min="12861" max="12861" width="3.5" customWidth="1"/>
    <col min="12862" max="12862" width="1.5" customWidth="1"/>
    <col min="12863" max="12863" width="3.5" customWidth="1"/>
    <col min="12864" max="12864" width="1.5" customWidth="1"/>
    <col min="12865" max="12865" width="3.5" customWidth="1"/>
    <col min="12866" max="12866" width="1.5" customWidth="1"/>
    <col min="12867" max="12867" width="3.5" customWidth="1"/>
    <col min="12868" max="12868" width="1.5" customWidth="1"/>
    <col min="12869" max="12869" width="3.5" customWidth="1"/>
    <col min="12870" max="12870" width="1.5" customWidth="1"/>
    <col min="12871" max="12871" width="3.5" customWidth="1"/>
    <col min="12872" max="12872" width="1.5" customWidth="1"/>
    <col min="12873" max="12873" width="3.5" customWidth="1"/>
    <col min="12874" max="12874" width="1.5" customWidth="1"/>
    <col min="12875" max="12875" width="3.5" customWidth="1"/>
    <col min="12876" max="12876" width="1.5" customWidth="1"/>
    <col min="12877" max="12877" width="3.5" customWidth="1"/>
    <col min="12878" max="12878" width="1.5" customWidth="1"/>
    <col min="12879" max="12879" width="3.5" customWidth="1"/>
    <col min="12880" max="12880" width="1.5" customWidth="1"/>
    <col min="12881" max="12881" width="3.5" customWidth="1"/>
    <col min="12882" max="12882" width="1.5" customWidth="1"/>
    <col min="12883" max="12883" width="3.5" customWidth="1"/>
    <col min="12884" max="12884" width="1.5" customWidth="1"/>
    <col min="12885" max="12885" width="3.5" customWidth="1"/>
    <col min="12886" max="12886" width="1.5" customWidth="1"/>
    <col min="12887" max="12887" width="3.5" customWidth="1"/>
    <col min="12888" max="12888" width="1.5" customWidth="1"/>
    <col min="12889" max="12889" width="3.5" customWidth="1"/>
    <col min="12890" max="12890" width="1.5" customWidth="1"/>
    <col min="12891" max="12891" width="3.5" customWidth="1"/>
    <col min="12892" max="12892" width="1.5" customWidth="1"/>
    <col min="12893" max="12893" width="3.5" customWidth="1"/>
    <col min="12894" max="12894" width="1.5" customWidth="1"/>
    <col min="12895" max="12895" width="3.5" customWidth="1"/>
    <col min="12896" max="12896" width="1.5" customWidth="1"/>
    <col min="12897" max="12897" width="3.5" customWidth="1"/>
    <col min="12898" max="12898" width="1.5" customWidth="1"/>
    <col min="12899" max="12899" width="4.1640625" customWidth="1"/>
    <col min="12900" max="12900" width="1.5" customWidth="1"/>
    <col min="12901" max="12901" width="3.5" customWidth="1"/>
    <col min="12902" max="12902" width="1.5" customWidth="1"/>
    <col min="12903" max="12903" width="3.5" customWidth="1"/>
    <col min="12904" max="12904" width="1.5" customWidth="1"/>
    <col min="12905" max="12905" width="3.5" customWidth="1"/>
    <col min="12906" max="12906" width="1.5" customWidth="1"/>
    <col min="12908" max="12908" width="3.83203125" customWidth="1"/>
    <col min="13057" max="13057" width="7.83203125" customWidth="1"/>
    <col min="13058" max="13058" width="11.6640625" customWidth="1"/>
    <col min="13059" max="13059" width="3.6640625" customWidth="1"/>
    <col min="13060" max="13060" width="39.1640625" customWidth="1"/>
    <col min="13061" max="13061" width="3.5" customWidth="1"/>
    <col min="13062" max="13062" width="1.5" customWidth="1"/>
    <col min="13063" max="13063" width="3.5" customWidth="1"/>
    <col min="13064" max="13064" width="1.5" customWidth="1"/>
    <col min="13065" max="13065" width="3.5" customWidth="1"/>
    <col min="13066" max="13066" width="1.5" customWidth="1"/>
    <col min="13067" max="13067" width="3.5" customWidth="1"/>
    <col min="13068" max="13068" width="1.5" customWidth="1"/>
    <col min="13069" max="13069" width="3.5" customWidth="1"/>
    <col min="13070" max="13070" width="1.5" customWidth="1"/>
    <col min="13071" max="13071" width="3.5" customWidth="1"/>
    <col min="13072" max="13072" width="1.5" customWidth="1"/>
    <col min="13073" max="13073" width="3.5" customWidth="1"/>
    <col min="13074" max="13074" width="1.5" customWidth="1"/>
    <col min="13075" max="13075" width="4.1640625" customWidth="1"/>
    <col min="13076" max="13076" width="1.5" customWidth="1"/>
    <col min="13077" max="13077" width="3.5" customWidth="1"/>
    <col min="13078" max="13078" width="1.5" customWidth="1"/>
    <col min="13079" max="13079" width="3.5" customWidth="1"/>
    <col min="13080" max="13080" width="1.5" customWidth="1"/>
    <col min="13081" max="13081" width="3.5" customWidth="1"/>
    <col min="13082" max="13082" width="1.5" customWidth="1"/>
    <col min="13083" max="13083" width="4.33203125" customWidth="1"/>
    <col min="13084" max="13084" width="1.5" customWidth="1"/>
    <col min="13085" max="13085" width="3.5" customWidth="1"/>
    <col min="13086" max="13086" width="1.5" customWidth="1"/>
    <col min="13087" max="13087" width="3.5" customWidth="1"/>
    <col min="13088" max="13088" width="1.5" customWidth="1"/>
    <col min="13089" max="13089" width="3.5" customWidth="1"/>
    <col min="13090" max="13090" width="1.5" customWidth="1"/>
    <col min="13091" max="13091" width="3.5" customWidth="1"/>
    <col min="13092" max="13092" width="1.5" customWidth="1"/>
    <col min="13093" max="13093" width="3.5" customWidth="1"/>
    <col min="13094" max="13094" width="1.5" customWidth="1"/>
    <col min="13095" max="13095" width="3.5" customWidth="1"/>
    <col min="13096" max="13096" width="1.5" customWidth="1"/>
    <col min="13097" max="13097" width="3.5" customWidth="1"/>
    <col min="13098" max="13098" width="1.5" customWidth="1"/>
    <col min="13099" max="13099" width="3.5" customWidth="1"/>
    <col min="13100" max="13100" width="1.5" customWidth="1"/>
    <col min="13101" max="13101" width="3.5" customWidth="1"/>
    <col min="13102" max="13102" width="1.5" customWidth="1"/>
    <col min="13103" max="13103" width="3.5" customWidth="1"/>
    <col min="13104" max="13104" width="1.5" customWidth="1"/>
    <col min="13105" max="13105" width="3.5" customWidth="1"/>
    <col min="13106" max="13106" width="1.5" customWidth="1"/>
    <col min="13107" max="13107" width="3.5" customWidth="1"/>
    <col min="13108" max="13108" width="1.5" customWidth="1"/>
    <col min="13109" max="13109" width="3.5" customWidth="1"/>
    <col min="13110" max="13110" width="1.5" customWidth="1"/>
    <col min="13111" max="13111" width="4.5" customWidth="1"/>
    <col min="13112" max="13112" width="1.5" customWidth="1"/>
    <col min="13113" max="13113" width="4.83203125" customWidth="1"/>
    <col min="13114" max="13114" width="1.5" customWidth="1"/>
    <col min="13115" max="13115" width="3.5" customWidth="1"/>
    <col min="13116" max="13116" width="1.5" customWidth="1"/>
    <col min="13117" max="13117" width="3.5" customWidth="1"/>
    <col min="13118" max="13118" width="1.5" customWidth="1"/>
    <col min="13119" max="13119" width="3.5" customWidth="1"/>
    <col min="13120" max="13120" width="1.5" customWidth="1"/>
    <col min="13121" max="13121" width="3.5" customWidth="1"/>
    <col min="13122" max="13122" width="1.5" customWidth="1"/>
    <col min="13123" max="13123" width="3.5" customWidth="1"/>
    <col min="13124" max="13124" width="1.5" customWidth="1"/>
    <col min="13125" max="13125" width="3.5" customWidth="1"/>
    <col min="13126" max="13126" width="1.5" customWidth="1"/>
    <col min="13127" max="13127" width="3.5" customWidth="1"/>
    <col min="13128" max="13128" width="1.5" customWidth="1"/>
    <col min="13129" max="13129" width="3.5" customWidth="1"/>
    <col min="13130" max="13130" width="1.5" customWidth="1"/>
    <col min="13131" max="13131" width="3.5" customWidth="1"/>
    <col min="13132" max="13132" width="1.5" customWidth="1"/>
    <col min="13133" max="13133" width="3.5" customWidth="1"/>
    <col min="13134" max="13134" width="1.5" customWidth="1"/>
    <col min="13135" max="13135" width="3.5" customWidth="1"/>
    <col min="13136" max="13136" width="1.5" customWidth="1"/>
    <col min="13137" max="13137" width="3.5" customWidth="1"/>
    <col min="13138" max="13138" width="1.5" customWidth="1"/>
    <col min="13139" max="13139" width="3.5" customWidth="1"/>
    <col min="13140" max="13140" width="1.5" customWidth="1"/>
    <col min="13141" max="13141" width="3.5" customWidth="1"/>
    <col min="13142" max="13142" width="1.5" customWidth="1"/>
    <col min="13143" max="13143" width="3.5" customWidth="1"/>
    <col min="13144" max="13144" width="1.5" customWidth="1"/>
    <col min="13145" max="13145" width="3.5" customWidth="1"/>
    <col min="13146" max="13146" width="1.5" customWidth="1"/>
    <col min="13147" max="13147" width="3.5" customWidth="1"/>
    <col min="13148" max="13148" width="1.5" customWidth="1"/>
    <col min="13149" max="13149" width="3.5" customWidth="1"/>
    <col min="13150" max="13150" width="1.5" customWidth="1"/>
    <col min="13151" max="13151" width="3.5" customWidth="1"/>
    <col min="13152" max="13152" width="1.5" customWidth="1"/>
    <col min="13153" max="13153" width="3.5" customWidth="1"/>
    <col min="13154" max="13154" width="1.5" customWidth="1"/>
    <col min="13155" max="13155" width="4.1640625" customWidth="1"/>
    <col min="13156" max="13156" width="1.5" customWidth="1"/>
    <col min="13157" max="13157" width="3.5" customWidth="1"/>
    <col min="13158" max="13158" width="1.5" customWidth="1"/>
    <col min="13159" max="13159" width="3.5" customWidth="1"/>
    <col min="13160" max="13160" width="1.5" customWidth="1"/>
    <col min="13161" max="13161" width="3.5" customWidth="1"/>
    <col min="13162" max="13162" width="1.5" customWidth="1"/>
    <col min="13164" max="13164" width="3.83203125" customWidth="1"/>
    <col min="13313" max="13313" width="7.83203125" customWidth="1"/>
    <col min="13314" max="13314" width="11.6640625" customWidth="1"/>
    <col min="13315" max="13315" width="3.6640625" customWidth="1"/>
    <col min="13316" max="13316" width="39.1640625" customWidth="1"/>
    <col min="13317" max="13317" width="3.5" customWidth="1"/>
    <col min="13318" max="13318" width="1.5" customWidth="1"/>
    <col min="13319" max="13319" width="3.5" customWidth="1"/>
    <col min="13320" max="13320" width="1.5" customWidth="1"/>
    <col min="13321" max="13321" width="3.5" customWidth="1"/>
    <col min="13322" max="13322" width="1.5" customWidth="1"/>
    <col min="13323" max="13323" width="3.5" customWidth="1"/>
    <col min="13324" max="13324" width="1.5" customWidth="1"/>
    <col min="13325" max="13325" width="3.5" customWidth="1"/>
    <col min="13326" max="13326" width="1.5" customWidth="1"/>
    <col min="13327" max="13327" width="3.5" customWidth="1"/>
    <col min="13328" max="13328" width="1.5" customWidth="1"/>
    <col min="13329" max="13329" width="3.5" customWidth="1"/>
    <col min="13330" max="13330" width="1.5" customWidth="1"/>
    <col min="13331" max="13331" width="4.1640625" customWidth="1"/>
    <col min="13332" max="13332" width="1.5" customWidth="1"/>
    <col min="13333" max="13333" width="3.5" customWidth="1"/>
    <col min="13334" max="13334" width="1.5" customWidth="1"/>
    <col min="13335" max="13335" width="3.5" customWidth="1"/>
    <col min="13336" max="13336" width="1.5" customWidth="1"/>
    <col min="13337" max="13337" width="3.5" customWidth="1"/>
    <col min="13338" max="13338" width="1.5" customWidth="1"/>
    <col min="13339" max="13339" width="4.33203125" customWidth="1"/>
    <col min="13340" max="13340" width="1.5" customWidth="1"/>
    <col min="13341" max="13341" width="3.5" customWidth="1"/>
    <col min="13342" max="13342" width="1.5" customWidth="1"/>
    <col min="13343" max="13343" width="3.5" customWidth="1"/>
    <col min="13344" max="13344" width="1.5" customWidth="1"/>
    <col min="13345" max="13345" width="3.5" customWidth="1"/>
    <col min="13346" max="13346" width="1.5" customWidth="1"/>
    <col min="13347" max="13347" width="3.5" customWidth="1"/>
    <col min="13348" max="13348" width="1.5" customWidth="1"/>
    <col min="13349" max="13349" width="3.5" customWidth="1"/>
    <col min="13350" max="13350" width="1.5" customWidth="1"/>
    <col min="13351" max="13351" width="3.5" customWidth="1"/>
    <col min="13352" max="13352" width="1.5" customWidth="1"/>
    <col min="13353" max="13353" width="3.5" customWidth="1"/>
    <col min="13354" max="13354" width="1.5" customWidth="1"/>
    <col min="13355" max="13355" width="3.5" customWidth="1"/>
    <col min="13356" max="13356" width="1.5" customWidth="1"/>
    <col min="13357" max="13357" width="3.5" customWidth="1"/>
    <col min="13358" max="13358" width="1.5" customWidth="1"/>
    <col min="13359" max="13359" width="3.5" customWidth="1"/>
    <col min="13360" max="13360" width="1.5" customWidth="1"/>
    <col min="13361" max="13361" width="3.5" customWidth="1"/>
    <col min="13362" max="13362" width="1.5" customWidth="1"/>
    <col min="13363" max="13363" width="3.5" customWidth="1"/>
    <col min="13364" max="13364" width="1.5" customWidth="1"/>
    <col min="13365" max="13365" width="3.5" customWidth="1"/>
    <col min="13366" max="13366" width="1.5" customWidth="1"/>
    <col min="13367" max="13367" width="4.5" customWidth="1"/>
    <col min="13368" max="13368" width="1.5" customWidth="1"/>
    <col min="13369" max="13369" width="4.83203125" customWidth="1"/>
    <col min="13370" max="13370" width="1.5" customWidth="1"/>
    <col min="13371" max="13371" width="3.5" customWidth="1"/>
    <col min="13372" max="13372" width="1.5" customWidth="1"/>
    <col min="13373" max="13373" width="3.5" customWidth="1"/>
    <col min="13374" max="13374" width="1.5" customWidth="1"/>
    <col min="13375" max="13375" width="3.5" customWidth="1"/>
    <col min="13376" max="13376" width="1.5" customWidth="1"/>
    <col min="13377" max="13377" width="3.5" customWidth="1"/>
    <col min="13378" max="13378" width="1.5" customWidth="1"/>
    <col min="13379" max="13379" width="3.5" customWidth="1"/>
    <col min="13380" max="13380" width="1.5" customWidth="1"/>
    <col min="13381" max="13381" width="3.5" customWidth="1"/>
    <col min="13382" max="13382" width="1.5" customWidth="1"/>
    <col min="13383" max="13383" width="3.5" customWidth="1"/>
    <col min="13384" max="13384" width="1.5" customWidth="1"/>
    <col min="13385" max="13385" width="3.5" customWidth="1"/>
    <col min="13386" max="13386" width="1.5" customWidth="1"/>
    <col min="13387" max="13387" width="3.5" customWidth="1"/>
    <col min="13388" max="13388" width="1.5" customWidth="1"/>
    <col min="13389" max="13389" width="3.5" customWidth="1"/>
    <col min="13390" max="13390" width="1.5" customWidth="1"/>
    <col min="13391" max="13391" width="3.5" customWidth="1"/>
    <col min="13392" max="13392" width="1.5" customWidth="1"/>
    <col min="13393" max="13393" width="3.5" customWidth="1"/>
    <col min="13394" max="13394" width="1.5" customWidth="1"/>
    <col min="13395" max="13395" width="3.5" customWidth="1"/>
    <col min="13396" max="13396" width="1.5" customWidth="1"/>
    <col min="13397" max="13397" width="3.5" customWidth="1"/>
    <col min="13398" max="13398" width="1.5" customWidth="1"/>
    <col min="13399" max="13399" width="3.5" customWidth="1"/>
    <col min="13400" max="13400" width="1.5" customWidth="1"/>
    <col min="13401" max="13401" width="3.5" customWidth="1"/>
    <col min="13402" max="13402" width="1.5" customWidth="1"/>
    <col min="13403" max="13403" width="3.5" customWidth="1"/>
    <col min="13404" max="13404" width="1.5" customWidth="1"/>
    <col min="13405" max="13405" width="3.5" customWidth="1"/>
    <col min="13406" max="13406" width="1.5" customWidth="1"/>
    <col min="13407" max="13407" width="3.5" customWidth="1"/>
    <col min="13408" max="13408" width="1.5" customWidth="1"/>
    <col min="13409" max="13409" width="3.5" customWidth="1"/>
    <col min="13410" max="13410" width="1.5" customWidth="1"/>
    <col min="13411" max="13411" width="4.1640625" customWidth="1"/>
    <col min="13412" max="13412" width="1.5" customWidth="1"/>
    <col min="13413" max="13413" width="3.5" customWidth="1"/>
    <col min="13414" max="13414" width="1.5" customWidth="1"/>
    <col min="13415" max="13415" width="3.5" customWidth="1"/>
    <col min="13416" max="13416" width="1.5" customWidth="1"/>
    <col min="13417" max="13417" width="3.5" customWidth="1"/>
    <col min="13418" max="13418" width="1.5" customWidth="1"/>
    <col min="13420" max="13420" width="3.83203125" customWidth="1"/>
    <col min="13569" max="13569" width="7.83203125" customWidth="1"/>
    <col min="13570" max="13570" width="11.6640625" customWidth="1"/>
    <col min="13571" max="13571" width="3.6640625" customWidth="1"/>
    <col min="13572" max="13572" width="39.1640625" customWidth="1"/>
    <col min="13573" max="13573" width="3.5" customWidth="1"/>
    <col min="13574" max="13574" width="1.5" customWidth="1"/>
    <col min="13575" max="13575" width="3.5" customWidth="1"/>
    <col min="13576" max="13576" width="1.5" customWidth="1"/>
    <col min="13577" max="13577" width="3.5" customWidth="1"/>
    <col min="13578" max="13578" width="1.5" customWidth="1"/>
    <col min="13579" max="13579" width="3.5" customWidth="1"/>
    <col min="13580" max="13580" width="1.5" customWidth="1"/>
    <col min="13581" max="13581" width="3.5" customWidth="1"/>
    <col min="13582" max="13582" width="1.5" customWidth="1"/>
    <col min="13583" max="13583" width="3.5" customWidth="1"/>
    <col min="13584" max="13584" width="1.5" customWidth="1"/>
    <col min="13585" max="13585" width="3.5" customWidth="1"/>
    <col min="13586" max="13586" width="1.5" customWidth="1"/>
    <col min="13587" max="13587" width="4.1640625" customWidth="1"/>
    <col min="13588" max="13588" width="1.5" customWidth="1"/>
    <col min="13589" max="13589" width="3.5" customWidth="1"/>
    <col min="13590" max="13590" width="1.5" customWidth="1"/>
    <col min="13591" max="13591" width="3.5" customWidth="1"/>
    <col min="13592" max="13592" width="1.5" customWidth="1"/>
    <col min="13593" max="13593" width="3.5" customWidth="1"/>
    <col min="13594" max="13594" width="1.5" customWidth="1"/>
    <col min="13595" max="13595" width="4.33203125" customWidth="1"/>
    <col min="13596" max="13596" width="1.5" customWidth="1"/>
    <col min="13597" max="13597" width="3.5" customWidth="1"/>
    <col min="13598" max="13598" width="1.5" customWidth="1"/>
    <col min="13599" max="13599" width="3.5" customWidth="1"/>
    <col min="13600" max="13600" width="1.5" customWidth="1"/>
    <col min="13601" max="13601" width="3.5" customWidth="1"/>
    <col min="13602" max="13602" width="1.5" customWidth="1"/>
    <col min="13603" max="13603" width="3.5" customWidth="1"/>
    <col min="13604" max="13604" width="1.5" customWidth="1"/>
    <col min="13605" max="13605" width="3.5" customWidth="1"/>
    <col min="13606" max="13606" width="1.5" customWidth="1"/>
    <col min="13607" max="13607" width="3.5" customWidth="1"/>
    <col min="13608" max="13608" width="1.5" customWidth="1"/>
    <col min="13609" max="13609" width="3.5" customWidth="1"/>
    <col min="13610" max="13610" width="1.5" customWidth="1"/>
    <col min="13611" max="13611" width="3.5" customWidth="1"/>
    <col min="13612" max="13612" width="1.5" customWidth="1"/>
    <col min="13613" max="13613" width="3.5" customWidth="1"/>
    <col min="13614" max="13614" width="1.5" customWidth="1"/>
    <col min="13615" max="13615" width="3.5" customWidth="1"/>
    <col min="13616" max="13616" width="1.5" customWidth="1"/>
    <col min="13617" max="13617" width="3.5" customWidth="1"/>
    <col min="13618" max="13618" width="1.5" customWidth="1"/>
    <col min="13619" max="13619" width="3.5" customWidth="1"/>
    <col min="13620" max="13620" width="1.5" customWidth="1"/>
    <col min="13621" max="13621" width="3.5" customWidth="1"/>
    <col min="13622" max="13622" width="1.5" customWidth="1"/>
    <col min="13623" max="13623" width="4.5" customWidth="1"/>
    <col min="13624" max="13624" width="1.5" customWidth="1"/>
    <col min="13625" max="13625" width="4.83203125" customWidth="1"/>
    <col min="13626" max="13626" width="1.5" customWidth="1"/>
    <col min="13627" max="13627" width="3.5" customWidth="1"/>
    <col min="13628" max="13628" width="1.5" customWidth="1"/>
    <col min="13629" max="13629" width="3.5" customWidth="1"/>
    <col min="13630" max="13630" width="1.5" customWidth="1"/>
    <col min="13631" max="13631" width="3.5" customWidth="1"/>
    <col min="13632" max="13632" width="1.5" customWidth="1"/>
    <col min="13633" max="13633" width="3.5" customWidth="1"/>
    <col min="13634" max="13634" width="1.5" customWidth="1"/>
    <col min="13635" max="13635" width="3.5" customWidth="1"/>
    <col min="13636" max="13636" width="1.5" customWidth="1"/>
    <col min="13637" max="13637" width="3.5" customWidth="1"/>
    <col min="13638" max="13638" width="1.5" customWidth="1"/>
    <col min="13639" max="13639" width="3.5" customWidth="1"/>
    <col min="13640" max="13640" width="1.5" customWidth="1"/>
    <col min="13641" max="13641" width="3.5" customWidth="1"/>
    <col min="13642" max="13642" width="1.5" customWidth="1"/>
    <col min="13643" max="13643" width="3.5" customWidth="1"/>
    <col min="13644" max="13644" width="1.5" customWidth="1"/>
    <col min="13645" max="13645" width="3.5" customWidth="1"/>
    <col min="13646" max="13646" width="1.5" customWidth="1"/>
    <col min="13647" max="13647" width="3.5" customWidth="1"/>
    <col min="13648" max="13648" width="1.5" customWidth="1"/>
    <col min="13649" max="13649" width="3.5" customWidth="1"/>
    <col min="13650" max="13650" width="1.5" customWidth="1"/>
    <col min="13651" max="13651" width="3.5" customWidth="1"/>
    <col min="13652" max="13652" width="1.5" customWidth="1"/>
    <col min="13653" max="13653" width="3.5" customWidth="1"/>
    <col min="13654" max="13654" width="1.5" customWidth="1"/>
    <col min="13655" max="13655" width="3.5" customWidth="1"/>
    <col min="13656" max="13656" width="1.5" customWidth="1"/>
    <col min="13657" max="13657" width="3.5" customWidth="1"/>
    <col min="13658" max="13658" width="1.5" customWidth="1"/>
    <col min="13659" max="13659" width="3.5" customWidth="1"/>
    <col min="13660" max="13660" width="1.5" customWidth="1"/>
    <col min="13661" max="13661" width="3.5" customWidth="1"/>
    <col min="13662" max="13662" width="1.5" customWidth="1"/>
    <col min="13663" max="13663" width="3.5" customWidth="1"/>
    <col min="13664" max="13664" width="1.5" customWidth="1"/>
    <col min="13665" max="13665" width="3.5" customWidth="1"/>
    <col min="13666" max="13666" width="1.5" customWidth="1"/>
    <col min="13667" max="13667" width="4.1640625" customWidth="1"/>
    <col min="13668" max="13668" width="1.5" customWidth="1"/>
    <col min="13669" max="13669" width="3.5" customWidth="1"/>
    <col min="13670" max="13670" width="1.5" customWidth="1"/>
    <col min="13671" max="13671" width="3.5" customWidth="1"/>
    <col min="13672" max="13672" width="1.5" customWidth="1"/>
    <col min="13673" max="13673" width="3.5" customWidth="1"/>
    <col min="13674" max="13674" width="1.5" customWidth="1"/>
    <col min="13676" max="13676" width="3.83203125" customWidth="1"/>
    <col min="13825" max="13825" width="7.83203125" customWidth="1"/>
    <col min="13826" max="13826" width="11.6640625" customWidth="1"/>
    <col min="13827" max="13827" width="3.6640625" customWidth="1"/>
    <col min="13828" max="13828" width="39.1640625" customWidth="1"/>
    <col min="13829" max="13829" width="3.5" customWidth="1"/>
    <col min="13830" max="13830" width="1.5" customWidth="1"/>
    <col min="13831" max="13831" width="3.5" customWidth="1"/>
    <col min="13832" max="13832" width="1.5" customWidth="1"/>
    <col min="13833" max="13833" width="3.5" customWidth="1"/>
    <col min="13834" max="13834" width="1.5" customWidth="1"/>
    <col min="13835" max="13835" width="3.5" customWidth="1"/>
    <col min="13836" max="13836" width="1.5" customWidth="1"/>
    <col min="13837" max="13837" width="3.5" customWidth="1"/>
    <col min="13838" max="13838" width="1.5" customWidth="1"/>
    <col min="13839" max="13839" width="3.5" customWidth="1"/>
    <col min="13840" max="13840" width="1.5" customWidth="1"/>
    <col min="13841" max="13841" width="3.5" customWidth="1"/>
    <col min="13842" max="13842" width="1.5" customWidth="1"/>
    <col min="13843" max="13843" width="4.1640625" customWidth="1"/>
    <col min="13844" max="13844" width="1.5" customWidth="1"/>
    <col min="13845" max="13845" width="3.5" customWidth="1"/>
    <col min="13846" max="13846" width="1.5" customWidth="1"/>
    <col min="13847" max="13847" width="3.5" customWidth="1"/>
    <col min="13848" max="13848" width="1.5" customWidth="1"/>
    <col min="13849" max="13849" width="3.5" customWidth="1"/>
    <col min="13850" max="13850" width="1.5" customWidth="1"/>
    <col min="13851" max="13851" width="4.33203125" customWidth="1"/>
    <col min="13852" max="13852" width="1.5" customWidth="1"/>
    <col min="13853" max="13853" width="3.5" customWidth="1"/>
    <col min="13854" max="13854" width="1.5" customWidth="1"/>
    <col min="13855" max="13855" width="3.5" customWidth="1"/>
    <col min="13856" max="13856" width="1.5" customWidth="1"/>
    <col min="13857" max="13857" width="3.5" customWidth="1"/>
    <col min="13858" max="13858" width="1.5" customWidth="1"/>
    <col min="13859" max="13859" width="3.5" customWidth="1"/>
    <col min="13860" max="13860" width="1.5" customWidth="1"/>
    <col min="13861" max="13861" width="3.5" customWidth="1"/>
    <col min="13862" max="13862" width="1.5" customWidth="1"/>
    <col min="13863" max="13863" width="3.5" customWidth="1"/>
    <col min="13864" max="13864" width="1.5" customWidth="1"/>
    <col min="13865" max="13865" width="3.5" customWidth="1"/>
    <col min="13866" max="13866" width="1.5" customWidth="1"/>
    <col min="13867" max="13867" width="3.5" customWidth="1"/>
    <col min="13868" max="13868" width="1.5" customWidth="1"/>
    <col min="13869" max="13869" width="3.5" customWidth="1"/>
    <col min="13870" max="13870" width="1.5" customWidth="1"/>
    <col min="13871" max="13871" width="3.5" customWidth="1"/>
    <col min="13872" max="13872" width="1.5" customWidth="1"/>
    <col min="13873" max="13873" width="3.5" customWidth="1"/>
    <col min="13874" max="13874" width="1.5" customWidth="1"/>
    <col min="13875" max="13875" width="3.5" customWidth="1"/>
    <col min="13876" max="13876" width="1.5" customWidth="1"/>
    <col min="13877" max="13877" width="3.5" customWidth="1"/>
    <col min="13878" max="13878" width="1.5" customWidth="1"/>
    <col min="13879" max="13879" width="4.5" customWidth="1"/>
    <col min="13880" max="13880" width="1.5" customWidth="1"/>
    <col min="13881" max="13881" width="4.83203125" customWidth="1"/>
    <col min="13882" max="13882" width="1.5" customWidth="1"/>
    <col min="13883" max="13883" width="3.5" customWidth="1"/>
    <col min="13884" max="13884" width="1.5" customWidth="1"/>
    <col min="13885" max="13885" width="3.5" customWidth="1"/>
    <col min="13886" max="13886" width="1.5" customWidth="1"/>
    <col min="13887" max="13887" width="3.5" customWidth="1"/>
    <col min="13888" max="13888" width="1.5" customWidth="1"/>
    <col min="13889" max="13889" width="3.5" customWidth="1"/>
    <col min="13890" max="13890" width="1.5" customWidth="1"/>
    <col min="13891" max="13891" width="3.5" customWidth="1"/>
    <col min="13892" max="13892" width="1.5" customWidth="1"/>
    <col min="13893" max="13893" width="3.5" customWidth="1"/>
    <col min="13894" max="13894" width="1.5" customWidth="1"/>
    <col min="13895" max="13895" width="3.5" customWidth="1"/>
    <col min="13896" max="13896" width="1.5" customWidth="1"/>
    <col min="13897" max="13897" width="3.5" customWidth="1"/>
    <col min="13898" max="13898" width="1.5" customWidth="1"/>
    <col min="13899" max="13899" width="3.5" customWidth="1"/>
    <col min="13900" max="13900" width="1.5" customWidth="1"/>
    <col min="13901" max="13901" width="3.5" customWidth="1"/>
    <col min="13902" max="13902" width="1.5" customWidth="1"/>
    <col min="13903" max="13903" width="3.5" customWidth="1"/>
    <col min="13904" max="13904" width="1.5" customWidth="1"/>
    <col min="13905" max="13905" width="3.5" customWidth="1"/>
    <col min="13906" max="13906" width="1.5" customWidth="1"/>
    <col min="13907" max="13907" width="3.5" customWidth="1"/>
    <col min="13908" max="13908" width="1.5" customWidth="1"/>
    <col min="13909" max="13909" width="3.5" customWidth="1"/>
    <col min="13910" max="13910" width="1.5" customWidth="1"/>
    <col min="13911" max="13911" width="3.5" customWidth="1"/>
    <col min="13912" max="13912" width="1.5" customWidth="1"/>
    <col min="13913" max="13913" width="3.5" customWidth="1"/>
    <col min="13914" max="13914" width="1.5" customWidth="1"/>
    <col min="13915" max="13915" width="3.5" customWidth="1"/>
    <col min="13916" max="13916" width="1.5" customWidth="1"/>
    <col min="13917" max="13917" width="3.5" customWidth="1"/>
    <col min="13918" max="13918" width="1.5" customWidth="1"/>
    <col min="13919" max="13919" width="3.5" customWidth="1"/>
    <col min="13920" max="13920" width="1.5" customWidth="1"/>
    <col min="13921" max="13921" width="3.5" customWidth="1"/>
    <col min="13922" max="13922" width="1.5" customWidth="1"/>
    <col min="13923" max="13923" width="4.1640625" customWidth="1"/>
    <col min="13924" max="13924" width="1.5" customWidth="1"/>
    <col min="13925" max="13925" width="3.5" customWidth="1"/>
    <col min="13926" max="13926" width="1.5" customWidth="1"/>
    <col min="13927" max="13927" width="3.5" customWidth="1"/>
    <col min="13928" max="13928" width="1.5" customWidth="1"/>
    <col min="13929" max="13929" width="3.5" customWidth="1"/>
    <col min="13930" max="13930" width="1.5" customWidth="1"/>
    <col min="13932" max="13932" width="3.83203125" customWidth="1"/>
    <col min="14081" max="14081" width="7.83203125" customWidth="1"/>
    <col min="14082" max="14082" width="11.6640625" customWidth="1"/>
    <col min="14083" max="14083" width="3.6640625" customWidth="1"/>
    <col min="14084" max="14084" width="39.1640625" customWidth="1"/>
    <col min="14085" max="14085" width="3.5" customWidth="1"/>
    <col min="14086" max="14086" width="1.5" customWidth="1"/>
    <col min="14087" max="14087" width="3.5" customWidth="1"/>
    <col min="14088" max="14088" width="1.5" customWidth="1"/>
    <col min="14089" max="14089" width="3.5" customWidth="1"/>
    <col min="14090" max="14090" width="1.5" customWidth="1"/>
    <col min="14091" max="14091" width="3.5" customWidth="1"/>
    <col min="14092" max="14092" width="1.5" customWidth="1"/>
    <col min="14093" max="14093" width="3.5" customWidth="1"/>
    <col min="14094" max="14094" width="1.5" customWidth="1"/>
    <col min="14095" max="14095" width="3.5" customWidth="1"/>
    <col min="14096" max="14096" width="1.5" customWidth="1"/>
    <col min="14097" max="14097" width="3.5" customWidth="1"/>
    <col min="14098" max="14098" width="1.5" customWidth="1"/>
    <col min="14099" max="14099" width="4.1640625" customWidth="1"/>
    <col min="14100" max="14100" width="1.5" customWidth="1"/>
    <col min="14101" max="14101" width="3.5" customWidth="1"/>
    <col min="14102" max="14102" width="1.5" customWidth="1"/>
    <col min="14103" max="14103" width="3.5" customWidth="1"/>
    <col min="14104" max="14104" width="1.5" customWidth="1"/>
    <col min="14105" max="14105" width="3.5" customWidth="1"/>
    <col min="14106" max="14106" width="1.5" customWidth="1"/>
    <col min="14107" max="14107" width="4.33203125" customWidth="1"/>
    <col min="14108" max="14108" width="1.5" customWidth="1"/>
    <col min="14109" max="14109" width="3.5" customWidth="1"/>
    <col min="14110" max="14110" width="1.5" customWidth="1"/>
    <col min="14111" max="14111" width="3.5" customWidth="1"/>
    <col min="14112" max="14112" width="1.5" customWidth="1"/>
    <col min="14113" max="14113" width="3.5" customWidth="1"/>
    <col min="14114" max="14114" width="1.5" customWidth="1"/>
    <col min="14115" max="14115" width="3.5" customWidth="1"/>
    <col min="14116" max="14116" width="1.5" customWidth="1"/>
    <col min="14117" max="14117" width="3.5" customWidth="1"/>
    <col min="14118" max="14118" width="1.5" customWidth="1"/>
    <col min="14119" max="14119" width="3.5" customWidth="1"/>
    <col min="14120" max="14120" width="1.5" customWidth="1"/>
    <col min="14121" max="14121" width="3.5" customWidth="1"/>
    <col min="14122" max="14122" width="1.5" customWidth="1"/>
    <col min="14123" max="14123" width="3.5" customWidth="1"/>
    <col min="14124" max="14124" width="1.5" customWidth="1"/>
    <col min="14125" max="14125" width="3.5" customWidth="1"/>
    <col min="14126" max="14126" width="1.5" customWidth="1"/>
    <col min="14127" max="14127" width="3.5" customWidth="1"/>
    <col min="14128" max="14128" width="1.5" customWidth="1"/>
    <col min="14129" max="14129" width="3.5" customWidth="1"/>
    <col min="14130" max="14130" width="1.5" customWidth="1"/>
    <col min="14131" max="14131" width="3.5" customWidth="1"/>
    <col min="14132" max="14132" width="1.5" customWidth="1"/>
    <col min="14133" max="14133" width="3.5" customWidth="1"/>
    <col min="14134" max="14134" width="1.5" customWidth="1"/>
    <col min="14135" max="14135" width="4.5" customWidth="1"/>
    <col min="14136" max="14136" width="1.5" customWidth="1"/>
    <col min="14137" max="14137" width="4.83203125" customWidth="1"/>
    <col min="14138" max="14138" width="1.5" customWidth="1"/>
    <col min="14139" max="14139" width="3.5" customWidth="1"/>
    <col min="14140" max="14140" width="1.5" customWidth="1"/>
    <col min="14141" max="14141" width="3.5" customWidth="1"/>
    <col min="14142" max="14142" width="1.5" customWidth="1"/>
    <col min="14143" max="14143" width="3.5" customWidth="1"/>
    <col min="14144" max="14144" width="1.5" customWidth="1"/>
    <col min="14145" max="14145" width="3.5" customWidth="1"/>
    <col min="14146" max="14146" width="1.5" customWidth="1"/>
    <col min="14147" max="14147" width="3.5" customWidth="1"/>
    <col min="14148" max="14148" width="1.5" customWidth="1"/>
    <col min="14149" max="14149" width="3.5" customWidth="1"/>
    <col min="14150" max="14150" width="1.5" customWidth="1"/>
    <col min="14151" max="14151" width="3.5" customWidth="1"/>
    <col min="14152" max="14152" width="1.5" customWidth="1"/>
    <col min="14153" max="14153" width="3.5" customWidth="1"/>
    <col min="14154" max="14154" width="1.5" customWidth="1"/>
    <col min="14155" max="14155" width="3.5" customWidth="1"/>
    <col min="14156" max="14156" width="1.5" customWidth="1"/>
    <col min="14157" max="14157" width="3.5" customWidth="1"/>
    <col min="14158" max="14158" width="1.5" customWidth="1"/>
    <col min="14159" max="14159" width="3.5" customWidth="1"/>
    <col min="14160" max="14160" width="1.5" customWidth="1"/>
    <col min="14161" max="14161" width="3.5" customWidth="1"/>
    <col min="14162" max="14162" width="1.5" customWidth="1"/>
    <col min="14163" max="14163" width="3.5" customWidth="1"/>
    <col min="14164" max="14164" width="1.5" customWidth="1"/>
    <col min="14165" max="14165" width="3.5" customWidth="1"/>
    <col min="14166" max="14166" width="1.5" customWidth="1"/>
    <col min="14167" max="14167" width="3.5" customWidth="1"/>
    <col min="14168" max="14168" width="1.5" customWidth="1"/>
    <col min="14169" max="14169" width="3.5" customWidth="1"/>
    <col min="14170" max="14170" width="1.5" customWidth="1"/>
    <col min="14171" max="14171" width="3.5" customWidth="1"/>
    <col min="14172" max="14172" width="1.5" customWidth="1"/>
    <col min="14173" max="14173" width="3.5" customWidth="1"/>
    <col min="14174" max="14174" width="1.5" customWidth="1"/>
    <col min="14175" max="14175" width="3.5" customWidth="1"/>
    <col min="14176" max="14176" width="1.5" customWidth="1"/>
    <col min="14177" max="14177" width="3.5" customWidth="1"/>
    <col min="14178" max="14178" width="1.5" customWidth="1"/>
    <col min="14179" max="14179" width="4.1640625" customWidth="1"/>
    <col min="14180" max="14180" width="1.5" customWidth="1"/>
    <col min="14181" max="14181" width="3.5" customWidth="1"/>
    <col min="14182" max="14182" width="1.5" customWidth="1"/>
    <col min="14183" max="14183" width="3.5" customWidth="1"/>
    <col min="14184" max="14184" width="1.5" customWidth="1"/>
    <col min="14185" max="14185" width="3.5" customWidth="1"/>
    <col min="14186" max="14186" width="1.5" customWidth="1"/>
    <col min="14188" max="14188" width="3.83203125" customWidth="1"/>
    <col min="14337" max="14337" width="7.83203125" customWidth="1"/>
    <col min="14338" max="14338" width="11.6640625" customWidth="1"/>
    <col min="14339" max="14339" width="3.6640625" customWidth="1"/>
    <col min="14340" max="14340" width="39.1640625" customWidth="1"/>
    <col min="14341" max="14341" width="3.5" customWidth="1"/>
    <col min="14342" max="14342" width="1.5" customWidth="1"/>
    <col min="14343" max="14343" width="3.5" customWidth="1"/>
    <col min="14344" max="14344" width="1.5" customWidth="1"/>
    <col min="14345" max="14345" width="3.5" customWidth="1"/>
    <col min="14346" max="14346" width="1.5" customWidth="1"/>
    <col min="14347" max="14347" width="3.5" customWidth="1"/>
    <col min="14348" max="14348" width="1.5" customWidth="1"/>
    <col min="14349" max="14349" width="3.5" customWidth="1"/>
    <col min="14350" max="14350" width="1.5" customWidth="1"/>
    <col min="14351" max="14351" width="3.5" customWidth="1"/>
    <col min="14352" max="14352" width="1.5" customWidth="1"/>
    <col min="14353" max="14353" width="3.5" customWidth="1"/>
    <col min="14354" max="14354" width="1.5" customWidth="1"/>
    <col min="14355" max="14355" width="4.1640625" customWidth="1"/>
    <col min="14356" max="14356" width="1.5" customWidth="1"/>
    <col min="14357" max="14357" width="3.5" customWidth="1"/>
    <col min="14358" max="14358" width="1.5" customWidth="1"/>
    <col min="14359" max="14359" width="3.5" customWidth="1"/>
    <col min="14360" max="14360" width="1.5" customWidth="1"/>
    <col min="14361" max="14361" width="3.5" customWidth="1"/>
    <col min="14362" max="14362" width="1.5" customWidth="1"/>
    <col min="14363" max="14363" width="4.33203125" customWidth="1"/>
    <col min="14364" max="14364" width="1.5" customWidth="1"/>
    <col min="14365" max="14365" width="3.5" customWidth="1"/>
    <col min="14366" max="14366" width="1.5" customWidth="1"/>
    <col min="14367" max="14367" width="3.5" customWidth="1"/>
    <col min="14368" max="14368" width="1.5" customWidth="1"/>
    <col min="14369" max="14369" width="3.5" customWidth="1"/>
    <col min="14370" max="14370" width="1.5" customWidth="1"/>
    <col min="14371" max="14371" width="3.5" customWidth="1"/>
    <col min="14372" max="14372" width="1.5" customWidth="1"/>
    <col min="14373" max="14373" width="3.5" customWidth="1"/>
    <col min="14374" max="14374" width="1.5" customWidth="1"/>
    <col min="14375" max="14375" width="3.5" customWidth="1"/>
    <col min="14376" max="14376" width="1.5" customWidth="1"/>
    <col min="14377" max="14377" width="3.5" customWidth="1"/>
    <col min="14378" max="14378" width="1.5" customWidth="1"/>
    <col min="14379" max="14379" width="3.5" customWidth="1"/>
    <col min="14380" max="14380" width="1.5" customWidth="1"/>
    <col min="14381" max="14381" width="3.5" customWidth="1"/>
    <col min="14382" max="14382" width="1.5" customWidth="1"/>
    <col min="14383" max="14383" width="3.5" customWidth="1"/>
    <col min="14384" max="14384" width="1.5" customWidth="1"/>
    <col min="14385" max="14385" width="3.5" customWidth="1"/>
    <col min="14386" max="14386" width="1.5" customWidth="1"/>
    <col min="14387" max="14387" width="3.5" customWidth="1"/>
    <col min="14388" max="14388" width="1.5" customWidth="1"/>
    <col min="14389" max="14389" width="3.5" customWidth="1"/>
    <col min="14390" max="14390" width="1.5" customWidth="1"/>
    <col min="14391" max="14391" width="4.5" customWidth="1"/>
    <col min="14392" max="14392" width="1.5" customWidth="1"/>
    <col min="14393" max="14393" width="4.83203125" customWidth="1"/>
    <col min="14394" max="14394" width="1.5" customWidth="1"/>
    <col min="14395" max="14395" width="3.5" customWidth="1"/>
    <col min="14396" max="14396" width="1.5" customWidth="1"/>
    <col min="14397" max="14397" width="3.5" customWidth="1"/>
    <col min="14398" max="14398" width="1.5" customWidth="1"/>
    <col min="14399" max="14399" width="3.5" customWidth="1"/>
    <col min="14400" max="14400" width="1.5" customWidth="1"/>
    <col min="14401" max="14401" width="3.5" customWidth="1"/>
    <col min="14402" max="14402" width="1.5" customWidth="1"/>
    <col min="14403" max="14403" width="3.5" customWidth="1"/>
    <col min="14404" max="14404" width="1.5" customWidth="1"/>
    <col min="14405" max="14405" width="3.5" customWidth="1"/>
    <col min="14406" max="14406" width="1.5" customWidth="1"/>
    <col min="14407" max="14407" width="3.5" customWidth="1"/>
    <col min="14408" max="14408" width="1.5" customWidth="1"/>
    <col min="14409" max="14409" width="3.5" customWidth="1"/>
    <col min="14410" max="14410" width="1.5" customWidth="1"/>
    <col min="14411" max="14411" width="3.5" customWidth="1"/>
    <col min="14412" max="14412" width="1.5" customWidth="1"/>
    <col min="14413" max="14413" width="3.5" customWidth="1"/>
    <col min="14414" max="14414" width="1.5" customWidth="1"/>
    <col min="14415" max="14415" width="3.5" customWidth="1"/>
    <col min="14416" max="14416" width="1.5" customWidth="1"/>
    <col min="14417" max="14417" width="3.5" customWidth="1"/>
    <col min="14418" max="14418" width="1.5" customWidth="1"/>
    <col min="14419" max="14419" width="3.5" customWidth="1"/>
    <col min="14420" max="14420" width="1.5" customWidth="1"/>
    <col min="14421" max="14421" width="3.5" customWidth="1"/>
    <col min="14422" max="14422" width="1.5" customWidth="1"/>
    <col min="14423" max="14423" width="3.5" customWidth="1"/>
    <col min="14424" max="14424" width="1.5" customWidth="1"/>
    <col min="14425" max="14425" width="3.5" customWidth="1"/>
    <col min="14426" max="14426" width="1.5" customWidth="1"/>
    <col min="14427" max="14427" width="3.5" customWidth="1"/>
    <col min="14428" max="14428" width="1.5" customWidth="1"/>
    <col min="14429" max="14429" width="3.5" customWidth="1"/>
    <col min="14430" max="14430" width="1.5" customWidth="1"/>
    <col min="14431" max="14431" width="3.5" customWidth="1"/>
    <col min="14432" max="14432" width="1.5" customWidth="1"/>
    <col min="14433" max="14433" width="3.5" customWidth="1"/>
    <col min="14434" max="14434" width="1.5" customWidth="1"/>
    <col min="14435" max="14435" width="4.1640625" customWidth="1"/>
    <col min="14436" max="14436" width="1.5" customWidth="1"/>
    <col min="14437" max="14437" width="3.5" customWidth="1"/>
    <col min="14438" max="14438" width="1.5" customWidth="1"/>
    <col min="14439" max="14439" width="3.5" customWidth="1"/>
    <col min="14440" max="14440" width="1.5" customWidth="1"/>
    <col min="14441" max="14441" width="3.5" customWidth="1"/>
    <col min="14442" max="14442" width="1.5" customWidth="1"/>
    <col min="14444" max="14444" width="3.83203125" customWidth="1"/>
    <col min="14593" max="14593" width="7.83203125" customWidth="1"/>
    <col min="14594" max="14594" width="11.6640625" customWidth="1"/>
    <col min="14595" max="14595" width="3.6640625" customWidth="1"/>
    <col min="14596" max="14596" width="39.1640625" customWidth="1"/>
    <col min="14597" max="14597" width="3.5" customWidth="1"/>
    <col min="14598" max="14598" width="1.5" customWidth="1"/>
    <col min="14599" max="14599" width="3.5" customWidth="1"/>
    <col min="14600" max="14600" width="1.5" customWidth="1"/>
    <col min="14601" max="14601" width="3.5" customWidth="1"/>
    <col min="14602" max="14602" width="1.5" customWidth="1"/>
    <col min="14603" max="14603" width="3.5" customWidth="1"/>
    <col min="14604" max="14604" width="1.5" customWidth="1"/>
    <col min="14605" max="14605" width="3.5" customWidth="1"/>
    <col min="14606" max="14606" width="1.5" customWidth="1"/>
    <col min="14607" max="14607" width="3.5" customWidth="1"/>
    <col min="14608" max="14608" width="1.5" customWidth="1"/>
    <col min="14609" max="14609" width="3.5" customWidth="1"/>
    <col min="14610" max="14610" width="1.5" customWidth="1"/>
    <col min="14611" max="14611" width="4.1640625" customWidth="1"/>
    <col min="14612" max="14612" width="1.5" customWidth="1"/>
    <col min="14613" max="14613" width="3.5" customWidth="1"/>
    <col min="14614" max="14614" width="1.5" customWidth="1"/>
    <col min="14615" max="14615" width="3.5" customWidth="1"/>
    <col min="14616" max="14616" width="1.5" customWidth="1"/>
    <col min="14617" max="14617" width="3.5" customWidth="1"/>
    <col min="14618" max="14618" width="1.5" customWidth="1"/>
    <col min="14619" max="14619" width="4.33203125" customWidth="1"/>
    <col min="14620" max="14620" width="1.5" customWidth="1"/>
    <col min="14621" max="14621" width="3.5" customWidth="1"/>
    <col min="14622" max="14622" width="1.5" customWidth="1"/>
    <col min="14623" max="14623" width="3.5" customWidth="1"/>
    <col min="14624" max="14624" width="1.5" customWidth="1"/>
    <col min="14625" max="14625" width="3.5" customWidth="1"/>
    <col min="14626" max="14626" width="1.5" customWidth="1"/>
    <col min="14627" max="14627" width="3.5" customWidth="1"/>
    <col min="14628" max="14628" width="1.5" customWidth="1"/>
    <col min="14629" max="14629" width="3.5" customWidth="1"/>
    <col min="14630" max="14630" width="1.5" customWidth="1"/>
    <col min="14631" max="14631" width="3.5" customWidth="1"/>
    <col min="14632" max="14632" width="1.5" customWidth="1"/>
    <col min="14633" max="14633" width="3.5" customWidth="1"/>
    <col min="14634" max="14634" width="1.5" customWidth="1"/>
    <col min="14635" max="14635" width="3.5" customWidth="1"/>
    <col min="14636" max="14636" width="1.5" customWidth="1"/>
    <col min="14637" max="14637" width="3.5" customWidth="1"/>
    <col min="14638" max="14638" width="1.5" customWidth="1"/>
    <col min="14639" max="14639" width="3.5" customWidth="1"/>
    <col min="14640" max="14640" width="1.5" customWidth="1"/>
    <col min="14641" max="14641" width="3.5" customWidth="1"/>
    <col min="14642" max="14642" width="1.5" customWidth="1"/>
    <col min="14643" max="14643" width="3.5" customWidth="1"/>
    <col min="14644" max="14644" width="1.5" customWidth="1"/>
    <col min="14645" max="14645" width="3.5" customWidth="1"/>
    <col min="14646" max="14646" width="1.5" customWidth="1"/>
    <col min="14647" max="14647" width="4.5" customWidth="1"/>
    <col min="14648" max="14648" width="1.5" customWidth="1"/>
    <col min="14649" max="14649" width="4.83203125" customWidth="1"/>
    <col min="14650" max="14650" width="1.5" customWidth="1"/>
    <col min="14651" max="14651" width="3.5" customWidth="1"/>
    <col min="14652" max="14652" width="1.5" customWidth="1"/>
    <col min="14653" max="14653" width="3.5" customWidth="1"/>
    <col min="14654" max="14654" width="1.5" customWidth="1"/>
    <col min="14655" max="14655" width="3.5" customWidth="1"/>
    <col min="14656" max="14656" width="1.5" customWidth="1"/>
    <col min="14657" max="14657" width="3.5" customWidth="1"/>
    <col min="14658" max="14658" width="1.5" customWidth="1"/>
    <col min="14659" max="14659" width="3.5" customWidth="1"/>
    <col min="14660" max="14660" width="1.5" customWidth="1"/>
    <col min="14661" max="14661" width="3.5" customWidth="1"/>
    <col min="14662" max="14662" width="1.5" customWidth="1"/>
    <col min="14663" max="14663" width="3.5" customWidth="1"/>
    <col min="14664" max="14664" width="1.5" customWidth="1"/>
    <col min="14665" max="14665" width="3.5" customWidth="1"/>
    <col min="14666" max="14666" width="1.5" customWidth="1"/>
    <col min="14667" max="14667" width="3.5" customWidth="1"/>
    <col min="14668" max="14668" width="1.5" customWidth="1"/>
    <col min="14669" max="14669" width="3.5" customWidth="1"/>
    <col min="14670" max="14670" width="1.5" customWidth="1"/>
    <col min="14671" max="14671" width="3.5" customWidth="1"/>
    <col min="14672" max="14672" width="1.5" customWidth="1"/>
    <col min="14673" max="14673" width="3.5" customWidth="1"/>
    <col min="14674" max="14674" width="1.5" customWidth="1"/>
    <col min="14675" max="14675" width="3.5" customWidth="1"/>
    <col min="14676" max="14676" width="1.5" customWidth="1"/>
    <col min="14677" max="14677" width="3.5" customWidth="1"/>
    <col min="14678" max="14678" width="1.5" customWidth="1"/>
    <col min="14679" max="14679" width="3.5" customWidth="1"/>
    <col min="14680" max="14680" width="1.5" customWidth="1"/>
    <col min="14681" max="14681" width="3.5" customWidth="1"/>
    <col min="14682" max="14682" width="1.5" customWidth="1"/>
    <col min="14683" max="14683" width="3.5" customWidth="1"/>
    <col min="14684" max="14684" width="1.5" customWidth="1"/>
    <col min="14685" max="14685" width="3.5" customWidth="1"/>
    <col min="14686" max="14686" width="1.5" customWidth="1"/>
    <col min="14687" max="14687" width="3.5" customWidth="1"/>
    <col min="14688" max="14688" width="1.5" customWidth="1"/>
    <col min="14689" max="14689" width="3.5" customWidth="1"/>
    <col min="14690" max="14690" width="1.5" customWidth="1"/>
    <col min="14691" max="14691" width="4.1640625" customWidth="1"/>
    <col min="14692" max="14692" width="1.5" customWidth="1"/>
    <col min="14693" max="14693" width="3.5" customWidth="1"/>
    <col min="14694" max="14694" width="1.5" customWidth="1"/>
    <col min="14695" max="14695" width="3.5" customWidth="1"/>
    <col min="14696" max="14696" width="1.5" customWidth="1"/>
    <col min="14697" max="14697" width="3.5" customWidth="1"/>
    <col min="14698" max="14698" width="1.5" customWidth="1"/>
    <col min="14700" max="14700" width="3.83203125" customWidth="1"/>
    <col min="14849" max="14849" width="7.83203125" customWidth="1"/>
    <col min="14850" max="14850" width="11.6640625" customWidth="1"/>
    <col min="14851" max="14851" width="3.6640625" customWidth="1"/>
    <col min="14852" max="14852" width="39.1640625" customWidth="1"/>
    <col min="14853" max="14853" width="3.5" customWidth="1"/>
    <col min="14854" max="14854" width="1.5" customWidth="1"/>
    <col min="14855" max="14855" width="3.5" customWidth="1"/>
    <col min="14856" max="14856" width="1.5" customWidth="1"/>
    <col min="14857" max="14857" width="3.5" customWidth="1"/>
    <col min="14858" max="14858" width="1.5" customWidth="1"/>
    <col min="14859" max="14859" width="3.5" customWidth="1"/>
    <col min="14860" max="14860" width="1.5" customWidth="1"/>
    <col min="14861" max="14861" width="3.5" customWidth="1"/>
    <col min="14862" max="14862" width="1.5" customWidth="1"/>
    <col min="14863" max="14863" width="3.5" customWidth="1"/>
    <col min="14864" max="14864" width="1.5" customWidth="1"/>
    <col min="14865" max="14865" width="3.5" customWidth="1"/>
    <col min="14866" max="14866" width="1.5" customWidth="1"/>
    <col min="14867" max="14867" width="4.1640625" customWidth="1"/>
    <col min="14868" max="14868" width="1.5" customWidth="1"/>
    <col min="14869" max="14869" width="3.5" customWidth="1"/>
    <col min="14870" max="14870" width="1.5" customWidth="1"/>
    <col min="14871" max="14871" width="3.5" customWidth="1"/>
    <col min="14872" max="14872" width="1.5" customWidth="1"/>
    <col min="14873" max="14873" width="3.5" customWidth="1"/>
    <col min="14874" max="14874" width="1.5" customWidth="1"/>
    <col min="14875" max="14875" width="4.33203125" customWidth="1"/>
    <col min="14876" max="14876" width="1.5" customWidth="1"/>
    <col min="14877" max="14877" width="3.5" customWidth="1"/>
    <col min="14878" max="14878" width="1.5" customWidth="1"/>
    <col min="14879" max="14879" width="3.5" customWidth="1"/>
    <col min="14880" max="14880" width="1.5" customWidth="1"/>
    <col min="14881" max="14881" width="3.5" customWidth="1"/>
    <col min="14882" max="14882" width="1.5" customWidth="1"/>
    <col min="14883" max="14883" width="3.5" customWidth="1"/>
    <col min="14884" max="14884" width="1.5" customWidth="1"/>
    <col min="14885" max="14885" width="3.5" customWidth="1"/>
    <col min="14886" max="14886" width="1.5" customWidth="1"/>
    <col min="14887" max="14887" width="3.5" customWidth="1"/>
    <col min="14888" max="14888" width="1.5" customWidth="1"/>
    <col min="14889" max="14889" width="3.5" customWidth="1"/>
    <col min="14890" max="14890" width="1.5" customWidth="1"/>
    <col min="14891" max="14891" width="3.5" customWidth="1"/>
    <col min="14892" max="14892" width="1.5" customWidth="1"/>
    <col min="14893" max="14893" width="3.5" customWidth="1"/>
    <col min="14894" max="14894" width="1.5" customWidth="1"/>
    <col min="14895" max="14895" width="3.5" customWidth="1"/>
    <col min="14896" max="14896" width="1.5" customWidth="1"/>
    <col min="14897" max="14897" width="3.5" customWidth="1"/>
    <col min="14898" max="14898" width="1.5" customWidth="1"/>
    <col min="14899" max="14899" width="3.5" customWidth="1"/>
    <col min="14900" max="14900" width="1.5" customWidth="1"/>
    <col min="14901" max="14901" width="3.5" customWidth="1"/>
    <col min="14902" max="14902" width="1.5" customWidth="1"/>
    <col min="14903" max="14903" width="4.5" customWidth="1"/>
    <col min="14904" max="14904" width="1.5" customWidth="1"/>
    <col min="14905" max="14905" width="4.83203125" customWidth="1"/>
    <col min="14906" max="14906" width="1.5" customWidth="1"/>
    <col min="14907" max="14907" width="3.5" customWidth="1"/>
    <col min="14908" max="14908" width="1.5" customWidth="1"/>
    <col min="14909" max="14909" width="3.5" customWidth="1"/>
    <col min="14910" max="14910" width="1.5" customWidth="1"/>
    <col min="14911" max="14911" width="3.5" customWidth="1"/>
    <col min="14912" max="14912" width="1.5" customWidth="1"/>
    <col min="14913" max="14913" width="3.5" customWidth="1"/>
    <col min="14914" max="14914" width="1.5" customWidth="1"/>
    <col min="14915" max="14915" width="3.5" customWidth="1"/>
    <col min="14916" max="14916" width="1.5" customWidth="1"/>
    <col min="14917" max="14917" width="3.5" customWidth="1"/>
    <col min="14918" max="14918" width="1.5" customWidth="1"/>
    <col min="14919" max="14919" width="3.5" customWidth="1"/>
    <col min="14920" max="14920" width="1.5" customWidth="1"/>
    <col min="14921" max="14921" width="3.5" customWidth="1"/>
    <col min="14922" max="14922" width="1.5" customWidth="1"/>
    <col min="14923" max="14923" width="3.5" customWidth="1"/>
    <col min="14924" max="14924" width="1.5" customWidth="1"/>
    <col min="14925" max="14925" width="3.5" customWidth="1"/>
    <col min="14926" max="14926" width="1.5" customWidth="1"/>
    <col min="14927" max="14927" width="3.5" customWidth="1"/>
    <col min="14928" max="14928" width="1.5" customWidth="1"/>
    <col min="14929" max="14929" width="3.5" customWidth="1"/>
    <col min="14930" max="14930" width="1.5" customWidth="1"/>
    <col min="14931" max="14931" width="3.5" customWidth="1"/>
    <col min="14932" max="14932" width="1.5" customWidth="1"/>
    <col min="14933" max="14933" width="3.5" customWidth="1"/>
    <col min="14934" max="14934" width="1.5" customWidth="1"/>
    <col min="14935" max="14935" width="3.5" customWidth="1"/>
    <col min="14936" max="14936" width="1.5" customWidth="1"/>
    <col min="14937" max="14937" width="3.5" customWidth="1"/>
    <col min="14938" max="14938" width="1.5" customWidth="1"/>
    <col min="14939" max="14939" width="3.5" customWidth="1"/>
    <col min="14940" max="14940" width="1.5" customWidth="1"/>
    <col min="14941" max="14941" width="3.5" customWidth="1"/>
    <col min="14942" max="14942" width="1.5" customWidth="1"/>
    <col min="14943" max="14943" width="3.5" customWidth="1"/>
    <col min="14944" max="14944" width="1.5" customWidth="1"/>
    <col min="14945" max="14945" width="3.5" customWidth="1"/>
    <col min="14946" max="14946" width="1.5" customWidth="1"/>
    <col min="14947" max="14947" width="4.1640625" customWidth="1"/>
    <col min="14948" max="14948" width="1.5" customWidth="1"/>
    <col min="14949" max="14949" width="3.5" customWidth="1"/>
    <col min="14950" max="14950" width="1.5" customWidth="1"/>
    <col min="14951" max="14951" width="3.5" customWidth="1"/>
    <col min="14952" max="14952" width="1.5" customWidth="1"/>
    <col min="14953" max="14953" width="3.5" customWidth="1"/>
    <col min="14954" max="14954" width="1.5" customWidth="1"/>
    <col min="14956" max="14956" width="3.83203125" customWidth="1"/>
    <col min="15105" max="15105" width="7.83203125" customWidth="1"/>
    <col min="15106" max="15106" width="11.6640625" customWidth="1"/>
    <col min="15107" max="15107" width="3.6640625" customWidth="1"/>
    <col min="15108" max="15108" width="39.1640625" customWidth="1"/>
    <col min="15109" max="15109" width="3.5" customWidth="1"/>
    <col min="15110" max="15110" width="1.5" customWidth="1"/>
    <col min="15111" max="15111" width="3.5" customWidth="1"/>
    <col min="15112" max="15112" width="1.5" customWidth="1"/>
    <col min="15113" max="15113" width="3.5" customWidth="1"/>
    <col min="15114" max="15114" width="1.5" customWidth="1"/>
    <col min="15115" max="15115" width="3.5" customWidth="1"/>
    <col min="15116" max="15116" width="1.5" customWidth="1"/>
    <col min="15117" max="15117" width="3.5" customWidth="1"/>
    <col min="15118" max="15118" width="1.5" customWidth="1"/>
    <col min="15119" max="15119" width="3.5" customWidth="1"/>
    <col min="15120" max="15120" width="1.5" customWidth="1"/>
    <col min="15121" max="15121" width="3.5" customWidth="1"/>
    <col min="15122" max="15122" width="1.5" customWidth="1"/>
    <col min="15123" max="15123" width="4.1640625" customWidth="1"/>
    <col min="15124" max="15124" width="1.5" customWidth="1"/>
    <col min="15125" max="15125" width="3.5" customWidth="1"/>
    <col min="15126" max="15126" width="1.5" customWidth="1"/>
    <col min="15127" max="15127" width="3.5" customWidth="1"/>
    <col min="15128" max="15128" width="1.5" customWidth="1"/>
    <col min="15129" max="15129" width="3.5" customWidth="1"/>
    <col min="15130" max="15130" width="1.5" customWidth="1"/>
    <col min="15131" max="15131" width="4.33203125" customWidth="1"/>
    <col min="15132" max="15132" width="1.5" customWidth="1"/>
    <col min="15133" max="15133" width="3.5" customWidth="1"/>
    <col min="15134" max="15134" width="1.5" customWidth="1"/>
    <col min="15135" max="15135" width="3.5" customWidth="1"/>
    <col min="15136" max="15136" width="1.5" customWidth="1"/>
    <col min="15137" max="15137" width="3.5" customWidth="1"/>
    <col min="15138" max="15138" width="1.5" customWidth="1"/>
    <col min="15139" max="15139" width="3.5" customWidth="1"/>
    <col min="15140" max="15140" width="1.5" customWidth="1"/>
    <col min="15141" max="15141" width="3.5" customWidth="1"/>
    <col min="15142" max="15142" width="1.5" customWidth="1"/>
    <col min="15143" max="15143" width="3.5" customWidth="1"/>
    <col min="15144" max="15144" width="1.5" customWidth="1"/>
    <col min="15145" max="15145" width="3.5" customWidth="1"/>
    <col min="15146" max="15146" width="1.5" customWidth="1"/>
    <col min="15147" max="15147" width="3.5" customWidth="1"/>
    <col min="15148" max="15148" width="1.5" customWidth="1"/>
    <col min="15149" max="15149" width="3.5" customWidth="1"/>
    <col min="15150" max="15150" width="1.5" customWidth="1"/>
    <col min="15151" max="15151" width="3.5" customWidth="1"/>
    <col min="15152" max="15152" width="1.5" customWidth="1"/>
    <col min="15153" max="15153" width="3.5" customWidth="1"/>
    <col min="15154" max="15154" width="1.5" customWidth="1"/>
    <col min="15155" max="15155" width="3.5" customWidth="1"/>
    <col min="15156" max="15156" width="1.5" customWidth="1"/>
    <col min="15157" max="15157" width="3.5" customWidth="1"/>
    <col min="15158" max="15158" width="1.5" customWidth="1"/>
    <col min="15159" max="15159" width="4.5" customWidth="1"/>
    <col min="15160" max="15160" width="1.5" customWidth="1"/>
    <col min="15161" max="15161" width="4.83203125" customWidth="1"/>
    <col min="15162" max="15162" width="1.5" customWidth="1"/>
    <col min="15163" max="15163" width="3.5" customWidth="1"/>
    <col min="15164" max="15164" width="1.5" customWidth="1"/>
    <col min="15165" max="15165" width="3.5" customWidth="1"/>
    <col min="15166" max="15166" width="1.5" customWidth="1"/>
    <col min="15167" max="15167" width="3.5" customWidth="1"/>
    <col min="15168" max="15168" width="1.5" customWidth="1"/>
    <col min="15169" max="15169" width="3.5" customWidth="1"/>
    <col min="15170" max="15170" width="1.5" customWidth="1"/>
    <col min="15171" max="15171" width="3.5" customWidth="1"/>
    <col min="15172" max="15172" width="1.5" customWidth="1"/>
    <col min="15173" max="15173" width="3.5" customWidth="1"/>
    <col min="15174" max="15174" width="1.5" customWidth="1"/>
    <col min="15175" max="15175" width="3.5" customWidth="1"/>
    <col min="15176" max="15176" width="1.5" customWidth="1"/>
    <col min="15177" max="15177" width="3.5" customWidth="1"/>
    <col min="15178" max="15178" width="1.5" customWidth="1"/>
    <col min="15179" max="15179" width="3.5" customWidth="1"/>
    <col min="15180" max="15180" width="1.5" customWidth="1"/>
    <col min="15181" max="15181" width="3.5" customWidth="1"/>
    <col min="15182" max="15182" width="1.5" customWidth="1"/>
    <col min="15183" max="15183" width="3.5" customWidth="1"/>
    <col min="15184" max="15184" width="1.5" customWidth="1"/>
    <col min="15185" max="15185" width="3.5" customWidth="1"/>
    <col min="15186" max="15186" width="1.5" customWidth="1"/>
    <col min="15187" max="15187" width="3.5" customWidth="1"/>
    <col min="15188" max="15188" width="1.5" customWidth="1"/>
    <col min="15189" max="15189" width="3.5" customWidth="1"/>
    <col min="15190" max="15190" width="1.5" customWidth="1"/>
    <col min="15191" max="15191" width="3.5" customWidth="1"/>
    <col min="15192" max="15192" width="1.5" customWidth="1"/>
    <col min="15193" max="15193" width="3.5" customWidth="1"/>
    <col min="15194" max="15194" width="1.5" customWidth="1"/>
    <col min="15195" max="15195" width="3.5" customWidth="1"/>
    <col min="15196" max="15196" width="1.5" customWidth="1"/>
    <col min="15197" max="15197" width="3.5" customWidth="1"/>
    <col min="15198" max="15198" width="1.5" customWidth="1"/>
    <col min="15199" max="15199" width="3.5" customWidth="1"/>
    <col min="15200" max="15200" width="1.5" customWidth="1"/>
    <col min="15201" max="15201" width="3.5" customWidth="1"/>
    <col min="15202" max="15202" width="1.5" customWidth="1"/>
    <col min="15203" max="15203" width="4.1640625" customWidth="1"/>
    <col min="15204" max="15204" width="1.5" customWidth="1"/>
    <col min="15205" max="15205" width="3.5" customWidth="1"/>
    <col min="15206" max="15206" width="1.5" customWidth="1"/>
    <col min="15207" max="15207" width="3.5" customWidth="1"/>
    <col min="15208" max="15208" width="1.5" customWidth="1"/>
    <col min="15209" max="15209" width="3.5" customWidth="1"/>
    <col min="15210" max="15210" width="1.5" customWidth="1"/>
    <col min="15212" max="15212" width="3.83203125" customWidth="1"/>
    <col min="15361" max="15361" width="7.83203125" customWidth="1"/>
    <col min="15362" max="15362" width="11.6640625" customWidth="1"/>
    <col min="15363" max="15363" width="3.6640625" customWidth="1"/>
    <col min="15364" max="15364" width="39.1640625" customWidth="1"/>
    <col min="15365" max="15365" width="3.5" customWidth="1"/>
    <col min="15366" max="15366" width="1.5" customWidth="1"/>
    <col min="15367" max="15367" width="3.5" customWidth="1"/>
    <col min="15368" max="15368" width="1.5" customWidth="1"/>
    <col min="15369" max="15369" width="3.5" customWidth="1"/>
    <col min="15370" max="15370" width="1.5" customWidth="1"/>
    <col min="15371" max="15371" width="3.5" customWidth="1"/>
    <col min="15372" max="15372" width="1.5" customWidth="1"/>
    <col min="15373" max="15373" width="3.5" customWidth="1"/>
    <col min="15374" max="15374" width="1.5" customWidth="1"/>
    <col min="15375" max="15375" width="3.5" customWidth="1"/>
    <col min="15376" max="15376" width="1.5" customWidth="1"/>
    <col min="15377" max="15377" width="3.5" customWidth="1"/>
    <col min="15378" max="15378" width="1.5" customWidth="1"/>
    <col min="15379" max="15379" width="4.1640625" customWidth="1"/>
    <col min="15380" max="15380" width="1.5" customWidth="1"/>
    <col min="15381" max="15381" width="3.5" customWidth="1"/>
    <col min="15382" max="15382" width="1.5" customWidth="1"/>
    <col min="15383" max="15383" width="3.5" customWidth="1"/>
    <col min="15384" max="15384" width="1.5" customWidth="1"/>
    <col min="15385" max="15385" width="3.5" customWidth="1"/>
    <col min="15386" max="15386" width="1.5" customWidth="1"/>
    <col min="15387" max="15387" width="4.33203125" customWidth="1"/>
    <col min="15388" max="15388" width="1.5" customWidth="1"/>
    <col min="15389" max="15389" width="3.5" customWidth="1"/>
    <col min="15390" max="15390" width="1.5" customWidth="1"/>
    <col min="15391" max="15391" width="3.5" customWidth="1"/>
    <col min="15392" max="15392" width="1.5" customWidth="1"/>
    <col min="15393" max="15393" width="3.5" customWidth="1"/>
    <col min="15394" max="15394" width="1.5" customWidth="1"/>
    <col min="15395" max="15395" width="3.5" customWidth="1"/>
    <col min="15396" max="15396" width="1.5" customWidth="1"/>
    <col min="15397" max="15397" width="3.5" customWidth="1"/>
    <col min="15398" max="15398" width="1.5" customWidth="1"/>
    <col min="15399" max="15399" width="3.5" customWidth="1"/>
    <col min="15400" max="15400" width="1.5" customWidth="1"/>
    <col min="15401" max="15401" width="3.5" customWidth="1"/>
    <col min="15402" max="15402" width="1.5" customWidth="1"/>
    <col min="15403" max="15403" width="3.5" customWidth="1"/>
    <col min="15404" max="15404" width="1.5" customWidth="1"/>
    <col min="15405" max="15405" width="3.5" customWidth="1"/>
    <col min="15406" max="15406" width="1.5" customWidth="1"/>
    <col min="15407" max="15407" width="3.5" customWidth="1"/>
    <col min="15408" max="15408" width="1.5" customWidth="1"/>
    <col min="15409" max="15409" width="3.5" customWidth="1"/>
    <col min="15410" max="15410" width="1.5" customWidth="1"/>
    <col min="15411" max="15411" width="3.5" customWidth="1"/>
    <col min="15412" max="15412" width="1.5" customWidth="1"/>
    <col min="15413" max="15413" width="3.5" customWidth="1"/>
    <col min="15414" max="15414" width="1.5" customWidth="1"/>
    <col min="15415" max="15415" width="4.5" customWidth="1"/>
    <col min="15416" max="15416" width="1.5" customWidth="1"/>
    <col min="15417" max="15417" width="4.83203125" customWidth="1"/>
    <col min="15418" max="15418" width="1.5" customWidth="1"/>
    <col min="15419" max="15419" width="3.5" customWidth="1"/>
    <col min="15420" max="15420" width="1.5" customWidth="1"/>
    <col min="15421" max="15421" width="3.5" customWidth="1"/>
    <col min="15422" max="15422" width="1.5" customWidth="1"/>
    <col min="15423" max="15423" width="3.5" customWidth="1"/>
    <col min="15424" max="15424" width="1.5" customWidth="1"/>
    <col min="15425" max="15425" width="3.5" customWidth="1"/>
    <col min="15426" max="15426" width="1.5" customWidth="1"/>
    <col min="15427" max="15427" width="3.5" customWidth="1"/>
    <col min="15428" max="15428" width="1.5" customWidth="1"/>
    <col min="15429" max="15429" width="3.5" customWidth="1"/>
    <col min="15430" max="15430" width="1.5" customWidth="1"/>
    <col min="15431" max="15431" width="3.5" customWidth="1"/>
    <col min="15432" max="15432" width="1.5" customWidth="1"/>
    <col min="15433" max="15433" width="3.5" customWidth="1"/>
    <col min="15434" max="15434" width="1.5" customWidth="1"/>
    <col min="15435" max="15435" width="3.5" customWidth="1"/>
    <col min="15436" max="15436" width="1.5" customWidth="1"/>
    <col min="15437" max="15437" width="3.5" customWidth="1"/>
    <col min="15438" max="15438" width="1.5" customWidth="1"/>
    <col min="15439" max="15439" width="3.5" customWidth="1"/>
    <col min="15440" max="15440" width="1.5" customWidth="1"/>
    <col min="15441" max="15441" width="3.5" customWidth="1"/>
    <col min="15442" max="15442" width="1.5" customWidth="1"/>
    <col min="15443" max="15443" width="3.5" customWidth="1"/>
    <col min="15444" max="15444" width="1.5" customWidth="1"/>
    <col min="15445" max="15445" width="3.5" customWidth="1"/>
    <col min="15446" max="15446" width="1.5" customWidth="1"/>
    <col min="15447" max="15447" width="3.5" customWidth="1"/>
    <col min="15448" max="15448" width="1.5" customWidth="1"/>
    <col min="15449" max="15449" width="3.5" customWidth="1"/>
    <col min="15450" max="15450" width="1.5" customWidth="1"/>
    <col min="15451" max="15451" width="3.5" customWidth="1"/>
    <col min="15452" max="15452" width="1.5" customWidth="1"/>
    <col min="15453" max="15453" width="3.5" customWidth="1"/>
    <col min="15454" max="15454" width="1.5" customWidth="1"/>
    <col min="15455" max="15455" width="3.5" customWidth="1"/>
    <col min="15456" max="15456" width="1.5" customWidth="1"/>
    <col min="15457" max="15457" width="3.5" customWidth="1"/>
    <col min="15458" max="15458" width="1.5" customWidth="1"/>
    <col min="15459" max="15459" width="4.1640625" customWidth="1"/>
    <col min="15460" max="15460" width="1.5" customWidth="1"/>
    <col min="15461" max="15461" width="3.5" customWidth="1"/>
    <col min="15462" max="15462" width="1.5" customWidth="1"/>
    <col min="15463" max="15463" width="3.5" customWidth="1"/>
    <col min="15464" max="15464" width="1.5" customWidth="1"/>
    <col min="15465" max="15465" width="3.5" customWidth="1"/>
    <col min="15466" max="15466" width="1.5" customWidth="1"/>
    <col min="15468" max="15468" width="3.83203125" customWidth="1"/>
    <col min="15617" max="15617" width="7.83203125" customWidth="1"/>
    <col min="15618" max="15618" width="11.6640625" customWidth="1"/>
    <col min="15619" max="15619" width="3.6640625" customWidth="1"/>
    <col min="15620" max="15620" width="39.1640625" customWidth="1"/>
    <col min="15621" max="15621" width="3.5" customWidth="1"/>
    <col min="15622" max="15622" width="1.5" customWidth="1"/>
    <col min="15623" max="15623" width="3.5" customWidth="1"/>
    <col min="15624" max="15624" width="1.5" customWidth="1"/>
    <col min="15625" max="15625" width="3.5" customWidth="1"/>
    <col min="15626" max="15626" width="1.5" customWidth="1"/>
    <col min="15627" max="15627" width="3.5" customWidth="1"/>
    <col min="15628" max="15628" width="1.5" customWidth="1"/>
    <col min="15629" max="15629" width="3.5" customWidth="1"/>
    <col min="15630" max="15630" width="1.5" customWidth="1"/>
    <col min="15631" max="15631" width="3.5" customWidth="1"/>
    <col min="15632" max="15632" width="1.5" customWidth="1"/>
    <col min="15633" max="15633" width="3.5" customWidth="1"/>
    <col min="15634" max="15634" width="1.5" customWidth="1"/>
    <col min="15635" max="15635" width="4.1640625" customWidth="1"/>
    <col min="15636" max="15636" width="1.5" customWidth="1"/>
    <col min="15637" max="15637" width="3.5" customWidth="1"/>
    <col min="15638" max="15638" width="1.5" customWidth="1"/>
    <col min="15639" max="15639" width="3.5" customWidth="1"/>
    <col min="15640" max="15640" width="1.5" customWidth="1"/>
    <col min="15641" max="15641" width="3.5" customWidth="1"/>
    <col min="15642" max="15642" width="1.5" customWidth="1"/>
    <col min="15643" max="15643" width="4.33203125" customWidth="1"/>
    <col min="15644" max="15644" width="1.5" customWidth="1"/>
    <col min="15645" max="15645" width="3.5" customWidth="1"/>
    <col min="15646" max="15646" width="1.5" customWidth="1"/>
    <col min="15647" max="15647" width="3.5" customWidth="1"/>
    <col min="15648" max="15648" width="1.5" customWidth="1"/>
    <col min="15649" max="15649" width="3.5" customWidth="1"/>
    <col min="15650" max="15650" width="1.5" customWidth="1"/>
    <col min="15651" max="15651" width="3.5" customWidth="1"/>
    <col min="15652" max="15652" width="1.5" customWidth="1"/>
    <col min="15653" max="15653" width="3.5" customWidth="1"/>
    <col min="15654" max="15654" width="1.5" customWidth="1"/>
    <col min="15655" max="15655" width="3.5" customWidth="1"/>
    <col min="15656" max="15656" width="1.5" customWidth="1"/>
    <col min="15657" max="15657" width="3.5" customWidth="1"/>
    <col min="15658" max="15658" width="1.5" customWidth="1"/>
    <col min="15659" max="15659" width="3.5" customWidth="1"/>
    <col min="15660" max="15660" width="1.5" customWidth="1"/>
    <col min="15661" max="15661" width="3.5" customWidth="1"/>
    <col min="15662" max="15662" width="1.5" customWidth="1"/>
    <col min="15663" max="15663" width="3.5" customWidth="1"/>
    <col min="15664" max="15664" width="1.5" customWidth="1"/>
    <col min="15665" max="15665" width="3.5" customWidth="1"/>
    <col min="15666" max="15666" width="1.5" customWidth="1"/>
    <col min="15667" max="15667" width="3.5" customWidth="1"/>
    <col min="15668" max="15668" width="1.5" customWidth="1"/>
    <col min="15669" max="15669" width="3.5" customWidth="1"/>
    <col min="15670" max="15670" width="1.5" customWidth="1"/>
    <col min="15671" max="15671" width="4.5" customWidth="1"/>
    <col min="15672" max="15672" width="1.5" customWidth="1"/>
    <col min="15673" max="15673" width="4.83203125" customWidth="1"/>
    <col min="15674" max="15674" width="1.5" customWidth="1"/>
    <col min="15675" max="15675" width="3.5" customWidth="1"/>
    <col min="15676" max="15676" width="1.5" customWidth="1"/>
    <col min="15677" max="15677" width="3.5" customWidth="1"/>
    <col min="15678" max="15678" width="1.5" customWidth="1"/>
    <col min="15679" max="15679" width="3.5" customWidth="1"/>
    <col min="15680" max="15680" width="1.5" customWidth="1"/>
    <col min="15681" max="15681" width="3.5" customWidth="1"/>
    <col min="15682" max="15682" width="1.5" customWidth="1"/>
    <col min="15683" max="15683" width="3.5" customWidth="1"/>
    <col min="15684" max="15684" width="1.5" customWidth="1"/>
    <col min="15685" max="15685" width="3.5" customWidth="1"/>
    <col min="15686" max="15686" width="1.5" customWidth="1"/>
    <col min="15687" max="15687" width="3.5" customWidth="1"/>
    <col min="15688" max="15688" width="1.5" customWidth="1"/>
    <col min="15689" max="15689" width="3.5" customWidth="1"/>
    <col min="15690" max="15690" width="1.5" customWidth="1"/>
    <col min="15691" max="15691" width="3.5" customWidth="1"/>
    <col min="15692" max="15692" width="1.5" customWidth="1"/>
    <col min="15693" max="15693" width="3.5" customWidth="1"/>
    <col min="15694" max="15694" width="1.5" customWidth="1"/>
    <col min="15695" max="15695" width="3.5" customWidth="1"/>
    <col min="15696" max="15696" width="1.5" customWidth="1"/>
    <col min="15697" max="15697" width="3.5" customWidth="1"/>
    <col min="15698" max="15698" width="1.5" customWidth="1"/>
    <col min="15699" max="15699" width="3.5" customWidth="1"/>
    <col min="15700" max="15700" width="1.5" customWidth="1"/>
    <col min="15701" max="15701" width="3.5" customWidth="1"/>
    <col min="15702" max="15702" width="1.5" customWidth="1"/>
    <col min="15703" max="15703" width="3.5" customWidth="1"/>
    <col min="15704" max="15704" width="1.5" customWidth="1"/>
    <col min="15705" max="15705" width="3.5" customWidth="1"/>
    <col min="15706" max="15706" width="1.5" customWidth="1"/>
    <col min="15707" max="15707" width="3.5" customWidth="1"/>
    <col min="15708" max="15708" width="1.5" customWidth="1"/>
    <col min="15709" max="15709" width="3.5" customWidth="1"/>
    <col min="15710" max="15710" width="1.5" customWidth="1"/>
    <col min="15711" max="15711" width="3.5" customWidth="1"/>
    <col min="15712" max="15712" width="1.5" customWidth="1"/>
    <col min="15713" max="15713" width="3.5" customWidth="1"/>
    <col min="15714" max="15714" width="1.5" customWidth="1"/>
    <col min="15715" max="15715" width="4.1640625" customWidth="1"/>
    <col min="15716" max="15716" width="1.5" customWidth="1"/>
    <col min="15717" max="15717" width="3.5" customWidth="1"/>
    <col min="15718" max="15718" width="1.5" customWidth="1"/>
    <col min="15719" max="15719" width="3.5" customWidth="1"/>
    <col min="15720" max="15720" width="1.5" customWidth="1"/>
    <col min="15721" max="15721" width="3.5" customWidth="1"/>
    <col min="15722" max="15722" width="1.5" customWidth="1"/>
    <col min="15724" max="15724" width="3.83203125" customWidth="1"/>
    <col min="15873" max="15873" width="7.83203125" customWidth="1"/>
    <col min="15874" max="15874" width="11.6640625" customWidth="1"/>
    <col min="15875" max="15875" width="3.6640625" customWidth="1"/>
    <col min="15876" max="15876" width="39.1640625" customWidth="1"/>
    <col min="15877" max="15877" width="3.5" customWidth="1"/>
    <col min="15878" max="15878" width="1.5" customWidth="1"/>
    <col min="15879" max="15879" width="3.5" customWidth="1"/>
    <col min="15880" max="15880" width="1.5" customWidth="1"/>
    <col min="15881" max="15881" width="3.5" customWidth="1"/>
    <col min="15882" max="15882" width="1.5" customWidth="1"/>
    <col min="15883" max="15883" width="3.5" customWidth="1"/>
    <col min="15884" max="15884" width="1.5" customWidth="1"/>
    <col min="15885" max="15885" width="3.5" customWidth="1"/>
    <col min="15886" max="15886" width="1.5" customWidth="1"/>
    <col min="15887" max="15887" width="3.5" customWidth="1"/>
    <col min="15888" max="15888" width="1.5" customWidth="1"/>
    <col min="15889" max="15889" width="3.5" customWidth="1"/>
    <col min="15890" max="15890" width="1.5" customWidth="1"/>
    <col min="15891" max="15891" width="4.1640625" customWidth="1"/>
    <col min="15892" max="15892" width="1.5" customWidth="1"/>
    <col min="15893" max="15893" width="3.5" customWidth="1"/>
    <col min="15894" max="15894" width="1.5" customWidth="1"/>
    <col min="15895" max="15895" width="3.5" customWidth="1"/>
    <col min="15896" max="15896" width="1.5" customWidth="1"/>
    <col min="15897" max="15897" width="3.5" customWidth="1"/>
    <col min="15898" max="15898" width="1.5" customWidth="1"/>
    <col min="15899" max="15899" width="4.33203125" customWidth="1"/>
    <col min="15900" max="15900" width="1.5" customWidth="1"/>
    <col min="15901" max="15901" width="3.5" customWidth="1"/>
    <col min="15902" max="15902" width="1.5" customWidth="1"/>
    <col min="15903" max="15903" width="3.5" customWidth="1"/>
    <col min="15904" max="15904" width="1.5" customWidth="1"/>
    <col min="15905" max="15905" width="3.5" customWidth="1"/>
    <col min="15906" max="15906" width="1.5" customWidth="1"/>
    <col min="15907" max="15907" width="3.5" customWidth="1"/>
    <col min="15908" max="15908" width="1.5" customWidth="1"/>
    <col min="15909" max="15909" width="3.5" customWidth="1"/>
    <col min="15910" max="15910" width="1.5" customWidth="1"/>
    <col min="15911" max="15911" width="3.5" customWidth="1"/>
    <col min="15912" max="15912" width="1.5" customWidth="1"/>
    <col min="15913" max="15913" width="3.5" customWidth="1"/>
    <col min="15914" max="15914" width="1.5" customWidth="1"/>
    <col min="15915" max="15915" width="3.5" customWidth="1"/>
    <col min="15916" max="15916" width="1.5" customWidth="1"/>
    <col min="15917" max="15917" width="3.5" customWidth="1"/>
    <col min="15918" max="15918" width="1.5" customWidth="1"/>
    <col min="15919" max="15919" width="3.5" customWidth="1"/>
    <col min="15920" max="15920" width="1.5" customWidth="1"/>
    <col min="15921" max="15921" width="3.5" customWidth="1"/>
    <col min="15922" max="15922" width="1.5" customWidth="1"/>
    <col min="15923" max="15923" width="3.5" customWidth="1"/>
    <col min="15924" max="15924" width="1.5" customWidth="1"/>
    <col min="15925" max="15925" width="3.5" customWidth="1"/>
    <col min="15926" max="15926" width="1.5" customWidth="1"/>
    <col min="15927" max="15927" width="4.5" customWidth="1"/>
    <col min="15928" max="15928" width="1.5" customWidth="1"/>
    <col min="15929" max="15929" width="4.83203125" customWidth="1"/>
    <col min="15930" max="15930" width="1.5" customWidth="1"/>
    <col min="15931" max="15931" width="3.5" customWidth="1"/>
    <col min="15932" max="15932" width="1.5" customWidth="1"/>
    <col min="15933" max="15933" width="3.5" customWidth="1"/>
    <col min="15934" max="15934" width="1.5" customWidth="1"/>
    <col min="15935" max="15935" width="3.5" customWidth="1"/>
    <col min="15936" max="15936" width="1.5" customWidth="1"/>
    <col min="15937" max="15937" width="3.5" customWidth="1"/>
    <col min="15938" max="15938" width="1.5" customWidth="1"/>
    <col min="15939" max="15939" width="3.5" customWidth="1"/>
    <col min="15940" max="15940" width="1.5" customWidth="1"/>
    <col min="15941" max="15941" width="3.5" customWidth="1"/>
    <col min="15942" max="15942" width="1.5" customWidth="1"/>
    <col min="15943" max="15943" width="3.5" customWidth="1"/>
    <col min="15944" max="15944" width="1.5" customWidth="1"/>
    <col min="15945" max="15945" width="3.5" customWidth="1"/>
    <col min="15946" max="15946" width="1.5" customWidth="1"/>
    <col min="15947" max="15947" width="3.5" customWidth="1"/>
    <col min="15948" max="15948" width="1.5" customWidth="1"/>
    <col min="15949" max="15949" width="3.5" customWidth="1"/>
    <col min="15950" max="15950" width="1.5" customWidth="1"/>
    <col min="15951" max="15951" width="3.5" customWidth="1"/>
    <col min="15952" max="15952" width="1.5" customWidth="1"/>
    <col min="15953" max="15953" width="3.5" customWidth="1"/>
    <col min="15954" max="15954" width="1.5" customWidth="1"/>
    <col min="15955" max="15955" width="3.5" customWidth="1"/>
    <col min="15956" max="15956" width="1.5" customWidth="1"/>
    <col min="15957" max="15957" width="3.5" customWidth="1"/>
    <col min="15958" max="15958" width="1.5" customWidth="1"/>
    <col min="15959" max="15959" width="3.5" customWidth="1"/>
    <col min="15960" max="15960" width="1.5" customWidth="1"/>
    <col min="15961" max="15961" width="3.5" customWidth="1"/>
    <col min="15962" max="15962" width="1.5" customWidth="1"/>
    <col min="15963" max="15963" width="3.5" customWidth="1"/>
    <col min="15964" max="15964" width="1.5" customWidth="1"/>
    <col min="15965" max="15965" width="3.5" customWidth="1"/>
    <col min="15966" max="15966" width="1.5" customWidth="1"/>
    <col min="15967" max="15967" width="3.5" customWidth="1"/>
    <col min="15968" max="15968" width="1.5" customWidth="1"/>
    <col min="15969" max="15969" width="3.5" customWidth="1"/>
    <col min="15970" max="15970" width="1.5" customWidth="1"/>
    <col min="15971" max="15971" width="4.1640625" customWidth="1"/>
    <col min="15972" max="15972" width="1.5" customWidth="1"/>
    <col min="15973" max="15973" width="3.5" customWidth="1"/>
    <col min="15974" max="15974" width="1.5" customWidth="1"/>
    <col min="15975" max="15975" width="3.5" customWidth="1"/>
    <col min="15976" max="15976" width="1.5" customWidth="1"/>
    <col min="15977" max="15977" width="3.5" customWidth="1"/>
    <col min="15978" max="15978" width="1.5" customWidth="1"/>
    <col min="15980" max="15980" width="3.83203125" customWidth="1"/>
    <col min="16129" max="16129" width="7.83203125" customWidth="1"/>
    <col min="16130" max="16130" width="11.6640625" customWidth="1"/>
    <col min="16131" max="16131" width="3.6640625" customWidth="1"/>
    <col min="16132" max="16132" width="39.1640625" customWidth="1"/>
    <col min="16133" max="16133" width="3.5" customWidth="1"/>
    <col min="16134" max="16134" width="1.5" customWidth="1"/>
    <col min="16135" max="16135" width="3.5" customWidth="1"/>
    <col min="16136" max="16136" width="1.5" customWidth="1"/>
    <col min="16137" max="16137" width="3.5" customWidth="1"/>
    <col min="16138" max="16138" width="1.5" customWidth="1"/>
    <col min="16139" max="16139" width="3.5" customWidth="1"/>
    <col min="16140" max="16140" width="1.5" customWidth="1"/>
    <col min="16141" max="16141" width="3.5" customWidth="1"/>
    <col min="16142" max="16142" width="1.5" customWidth="1"/>
    <col min="16143" max="16143" width="3.5" customWidth="1"/>
    <col min="16144" max="16144" width="1.5" customWidth="1"/>
    <col min="16145" max="16145" width="3.5" customWidth="1"/>
    <col min="16146" max="16146" width="1.5" customWidth="1"/>
    <col min="16147" max="16147" width="4.1640625" customWidth="1"/>
    <col min="16148" max="16148" width="1.5" customWidth="1"/>
    <col min="16149" max="16149" width="3.5" customWidth="1"/>
    <col min="16150" max="16150" width="1.5" customWidth="1"/>
    <col min="16151" max="16151" width="3.5" customWidth="1"/>
    <col min="16152" max="16152" width="1.5" customWidth="1"/>
    <col min="16153" max="16153" width="3.5" customWidth="1"/>
    <col min="16154" max="16154" width="1.5" customWidth="1"/>
    <col min="16155" max="16155" width="4.33203125" customWidth="1"/>
    <col min="16156" max="16156" width="1.5" customWidth="1"/>
    <col min="16157" max="16157" width="3.5" customWidth="1"/>
    <col min="16158" max="16158" width="1.5" customWidth="1"/>
    <col min="16159" max="16159" width="3.5" customWidth="1"/>
    <col min="16160" max="16160" width="1.5" customWidth="1"/>
    <col min="16161" max="16161" width="3.5" customWidth="1"/>
    <col min="16162" max="16162" width="1.5" customWidth="1"/>
    <col min="16163" max="16163" width="3.5" customWidth="1"/>
    <col min="16164" max="16164" width="1.5" customWidth="1"/>
    <col min="16165" max="16165" width="3.5" customWidth="1"/>
    <col min="16166" max="16166" width="1.5" customWidth="1"/>
    <col min="16167" max="16167" width="3.5" customWidth="1"/>
    <col min="16168" max="16168" width="1.5" customWidth="1"/>
    <col min="16169" max="16169" width="3.5" customWidth="1"/>
    <col min="16170" max="16170" width="1.5" customWidth="1"/>
    <col min="16171" max="16171" width="3.5" customWidth="1"/>
    <col min="16172" max="16172" width="1.5" customWidth="1"/>
    <col min="16173" max="16173" width="3.5" customWidth="1"/>
    <col min="16174" max="16174" width="1.5" customWidth="1"/>
    <col min="16175" max="16175" width="3.5" customWidth="1"/>
    <col min="16176" max="16176" width="1.5" customWidth="1"/>
    <col min="16177" max="16177" width="3.5" customWidth="1"/>
    <col min="16178" max="16178" width="1.5" customWidth="1"/>
    <col min="16179" max="16179" width="3.5" customWidth="1"/>
    <col min="16180" max="16180" width="1.5" customWidth="1"/>
    <col min="16181" max="16181" width="3.5" customWidth="1"/>
    <col min="16182" max="16182" width="1.5" customWidth="1"/>
    <col min="16183" max="16183" width="4.5" customWidth="1"/>
    <col min="16184" max="16184" width="1.5" customWidth="1"/>
    <col min="16185" max="16185" width="4.83203125" customWidth="1"/>
    <col min="16186" max="16186" width="1.5" customWidth="1"/>
    <col min="16187" max="16187" width="3.5" customWidth="1"/>
    <col min="16188" max="16188" width="1.5" customWidth="1"/>
    <col min="16189" max="16189" width="3.5" customWidth="1"/>
    <col min="16190" max="16190" width="1.5" customWidth="1"/>
    <col min="16191" max="16191" width="3.5" customWidth="1"/>
    <col min="16192" max="16192" width="1.5" customWidth="1"/>
    <col min="16193" max="16193" width="3.5" customWidth="1"/>
    <col min="16194" max="16194" width="1.5" customWidth="1"/>
    <col min="16195" max="16195" width="3.5" customWidth="1"/>
    <col min="16196" max="16196" width="1.5" customWidth="1"/>
    <col min="16197" max="16197" width="3.5" customWidth="1"/>
    <col min="16198" max="16198" width="1.5" customWidth="1"/>
    <col min="16199" max="16199" width="3.5" customWidth="1"/>
    <col min="16200" max="16200" width="1.5" customWidth="1"/>
    <col min="16201" max="16201" width="3.5" customWidth="1"/>
    <col min="16202" max="16202" width="1.5" customWidth="1"/>
    <col min="16203" max="16203" width="3.5" customWidth="1"/>
    <col min="16204" max="16204" width="1.5" customWidth="1"/>
    <col min="16205" max="16205" width="3.5" customWidth="1"/>
    <col min="16206" max="16206" width="1.5" customWidth="1"/>
    <col min="16207" max="16207" width="3.5" customWidth="1"/>
    <col min="16208" max="16208" width="1.5" customWidth="1"/>
    <col min="16209" max="16209" width="3.5" customWidth="1"/>
    <col min="16210" max="16210" width="1.5" customWidth="1"/>
    <col min="16211" max="16211" width="3.5" customWidth="1"/>
    <col min="16212" max="16212" width="1.5" customWidth="1"/>
    <col min="16213" max="16213" width="3.5" customWidth="1"/>
    <col min="16214" max="16214" width="1.5" customWidth="1"/>
    <col min="16215" max="16215" width="3.5" customWidth="1"/>
    <col min="16216" max="16216" width="1.5" customWidth="1"/>
    <col min="16217" max="16217" width="3.5" customWidth="1"/>
    <col min="16218" max="16218" width="1.5" customWidth="1"/>
    <col min="16219" max="16219" width="3.5" customWidth="1"/>
    <col min="16220" max="16220" width="1.5" customWidth="1"/>
    <col min="16221" max="16221" width="3.5" customWidth="1"/>
    <col min="16222" max="16222" width="1.5" customWidth="1"/>
    <col min="16223" max="16223" width="3.5" customWidth="1"/>
    <col min="16224" max="16224" width="1.5" customWidth="1"/>
    <col min="16225" max="16225" width="3.5" customWidth="1"/>
    <col min="16226" max="16226" width="1.5" customWidth="1"/>
    <col min="16227" max="16227" width="4.1640625" customWidth="1"/>
    <col min="16228" max="16228" width="1.5" customWidth="1"/>
    <col min="16229" max="16229" width="3.5" customWidth="1"/>
    <col min="16230" max="16230" width="1.5" customWidth="1"/>
    <col min="16231" max="16231" width="3.5" customWidth="1"/>
    <col min="16232" max="16232" width="1.5" customWidth="1"/>
    <col min="16233" max="16233" width="3.5" customWidth="1"/>
    <col min="16234" max="16234" width="1.5" customWidth="1"/>
    <col min="16236" max="16236" width="3.83203125" customWidth="1"/>
  </cols>
  <sheetData>
    <row r="1" spans="1:108" ht="13" customHeight="1" x14ac:dyDescent="0.2">
      <c r="A1" s="1"/>
      <c r="B1" s="1"/>
      <c r="C1" s="2"/>
      <c r="D1" s="3"/>
      <c r="E1" s="4"/>
      <c r="F1" s="4"/>
      <c r="G1" s="5"/>
      <c r="H1" s="6"/>
      <c r="K1" s="7"/>
      <c r="L1" s="8"/>
      <c r="M1" s="9"/>
      <c r="N1" s="10"/>
      <c r="O1" s="5"/>
      <c r="P1" s="11"/>
      <c r="Q1" s="7"/>
      <c r="R1" s="12"/>
      <c r="S1" s="13"/>
      <c r="T1" s="8"/>
      <c r="U1" s="13"/>
      <c r="V1" s="8"/>
      <c r="W1" s="14"/>
      <c r="X1" s="15"/>
      <c r="Y1" s="7"/>
      <c r="Z1" s="16"/>
      <c r="AA1" s="7"/>
      <c r="AB1" s="16"/>
      <c r="AC1" s="7"/>
      <c r="AD1" s="8"/>
      <c r="AE1" s="7"/>
      <c r="AF1" s="16"/>
      <c r="AG1" s="17"/>
      <c r="AH1" s="16"/>
      <c r="AI1" s="7"/>
      <c r="AJ1" s="16"/>
      <c r="AK1" s="9"/>
      <c r="AL1" s="18"/>
      <c r="AM1" s="7"/>
      <c r="AN1" s="16"/>
      <c r="AO1" s="7"/>
      <c r="AP1" s="16"/>
      <c r="AQ1" s="7"/>
      <c r="AR1" s="16"/>
      <c r="AS1" s="7"/>
      <c r="AT1" s="16"/>
      <c r="AU1" s="2"/>
      <c r="AV1" s="19"/>
      <c r="AW1" s="20"/>
      <c r="AX1" s="8"/>
      <c r="AY1" s="7"/>
      <c r="BA1" s="7"/>
      <c r="BB1" s="10"/>
      <c r="BC1" s="22"/>
      <c r="BD1" s="8"/>
      <c r="BE1" s="23"/>
      <c r="BF1" s="24"/>
      <c r="BG1" s="13"/>
      <c r="BH1" s="8"/>
      <c r="BI1" s="13"/>
      <c r="BJ1" s="8"/>
      <c r="BK1" s="13"/>
      <c r="BL1" s="8"/>
      <c r="BM1" s="7"/>
      <c r="BN1" s="16"/>
      <c r="BO1" s="13"/>
      <c r="BP1" s="16"/>
      <c r="BQ1" s="9"/>
      <c r="BR1" s="25"/>
      <c r="BS1" s="7"/>
      <c r="BT1" s="16"/>
      <c r="BU1" s="7"/>
      <c r="BV1" s="16"/>
      <c r="BW1" s="7"/>
      <c r="BX1" s="8"/>
      <c r="BY1" s="7"/>
      <c r="BZ1" s="16"/>
      <c r="CA1" s="7"/>
      <c r="CB1" s="16"/>
      <c r="CC1" s="7"/>
      <c r="CD1" s="16"/>
      <c r="CE1" s="13"/>
      <c r="CF1" s="7"/>
      <c r="CG1" s="7"/>
      <c r="CH1" s="26"/>
      <c r="CI1" s="13"/>
      <c r="CJ1" s="16"/>
      <c r="CK1" s="13"/>
      <c r="CL1" s="8"/>
      <c r="CM1" s="13"/>
      <c r="CN1" s="8"/>
      <c r="CO1" s="7"/>
      <c r="CP1" s="16"/>
      <c r="CQ1" s="13"/>
      <c r="CR1" s="16"/>
      <c r="CS1" s="7"/>
      <c r="CT1" s="16"/>
      <c r="CU1" s="13"/>
      <c r="CV1" s="8"/>
      <c r="CW1" s="5"/>
      <c r="CX1" s="6"/>
      <c r="CY1" s="7"/>
      <c r="CZ1" s="27"/>
      <c r="DA1" s="3"/>
      <c r="DB1" s="28"/>
    </row>
    <row r="2" spans="1:108" ht="13" customHeight="1" x14ac:dyDescent="0.2">
      <c r="A2" s="1"/>
      <c r="B2" s="1"/>
      <c r="C2" s="29"/>
      <c r="D2" s="30"/>
      <c r="E2" s="4"/>
      <c r="F2" s="4"/>
      <c r="G2" s="5"/>
      <c r="H2" s="6"/>
      <c r="K2" s="7"/>
      <c r="L2" s="8"/>
      <c r="M2" s="9"/>
      <c r="N2" s="10"/>
      <c r="O2" s="5"/>
      <c r="P2" s="11"/>
      <c r="Q2" s="7"/>
      <c r="R2" s="12"/>
      <c r="S2" s="13"/>
      <c r="T2" s="8"/>
      <c r="U2" s="13"/>
      <c r="V2" s="8"/>
      <c r="W2" s="14"/>
      <c r="X2" s="15"/>
      <c r="Y2" s="7"/>
      <c r="Z2" s="16"/>
      <c r="AA2" s="7"/>
      <c r="AB2" s="16"/>
      <c r="AC2" s="7"/>
      <c r="AD2" s="8"/>
      <c r="AE2" s="7"/>
      <c r="AF2" s="16"/>
      <c r="AG2" s="17"/>
      <c r="AH2" s="16"/>
      <c r="AI2" s="7"/>
      <c r="AJ2" s="16"/>
      <c r="AK2" s="9"/>
      <c r="AL2" s="18"/>
      <c r="AM2" s="7"/>
      <c r="AN2" s="16"/>
      <c r="AO2" s="7"/>
      <c r="AP2" s="16"/>
      <c r="AQ2" s="7"/>
      <c r="AR2" s="16"/>
      <c r="AS2" s="7"/>
      <c r="AT2" s="16"/>
      <c r="AU2" s="2"/>
      <c r="AV2" s="19"/>
      <c r="AW2" s="20"/>
      <c r="AX2" s="8"/>
      <c r="AY2" s="7"/>
      <c r="AZ2" s="10"/>
      <c r="BA2" s="7"/>
      <c r="BB2" s="10"/>
      <c r="BC2" s="22"/>
      <c r="BD2" s="8"/>
      <c r="BE2" s="23"/>
      <c r="BF2" s="24"/>
      <c r="BG2" s="13"/>
      <c r="BH2" s="8"/>
      <c r="BI2" s="13"/>
      <c r="BJ2" s="8"/>
      <c r="BK2" s="13"/>
      <c r="BL2" s="8"/>
      <c r="BM2" s="7"/>
      <c r="BN2" s="16"/>
      <c r="BO2" s="13"/>
      <c r="BP2" s="16"/>
      <c r="BQ2" s="9"/>
      <c r="BR2" s="25"/>
      <c r="BS2" s="7"/>
      <c r="BT2" s="16"/>
      <c r="BU2" s="7"/>
      <c r="BV2" s="16"/>
      <c r="BW2" s="7"/>
      <c r="BX2" s="8"/>
      <c r="BY2" s="7"/>
      <c r="BZ2" s="16"/>
      <c r="CA2" s="7"/>
      <c r="CB2" s="16"/>
      <c r="CC2" s="7"/>
      <c r="CD2" s="16"/>
      <c r="CE2" s="13"/>
      <c r="CF2" s="7"/>
      <c r="CG2" s="7"/>
      <c r="CH2" s="26"/>
      <c r="CI2" s="13"/>
      <c r="CJ2" s="16"/>
      <c r="CK2" s="13"/>
      <c r="CL2" s="8"/>
      <c r="CM2" s="13"/>
      <c r="CN2" s="8"/>
      <c r="CO2" s="7"/>
      <c r="CP2" s="16"/>
      <c r="CQ2" s="13"/>
      <c r="CR2" s="16"/>
      <c r="CS2" s="7"/>
      <c r="CT2" s="16"/>
      <c r="CU2" s="13"/>
      <c r="CV2" s="8"/>
      <c r="CW2" s="5"/>
      <c r="CX2" s="6"/>
      <c r="CY2" s="7"/>
      <c r="CZ2" s="27"/>
      <c r="DA2" s="3"/>
      <c r="DB2" s="28"/>
    </row>
    <row r="3" spans="1:108" ht="13" customHeight="1" x14ac:dyDescent="0.2">
      <c r="A3" s="1"/>
      <c r="B3" s="1"/>
      <c r="C3" s="29"/>
      <c r="D3" s="4"/>
      <c r="E3" s="4"/>
      <c r="F3" s="4"/>
      <c r="G3" s="5"/>
      <c r="H3" s="6"/>
      <c r="K3" s="7"/>
      <c r="L3" s="8"/>
      <c r="M3" s="9"/>
      <c r="N3" s="10"/>
      <c r="O3" s="5"/>
      <c r="P3" s="11"/>
      <c r="Q3" s="7"/>
      <c r="R3" s="12"/>
      <c r="S3" s="13"/>
      <c r="T3" s="8"/>
      <c r="U3" s="13"/>
      <c r="V3" s="8"/>
      <c r="W3" s="14"/>
      <c r="X3" s="15"/>
      <c r="Y3" s="7"/>
      <c r="Z3" s="16"/>
      <c r="AB3" s="16"/>
      <c r="AC3" s="7"/>
      <c r="AD3" s="8"/>
      <c r="AE3" s="7"/>
      <c r="AF3" s="16"/>
      <c r="AG3" s="17"/>
      <c r="AH3" s="16"/>
      <c r="AI3" s="7"/>
      <c r="AJ3" s="16"/>
      <c r="AK3" s="9"/>
      <c r="AL3" s="18"/>
      <c r="AM3" s="7"/>
      <c r="AN3" s="16"/>
      <c r="AO3" s="7"/>
      <c r="AP3" s="16"/>
      <c r="AQ3" s="7"/>
      <c r="AR3" s="16"/>
      <c r="AS3" s="7"/>
      <c r="AT3" s="16"/>
      <c r="AU3" s="2"/>
      <c r="AV3" s="19"/>
      <c r="AW3" s="20"/>
      <c r="AX3" s="8"/>
      <c r="AY3" s="7"/>
      <c r="AZ3" s="10"/>
      <c r="BA3" s="7"/>
      <c r="BB3" s="10"/>
      <c r="BC3" s="22"/>
      <c r="BD3" s="8"/>
      <c r="BE3" s="23"/>
      <c r="BF3" s="24"/>
      <c r="BG3" s="13"/>
      <c r="BH3" s="8"/>
      <c r="BI3" s="13"/>
      <c r="BJ3" s="8"/>
      <c r="BK3" s="13"/>
      <c r="BL3" s="8"/>
      <c r="BM3" s="7"/>
      <c r="BN3" s="16"/>
      <c r="BO3" s="13"/>
      <c r="BP3" s="16"/>
      <c r="BQ3" s="9"/>
      <c r="BR3" s="25"/>
      <c r="BS3" s="7"/>
      <c r="BT3" s="16"/>
      <c r="BU3" s="7"/>
      <c r="BV3" s="16"/>
      <c r="BW3" s="7"/>
      <c r="BX3" s="8"/>
      <c r="BY3" s="7"/>
      <c r="BZ3" s="16"/>
      <c r="CA3" s="7"/>
      <c r="CB3" s="16"/>
      <c r="CC3" s="7"/>
      <c r="CD3" s="16"/>
      <c r="CE3" s="13"/>
      <c r="CF3" s="7"/>
      <c r="CG3" s="7"/>
      <c r="CH3" s="26"/>
      <c r="CI3" s="13"/>
      <c r="CJ3" s="16"/>
      <c r="CK3" s="13"/>
      <c r="CL3" s="8"/>
      <c r="CM3" s="13"/>
      <c r="CN3" s="8"/>
      <c r="CO3" s="7"/>
      <c r="CP3" s="16"/>
      <c r="CQ3" s="13"/>
      <c r="CR3" s="16"/>
      <c r="CS3" s="7"/>
      <c r="CT3" s="16"/>
      <c r="CU3" s="13"/>
      <c r="CV3" s="8"/>
      <c r="CW3" s="5"/>
      <c r="CX3" s="6"/>
      <c r="CY3" s="7"/>
      <c r="CZ3" s="27"/>
      <c r="DA3" s="3"/>
      <c r="DB3" s="28"/>
    </row>
    <row r="4" spans="1:108" ht="13" customHeight="1" x14ac:dyDescent="0.2">
      <c r="A4" s="1"/>
      <c r="B4" s="31"/>
      <c r="C4" s="29"/>
      <c r="D4" s="30"/>
      <c r="E4" s="32"/>
      <c r="F4" s="32"/>
      <c r="G4" s="5"/>
      <c r="H4" s="6"/>
      <c r="K4" s="7"/>
      <c r="L4" s="8"/>
      <c r="M4" s="9"/>
      <c r="N4" s="10"/>
      <c r="O4" s="5"/>
      <c r="P4" s="11"/>
      <c r="Q4" s="7"/>
      <c r="R4" s="12"/>
      <c r="S4" s="13"/>
      <c r="T4" s="8"/>
      <c r="U4" s="13"/>
      <c r="V4" s="8"/>
      <c r="W4" s="14"/>
      <c r="X4" s="15"/>
      <c r="Y4" s="7"/>
      <c r="Z4" s="16"/>
      <c r="AA4" s="7"/>
      <c r="AB4" s="16"/>
      <c r="AC4" s="7"/>
      <c r="AD4" s="8"/>
      <c r="AE4" s="7"/>
      <c r="AF4" s="16"/>
      <c r="AG4" s="17"/>
      <c r="AH4" s="16"/>
      <c r="AI4" s="7"/>
      <c r="AJ4" s="16"/>
      <c r="AK4" s="9"/>
      <c r="AL4" s="18"/>
      <c r="AM4" s="7"/>
      <c r="AN4" s="16"/>
      <c r="AO4" s="7"/>
      <c r="AP4" s="16"/>
      <c r="AQ4" s="7"/>
      <c r="AR4" s="16"/>
      <c r="AS4" s="7"/>
      <c r="AT4" s="16"/>
      <c r="AU4" s="2"/>
      <c r="AV4" s="19"/>
      <c r="AW4" s="20"/>
      <c r="AX4" s="8"/>
      <c r="AY4" s="7"/>
      <c r="AZ4" s="10"/>
      <c r="BA4" s="7"/>
      <c r="BB4" s="10"/>
      <c r="BC4" s="22"/>
      <c r="BD4" s="8"/>
      <c r="BE4" s="23"/>
      <c r="BF4" s="24"/>
      <c r="BG4" s="13"/>
      <c r="BH4" s="8"/>
      <c r="BI4" s="13"/>
      <c r="BJ4" s="8"/>
      <c r="BK4" s="13"/>
      <c r="BL4" s="8"/>
      <c r="BM4" s="7"/>
      <c r="BN4" s="16"/>
      <c r="BO4" s="13"/>
      <c r="BP4" s="16"/>
      <c r="BQ4" s="9"/>
      <c r="BR4" s="25"/>
      <c r="BS4" s="7"/>
      <c r="BT4" s="16"/>
      <c r="BU4" s="7"/>
      <c r="BV4" s="16"/>
      <c r="BW4" s="7"/>
      <c r="BX4" s="8"/>
      <c r="BY4" s="7"/>
      <c r="BZ4" s="16"/>
      <c r="CA4" s="7"/>
      <c r="CB4" s="16"/>
      <c r="CC4" s="7"/>
      <c r="CD4" s="16"/>
      <c r="CE4" s="13"/>
      <c r="CF4" s="7"/>
      <c r="CG4" s="7"/>
      <c r="CH4" s="26"/>
      <c r="CI4" s="13"/>
      <c r="CJ4" s="16"/>
      <c r="CK4" s="13"/>
      <c r="CL4" s="8"/>
      <c r="CM4" s="13"/>
      <c r="CN4" s="8"/>
      <c r="CO4" s="7"/>
      <c r="CP4" s="16"/>
      <c r="CQ4" s="13"/>
      <c r="CR4" s="16"/>
      <c r="CS4" s="7"/>
      <c r="CT4" s="16"/>
      <c r="CU4" s="13"/>
      <c r="CV4" s="8"/>
      <c r="CW4" s="5"/>
      <c r="CX4" s="6"/>
      <c r="CY4" s="7"/>
      <c r="CZ4" s="27"/>
      <c r="DA4" s="3"/>
      <c r="DB4" s="28"/>
    </row>
    <row r="5" spans="1:108" ht="13" customHeight="1" x14ac:dyDescent="0.2">
      <c r="A5" s="1"/>
      <c r="B5" s="31"/>
      <c r="C5" s="29"/>
      <c r="D5" s="30"/>
      <c r="E5" s="32"/>
      <c r="F5" s="32"/>
      <c r="G5" s="5"/>
      <c r="H5" s="6"/>
      <c r="K5" s="7"/>
      <c r="L5" s="8"/>
      <c r="M5" s="9"/>
      <c r="N5" s="10"/>
      <c r="O5" s="5"/>
      <c r="P5" s="11"/>
      <c r="Q5" s="7"/>
      <c r="R5" s="12"/>
      <c r="S5" s="13"/>
      <c r="T5" s="8"/>
      <c r="U5" s="13"/>
      <c r="V5" s="8"/>
      <c r="W5" s="14"/>
      <c r="X5" s="15"/>
      <c r="Y5" s="7"/>
      <c r="Z5" s="16"/>
      <c r="AA5" s="7"/>
      <c r="AB5" s="16"/>
      <c r="AC5" s="7"/>
      <c r="AD5" s="8"/>
      <c r="AE5" s="7"/>
      <c r="AF5" s="16"/>
      <c r="AG5" s="17"/>
      <c r="AH5" s="16"/>
      <c r="AI5" s="7"/>
      <c r="AJ5" s="16"/>
      <c r="AK5" s="9"/>
      <c r="AL5" s="18"/>
      <c r="AM5" s="7"/>
      <c r="AN5" s="16"/>
      <c r="AO5" s="7"/>
      <c r="AP5" s="16"/>
      <c r="AQ5" s="7"/>
      <c r="AR5" s="16"/>
      <c r="AS5" s="7"/>
      <c r="AT5" s="16"/>
      <c r="AU5" s="2"/>
      <c r="AV5" s="19"/>
      <c r="AW5" s="20"/>
      <c r="AX5" s="8"/>
      <c r="AY5" s="7"/>
      <c r="AZ5" s="10"/>
      <c r="BA5" s="7"/>
      <c r="BB5" s="10"/>
      <c r="BC5" s="22"/>
      <c r="BD5" s="8"/>
      <c r="BE5" s="23"/>
      <c r="BF5" s="24"/>
      <c r="BG5" s="13"/>
      <c r="BH5" s="8"/>
      <c r="BI5" s="13"/>
      <c r="BJ5" s="8"/>
      <c r="BK5" s="13"/>
      <c r="BL5" s="8"/>
      <c r="BM5" s="7"/>
      <c r="BN5" s="16"/>
      <c r="BO5" s="13"/>
      <c r="BP5" s="16"/>
      <c r="BQ5" s="9"/>
      <c r="BR5" s="25"/>
      <c r="BS5" s="7"/>
      <c r="BT5" s="16"/>
      <c r="BU5" s="7"/>
      <c r="BV5" s="16"/>
      <c r="BW5" s="7"/>
      <c r="BX5" s="8"/>
      <c r="BY5" s="7"/>
      <c r="BZ5" s="16"/>
      <c r="CA5" s="7"/>
      <c r="CB5" s="16"/>
      <c r="CC5" s="7"/>
      <c r="CD5" s="16"/>
      <c r="CE5" s="13"/>
      <c r="CF5" s="7"/>
      <c r="CG5" s="7"/>
      <c r="CH5" s="26"/>
      <c r="CI5" s="13"/>
      <c r="CJ5" s="16"/>
      <c r="CK5" s="13"/>
      <c r="CL5" s="8"/>
      <c r="CM5" s="13"/>
      <c r="CN5" s="8"/>
      <c r="CO5" s="7"/>
      <c r="CP5" s="16"/>
      <c r="CQ5" s="13"/>
      <c r="CR5" s="16"/>
      <c r="CS5" s="7"/>
      <c r="CT5" s="16"/>
      <c r="CU5" s="13"/>
      <c r="CV5" s="8"/>
      <c r="CW5" s="5"/>
      <c r="CX5" s="6"/>
      <c r="CY5" s="7"/>
      <c r="CZ5" s="27"/>
      <c r="DA5" s="3"/>
      <c r="DB5" s="28"/>
    </row>
    <row r="6" spans="1:108" ht="13" customHeight="1" x14ac:dyDescent="0.2">
      <c r="A6" s="1"/>
      <c r="B6" s="31"/>
      <c r="C6" s="29"/>
      <c r="D6" s="30"/>
      <c r="E6" s="32"/>
      <c r="F6" s="32"/>
      <c r="G6" s="5"/>
      <c r="H6" s="6"/>
      <c r="K6" s="7"/>
      <c r="L6" s="8"/>
      <c r="M6" s="9"/>
      <c r="N6" s="10"/>
      <c r="O6" s="5"/>
      <c r="P6" s="11"/>
      <c r="Q6" s="7"/>
      <c r="R6" s="12"/>
      <c r="S6" s="13"/>
      <c r="T6" s="8"/>
      <c r="U6" s="13"/>
      <c r="V6" s="8"/>
      <c r="W6" s="14"/>
      <c r="X6" s="15"/>
      <c r="Y6" s="33"/>
      <c r="Z6" s="16"/>
      <c r="AA6" s="7"/>
      <c r="AB6" s="16"/>
      <c r="AC6" s="7"/>
      <c r="AD6" s="8"/>
      <c r="AE6" s="7"/>
      <c r="AF6" s="16"/>
      <c r="AG6" s="17"/>
      <c r="AH6" s="16"/>
      <c r="AI6" s="7"/>
      <c r="AJ6" s="16"/>
      <c r="AK6" s="9"/>
      <c r="AL6" s="18"/>
      <c r="AM6" s="7"/>
      <c r="AN6" s="16"/>
      <c r="AO6" s="7"/>
      <c r="AP6" s="16"/>
      <c r="AQ6" s="7"/>
      <c r="AR6" s="16"/>
      <c r="AS6" s="7"/>
      <c r="AT6" s="16"/>
      <c r="AU6" s="2"/>
      <c r="AV6" s="19"/>
      <c r="AW6" s="20"/>
      <c r="AX6" s="8"/>
      <c r="AY6" s="7"/>
      <c r="AZ6" s="10"/>
      <c r="BA6" s="7"/>
      <c r="BB6" s="10"/>
      <c r="BC6" s="22"/>
      <c r="BD6" s="8"/>
      <c r="BE6" s="23"/>
      <c r="BF6" s="24"/>
      <c r="BG6" s="13"/>
      <c r="BH6" s="8"/>
      <c r="BI6" s="13"/>
      <c r="BJ6" s="8"/>
      <c r="BK6" s="13"/>
      <c r="BL6" s="8"/>
      <c r="BM6" s="7"/>
      <c r="BN6" s="16"/>
      <c r="BO6" s="13"/>
      <c r="BP6" s="16"/>
      <c r="BQ6" s="9"/>
      <c r="BR6" s="25"/>
      <c r="BS6" s="7"/>
      <c r="BT6" s="16"/>
      <c r="BU6" s="7"/>
      <c r="BV6" s="16"/>
      <c r="BW6" s="7"/>
      <c r="BX6" s="8"/>
      <c r="BY6" s="7"/>
      <c r="BZ6" s="16"/>
      <c r="CA6" s="7"/>
      <c r="CB6" s="16"/>
      <c r="CC6" s="7"/>
      <c r="CD6" s="16"/>
      <c r="CE6" s="13"/>
      <c r="CF6" s="7"/>
      <c r="CG6" s="13"/>
      <c r="CH6" s="26"/>
      <c r="CI6" s="13"/>
      <c r="CJ6" s="16"/>
      <c r="CK6" s="13"/>
      <c r="CL6" s="8"/>
      <c r="CM6" s="13"/>
      <c r="CN6" s="8"/>
      <c r="CO6" s="7"/>
      <c r="CP6" s="16"/>
      <c r="CQ6" s="13"/>
      <c r="CR6" s="16"/>
      <c r="CS6" s="7"/>
      <c r="CT6" s="16"/>
      <c r="CU6" s="13"/>
      <c r="CV6" s="8"/>
      <c r="CW6" s="5"/>
      <c r="CX6" s="6"/>
      <c r="CY6" s="7"/>
      <c r="CZ6" s="27"/>
      <c r="DA6" s="3"/>
      <c r="DB6" s="28"/>
      <c r="DD6" s="13" t="s">
        <v>0</v>
      </c>
    </row>
    <row r="7" spans="1:108" ht="16" customHeight="1" thickBot="1" x14ac:dyDescent="0.25">
      <c r="A7" s="34"/>
      <c r="B7" s="35"/>
      <c r="C7" s="36"/>
      <c r="D7" s="36" t="s">
        <v>1</v>
      </c>
      <c r="E7" s="37" t="s">
        <v>2</v>
      </c>
      <c r="F7" s="37"/>
      <c r="G7" s="38" t="s">
        <v>3</v>
      </c>
      <c r="H7" s="38"/>
      <c r="I7" s="37" t="s">
        <v>4</v>
      </c>
      <c r="J7" s="37"/>
      <c r="K7" s="37" t="s">
        <v>5</v>
      </c>
      <c r="L7" s="37"/>
      <c r="M7" s="39" t="s">
        <v>6</v>
      </c>
      <c r="N7" s="40"/>
      <c r="O7" s="37" t="s">
        <v>7</v>
      </c>
      <c r="P7" s="38"/>
      <c r="Q7" s="41" t="s">
        <v>8</v>
      </c>
      <c r="R7" s="42"/>
      <c r="S7" s="37" t="s">
        <v>9</v>
      </c>
      <c r="T7" s="37"/>
      <c r="U7" s="37" t="s">
        <v>10</v>
      </c>
      <c r="V7" s="37"/>
      <c r="W7" s="43" t="s">
        <v>11</v>
      </c>
      <c r="X7" s="43"/>
      <c r="Y7" s="44" t="s">
        <v>12</v>
      </c>
      <c r="Z7" s="37"/>
      <c r="AA7" s="37" t="s">
        <v>13</v>
      </c>
      <c r="AB7" s="37"/>
      <c r="AC7" s="37" t="s">
        <v>14</v>
      </c>
      <c r="AD7" s="37"/>
      <c r="AE7" s="37" t="s">
        <v>15</v>
      </c>
      <c r="AF7" s="37"/>
      <c r="AG7" s="45" t="s">
        <v>16</v>
      </c>
      <c r="AH7" s="37"/>
      <c r="AI7" s="37" t="s">
        <v>17</v>
      </c>
      <c r="AJ7" s="46"/>
      <c r="AK7" s="47" t="s">
        <v>18</v>
      </c>
      <c r="AL7" s="48"/>
      <c r="AM7" s="47" t="s">
        <v>19</v>
      </c>
      <c r="AN7" s="37"/>
      <c r="AO7" s="40" t="s">
        <v>20</v>
      </c>
      <c r="AP7" s="37"/>
      <c r="AQ7" s="49" t="s">
        <v>21</v>
      </c>
      <c r="AR7" s="37"/>
      <c r="AS7" s="40" t="s">
        <v>22</v>
      </c>
      <c r="AT7" s="37"/>
      <c r="AU7" s="40" t="s">
        <v>23</v>
      </c>
      <c r="AV7" s="50"/>
      <c r="AW7" s="51" t="s">
        <v>24</v>
      </c>
      <c r="AX7" s="37"/>
      <c r="AY7" s="37" t="s">
        <v>25</v>
      </c>
      <c r="AZ7" s="40"/>
      <c r="BA7" s="47" t="s">
        <v>26</v>
      </c>
      <c r="BB7" s="40"/>
      <c r="BC7" s="52" t="s">
        <v>27</v>
      </c>
      <c r="BD7" s="37"/>
      <c r="BE7" s="53" t="s">
        <v>28</v>
      </c>
      <c r="BF7" s="41"/>
      <c r="BG7" s="37" t="s">
        <v>29</v>
      </c>
      <c r="BH7" s="37"/>
      <c r="BI7" s="37" t="s">
        <v>30</v>
      </c>
      <c r="BJ7" s="37"/>
      <c r="BK7" s="54" t="s">
        <v>31</v>
      </c>
      <c r="BL7" s="37"/>
      <c r="BM7" s="37" t="s">
        <v>32</v>
      </c>
      <c r="BN7" s="37"/>
      <c r="BO7" s="37" t="s">
        <v>33</v>
      </c>
      <c r="BP7" s="37"/>
      <c r="BQ7" s="39" t="s">
        <v>34</v>
      </c>
      <c r="BR7" s="39"/>
      <c r="BS7" s="37" t="s">
        <v>35</v>
      </c>
      <c r="BT7" s="37"/>
      <c r="BU7" s="37" t="s">
        <v>36</v>
      </c>
      <c r="BV7" s="46"/>
      <c r="BW7" s="37" t="s">
        <v>37</v>
      </c>
      <c r="BX7" s="37"/>
      <c r="BY7" s="37" t="s">
        <v>38</v>
      </c>
      <c r="BZ7" s="37"/>
      <c r="CA7" s="47" t="s">
        <v>39</v>
      </c>
      <c r="CB7" s="37"/>
      <c r="CC7" s="37" t="s">
        <v>40</v>
      </c>
      <c r="CD7" s="37"/>
      <c r="CE7" s="55" t="s">
        <v>41</v>
      </c>
      <c r="CF7" s="37"/>
      <c r="CG7" s="40" t="s">
        <v>42</v>
      </c>
      <c r="CH7" s="56"/>
      <c r="CI7" s="37" t="s">
        <v>43</v>
      </c>
      <c r="CJ7" s="37"/>
      <c r="CK7" s="37" t="s">
        <v>44</v>
      </c>
      <c r="CL7" s="37"/>
      <c r="CM7" s="37" t="s">
        <v>45</v>
      </c>
      <c r="CN7" s="37"/>
      <c r="CO7" s="37" t="s">
        <v>46</v>
      </c>
      <c r="CP7" s="37"/>
      <c r="CQ7" s="37" t="s">
        <v>47</v>
      </c>
      <c r="CR7" s="37"/>
      <c r="CS7" s="55" t="s">
        <v>48</v>
      </c>
      <c r="CT7" s="37"/>
      <c r="CU7" s="37" t="s">
        <v>49</v>
      </c>
      <c r="CV7" s="37"/>
      <c r="CW7" s="37" t="s">
        <v>50</v>
      </c>
      <c r="CX7" s="38"/>
      <c r="CY7" s="40" t="s">
        <v>51</v>
      </c>
      <c r="CZ7" s="57"/>
      <c r="DA7" s="37" t="s">
        <v>52</v>
      </c>
      <c r="DB7" s="58"/>
      <c r="DD7" s="13" t="s">
        <v>53</v>
      </c>
    </row>
    <row r="8" spans="1:108" ht="13" customHeight="1" x14ac:dyDescent="0.2">
      <c r="A8" s="1"/>
      <c r="B8" s="1"/>
      <c r="C8" s="2"/>
      <c r="D8" s="3"/>
      <c r="E8" s="4"/>
      <c r="F8" s="4"/>
      <c r="G8" s="5"/>
      <c r="H8" s="6"/>
      <c r="K8" s="7"/>
      <c r="L8" s="8"/>
      <c r="M8" s="9"/>
      <c r="N8" s="10"/>
      <c r="O8" s="5"/>
      <c r="P8" s="11"/>
      <c r="Q8" s="7"/>
      <c r="R8" s="12"/>
      <c r="S8" s="13"/>
      <c r="T8" s="8"/>
      <c r="U8" s="13"/>
      <c r="V8" s="8"/>
      <c r="W8" s="14"/>
      <c r="X8" s="15"/>
      <c r="Y8" s="7"/>
      <c r="Z8" s="16"/>
      <c r="AA8" s="7"/>
      <c r="AB8" s="16"/>
      <c r="AC8" s="7"/>
      <c r="AD8" s="8"/>
      <c r="AE8" s="7"/>
      <c r="AF8" s="16"/>
      <c r="AG8" s="17"/>
      <c r="AH8" s="16"/>
      <c r="AI8" s="7"/>
      <c r="AJ8" s="16"/>
      <c r="AK8" s="9"/>
      <c r="AL8" s="18"/>
      <c r="AM8" s="7"/>
      <c r="AN8" s="16"/>
      <c r="AO8" s="7"/>
      <c r="AP8" s="16"/>
      <c r="AQ8" s="7"/>
      <c r="AR8" s="16"/>
      <c r="AS8" s="7"/>
      <c r="AT8" s="16"/>
      <c r="AU8" s="2"/>
      <c r="AV8" s="19"/>
      <c r="AW8" s="20"/>
      <c r="AX8" s="8"/>
      <c r="AY8" s="7"/>
      <c r="AZ8" s="10"/>
      <c r="BA8" s="7"/>
      <c r="BB8" s="10"/>
      <c r="BC8" s="22"/>
      <c r="BD8" s="8"/>
      <c r="BE8" s="23"/>
      <c r="BF8" s="24"/>
      <c r="BG8" s="13"/>
      <c r="BH8" s="8"/>
      <c r="BI8" s="13"/>
      <c r="BJ8" s="8"/>
      <c r="BK8" s="13"/>
      <c r="BL8" s="8"/>
      <c r="BM8" s="7"/>
      <c r="BN8" s="16"/>
      <c r="BO8" s="13"/>
      <c r="BP8" s="16"/>
      <c r="BQ8" s="9"/>
      <c r="BR8" s="25"/>
      <c r="BS8" s="7"/>
      <c r="BT8" s="16"/>
      <c r="BU8" s="7"/>
      <c r="BV8" s="16"/>
      <c r="BW8" s="7"/>
      <c r="BX8" s="8"/>
      <c r="BY8" s="7"/>
      <c r="BZ8" s="16"/>
      <c r="CA8" s="7"/>
      <c r="CB8" s="16"/>
      <c r="CC8" s="7"/>
      <c r="CD8" s="16"/>
      <c r="CE8" s="13"/>
      <c r="CF8" s="7"/>
      <c r="CG8" s="7"/>
      <c r="CH8" s="26"/>
      <c r="CI8" s="13"/>
      <c r="CJ8" s="16"/>
      <c r="CK8" s="13"/>
      <c r="CL8" s="8"/>
      <c r="CM8" s="13"/>
      <c r="CN8" s="8"/>
      <c r="CO8" s="7"/>
      <c r="CP8" s="16"/>
      <c r="CQ8" s="13"/>
      <c r="CR8" s="16"/>
      <c r="CS8" s="7"/>
      <c r="CT8" s="16"/>
      <c r="CU8" s="13"/>
      <c r="CV8" s="8"/>
      <c r="CW8" s="5"/>
      <c r="CX8" s="6"/>
      <c r="CY8" s="7"/>
      <c r="CZ8" s="27"/>
      <c r="DA8" s="59"/>
      <c r="DB8" s="60"/>
    </row>
    <row r="9" spans="1:108" ht="13" customHeight="1" x14ac:dyDescent="0.2">
      <c r="A9" s="61"/>
      <c r="B9" s="61"/>
      <c r="C9" s="62" t="s">
        <v>54</v>
      </c>
      <c r="D9" s="63" t="s">
        <v>55</v>
      </c>
      <c r="E9" s="62">
        <v>4</v>
      </c>
      <c r="F9" s="64"/>
      <c r="G9" s="65">
        <v>0</v>
      </c>
      <c r="H9" s="66" t="s">
        <v>56</v>
      </c>
      <c r="I9" s="67">
        <v>6</v>
      </c>
      <c r="J9" s="68" t="s">
        <v>57</v>
      </c>
      <c r="K9" s="69">
        <v>5.6</v>
      </c>
      <c r="L9" s="70" t="s">
        <v>58</v>
      </c>
      <c r="M9" s="71">
        <v>7.25</v>
      </c>
      <c r="N9" s="72" t="s">
        <v>59</v>
      </c>
      <c r="O9" s="67">
        <v>2.9</v>
      </c>
      <c r="P9" s="68" t="s">
        <v>60</v>
      </c>
      <c r="Q9" s="67">
        <v>6</v>
      </c>
      <c r="R9" s="73"/>
      <c r="S9" s="74">
        <v>0.38400000000000001</v>
      </c>
      <c r="T9" s="68" t="s">
        <v>61</v>
      </c>
      <c r="U9" s="75">
        <v>5.75</v>
      </c>
      <c r="V9" s="68" t="s">
        <v>62</v>
      </c>
      <c r="W9" s="69">
        <v>6</v>
      </c>
      <c r="X9" s="76"/>
      <c r="Y9" s="67">
        <v>4</v>
      </c>
      <c r="Z9" s="68" t="s">
        <v>63</v>
      </c>
      <c r="AA9" s="67">
        <v>4</v>
      </c>
      <c r="AB9" s="68" t="s">
        <v>64</v>
      </c>
      <c r="AC9" s="67">
        <v>5</v>
      </c>
      <c r="AD9" s="68" t="s">
        <v>65</v>
      </c>
      <c r="AE9" s="67">
        <v>6</v>
      </c>
      <c r="AF9" s="68"/>
      <c r="AG9" s="77">
        <v>6.25</v>
      </c>
      <c r="AH9" s="68"/>
      <c r="AI9" s="67">
        <v>6</v>
      </c>
      <c r="AJ9" s="68"/>
      <c r="AK9" s="67">
        <v>5.3</v>
      </c>
      <c r="AL9" s="78"/>
      <c r="AM9" s="67">
        <v>6</v>
      </c>
      <c r="AN9" s="68"/>
      <c r="AO9" s="67">
        <v>4</v>
      </c>
      <c r="AP9" s="68"/>
      <c r="AQ9" s="69">
        <v>5</v>
      </c>
      <c r="AR9" s="68"/>
      <c r="AS9" s="67">
        <v>6</v>
      </c>
      <c r="AT9" s="68" t="s">
        <v>66</v>
      </c>
      <c r="AU9" s="62">
        <v>5</v>
      </c>
      <c r="AV9" s="64"/>
      <c r="AW9" s="79">
        <v>6</v>
      </c>
      <c r="AX9" s="68"/>
      <c r="AY9" s="80">
        <v>6.5</v>
      </c>
      <c r="AZ9" s="72" t="s">
        <v>67</v>
      </c>
      <c r="BA9" s="67">
        <v>7</v>
      </c>
      <c r="BB9" s="81"/>
      <c r="BC9" s="74">
        <v>4.2249999999999996</v>
      </c>
      <c r="BD9" s="68"/>
      <c r="BE9" s="82">
        <v>0</v>
      </c>
      <c r="BF9" s="72" t="s">
        <v>68</v>
      </c>
      <c r="BG9" s="67">
        <v>5.5</v>
      </c>
      <c r="BH9" s="68" t="s">
        <v>69</v>
      </c>
      <c r="BI9" s="67">
        <v>6.5</v>
      </c>
      <c r="BJ9" s="83" t="s">
        <v>70</v>
      </c>
      <c r="BK9" s="67">
        <v>0</v>
      </c>
      <c r="BL9" s="68" t="s">
        <v>71</v>
      </c>
      <c r="BM9" s="67">
        <v>7</v>
      </c>
      <c r="BN9" s="68"/>
      <c r="BO9" s="67">
        <v>5</v>
      </c>
      <c r="BP9" s="68" t="s">
        <v>72</v>
      </c>
      <c r="BQ9" s="79">
        <v>4</v>
      </c>
      <c r="BR9" s="84"/>
      <c r="BS9" s="67">
        <v>4.25</v>
      </c>
      <c r="BT9" s="68" t="s">
        <v>73</v>
      </c>
      <c r="BU9" s="67">
        <v>5</v>
      </c>
      <c r="BV9" s="68" t="s">
        <v>74</v>
      </c>
      <c r="BW9" s="69">
        <v>5.5</v>
      </c>
      <c r="BX9" s="68" t="s">
        <v>75</v>
      </c>
      <c r="BY9" s="67">
        <v>4.5</v>
      </c>
      <c r="BZ9" s="68" t="s">
        <v>76</v>
      </c>
      <c r="CA9" s="67">
        <v>0</v>
      </c>
      <c r="CB9" s="68" t="s">
        <v>77</v>
      </c>
      <c r="CC9" s="67">
        <v>6</v>
      </c>
      <c r="CD9" s="68"/>
      <c r="CE9" s="67">
        <v>7</v>
      </c>
      <c r="CF9" s="68"/>
      <c r="CG9" s="67">
        <v>6</v>
      </c>
      <c r="CH9" s="85" t="s">
        <v>78</v>
      </c>
      <c r="CI9" s="67">
        <v>4</v>
      </c>
      <c r="CJ9" s="68" t="s">
        <v>79</v>
      </c>
      <c r="CK9" s="67">
        <v>7</v>
      </c>
      <c r="CL9" s="68" t="s">
        <v>80</v>
      </c>
      <c r="CM9" s="75">
        <v>6.25</v>
      </c>
      <c r="CN9" s="68"/>
      <c r="CO9" s="75">
        <v>4.75</v>
      </c>
      <c r="CP9" s="68" t="s">
        <v>81</v>
      </c>
      <c r="CQ9" s="67">
        <v>6</v>
      </c>
      <c r="CR9" s="68"/>
      <c r="CS9" s="67">
        <v>5</v>
      </c>
      <c r="CT9" s="68" t="s">
        <v>82</v>
      </c>
      <c r="CU9" s="67">
        <v>6.5</v>
      </c>
      <c r="CV9" s="68" t="s">
        <v>83</v>
      </c>
      <c r="CW9" s="67">
        <v>6</v>
      </c>
      <c r="CX9" s="68" t="s">
        <v>84</v>
      </c>
      <c r="CY9" s="67">
        <v>5</v>
      </c>
      <c r="CZ9" s="85"/>
      <c r="DA9" s="62">
        <v>4</v>
      </c>
      <c r="DB9" s="86" t="s">
        <v>85</v>
      </c>
      <c r="DC9" t="s">
        <v>54</v>
      </c>
      <c r="DD9" s="87" t="s">
        <v>86</v>
      </c>
    </row>
    <row r="10" spans="1:108" ht="13" customHeight="1" x14ac:dyDescent="0.2">
      <c r="A10" s="88"/>
      <c r="B10" s="88"/>
      <c r="C10" s="19"/>
      <c r="D10" s="3"/>
      <c r="E10" s="19"/>
      <c r="F10" s="89"/>
      <c r="G10" s="6"/>
      <c r="H10" s="11"/>
      <c r="I10" s="16"/>
      <c r="K10" s="90"/>
      <c r="L10" s="15"/>
      <c r="M10" s="91" t="s">
        <v>54</v>
      </c>
      <c r="N10" s="92"/>
      <c r="O10" s="16"/>
      <c r="P10" s="8"/>
      <c r="Q10" s="16"/>
      <c r="R10" s="93"/>
      <c r="S10" s="16"/>
      <c r="T10" s="8"/>
      <c r="U10" s="25"/>
      <c r="V10" s="8"/>
      <c r="W10" s="90"/>
      <c r="X10" s="15"/>
      <c r="Y10" s="16"/>
      <c r="Z10" s="8"/>
      <c r="AA10" s="16"/>
      <c r="AB10" s="8" t="s">
        <v>87</v>
      </c>
      <c r="AC10" s="16" t="s">
        <v>54</v>
      </c>
      <c r="AD10" s="8"/>
      <c r="AE10" s="16"/>
      <c r="AF10" s="8"/>
      <c r="AG10" s="94" t="s">
        <v>54</v>
      </c>
      <c r="AH10" s="8"/>
      <c r="AI10" s="16"/>
      <c r="AJ10" s="8"/>
      <c r="AK10" s="16"/>
      <c r="AL10" s="95"/>
      <c r="AM10" s="16"/>
      <c r="AN10" s="8"/>
      <c r="AO10" s="16"/>
      <c r="AP10" s="8"/>
      <c r="AQ10" s="16"/>
      <c r="AR10" s="8"/>
      <c r="AS10" s="16"/>
      <c r="AT10" s="8"/>
      <c r="AU10" s="19"/>
      <c r="AV10" s="89"/>
      <c r="AW10" s="96"/>
      <c r="AX10" s="8"/>
      <c r="AY10" s="26"/>
      <c r="AZ10" s="92"/>
      <c r="BA10" s="16"/>
      <c r="BB10" s="97"/>
      <c r="BC10" s="98"/>
      <c r="BD10" s="8"/>
      <c r="BE10" s="99"/>
      <c r="BF10" s="92"/>
      <c r="BG10" s="16"/>
      <c r="BH10" s="8"/>
      <c r="BI10" s="16" t="s">
        <v>54</v>
      </c>
      <c r="BJ10" s="8"/>
      <c r="BK10" s="16"/>
      <c r="BL10" s="8"/>
      <c r="BM10" s="16"/>
      <c r="BN10" s="8"/>
      <c r="BO10" s="16"/>
      <c r="BP10" s="8"/>
      <c r="BQ10" s="96"/>
      <c r="BR10" s="100"/>
      <c r="BS10" s="16"/>
      <c r="BT10" s="8"/>
      <c r="BU10" s="16"/>
      <c r="BV10" s="8"/>
      <c r="BW10" s="16"/>
      <c r="BX10" s="8"/>
      <c r="BY10" s="16"/>
      <c r="BZ10" s="8"/>
      <c r="CA10" s="16"/>
      <c r="CB10" s="8"/>
      <c r="CC10" s="16"/>
      <c r="CD10" s="8"/>
      <c r="CE10" s="16"/>
      <c r="CF10" s="8"/>
      <c r="CG10" s="16"/>
      <c r="CH10" s="101"/>
      <c r="CI10" s="16"/>
      <c r="CJ10" s="8"/>
      <c r="CK10" s="16"/>
      <c r="CL10" s="8"/>
      <c r="CM10" s="25"/>
      <c r="CN10" s="8"/>
      <c r="CO10" s="25"/>
      <c r="CP10" s="8"/>
      <c r="CQ10" s="16"/>
      <c r="CR10" s="8"/>
      <c r="CS10" s="16"/>
      <c r="CT10" s="8"/>
      <c r="CU10" s="16"/>
      <c r="CV10" s="8"/>
      <c r="CW10" s="16"/>
      <c r="CX10" s="8"/>
      <c r="CY10" s="16"/>
      <c r="CZ10" s="27"/>
      <c r="DA10" s="19"/>
      <c r="DB10" s="89"/>
      <c r="DD10" s="102"/>
    </row>
    <row r="11" spans="1:108" ht="13" customHeight="1" x14ac:dyDescent="0.2">
      <c r="A11" s="103" t="s">
        <v>88</v>
      </c>
      <c r="B11" s="104" t="s">
        <v>89</v>
      </c>
      <c r="C11" s="19"/>
      <c r="D11" s="3"/>
      <c r="E11" s="19"/>
      <c r="F11" s="89"/>
      <c r="G11" s="6"/>
      <c r="H11" s="11"/>
      <c r="I11" s="16"/>
      <c r="K11" s="90"/>
      <c r="L11" s="15"/>
      <c r="M11" s="91"/>
      <c r="N11" s="92"/>
      <c r="O11" s="16"/>
      <c r="P11" s="8"/>
      <c r="Q11" s="16"/>
      <c r="R11" s="93"/>
      <c r="S11" s="16"/>
      <c r="T11" s="8"/>
      <c r="U11" s="25"/>
      <c r="V11" s="8"/>
      <c r="W11" s="90"/>
      <c r="X11" s="15"/>
      <c r="Y11" s="16"/>
      <c r="Z11" s="8"/>
      <c r="AA11" s="16"/>
      <c r="AB11" s="8"/>
      <c r="AC11" s="16"/>
      <c r="AD11" s="8"/>
      <c r="AE11" s="16"/>
      <c r="AF11" s="8"/>
      <c r="AG11" s="94" t="s">
        <v>54</v>
      </c>
      <c r="AH11" s="8"/>
      <c r="AI11" s="16"/>
      <c r="AJ11" s="8"/>
      <c r="AK11" s="16"/>
      <c r="AL11" s="95"/>
      <c r="AM11" s="16"/>
      <c r="AN11" s="8"/>
      <c r="AO11" s="16"/>
      <c r="AP11" s="8"/>
      <c r="AQ11" s="16"/>
      <c r="AR11" s="8"/>
      <c r="AS11" s="16"/>
      <c r="AT11" s="8"/>
      <c r="AU11" s="19"/>
      <c r="AV11" s="89"/>
      <c r="AW11" s="96"/>
      <c r="AX11" s="8"/>
      <c r="AY11" s="26"/>
      <c r="AZ11" s="92"/>
      <c r="BA11" s="16"/>
      <c r="BB11" s="97"/>
      <c r="BC11" s="98"/>
      <c r="BD11" s="8"/>
      <c r="BE11" s="99"/>
      <c r="BF11" s="92"/>
      <c r="BG11" s="16"/>
      <c r="BH11" s="8"/>
      <c r="BI11" s="16"/>
      <c r="BJ11" s="8"/>
      <c r="BK11" s="16"/>
      <c r="BL11" s="8"/>
      <c r="BM11" s="16"/>
      <c r="BN11" s="8"/>
      <c r="BO11" s="16"/>
      <c r="BP11" s="8"/>
      <c r="BQ11" s="96"/>
      <c r="BR11" s="100"/>
      <c r="BS11" s="16"/>
      <c r="BT11" s="8"/>
      <c r="BU11" s="16"/>
      <c r="BV11" s="8"/>
      <c r="BW11" s="16"/>
      <c r="BX11" s="8"/>
      <c r="BY11" s="16"/>
      <c r="BZ11" s="8"/>
      <c r="CA11" s="16"/>
      <c r="CB11" s="8"/>
      <c r="CC11" s="16"/>
      <c r="CD11" s="8"/>
      <c r="CE11" s="16"/>
      <c r="CF11" s="8"/>
      <c r="CG11" s="16"/>
      <c r="CH11" s="101"/>
      <c r="CI11" s="16"/>
      <c r="CJ11" s="8"/>
      <c r="CK11" s="16"/>
      <c r="CL11" s="8"/>
      <c r="CM11" s="25"/>
      <c r="CN11" s="8"/>
      <c r="CO11" s="25"/>
      <c r="CP11" s="8"/>
      <c r="CQ11" s="16"/>
      <c r="CR11" s="8"/>
      <c r="CS11" s="16"/>
      <c r="CT11" s="8"/>
      <c r="CU11" s="16"/>
      <c r="CV11" s="8"/>
      <c r="CW11" s="16"/>
      <c r="CX11" s="8"/>
      <c r="CY11" s="16"/>
      <c r="CZ11" s="27"/>
      <c r="DA11" s="19"/>
      <c r="DB11" s="105"/>
      <c r="DD11" s="102"/>
    </row>
    <row r="12" spans="1:108" ht="13" customHeight="1" x14ac:dyDescent="0.2">
      <c r="A12" s="106"/>
      <c r="B12" s="106"/>
      <c r="C12" s="62"/>
      <c r="D12" s="63" t="s">
        <v>90</v>
      </c>
      <c r="E12" s="62"/>
      <c r="F12" s="64"/>
      <c r="G12" s="65"/>
      <c r="H12" s="65"/>
      <c r="I12" s="67"/>
      <c r="J12" s="68"/>
      <c r="K12" s="69"/>
      <c r="L12" s="76"/>
      <c r="M12" s="71"/>
      <c r="N12" s="72"/>
      <c r="O12" s="67"/>
      <c r="P12" s="68"/>
      <c r="Q12" s="67"/>
      <c r="R12" s="73"/>
      <c r="S12" s="67"/>
      <c r="T12" s="68"/>
      <c r="U12" s="75"/>
      <c r="V12" s="68"/>
      <c r="W12" s="69"/>
      <c r="X12" s="76"/>
      <c r="Y12" s="67"/>
      <c r="Z12" s="68"/>
      <c r="AA12" s="67"/>
      <c r="AB12" s="68"/>
      <c r="AC12" s="67"/>
      <c r="AD12" s="68"/>
      <c r="AE12" s="67"/>
      <c r="AF12" s="68"/>
      <c r="AG12" s="77" t="s">
        <v>54</v>
      </c>
      <c r="AH12" s="68"/>
      <c r="AI12" s="67"/>
      <c r="AJ12" s="68"/>
      <c r="AK12" s="67"/>
      <c r="AL12" s="78"/>
      <c r="AM12" s="67"/>
      <c r="AN12" s="68"/>
      <c r="AO12" s="67"/>
      <c r="AP12" s="68"/>
      <c r="AQ12" s="67"/>
      <c r="AR12" s="68"/>
      <c r="AS12" s="67"/>
      <c r="AT12" s="68"/>
      <c r="AU12" s="62"/>
      <c r="AV12" s="64"/>
      <c r="AW12" s="79"/>
      <c r="AX12" s="68"/>
      <c r="AY12" s="80"/>
      <c r="AZ12" s="72"/>
      <c r="BA12" s="67"/>
      <c r="BB12" s="81"/>
      <c r="BC12" s="74"/>
      <c r="BD12" s="68"/>
      <c r="BE12" s="107"/>
      <c r="BF12" s="72"/>
      <c r="BG12" s="67"/>
      <c r="BH12" s="68"/>
      <c r="BI12" s="67"/>
      <c r="BJ12" s="68"/>
      <c r="BK12" s="67"/>
      <c r="BL12" s="67"/>
      <c r="BM12" s="67"/>
      <c r="BN12" s="68"/>
      <c r="BO12" s="67"/>
      <c r="BP12" s="68"/>
      <c r="BQ12" s="79"/>
      <c r="BR12" s="84"/>
      <c r="BS12" s="67"/>
      <c r="BT12" s="68"/>
      <c r="BU12" s="67"/>
      <c r="BV12" s="68"/>
      <c r="BW12" s="67"/>
      <c r="BX12" s="68"/>
      <c r="BY12" s="67"/>
      <c r="BZ12" s="68"/>
      <c r="CA12" s="67"/>
      <c r="CB12" s="68"/>
      <c r="CC12" s="67"/>
      <c r="CD12" s="68"/>
      <c r="CE12" s="67"/>
      <c r="CF12" s="68"/>
      <c r="CG12" s="67"/>
      <c r="CH12" s="108"/>
      <c r="CI12" s="67"/>
      <c r="CJ12" s="68"/>
      <c r="CK12" s="67"/>
      <c r="CL12" s="68"/>
      <c r="CM12" s="75"/>
      <c r="CN12" s="68"/>
      <c r="CO12" s="75"/>
      <c r="CP12" s="68"/>
      <c r="CQ12" s="67"/>
      <c r="CR12" s="68"/>
      <c r="CS12" s="67"/>
      <c r="CT12" s="68"/>
      <c r="CU12" s="67"/>
      <c r="CV12" s="109"/>
      <c r="CW12" s="67"/>
      <c r="CX12" s="68"/>
      <c r="CY12" s="16"/>
      <c r="CZ12" s="27"/>
      <c r="DA12" s="62"/>
      <c r="DB12" s="110"/>
      <c r="DD12" s="111"/>
    </row>
    <row r="13" spans="1:108" ht="13" customHeight="1" x14ac:dyDescent="0.2">
      <c r="A13" s="88" t="s">
        <v>91</v>
      </c>
      <c r="B13" s="88">
        <v>11511</v>
      </c>
      <c r="C13" s="19">
        <v>1</v>
      </c>
      <c r="D13" s="3" t="s">
        <v>92</v>
      </c>
      <c r="E13" s="19" t="s">
        <v>93</v>
      </c>
      <c r="F13" s="19"/>
      <c r="G13" s="6" t="s">
        <v>54</v>
      </c>
      <c r="H13" s="6"/>
      <c r="I13" s="16" t="s">
        <v>93</v>
      </c>
      <c r="J13" s="16"/>
      <c r="K13" s="90" t="s">
        <v>93</v>
      </c>
      <c r="L13" s="15" t="s">
        <v>94</v>
      </c>
      <c r="M13" s="91" t="s">
        <v>93</v>
      </c>
      <c r="N13" s="24"/>
      <c r="O13" s="16" t="s">
        <v>93</v>
      </c>
      <c r="P13" s="16"/>
      <c r="Q13" s="16" t="s">
        <v>93</v>
      </c>
      <c r="R13" s="12"/>
      <c r="S13" s="98">
        <v>0.38400000000000001</v>
      </c>
      <c r="T13" s="8" t="s">
        <v>95</v>
      </c>
      <c r="U13" s="25" t="s">
        <v>93</v>
      </c>
      <c r="V13" s="16"/>
      <c r="W13" s="90" t="s">
        <v>93</v>
      </c>
      <c r="X13" s="15" t="s">
        <v>96</v>
      </c>
      <c r="Y13" s="16" t="s">
        <v>93</v>
      </c>
      <c r="Z13" s="16"/>
      <c r="AA13" s="16">
        <v>4</v>
      </c>
      <c r="AB13" s="16"/>
      <c r="AC13" s="16" t="s">
        <v>93</v>
      </c>
      <c r="AD13" s="16"/>
      <c r="AE13" s="16" t="s">
        <v>93</v>
      </c>
      <c r="AF13" s="16"/>
      <c r="AG13" s="94" t="s">
        <v>93</v>
      </c>
      <c r="AH13" s="16"/>
      <c r="AI13" s="16" t="s">
        <v>93</v>
      </c>
      <c r="AJ13" s="16"/>
      <c r="AK13" s="10" t="s">
        <v>93</v>
      </c>
      <c r="AL13" s="95"/>
      <c r="AM13" s="16" t="s">
        <v>93</v>
      </c>
      <c r="AN13" s="16"/>
      <c r="AO13" s="16" t="s">
        <v>93</v>
      </c>
      <c r="AP13" s="16"/>
      <c r="AQ13" s="16" t="s">
        <v>93</v>
      </c>
      <c r="AR13" s="16"/>
      <c r="AS13" s="16" t="s">
        <v>93</v>
      </c>
      <c r="AT13" s="16"/>
      <c r="AU13" s="19" t="s">
        <v>93</v>
      </c>
      <c r="AV13" s="19"/>
      <c r="AW13" s="96" t="s">
        <v>93</v>
      </c>
      <c r="AX13" s="16"/>
      <c r="AY13" s="26" t="s">
        <v>93</v>
      </c>
      <c r="AZ13" s="24"/>
      <c r="BA13" s="16">
        <v>7</v>
      </c>
      <c r="BB13" s="92"/>
      <c r="BC13" s="98" t="s">
        <v>93</v>
      </c>
      <c r="BD13" s="16"/>
      <c r="BE13" s="99" t="s">
        <v>54</v>
      </c>
      <c r="BF13" s="92"/>
      <c r="BG13" s="16" t="s">
        <v>93</v>
      </c>
      <c r="BH13" s="8"/>
      <c r="BI13" s="16" t="s">
        <v>93</v>
      </c>
      <c r="BJ13" s="8"/>
      <c r="BK13" s="16"/>
      <c r="BL13" s="16"/>
      <c r="BM13" s="16" t="s">
        <v>93</v>
      </c>
      <c r="BN13" s="16"/>
      <c r="BO13" s="16" t="s">
        <v>93</v>
      </c>
      <c r="BP13" s="8" t="s">
        <v>54</v>
      </c>
      <c r="BQ13" s="96" t="s">
        <v>93</v>
      </c>
      <c r="BR13" s="100"/>
      <c r="BS13" s="16" t="s">
        <v>93</v>
      </c>
      <c r="BT13" s="16"/>
      <c r="BU13" s="16" t="s">
        <v>93</v>
      </c>
      <c r="BV13" s="16"/>
      <c r="BW13" s="16" t="s">
        <v>93</v>
      </c>
      <c r="BX13" s="16"/>
      <c r="BY13" s="16" t="s">
        <v>93</v>
      </c>
      <c r="BZ13" s="16"/>
      <c r="CA13" s="16"/>
      <c r="CB13" s="8"/>
      <c r="CC13" s="16" t="s">
        <v>93</v>
      </c>
      <c r="CD13" s="16"/>
      <c r="CE13" s="16" t="s">
        <v>93</v>
      </c>
      <c r="CF13" s="8"/>
      <c r="CG13" s="16" t="s">
        <v>93</v>
      </c>
      <c r="CH13" s="26"/>
      <c r="CI13" s="16" t="s">
        <v>93</v>
      </c>
      <c r="CJ13" s="8"/>
      <c r="CK13" s="16" t="s">
        <v>93</v>
      </c>
      <c r="CL13" s="16"/>
      <c r="CM13" s="25" t="s">
        <v>93</v>
      </c>
      <c r="CN13" s="16"/>
      <c r="CO13" s="25" t="s">
        <v>93</v>
      </c>
      <c r="CP13" s="16"/>
      <c r="CQ13" s="16" t="s">
        <v>93</v>
      </c>
      <c r="CR13" s="16"/>
      <c r="CS13" s="16" t="s">
        <v>93</v>
      </c>
      <c r="CT13" s="16"/>
      <c r="CU13" s="16">
        <v>1.5</v>
      </c>
      <c r="CV13" s="8" t="s">
        <v>97</v>
      </c>
      <c r="CW13" s="16" t="s">
        <v>93</v>
      </c>
      <c r="CX13" s="7" t="s">
        <v>98</v>
      </c>
      <c r="CY13" s="112" t="s">
        <v>93</v>
      </c>
      <c r="CZ13" s="113"/>
      <c r="DA13" s="19" t="s">
        <v>93</v>
      </c>
      <c r="DB13" s="114" t="s">
        <v>99</v>
      </c>
      <c r="DC13" t="s">
        <v>54</v>
      </c>
      <c r="DD13" s="13">
        <f>COUNT(E13:DB13)</f>
        <v>4</v>
      </c>
    </row>
    <row r="14" spans="1:108" ht="13" customHeight="1" x14ac:dyDescent="0.2">
      <c r="A14" s="88" t="s">
        <v>100</v>
      </c>
      <c r="B14" s="88">
        <v>54194</v>
      </c>
      <c r="C14" s="19">
        <v>2</v>
      </c>
      <c r="D14" s="3" t="s">
        <v>101</v>
      </c>
      <c r="E14" s="19" t="s">
        <v>93</v>
      </c>
      <c r="F14" s="89"/>
      <c r="G14" s="6"/>
      <c r="H14" s="6"/>
      <c r="I14" s="16" t="s">
        <v>93</v>
      </c>
      <c r="K14" s="90" t="s">
        <v>93</v>
      </c>
      <c r="L14" s="15"/>
      <c r="M14" s="91" t="s">
        <v>93</v>
      </c>
      <c r="N14" s="92"/>
      <c r="O14" s="16" t="s">
        <v>93</v>
      </c>
      <c r="P14" s="8"/>
      <c r="Q14" s="16" t="s">
        <v>93</v>
      </c>
      <c r="R14" s="93"/>
      <c r="S14" s="98">
        <v>0.38400000000000001</v>
      </c>
      <c r="T14" s="8" t="s">
        <v>95</v>
      </c>
      <c r="U14" s="25" t="s">
        <v>93</v>
      </c>
      <c r="V14" s="8"/>
      <c r="W14" s="90" t="s">
        <v>93</v>
      </c>
      <c r="X14" s="15" t="s">
        <v>96</v>
      </c>
      <c r="Y14" s="16" t="s">
        <v>93</v>
      </c>
      <c r="Z14" s="8" t="s">
        <v>102</v>
      </c>
      <c r="AA14" s="16">
        <v>4</v>
      </c>
      <c r="AB14" s="8"/>
      <c r="AC14" s="16" t="s">
        <v>93</v>
      </c>
      <c r="AD14" s="8" t="s">
        <v>103</v>
      </c>
      <c r="AE14" s="16" t="s">
        <v>93</v>
      </c>
      <c r="AF14" s="8"/>
      <c r="AG14" s="94" t="s">
        <v>93</v>
      </c>
      <c r="AH14" s="8" t="s">
        <v>104</v>
      </c>
      <c r="AI14" s="16" t="s">
        <v>93</v>
      </c>
      <c r="AJ14" s="8"/>
      <c r="AK14" s="10" t="s">
        <v>93</v>
      </c>
      <c r="AL14" s="95"/>
      <c r="AM14" s="16" t="s">
        <v>93</v>
      </c>
      <c r="AN14" s="8"/>
      <c r="AO14" s="16" t="s">
        <v>93</v>
      </c>
      <c r="AP14" s="8"/>
      <c r="AQ14" s="16" t="s">
        <v>93</v>
      </c>
      <c r="AR14" s="8"/>
      <c r="AS14" s="16" t="s">
        <v>93</v>
      </c>
      <c r="AT14" s="8"/>
      <c r="AU14" s="19" t="s">
        <v>93</v>
      </c>
      <c r="AV14" s="89"/>
      <c r="AW14" s="96" t="s">
        <v>93</v>
      </c>
      <c r="AX14" s="8"/>
      <c r="AY14" s="26" t="s">
        <v>93</v>
      </c>
      <c r="AZ14" s="92" t="s">
        <v>105</v>
      </c>
      <c r="BA14" s="16" t="s">
        <v>93</v>
      </c>
      <c r="BB14" s="92"/>
      <c r="BC14" s="98" t="s">
        <v>93</v>
      </c>
      <c r="BD14" s="8"/>
      <c r="BE14" s="99" t="s">
        <v>86</v>
      </c>
      <c r="BF14" s="92"/>
      <c r="BG14" s="16" t="s">
        <v>93</v>
      </c>
      <c r="BH14" s="8" t="s">
        <v>106</v>
      </c>
      <c r="BI14" s="16" t="s">
        <v>93</v>
      </c>
      <c r="BJ14" s="8"/>
      <c r="BK14" s="16"/>
      <c r="BL14" s="16"/>
      <c r="BM14" s="16" t="s">
        <v>93</v>
      </c>
      <c r="BN14" s="8" t="s">
        <v>107</v>
      </c>
      <c r="BO14" s="16">
        <v>5</v>
      </c>
      <c r="BP14" s="8" t="s">
        <v>108</v>
      </c>
      <c r="BQ14" s="96" t="s">
        <v>93</v>
      </c>
      <c r="BR14" s="100"/>
      <c r="BS14" s="16" t="s">
        <v>93</v>
      </c>
      <c r="BT14" s="8"/>
      <c r="BU14" s="16" t="s">
        <v>93</v>
      </c>
      <c r="BV14" s="8"/>
      <c r="BW14" s="16" t="s">
        <v>93</v>
      </c>
      <c r="BX14" s="8"/>
      <c r="BY14" s="16" t="s">
        <v>93</v>
      </c>
      <c r="BZ14" s="8"/>
      <c r="CA14" s="16"/>
      <c r="CB14" s="8"/>
      <c r="CC14" s="16" t="s">
        <v>93</v>
      </c>
      <c r="CD14" s="8"/>
      <c r="CE14" s="16" t="s">
        <v>93</v>
      </c>
      <c r="CF14" s="8"/>
      <c r="CG14" s="16" t="s">
        <v>93</v>
      </c>
      <c r="CH14" s="101"/>
      <c r="CI14" s="16">
        <v>4</v>
      </c>
      <c r="CJ14" s="8"/>
      <c r="CK14" s="16" t="s">
        <v>93</v>
      </c>
      <c r="CL14" s="8"/>
      <c r="CM14" s="25" t="s">
        <v>93</v>
      </c>
      <c r="CN14" s="8"/>
      <c r="CO14" s="25" t="s">
        <v>93</v>
      </c>
      <c r="CP14" s="8"/>
      <c r="CQ14" s="16" t="s">
        <v>93</v>
      </c>
      <c r="CR14" s="8"/>
      <c r="CS14" s="16" t="s">
        <v>93</v>
      </c>
      <c r="CT14" s="8"/>
      <c r="CU14" s="16">
        <v>1.5</v>
      </c>
      <c r="CV14" s="8" t="s">
        <v>97</v>
      </c>
      <c r="CW14" s="16" t="s">
        <v>93</v>
      </c>
      <c r="CX14" s="7" t="s">
        <v>109</v>
      </c>
      <c r="CY14" s="115" t="s">
        <v>93</v>
      </c>
      <c r="CZ14" s="116"/>
      <c r="DA14" s="19" t="s">
        <v>93</v>
      </c>
      <c r="DB14" s="117"/>
      <c r="DD14" s="13">
        <f>COUNT(E14:DB14)</f>
        <v>5</v>
      </c>
    </row>
    <row r="15" spans="1:108" ht="13" customHeight="1" x14ac:dyDescent="0.2">
      <c r="A15" s="88" t="s">
        <v>110</v>
      </c>
      <c r="B15" s="88">
        <v>11521</v>
      </c>
      <c r="C15" s="19">
        <v>3</v>
      </c>
      <c r="D15" s="3" t="s">
        <v>111</v>
      </c>
      <c r="E15" s="19" t="s">
        <v>93</v>
      </c>
      <c r="F15" s="89"/>
      <c r="G15" s="6"/>
      <c r="H15" s="6"/>
      <c r="I15" s="16" t="s">
        <v>93</v>
      </c>
      <c r="K15" s="90" t="s">
        <v>93</v>
      </c>
      <c r="L15" s="15"/>
      <c r="M15" s="91" t="s">
        <v>93</v>
      </c>
      <c r="N15" s="92"/>
      <c r="O15" s="16" t="s">
        <v>93</v>
      </c>
      <c r="P15" s="8"/>
      <c r="Q15" s="16" t="s">
        <v>93</v>
      </c>
      <c r="R15" s="93"/>
      <c r="S15" s="98">
        <v>0.38400000000000001</v>
      </c>
      <c r="T15" s="8" t="s">
        <v>95</v>
      </c>
      <c r="U15" s="25" t="s">
        <v>93</v>
      </c>
      <c r="V15" s="8"/>
      <c r="W15" s="90" t="s">
        <v>93</v>
      </c>
      <c r="X15" s="15" t="s">
        <v>96</v>
      </c>
      <c r="Y15" s="16" t="s">
        <v>93</v>
      </c>
      <c r="Z15" s="8" t="s">
        <v>112</v>
      </c>
      <c r="AA15" s="16">
        <v>4</v>
      </c>
      <c r="AB15" s="8"/>
      <c r="AC15" s="16" t="s">
        <v>93</v>
      </c>
      <c r="AD15" s="8"/>
      <c r="AE15" s="16" t="s">
        <v>93</v>
      </c>
      <c r="AF15" s="8"/>
      <c r="AG15" s="94" t="s">
        <v>93</v>
      </c>
      <c r="AH15" s="8"/>
      <c r="AI15" s="16" t="s">
        <v>93</v>
      </c>
      <c r="AJ15" s="8"/>
      <c r="AK15" s="10" t="s">
        <v>93</v>
      </c>
      <c r="AL15" s="95"/>
      <c r="AM15" s="16" t="s">
        <v>93</v>
      </c>
      <c r="AN15" s="8"/>
      <c r="AO15" s="16" t="s">
        <v>93</v>
      </c>
      <c r="AP15" s="8"/>
      <c r="AQ15" s="16" t="s">
        <v>93</v>
      </c>
      <c r="AR15" s="8"/>
      <c r="AS15" s="16" t="s">
        <v>93</v>
      </c>
      <c r="AT15" s="8"/>
      <c r="AU15" s="19" t="s">
        <v>93</v>
      </c>
      <c r="AV15" s="19"/>
      <c r="AW15" s="96" t="s">
        <v>93</v>
      </c>
      <c r="AX15" s="16"/>
      <c r="AY15" s="26" t="s">
        <v>93</v>
      </c>
      <c r="AZ15" s="92"/>
      <c r="BA15" s="16" t="s">
        <v>93</v>
      </c>
      <c r="BB15" s="92"/>
      <c r="BC15" s="98" t="s">
        <v>93</v>
      </c>
      <c r="BD15" s="16"/>
      <c r="BE15" s="99"/>
      <c r="BF15" s="92"/>
      <c r="BG15" s="16">
        <v>5.5</v>
      </c>
      <c r="BH15" s="8"/>
      <c r="BI15" s="16" t="s">
        <v>93</v>
      </c>
      <c r="BJ15" s="16"/>
      <c r="BK15" s="16"/>
      <c r="BL15" s="16"/>
      <c r="BM15" s="16">
        <v>7</v>
      </c>
      <c r="BN15" s="8" t="s">
        <v>113</v>
      </c>
      <c r="BO15" s="16" t="s">
        <v>93</v>
      </c>
      <c r="BP15" s="8"/>
      <c r="BQ15" s="96">
        <v>4</v>
      </c>
      <c r="BR15" s="100"/>
      <c r="BS15" s="16" t="s">
        <v>93</v>
      </c>
      <c r="BT15" s="16"/>
      <c r="BU15" s="16" t="s">
        <v>93</v>
      </c>
      <c r="BV15" s="16"/>
      <c r="BW15" s="16" t="s">
        <v>93</v>
      </c>
      <c r="BX15" s="16"/>
      <c r="BY15" s="16" t="s">
        <v>93</v>
      </c>
      <c r="BZ15" s="16"/>
      <c r="CA15" s="16"/>
      <c r="CB15" s="8"/>
      <c r="CC15" s="16" t="s">
        <v>93</v>
      </c>
      <c r="CD15" s="16"/>
      <c r="CE15" s="16" t="s">
        <v>93</v>
      </c>
      <c r="CF15" s="8"/>
      <c r="CG15" s="16" t="s">
        <v>93</v>
      </c>
      <c r="CH15" s="26"/>
      <c r="CI15" s="16">
        <v>4</v>
      </c>
      <c r="CJ15" s="8"/>
      <c r="CK15" s="16" t="s">
        <v>93</v>
      </c>
      <c r="CL15" s="118"/>
      <c r="CM15" s="25" t="s">
        <v>93</v>
      </c>
      <c r="CN15" s="8"/>
      <c r="CO15" s="25" t="s">
        <v>93</v>
      </c>
      <c r="CP15" s="16"/>
      <c r="CQ15" s="16" t="s">
        <v>93</v>
      </c>
      <c r="CR15" s="16"/>
      <c r="CS15" s="16" t="s">
        <v>93</v>
      </c>
      <c r="CT15" s="16"/>
      <c r="CU15" s="16">
        <v>1.5</v>
      </c>
      <c r="CV15" s="8" t="s">
        <v>97</v>
      </c>
      <c r="CW15" s="16">
        <v>6</v>
      </c>
      <c r="CX15" s="7"/>
      <c r="CY15" s="115">
        <v>5</v>
      </c>
      <c r="CZ15" s="116" t="s">
        <v>114</v>
      </c>
      <c r="DA15" s="19" t="s">
        <v>93</v>
      </c>
      <c r="DB15" s="117"/>
      <c r="DD15" s="13">
        <f>COUNT(E15:DB15)</f>
        <v>9</v>
      </c>
    </row>
    <row r="16" spans="1:108" ht="13" customHeight="1" x14ac:dyDescent="0.2">
      <c r="A16" s="88" t="s">
        <v>115</v>
      </c>
      <c r="B16" s="88">
        <v>81291</v>
      </c>
      <c r="C16" s="19">
        <v>4</v>
      </c>
      <c r="D16" s="3" t="s">
        <v>116</v>
      </c>
      <c r="E16" s="19" t="s">
        <v>93</v>
      </c>
      <c r="F16" s="89"/>
      <c r="G16" s="6"/>
      <c r="H16" s="6"/>
      <c r="I16" s="16">
        <v>6</v>
      </c>
      <c r="J16" s="8" t="s">
        <v>117</v>
      </c>
      <c r="K16" s="90" t="s">
        <v>93</v>
      </c>
      <c r="L16" s="15"/>
      <c r="M16" s="91" t="s">
        <v>93</v>
      </c>
      <c r="N16" s="92"/>
      <c r="O16" s="16" t="s">
        <v>93</v>
      </c>
      <c r="P16" s="8"/>
      <c r="Q16" s="16" t="s">
        <v>93</v>
      </c>
      <c r="R16" s="93"/>
      <c r="S16" s="98">
        <v>0.38400000000000001</v>
      </c>
      <c r="T16" s="8" t="s">
        <v>95</v>
      </c>
      <c r="U16" s="25" t="s">
        <v>93</v>
      </c>
      <c r="V16" s="8"/>
      <c r="W16" s="90" t="s">
        <v>93</v>
      </c>
      <c r="X16" s="15" t="s">
        <v>96</v>
      </c>
      <c r="Y16" s="16" t="s">
        <v>93</v>
      </c>
      <c r="Z16" s="8" t="s">
        <v>112</v>
      </c>
      <c r="AA16" s="16">
        <v>4</v>
      </c>
      <c r="AB16" s="8"/>
      <c r="AC16" s="16">
        <v>5</v>
      </c>
      <c r="AD16" s="8"/>
      <c r="AE16" s="16" t="s">
        <v>93</v>
      </c>
      <c r="AF16" s="8"/>
      <c r="AG16" s="94" t="s">
        <v>93</v>
      </c>
      <c r="AH16" s="8"/>
      <c r="AI16" s="16" t="s">
        <v>93</v>
      </c>
      <c r="AJ16" s="8"/>
      <c r="AK16" s="10">
        <v>5.3</v>
      </c>
      <c r="AL16" s="95"/>
      <c r="AM16" s="16" t="s">
        <v>93</v>
      </c>
      <c r="AN16" s="8"/>
      <c r="AO16" s="16" t="s">
        <v>93</v>
      </c>
      <c r="AP16" s="8"/>
      <c r="AQ16" s="16" t="s">
        <v>93</v>
      </c>
      <c r="AR16" s="8"/>
      <c r="AS16" s="16" t="s">
        <v>93</v>
      </c>
      <c r="AT16" s="8"/>
      <c r="AU16" s="19" t="s">
        <v>93</v>
      </c>
      <c r="AV16" s="19"/>
      <c r="AW16" s="96" t="s">
        <v>93</v>
      </c>
      <c r="AX16" s="16"/>
      <c r="AY16" s="26">
        <v>6.5</v>
      </c>
      <c r="AZ16" s="92" t="s">
        <v>118</v>
      </c>
      <c r="BA16" s="16" t="s">
        <v>93</v>
      </c>
      <c r="BB16" s="92"/>
      <c r="BC16" s="98" t="s">
        <v>93</v>
      </c>
      <c r="BD16" s="16"/>
      <c r="BE16" s="99"/>
      <c r="BF16" s="92"/>
      <c r="BG16" s="16">
        <v>5.5</v>
      </c>
      <c r="BH16" s="8"/>
      <c r="BI16" s="16" t="s">
        <v>93</v>
      </c>
      <c r="BJ16" s="16"/>
      <c r="BK16" s="16"/>
      <c r="BL16" s="16"/>
      <c r="BM16" s="16">
        <v>7</v>
      </c>
      <c r="BN16" s="8" t="s">
        <v>119</v>
      </c>
      <c r="BO16" s="16">
        <v>5</v>
      </c>
      <c r="BP16" s="8"/>
      <c r="BQ16" s="96">
        <v>4</v>
      </c>
      <c r="BR16" s="100"/>
      <c r="BS16" s="16" t="s">
        <v>93</v>
      </c>
      <c r="BT16" s="16"/>
      <c r="BU16" s="16" t="s">
        <v>93</v>
      </c>
      <c r="BV16" s="16"/>
      <c r="BW16" s="16" t="s">
        <v>93</v>
      </c>
      <c r="BX16" s="16"/>
      <c r="BY16" s="16" t="s">
        <v>93</v>
      </c>
      <c r="BZ16" s="16"/>
      <c r="CA16" s="16"/>
      <c r="CB16" s="8"/>
      <c r="CC16" s="16">
        <v>6</v>
      </c>
      <c r="CD16" s="8"/>
      <c r="CE16" s="16" t="s">
        <v>93</v>
      </c>
      <c r="CF16" s="8"/>
      <c r="CG16" s="16" t="s">
        <v>93</v>
      </c>
      <c r="CH16" s="26"/>
      <c r="CI16" s="16">
        <v>4</v>
      </c>
      <c r="CJ16" s="8"/>
      <c r="CK16" s="16">
        <v>7</v>
      </c>
      <c r="CL16" s="119" t="s">
        <v>120</v>
      </c>
      <c r="CM16" s="25">
        <v>6.25</v>
      </c>
      <c r="CN16" s="8"/>
      <c r="CO16" s="25">
        <v>4.75</v>
      </c>
      <c r="CP16" s="8" t="s">
        <v>121</v>
      </c>
      <c r="CQ16" s="16" t="s">
        <v>93</v>
      </c>
      <c r="CR16" s="16"/>
      <c r="CS16" s="16" t="s">
        <v>93</v>
      </c>
      <c r="CT16" s="16"/>
      <c r="CU16" s="16">
        <v>1.5</v>
      </c>
      <c r="CV16" s="8" t="s">
        <v>97</v>
      </c>
      <c r="CW16" s="16">
        <v>6</v>
      </c>
      <c r="CX16" s="7"/>
      <c r="CY16" s="115">
        <v>5</v>
      </c>
      <c r="CZ16" s="116" t="s">
        <v>122</v>
      </c>
      <c r="DA16" s="19" t="s">
        <v>93</v>
      </c>
      <c r="DB16" s="117"/>
      <c r="DD16" s="13">
        <f>COUNT(E16:DB16)</f>
        <v>18</v>
      </c>
    </row>
    <row r="17" spans="1:108" ht="13" customHeight="1" x14ac:dyDescent="0.2">
      <c r="A17" s="106" t="s">
        <v>123</v>
      </c>
      <c r="B17" s="106">
        <v>56173</v>
      </c>
      <c r="C17" s="62">
        <v>5</v>
      </c>
      <c r="D17" s="120" t="s">
        <v>124</v>
      </c>
      <c r="E17" s="62" t="s">
        <v>93</v>
      </c>
      <c r="F17" s="64"/>
      <c r="G17" s="65"/>
      <c r="H17" s="65"/>
      <c r="I17" s="67">
        <v>6</v>
      </c>
      <c r="J17" s="68" t="s">
        <v>125</v>
      </c>
      <c r="K17" s="121">
        <v>5.6</v>
      </c>
      <c r="L17" s="76" t="s">
        <v>126</v>
      </c>
      <c r="M17" s="71" t="s">
        <v>93</v>
      </c>
      <c r="N17" s="72"/>
      <c r="O17" s="67" t="s">
        <v>93</v>
      </c>
      <c r="P17" s="68" t="s">
        <v>127</v>
      </c>
      <c r="Q17" s="67">
        <v>6</v>
      </c>
      <c r="R17" s="73"/>
      <c r="S17" s="74">
        <v>0.38400000000000001</v>
      </c>
      <c r="T17" s="122" t="s">
        <v>95</v>
      </c>
      <c r="U17" s="75">
        <v>5.75</v>
      </c>
      <c r="V17" s="68"/>
      <c r="W17" s="69" t="s">
        <v>93</v>
      </c>
      <c r="X17" s="76" t="s">
        <v>96</v>
      </c>
      <c r="Y17" s="67" t="s">
        <v>93</v>
      </c>
      <c r="Z17" s="122" t="s">
        <v>128</v>
      </c>
      <c r="AA17" s="67">
        <v>4</v>
      </c>
      <c r="AB17" s="68"/>
      <c r="AC17" s="67">
        <v>5</v>
      </c>
      <c r="AD17" s="68" t="s">
        <v>129</v>
      </c>
      <c r="AE17" s="67" t="s">
        <v>93</v>
      </c>
      <c r="AF17" s="68"/>
      <c r="AG17" s="77" t="s">
        <v>93</v>
      </c>
      <c r="AH17" s="122" t="s">
        <v>130</v>
      </c>
      <c r="AI17" s="67">
        <v>6</v>
      </c>
      <c r="AJ17" s="68" t="s">
        <v>131</v>
      </c>
      <c r="AK17" s="123">
        <v>5.3</v>
      </c>
      <c r="AL17" s="78" t="s">
        <v>132</v>
      </c>
      <c r="AM17" s="67" t="s">
        <v>93</v>
      </c>
      <c r="AN17" s="68"/>
      <c r="AO17" s="67" t="s">
        <v>93</v>
      </c>
      <c r="AP17" s="68"/>
      <c r="AQ17" s="67" t="s">
        <v>93</v>
      </c>
      <c r="AR17" s="68"/>
      <c r="AS17" s="67" t="s">
        <v>93</v>
      </c>
      <c r="AT17" s="68"/>
      <c r="AU17" s="62" t="s">
        <v>93</v>
      </c>
      <c r="AV17" s="62"/>
      <c r="AW17" s="79" t="s">
        <v>93</v>
      </c>
      <c r="AX17" s="67"/>
      <c r="AY17" s="80">
        <v>6.5</v>
      </c>
      <c r="AZ17" s="72" t="s">
        <v>133</v>
      </c>
      <c r="BA17" s="67">
        <v>7</v>
      </c>
      <c r="BB17" s="72" t="s">
        <v>134</v>
      </c>
      <c r="BC17" s="74" t="s">
        <v>93</v>
      </c>
      <c r="BD17" s="67"/>
      <c r="BE17" s="107"/>
      <c r="BF17" s="72"/>
      <c r="BG17" s="67" t="s">
        <v>93</v>
      </c>
      <c r="BH17" s="68" t="s">
        <v>135</v>
      </c>
      <c r="BI17" s="67" t="s">
        <v>93</v>
      </c>
      <c r="BJ17" s="67"/>
      <c r="BK17" s="67"/>
      <c r="BL17" s="67"/>
      <c r="BM17" s="67">
        <v>7</v>
      </c>
      <c r="BN17" s="68" t="s">
        <v>136</v>
      </c>
      <c r="BO17" s="67">
        <v>5</v>
      </c>
      <c r="BP17" s="68"/>
      <c r="BQ17" s="79">
        <v>4</v>
      </c>
      <c r="BR17" s="84"/>
      <c r="BS17" s="67" t="s">
        <v>93</v>
      </c>
      <c r="BT17" s="67"/>
      <c r="BU17" s="67" t="s">
        <v>93</v>
      </c>
      <c r="BV17" s="68" t="s">
        <v>137</v>
      </c>
      <c r="BW17" s="69">
        <v>5.5</v>
      </c>
      <c r="BX17" s="68" t="s">
        <v>138</v>
      </c>
      <c r="BY17" s="67" t="s">
        <v>93</v>
      </c>
      <c r="BZ17" s="67"/>
      <c r="CA17" s="67"/>
      <c r="CB17" s="68"/>
      <c r="CC17" s="67">
        <v>6</v>
      </c>
      <c r="CD17" s="68" t="s">
        <v>139</v>
      </c>
      <c r="CE17" s="67" t="s">
        <v>93</v>
      </c>
      <c r="CF17" s="68"/>
      <c r="CG17" s="67" t="s">
        <v>93</v>
      </c>
      <c r="CH17" s="80"/>
      <c r="CI17" s="67">
        <v>4</v>
      </c>
      <c r="CJ17" s="68"/>
      <c r="CK17" s="67" t="s">
        <v>93</v>
      </c>
      <c r="CL17" s="68"/>
      <c r="CM17" s="75">
        <v>6.25</v>
      </c>
      <c r="CN17" s="68" t="s">
        <v>140</v>
      </c>
      <c r="CO17" s="75" t="s">
        <v>93</v>
      </c>
      <c r="CP17" s="67"/>
      <c r="CQ17" s="67" t="s">
        <v>93</v>
      </c>
      <c r="CR17" s="67"/>
      <c r="CS17" s="67" t="s">
        <v>93</v>
      </c>
      <c r="CT17" s="68" t="s">
        <v>141</v>
      </c>
      <c r="CU17" s="67">
        <v>6.5</v>
      </c>
      <c r="CV17" s="68" t="s">
        <v>142</v>
      </c>
      <c r="CW17" s="67">
        <v>6</v>
      </c>
      <c r="CX17" s="124" t="s">
        <v>143</v>
      </c>
      <c r="CY17" s="125">
        <v>5</v>
      </c>
      <c r="CZ17" s="126" t="s">
        <v>144</v>
      </c>
      <c r="DA17" s="62" t="s">
        <v>93</v>
      </c>
      <c r="DB17" s="127"/>
      <c r="DD17" s="13">
        <f>COUNT(E17:DB17)</f>
        <v>21</v>
      </c>
    </row>
    <row r="18" spans="1:108" ht="13" customHeight="1" x14ac:dyDescent="0.2">
      <c r="A18" s="88"/>
      <c r="B18" s="88"/>
      <c r="C18" s="105"/>
      <c r="D18" s="128"/>
      <c r="E18" s="19"/>
      <c r="F18" s="105"/>
      <c r="G18" s="6"/>
      <c r="H18" s="129"/>
      <c r="I18" s="16"/>
      <c r="J18" s="130"/>
      <c r="K18" s="131"/>
      <c r="L18" s="132"/>
      <c r="M18" s="91"/>
      <c r="N18" s="27"/>
      <c r="O18" s="16"/>
      <c r="P18" s="133"/>
      <c r="Q18" s="16"/>
      <c r="R18" s="134"/>
      <c r="S18" s="16"/>
      <c r="T18" s="133"/>
      <c r="U18" s="25"/>
      <c r="V18" s="8"/>
      <c r="W18" s="90"/>
      <c r="X18" s="15"/>
      <c r="Y18" s="16"/>
      <c r="Z18" s="133"/>
      <c r="AA18" s="16"/>
      <c r="AB18" s="133"/>
      <c r="AC18" s="16"/>
      <c r="AD18" s="133"/>
      <c r="AE18" s="16"/>
      <c r="AF18" s="133"/>
      <c r="AG18" s="94" t="s">
        <v>54</v>
      </c>
      <c r="AH18" s="133"/>
      <c r="AI18" s="16"/>
      <c r="AJ18" s="133"/>
      <c r="AK18" s="10"/>
      <c r="AL18" s="95"/>
      <c r="AM18" s="16"/>
      <c r="AN18" s="133"/>
      <c r="AO18" s="16"/>
      <c r="AP18" s="133"/>
      <c r="AQ18" s="16"/>
      <c r="AR18" s="133"/>
      <c r="AS18" s="16"/>
      <c r="AT18" s="133"/>
      <c r="AU18" s="19"/>
      <c r="AV18" s="105"/>
      <c r="AW18" s="96"/>
      <c r="AX18" s="133"/>
      <c r="AY18" s="26"/>
      <c r="AZ18" s="27"/>
      <c r="BA18" s="16"/>
      <c r="BB18" s="92"/>
      <c r="BC18" s="98"/>
      <c r="BD18" s="133"/>
      <c r="BE18" s="99"/>
      <c r="BF18" s="92"/>
      <c r="BG18" s="16"/>
      <c r="BH18" s="8"/>
      <c r="BI18" s="16"/>
      <c r="BJ18" s="133"/>
      <c r="BK18" s="16"/>
      <c r="BL18" s="133"/>
      <c r="BM18" s="16"/>
      <c r="BN18" s="133"/>
      <c r="BO18" s="16"/>
      <c r="BP18" s="8"/>
      <c r="BQ18" s="96"/>
      <c r="BR18" s="100"/>
      <c r="BS18" s="16"/>
      <c r="BT18" s="133"/>
      <c r="BU18" s="16"/>
      <c r="BV18" s="133"/>
      <c r="BW18" s="16"/>
      <c r="BX18" s="133"/>
      <c r="BY18" s="16"/>
      <c r="BZ18" s="133"/>
      <c r="CA18" s="16"/>
      <c r="CB18" s="8"/>
      <c r="CC18" s="16"/>
      <c r="CD18" s="133"/>
      <c r="CE18" s="16"/>
      <c r="CF18" s="8"/>
      <c r="CG18" s="16"/>
      <c r="CH18" s="135"/>
      <c r="CI18" s="16"/>
      <c r="CJ18" s="8"/>
      <c r="CK18" s="16"/>
      <c r="CL18" s="133"/>
      <c r="CM18" s="25"/>
      <c r="CN18" s="133"/>
      <c r="CO18" s="25"/>
      <c r="CP18" s="133"/>
      <c r="CQ18" s="16"/>
      <c r="CR18" s="133"/>
      <c r="CS18" s="16"/>
      <c r="CT18" s="133"/>
      <c r="CU18" s="16"/>
      <c r="CV18" s="8"/>
      <c r="CW18" s="16"/>
      <c r="CX18" s="8"/>
      <c r="CY18" s="16"/>
      <c r="CZ18" s="27"/>
      <c r="DA18" s="62"/>
      <c r="DB18" s="136"/>
    </row>
    <row r="19" spans="1:108" ht="13" customHeight="1" x14ac:dyDescent="0.2">
      <c r="A19" s="106"/>
      <c r="B19" s="106"/>
      <c r="C19" s="110"/>
      <c r="D19" s="137" t="s">
        <v>145</v>
      </c>
      <c r="E19" s="62"/>
      <c r="F19" s="110"/>
      <c r="G19" s="65"/>
      <c r="H19" s="138"/>
      <c r="I19" s="67"/>
      <c r="J19" s="139"/>
      <c r="K19" s="69"/>
      <c r="L19" s="140"/>
      <c r="M19" s="71"/>
      <c r="N19" s="85"/>
      <c r="O19" s="67"/>
      <c r="P19" s="139"/>
      <c r="Q19" s="67"/>
      <c r="R19" s="141"/>
      <c r="S19" s="67"/>
      <c r="T19" s="139"/>
      <c r="U19" s="75"/>
      <c r="V19" s="68"/>
      <c r="W19" s="69"/>
      <c r="X19" s="76"/>
      <c r="Y19" s="67"/>
      <c r="Z19" s="139"/>
      <c r="AA19" s="67"/>
      <c r="AB19" s="139"/>
      <c r="AC19" s="67"/>
      <c r="AD19" s="139"/>
      <c r="AE19" s="67"/>
      <c r="AF19" s="139"/>
      <c r="AG19" s="77" t="s">
        <v>54</v>
      </c>
      <c r="AH19" s="139"/>
      <c r="AI19" s="67"/>
      <c r="AJ19" s="139"/>
      <c r="AK19" s="123"/>
      <c r="AL19" s="78"/>
      <c r="AM19" s="67"/>
      <c r="AN19" s="139"/>
      <c r="AO19" s="67"/>
      <c r="AP19" s="139"/>
      <c r="AQ19" s="67"/>
      <c r="AR19" s="139"/>
      <c r="AS19" s="67"/>
      <c r="AT19" s="139"/>
      <c r="AU19" s="62"/>
      <c r="AV19" s="110"/>
      <c r="AW19" s="79"/>
      <c r="AX19" s="139"/>
      <c r="AY19" s="80"/>
      <c r="AZ19" s="85"/>
      <c r="BA19" s="67"/>
      <c r="BB19" s="72"/>
      <c r="BC19" s="74"/>
      <c r="BD19" s="139"/>
      <c r="BE19" s="107"/>
      <c r="BF19" s="72"/>
      <c r="BG19" s="67"/>
      <c r="BH19" s="68"/>
      <c r="BI19" s="67"/>
      <c r="BJ19" s="139"/>
      <c r="BK19" s="67"/>
      <c r="BL19" s="139"/>
      <c r="BM19" s="67"/>
      <c r="BN19" s="139"/>
      <c r="BO19" s="67"/>
      <c r="BP19" s="68"/>
      <c r="BQ19" s="79"/>
      <c r="BR19" s="142"/>
      <c r="BS19" s="67"/>
      <c r="BT19" s="139"/>
      <c r="BU19" s="67"/>
      <c r="BV19" s="139"/>
      <c r="BW19" s="67"/>
      <c r="BX19" s="139"/>
      <c r="BY19" s="67"/>
      <c r="BZ19" s="139"/>
      <c r="CA19" s="67"/>
      <c r="CB19" s="68"/>
      <c r="CC19" s="67"/>
      <c r="CD19" s="139"/>
      <c r="CE19" s="67"/>
      <c r="CF19" s="68"/>
      <c r="CG19" s="67"/>
      <c r="CH19" s="143"/>
      <c r="CI19" s="67"/>
      <c r="CJ19" s="68"/>
      <c r="CK19" s="67"/>
      <c r="CL19" s="139"/>
      <c r="CM19" s="75"/>
      <c r="CN19" s="139"/>
      <c r="CO19" s="75"/>
      <c r="CP19" s="139"/>
      <c r="CQ19" s="67"/>
      <c r="CR19" s="139"/>
      <c r="CS19" s="67"/>
      <c r="CT19" s="139"/>
      <c r="CU19" s="67"/>
      <c r="CV19" s="68"/>
      <c r="CW19" s="67"/>
      <c r="CX19" s="68"/>
      <c r="CY19" s="16"/>
      <c r="CZ19" s="27"/>
      <c r="DA19" s="62"/>
      <c r="DB19" s="64"/>
      <c r="DD19" s="111"/>
    </row>
    <row r="20" spans="1:108" ht="13" customHeight="1" x14ac:dyDescent="0.2">
      <c r="A20" s="88" t="s">
        <v>146</v>
      </c>
      <c r="B20" s="88">
        <v>213115</v>
      </c>
      <c r="C20" s="19">
        <v>6</v>
      </c>
      <c r="D20" s="3" t="s">
        <v>147</v>
      </c>
      <c r="E20" s="19" t="s">
        <v>93</v>
      </c>
      <c r="F20" s="19"/>
      <c r="G20" s="6"/>
      <c r="H20" s="6"/>
      <c r="I20" s="16" t="s">
        <v>93</v>
      </c>
      <c r="J20" s="16"/>
      <c r="K20" s="90" t="s">
        <v>93</v>
      </c>
      <c r="L20" s="15" t="s">
        <v>148</v>
      </c>
      <c r="M20" s="91" t="s">
        <v>93</v>
      </c>
      <c r="N20" s="24"/>
      <c r="O20" s="16" t="s">
        <v>93</v>
      </c>
      <c r="P20" s="8" t="s">
        <v>149</v>
      </c>
      <c r="Q20" s="16" t="s">
        <v>93</v>
      </c>
      <c r="R20" s="12"/>
      <c r="S20" s="98">
        <v>0.38400000000000001</v>
      </c>
      <c r="T20" s="8" t="s">
        <v>95</v>
      </c>
      <c r="U20" s="25" t="s">
        <v>150</v>
      </c>
      <c r="V20" s="16"/>
      <c r="W20" s="90" t="s">
        <v>93</v>
      </c>
      <c r="X20" s="15" t="s">
        <v>151</v>
      </c>
      <c r="Y20" s="16" t="s">
        <v>93</v>
      </c>
      <c r="Z20" s="8" t="s">
        <v>112</v>
      </c>
      <c r="AA20" s="16">
        <v>4</v>
      </c>
      <c r="AB20" s="16"/>
      <c r="AC20" s="16" t="s">
        <v>93</v>
      </c>
      <c r="AD20" s="16"/>
      <c r="AE20" s="16" t="s">
        <v>93</v>
      </c>
      <c r="AF20" s="16"/>
      <c r="AG20" s="94" t="s">
        <v>93</v>
      </c>
      <c r="AH20" s="16"/>
      <c r="AI20" s="16" t="s">
        <v>93</v>
      </c>
      <c r="AJ20" s="16"/>
      <c r="AK20" s="10" t="s">
        <v>93</v>
      </c>
      <c r="AL20" s="95"/>
      <c r="AM20" s="16" t="s">
        <v>93</v>
      </c>
      <c r="AN20" s="16"/>
      <c r="AO20" s="16" t="s">
        <v>93</v>
      </c>
      <c r="AP20" s="16"/>
      <c r="AQ20" s="16" t="s">
        <v>93</v>
      </c>
      <c r="AR20" s="16"/>
      <c r="AS20" s="16" t="s">
        <v>93</v>
      </c>
      <c r="AT20" s="16"/>
      <c r="AU20" s="19" t="s">
        <v>93</v>
      </c>
      <c r="AV20" s="19"/>
      <c r="AW20" s="96" t="s">
        <v>93</v>
      </c>
      <c r="AX20" s="16"/>
      <c r="AY20" s="26" t="s">
        <v>93</v>
      </c>
      <c r="AZ20" s="24"/>
      <c r="BA20" s="16" t="s">
        <v>93</v>
      </c>
      <c r="BB20" s="92"/>
      <c r="BC20" s="98" t="s">
        <v>93</v>
      </c>
      <c r="BD20" s="16"/>
      <c r="BE20" s="99"/>
      <c r="BF20" s="92"/>
      <c r="BG20" s="16" t="s">
        <v>93</v>
      </c>
      <c r="BH20" s="8"/>
      <c r="BI20" s="16" t="s">
        <v>93</v>
      </c>
      <c r="BJ20" s="16"/>
      <c r="BK20" s="16"/>
      <c r="BL20" s="16"/>
      <c r="BM20" s="16" t="s">
        <v>93</v>
      </c>
      <c r="BN20" s="16"/>
      <c r="BO20" s="16">
        <v>5</v>
      </c>
      <c r="BP20" s="8" t="s">
        <v>152</v>
      </c>
      <c r="BQ20" s="96" t="s">
        <v>93</v>
      </c>
      <c r="BR20" s="100"/>
      <c r="BS20" s="16" t="s">
        <v>93</v>
      </c>
      <c r="BT20" s="16"/>
      <c r="BU20" s="16" t="s">
        <v>93</v>
      </c>
      <c r="BV20" s="8" t="s">
        <v>137</v>
      </c>
      <c r="BW20" s="16" t="s">
        <v>93</v>
      </c>
      <c r="BX20" s="16"/>
      <c r="BY20" s="16" t="s">
        <v>93</v>
      </c>
      <c r="BZ20" s="16"/>
      <c r="CA20" s="16"/>
      <c r="CB20" s="8"/>
      <c r="CC20" s="16" t="s">
        <v>93</v>
      </c>
      <c r="CD20" s="16"/>
      <c r="CE20" s="16" t="s">
        <v>93</v>
      </c>
      <c r="CF20" s="8"/>
      <c r="CG20" s="16" t="s">
        <v>93</v>
      </c>
      <c r="CH20" s="26"/>
      <c r="CI20" s="16">
        <v>4</v>
      </c>
      <c r="CJ20" s="8"/>
      <c r="CK20" s="16" t="s">
        <v>93</v>
      </c>
      <c r="CL20" s="16"/>
      <c r="CM20" s="25" t="s">
        <v>93</v>
      </c>
      <c r="CN20" s="16"/>
      <c r="CO20" s="25" t="s">
        <v>93</v>
      </c>
      <c r="CP20" s="16"/>
      <c r="CQ20" s="16" t="s">
        <v>93</v>
      </c>
      <c r="CR20" s="16"/>
      <c r="CS20" s="16" t="s">
        <v>93</v>
      </c>
      <c r="CT20" s="16"/>
      <c r="CU20" s="98">
        <v>0.48399999999999999</v>
      </c>
      <c r="CV20" s="8" t="s">
        <v>153</v>
      </c>
      <c r="CW20" s="16" t="s">
        <v>93</v>
      </c>
      <c r="CX20" s="7" t="s">
        <v>154</v>
      </c>
      <c r="CY20" s="112" t="s">
        <v>93</v>
      </c>
      <c r="CZ20" s="113"/>
      <c r="DA20" s="19" t="s">
        <v>93</v>
      </c>
      <c r="DB20" s="89" t="s">
        <v>155</v>
      </c>
      <c r="DD20" s="13">
        <f>COUNT(E20:DB20)</f>
        <v>5</v>
      </c>
    </row>
    <row r="21" spans="1:108" ht="13" customHeight="1" x14ac:dyDescent="0.2">
      <c r="A21" s="88" t="s">
        <v>156</v>
      </c>
      <c r="B21" s="88" t="s">
        <v>157</v>
      </c>
      <c r="C21" s="19">
        <v>7</v>
      </c>
      <c r="D21" s="3" t="s">
        <v>158</v>
      </c>
      <c r="E21" s="19" t="s">
        <v>93</v>
      </c>
      <c r="F21" s="89"/>
      <c r="G21" s="6" t="s">
        <v>54</v>
      </c>
      <c r="H21" s="6"/>
      <c r="I21" s="16" t="s">
        <v>93</v>
      </c>
      <c r="K21" s="90" t="s">
        <v>93</v>
      </c>
      <c r="L21" s="15"/>
      <c r="M21" s="91" t="s">
        <v>93</v>
      </c>
      <c r="N21" s="92"/>
      <c r="O21" s="16" t="s">
        <v>93</v>
      </c>
      <c r="P21" s="8" t="s">
        <v>149</v>
      </c>
      <c r="Q21" s="16" t="s">
        <v>93</v>
      </c>
      <c r="R21" s="93"/>
      <c r="S21" s="98">
        <v>0.38400000000000001</v>
      </c>
      <c r="T21" s="8" t="s">
        <v>95</v>
      </c>
      <c r="U21" s="25" t="s">
        <v>150</v>
      </c>
      <c r="V21" s="8"/>
      <c r="W21" s="90" t="s">
        <v>93</v>
      </c>
      <c r="X21" s="15" t="s">
        <v>151</v>
      </c>
      <c r="Y21" s="16" t="s">
        <v>93</v>
      </c>
      <c r="Z21" s="8" t="s">
        <v>112</v>
      </c>
      <c r="AA21" s="16">
        <v>4</v>
      </c>
      <c r="AB21" s="8"/>
      <c r="AC21" s="16" t="s">
        <v>93</v>
      </c>
      <c r="AD21" s="8"/>
      <c r="AE21" s="16" t="s">
        <v>93</v>
      </c>
      <c r="AF21" s="8"/>
      <c r="AG21" s="94" t="s">
        <v>93</v>
      </c>
      <c r="AH21" s="8"/>
      <c r="AI21" s="16" t="s">
        <v>93</v>
      </c>
      <c r="AJ21" s="8"/>
      <c r="AK21" s="10" t="s">
        <v>93</v>
      </c>
      <c r="AL21" s="95"/>
      <c r="AM21" s="16" t="s">
        <v>93</v>
      </c>
      <c r="AN21" s="8"/>
      <c r="AO21" s="16" t="s">
        <v>93</v>
      </c>
      <c r="AP21" s="8"/>
      <c r="AQ21" s="16" t="s">
        <v>93</v>
      </c>
      <c r="AR21" s="8"/>
      <c r="AS21" s="16" t="s">
        <v>93</v>
      </c>
      <c r="AT21" s="8"/>
      <c r="AU21" s="19" t="s">
        <v>93</v>
      </c>
      <c r="AV21" s="89"/>
      <c r="AW21" s="96" t="s">
        <v>93</v>
      </c>
      <c r="AX21" s="8"/>
      <c r="AY21" s="26" t="s">
        <v>93</v>
      </c>
      <c r="AZ21" s="92"/>
      <c r="BA21" s="16">
        <v>7</v>
      </c>
      <c r="BB21" s="92"/>
      <c r="BC21" s="98" t="s">
        <v>93</v>
      </c>
      <c r="BD21" s="8"/>
      <c r="BE21" s="99"/>
      <c r="BF21" s="92"/>
      <c r="BG21" s="16" t="s">
        <v>93</v>
      </c>
      <c r="BH21" s="8"/>
      <c r="BI21" s="16" t="s">
        <v>93</v>
      </c>
      <c r="BJ21" s="8"/>
      <c r="BK21" s="16"/>
      <c r="BL21" s="16"/>
      <c r="BM21" s="16" t="s">
        <v>93</v>
      </c>
      <c r="BN21" s="8"/>
      <c r="BO21" s="16">
        <v>5</v>
      </c>
      <c r="BP21" s="8"/>
      <c r="BQ21" s="96" t="s">
        <v>93</v>
      </c>
      <c r="BR21" s="100"/>
      <c r="BS21" s="16" t="s">
        <v>93</v>
      </c>
      <c r="BT21" s="8"/>
      <c r="BU21" s="16" t="s">
        <v>93</v>
      </c>
      <c r="BV21" s="8" t="s">
        <v>137</v>
      </c>
      <c r="BW21" s="16" t="s">
        <v>93</v>
      </c>
      <c r="BX21" s="8"/>
      <c r="BY21" s="16" t="s">
        <v>93</v>
      </c>
      <c r="BZ21" s="8"/>
      <c r="CA21" s="16"/>
      <c r="CB21" s="8"/>
      <c r="CC21" s="16" t="s">
        <v>93</v>
      </c>
      <c r="CD21" s="8"/>
      <c r="CE21" s="16" t="s">
        <v>93</v>
      </c>
      <c r="CF21" s="8"/>
      <c r="CG21" s="16" t="s">
        <v>93</v>
      </c>
      <c r="CH21" s="101"/>
      <c r="CI21" s="16">
        <v>4</v>
      </c>
      <c r="CJ21" s="8"/>
      <c r="CK21" s="16" t="s">
        <v>93</v>
      </c>
      <c r="CL21" s="8"/>
      <c r="CM21" s="25" t="s">
        <v>93</v>
      </c>
      <c r="CN21" s="8"/>
      <c r="CO21" s="25" t="s">
        <v>93</v>
      </c>
      <c r="CP21" s="8"/>
      <c r="CQ21" s="16" t="s">
        <v>93</v>
      </c>
      <c r="CR21" s="8"/>
      <c r="CS21" s="16" t="s">
        <v>93</v>
      </c>
      <c r="CT21" s="8"/>
      <c r="CU21" s="144">
        <v>1.5</v>
      </c>
      <c r="CV21" s="8" t="s">
        <v>97</v>
      </c>
      <c r="CW21" s="16" t="s">
        <v>93</v>
      </c>
      <c r="CX21" s="7"/>
      <c r="CY21" s="115" t="s">
        <v>93</v>
      </c>
      <c r="CZ21" s="116"/>
      <c r="DA21" s="19" t="s">
        <v>93</v>
      </c>
      <c r="DB21" s="89"/>
      <c r="DC21" t="s">
        <v>54</v>
      </c>
      <c r="DD21" s="13">
        <f>COUNT(E21:DB21)</f>
        <v>6</v>
      </c>
    </row>
    <row r="22" spans="1:108" ht="13" customHeight="1" x14ac:dyDescent="0.2">
      <c r="A22" s="88">
        <v>138</v>
      </c>
      <c r="B22" s="88">
        <v>213112</v>
      </c>
      <c r="C22" s="19">
        <v>8</v>
      </c>
      <c r="D22" s="3" t="s">
        <v>159</v>
      </c>
      <c r="E22" s="19" t="s">
        <v>93</v>
      </c>
      <c r="F22" s="89"/>
      <c r="G22" s="6" t="s">
        <v>54</v>
      </c>
      <c r="H22" s="6"/>
      <c r="I22" s="16" t="s">
        <v>93</v>
      </c>
      <c r="J22" s="7" t="s">
        <v>160</v>
      </c>
      <c r="K22" s="145">
        <v>5.6</v>
      </c>
      <c r="L22" s="15" t="s">
        <v>161</v>
      </c>
      <c r="M22" s="91" t="s">
        <v>93</v>
      </c>
      <c r="N22" s="92"/>
      <c r="O22" s="16" t="s">
        <v>93</v>
      </c>
      <c r="P22" s="8" t="s">
        <v>149</v>
      </c>
      <c r="Q22" s="16" t="s">
        <v>93</v>
      </c>
      <c r="R22" s="93"/>
      <c r="S22" s="98">
        <v>0.38400000000000001</v>
      </c>
      <c r="T22" s="8" t="s">
        <v>95</v>
      </c>
      <c r="U22" s="25" t="s">
        <v>150</v>
      </c>
      <c r="V22" s="8"/>
      <c r="W22" s="90" t="s">
        <v>93</v>
      </c>
      <c r="X22" s="15" t="s">
        <v>151</v>
      </c>
      <c r="Y22" s="16" t="s">
        <v>93</v>
      </c>
      <c r="Z22" s="8" t="s">
        <v>112</v>
      </c>
      <c r="AA22" s="16">
        <v>4</v>
      </c>
      <c r="AB22" s="8"/>
      <c r="AC22" s="16" t="s">
        <v>93</v>
      </c>
      <c r="AD22" s="8"/>
      <c r="AE22" s="16" t="s">
        <v>93</v>
      </c>
      <c r="AF22" s="8"/>
      <c r="AG22" s="94" t="s">
        <v>93</v>
      </c>
      <c r="AH22" s="8"/>
      <c r="AI22" s="16" t="s">
        <v>93</v>
      </c>
      <c r="AJ22" s="8"/>
      <c r="AK22" s="10">
        <v>5.3</v>
      </c>
      <c r="AL22" s="95" t="s">
        <v>162</v>
      </c>
      <c r="AM22" s="16" t="s">
        <v>93</v>
      </c>
      <c r="AN22" s="8"/>
      <c r="AO22" s="16" t="s">
        <v>93</v>
      </c>
      <c r="AP22" s="8"/>
      <c r="AQ22" s="16" t="s">
        <v>93</v>
      </c>
      <c r="AR22" s="8"/>
      <c r="AS22" s="16" t="s">
        <v>93</v>
      </c>
      <c r="AT22" s="8"/>
      <c r="AU22" s="19" t="s">
        <v>93</v>
      </c>
      <c r="AV22" s="89"/>
      <c r="AW22" s="96" t="s">
        <v>93</v>
      </c>
      <c r="AX22" s="8"/>
      <c r="AY22" s="26" t="s">
        <v>93</v>
      </c>
      <c r="AZ22" s="92"/>
      <c r="BA22" s="16">
        <v>7</v>
      </c>
      <c r="BB22" s="92" t="s">
        <v>163</v>
      </c>
      <c r="BC22" s="98" t="s">
        <v>93</v>
      </c>
      <c r="BD22" s="8"/>
      <c r="BE22" s="99"/>
      <c r="BF22" s="92"/>
      <c r="BG22" s="16" t="s">
        <v>93</v>
      </c>
      <c r="BH22" s="8"/>
      <c r="BI22" s="16" t="s">
        <v>93</v>
      </c>
      <c r="BJ22" s="8"/>
      <c r="BK22" s="16"/>
      <c r="BL22" s="16"/>
      <c r="BM22" s="16" t="s">
        <v>93</v>
      </c>
      <c r="BN22" s="8"/>
      <c r="BO22" s="16">
        <v>5</v>
      </c>
      <c r="BP22" s="8"/>
      <c r="BQ22" s="96" t="s">
        <v>93</v>
      </c>
      <c r="BR22" s="100"/>
      <c r="BS22" s="16" t="s">
        <v>93</v>
      </c>
      <c r="BT22" s="8"/>
      <c r="BU22" s="16" t="s">
        <v>93</v>
      </c>
      <c r="BV22" s="8" t="s">
        <v>137</v>
      </c>
      <c r="BW22" s="16" t="s">
        <v>93</v>
      </c>
      <c r="BX22" s="8"/>
      <c r="BY22" s="16" t="s">
        <v>93</v>
      </c>
      <c r="BZ22" s="8"/>
      <c r="CA22" s="16"/>
      <c r="CB22" s="8" t="s">
        <v>164</v>
      </c>
      <c r="CC22" s="16" t="s">
        <v>93</v>
      </c>
      <c r="CD22" s="8"/>
      <c r="CE22" s="16" t="s">
        <v>93</v>
      </c>
      <c r="CF22" s="8"/>
      <c r="CG22" s="16" t="s">
        <v>93</v>
      </c>
      <c r="CH22" s="101"/>
      <c r="CI22" s="16">
        <v>4</v>
      </c>
      <c r="CJ22" s="8"/>
      <c r="CK22" s="16" t="s">
        <v>93</v>
      </c>
      <c r="CL22" s="8"/>
      <c r="CM22" s="25">
        <v>2.42</v>
      </c>
      <c r="CN22" s="8" t="s">
        <v>165</v>
      </c>
      <c r="CO22" s="25">
        <v>4.75</v>
      </c>
      <c r="CP22" s="8" t="s">
        <v>166</v>
      </c>
      <c r="CQ22" s="16" t="s">
        <v>93</v>
      </c>
      <c r="CR22" s="8"/>
      <c r="CS22" s="16" t="s">
        <v>93</v>
      </c>
      <c r="CT22" s="8"/>
      <c r="CU22" s="16">
        <v>1.5</v>
      </c>
      <c r="CV22" s="8" t="s">
        <v>97</v>
      </c>
      <c r="CW22" s="16" t="s">
        <v>93</v>
      </c>
      <c r="CX22" s="7"/>
      <c r="CY22" s="115" t="s">
        <v>93</v>
      </c>
      <c r="CZ22" s="116"/>
      <c r="DA22" s="146" t="s">
        <v>167</v>
      </c>
      <c r="DB22" s="89" t="s">
        <v>168</v>
      </c>
      <c r="DC22" t="s">
        <v>54</v>
      </c>
      <c r="DD22" s="13">
        <f>COUNT(E22:DB22)</f>
        <v>10</v>
      </c>
    </row>
    <row r="23" spans="1:108" ht="13" customHeight="1" x14ac:dyDescent="0.2">
      <c r="A23" s="106">
        <v>279</v>
      </c>
      <c r="B23" s="106">
        <v>323122</v>
      </c>
      <c r="C23" s="62">
        <v>9</v>
      </c>
      <c r="D23" s="120" t="s">
        <v>169</v>
      </c>
      <c r="E23" s="62" t="s">
        <v>93</v>
      </c>
      <c r="F23" s="64" t="s">
        <v>170</v>
      </c>
      <c r="G23" s="65" t="s">
        <v>54</v>
      </c>
      <c r="H23" s="65"/>
      <c r="I23" s="67" t="s">
        <v>93</v>
      </c>
      <c r="J23" s="68"/>
      <c r="K23" s="69">
        <v>5.6</v>
      </c>
      <c r="L23" s="76" t="s">
        <v>171</v>
      </c>
      <c r="M23" s="71">
        <v>7.25</v>
      </c>
      <c r="N23" s="72" t="s">
        <v>172</v>
      </c>
      <c r="O23" s="67" t="s">
        <v>93</v>
      </c>
      <c r="P23" s="68" t="s">
        <v>149</v>
      </c>
      <c r="Q23" s="67">
        <v>6</v>
      </c>
      <c r="R23" s="73" t="s">
        <v>173</v>
      </c>
      <c r="S23" s="74">
        <v>0.38400000000000001</v>
      </c>
      <c r="T23" s="122" t="s">
        <v>95</v>
      </c>
      <c r="U23" s="75">
        <v>5.75</v>
      </c>
      <c r="V23" s="68"/>
      <c r="W23" s="69" t="s">
        <v>93</v>
      </c>
      <c r="X23" s="76" t="s">
        <v>174</v>
      </c>
      <c r="Y23" s="67" t="s">
        <v>93</v>
      </c>
      <c r="Z23" s="122" t="s">
        <v>175</v>
      </c>
      <c r="AA23" s="67">
        <v>4</v>
      </c>
      <c r="AB23" s="68"/>
      <c r="AC23" s="67" t="s">
        <v>93</v>
      </c>
      <c r="AD23" s="68"/>
      <c r="AE23" s="67">
        <v>6</v>
      </c>
      <c r="AF23" s="68" t="s">
        <v>176</v>
      </c>
      <c r="AG23" s="77" t="s">
        <v>93</v>
      </c>
      <c r="AH23" s="68"/>
      <c r="AI23" s="67" t="s">
        <v>93</v>
      </c>
      <c r="AJ23" s="68"/>
      <c r="AK23" s="123">
        <v>5.3</v>
      </c>
      <c r="AL23" s="78"/>
      <c r="AM23" s="67" t="s">
        <v>93</v>
      </c>
      <c r="AN23" s="68" t="s">
        <v>177</v>
      </c>
      <c r="AO23" s="67">
        <v>4</v>
      </c>
      <c r="AP23" s="68" t="s">
        <v>178</v>
      </c>
      <c r="AQ23" s="67" t="s">
        <v>93</v>
      </c>
      <c r="AR23" s="68"/>
      <c r="AS23" s="67" t="s">
        <v>93</v>
      </c>
      <c r="AT23" s="68"/>
      <c r="AU23" s="62" t="s">
        <v>93</v>
      </c>
      <c r="AV23" s="62"/>
      <c r="AW23" s="79">
        <v>6</v>
      </c>
      <c r="AX23" s="68"/>
      <c r="AY23" s="80">
        <v>6.5</v>
      </c>
      <c r="AZ23" s="72" t="s">
        <v>179</v>
      </c>
      <c r="BA23" s="67">
        <v>7</v>
      </c>
      <c r="BB23" s="72"/>
      <c r="BC23" s="74" t="s">
        <v>93</v>
      </c>
      <c r="BD23" s="67"/>
      <c r="BE23" s="107"/>
      <c r="BF23" s="72"/>
      <c r="BG23" s="67">
        <v>5.5</v>
      </c>
      <c r="BH23" s="68"/>
      <c r="BI23" s="67" t="s">
        <v>93</v>
      </c>
      <c r="BJ23" s="67"/>
      <c r="BK23" s="67"/>
      <c r="BL23" s="67"/>
      <c r="BM23" s="67" t="s">
        <v>93</v>
      </c>
      <c r="BN23" s="67"/>
      <c r="BO23" s="67">
        <v>5</v>
      </c>
      <c r="BP23" s="68"/>
      <c r="BQ23" s="79" t="s">
        <v>93</v>
      </c>
      <c r="BR23" s="84"/>
      <c r="BS23" s="67" t="s">
        <v>93</v>
      </c>
      <c r="BT23" s="68" t="s">
        <v>180</v>
      </c>
      <c r="BU23" s="67" t="s">
        <v>93</v>
      </c>
      <c r="BV23" s="68" t="s">
        <v>181</v>
      </c>
      <c r="BW23" s="67" t="s">
        <v>93</v>
      </c>
      <c r="BX23" s="67"/>
      <c r="BY23" s="67" t="s">
        <v>93</v>
      </c>
      <c r="BZ23" s="67"/>
      <c r="CA23" s="67"/>
      <c r="CB23" s="68"/>
      <c r="CC23" s="67" t="s">
        <v>93</v>
      </c>
      <c r="CD23" s="67"/>
      <c r="CE23" s="67" t="s">
        <v>93</v>
      </c>
      <c r="CF23" s="68"/>
      <c r="CG23" s="67" t="s">
        <v>93</v>
      </c>
      <c r="CH23" s="80"/>
      <c r="CI23" s="67">
        <v>4</v>
      </c>
      <c r="CJ23" s="68"/>
      <c r="CK23" s="67" t="s">
        <v>93</v>
      </c>
      <c r="CL23" s="68"/>
      <c r="CM23" s="75">
        <v>6.25</v>
      </c>
      <c r="CN23" s="68" t="s">
        <v>182</v>
      </c>
      <c r="CO23" s="75">
        <v>4.75</v>
      </c>
      <c r="CP23" s="68" t="s">
        <v>183</v>
      </c>
      <c r="CQ23" s="67" t="s">
        <v>93</v>
      </c>
      <c r="CR23" s="67"/>
      <c r="CS23" s="67">
        <v>5</v>
      </c>
      <c r="CT23" s="67"/>
      <c r="CU23" s="147">
        <v>6.5</v>
      </c>
      <c r="CV23" s="68" t="s">
        <v>142</v>
      </c>
      <c r="CW23" s="67">
        <v>6</v>
      </c>
      <c r="CX23" s="124" t="s">
        <v>184</v>
      </c>
      <c r="CY23" s="125">
        <v>5</v>
      </c>
      <c r="CZ23" s="126" t="s">
        <v>185</v>
      </c>
      <c r="DA23" s="62" t="s">
        <v>93</v>
      </c>
      <c r="DB23" s="64"/>
      <c r="DD23" s="13">
        <f>COUNT(E23:DB23)</f>
        <v>21</v>
      </c>
    </row>
    <row r="24" spans="1:108" ht="13" customHeight="1" x14ac:dyDescent="0.2">
      <c r="A24" s="88"/>
      <c r="B24" s="88"/>
      <c r="C24" s="19"/>
      <c r="D24" s="148"/>
      <c r="E24" s="19"/>
      <c r="F24" s="89"/>
      <c r="G24" s="6"/>
      <c r="H24" s="6"/>
      <c r="I24" s="16"/>
      <c r="K24" s="90"/>
      <c r="L24" s="15"/>
      <c r="M24" s="91"/>
      <c r="N24" s="92"/>
      <c r="O24" s="16"/>
      <c r="P24" s="8"/>
      <c r="Q24" s="16"/>
      <c r="R24" s="93"/>
      <c r="S24" s="16"/>
      <c r="T24" s="8"/>
      <c r="U24" s="25"/>
      <c r="V24" s="8"/>
      <c r="W24" s="90"/>
      <c r="X24" s="15"/>
      <c r="Y24" s="16"/>
      <c r="Z24" s="8"/>
      <c r="AA24" s="16"/>
      <c r="AB24" s="8"/>
      <c r="AC24" s="16"/>
      <c r="AD24" s="8"/>
      <c r="AE24" s="16"/>
      <c r="AF24" s="8"/>
      <c r="AG24" s="94" t="s">
        <v>54</v>
      </c>
      <c r="AH24" s="8"/>
      <c r="AI24" s="16"/>
      <c r="AJ24" s="8"/>
      <c r="AK24" s="10"/>
      <c r="AL24" s="95"/>
      <c r="AM24" s="16"/>
      <c r="AN24" s="8"/>
      <c r="AO24" s="16"/>
      <c r="AP24" s="8"/>
      <c r="AQ24" s="16"/>
      <c r="AR24" s="8"/>
      <c r="AS24" s="16"/>
      <c r="AT24" s="8"/>
      <c r="AU24" s="19"/>
      <c r="AV24" s="89"/>
      <c r="AW24" s="96"/>
      <c r="AX24" s="8"/>
      <c r="AY24" s="26"/>
      <c r="AZ24" s="92"/>
      <c r="BA24" s="16"/>
      <c r="BB24" s="92"/>
      <c r="BC24" s="98"/>
      <c r="BD24" s="8"/>
      <c r="BE24" s="99"/>
      <c r="BF24" s="92"/>
      <c r="BG24" s="16"/>
      <c r="BH24" s="8"/>
      <c r="BI24" s="16"/>
      <c r="BJ24" s="8"/>
      <c r="BK24" s="16"/>
      <c r="BL24" s="16"/>
      <c r="BM24" s="16"/>
      <c r="BN24" s="8"/>
      <c r="BO24" s="16"/>
      <c r="BP24" s="8"/>
      <c r="BQ24" s="96"/>
      <c r="BR24" s="100"/>
      <c r="BS24" s="16"/>
      <c r="BT24" s="8"/>
      <c r="BU24" s="16"/>
      <c r="BV24" s="8"/>
      <c r="BW24" s="16"/>
      <c r="BX24" s="8"/>
      <c r="BY24" s="16"/>
      <c r="BZ24" s="8"/>
      <c r="CA24" s="16"/>
      <c r="CB24" s="8"/>
      <c r="CC24" s="16"/>
      <c r="CD24" s="8"/>
      <c r="CE24" s="16"/>
      <c r="CF24" s="8"/>
      <c r="CG24" s="16"/>
      <c r="CH24" s="101"/>
      <c r="CI24" s="16"/>
      <c r="CJ24" s="8"/>
      <c r="CK24" s="16"/>
      <c r="CL24" s="8"/>
      <c r="CM24" s="25"/>
      <c r="CN24" s="8"/>
      <c r="CO24" s="25"/>
      <c r="CP24" s="8"/>
      <c r="CQ24" s="16"/>
      <c r="CR24" s="8"/>
      <c r="CS24" s="16"/>
      <c r="CT24" s="8"/>
      <c r="CU24" s="16"/>
      <c r="CV24" s="8"/>
      <c r="CW24" s="16"/>
      <c r="CX24" s="8"/>
      <c r="CY24" s="16"/>
      <c r="CZ24" s="27"/>
      <c r="DA24" s="62"/>
      <c r="DB24" s="64"/>
    </row>
    <row r="25" spans="1:108" ht="13" customHeight="1" x14ac:dyDescent="0.2">
      <c r="A25" s="106"/>
      <c r="B25" s="106"/>
      <c r="C25" s="62"/>
      <c r="D25" s="63" t="s">
        <v>186</v>
      </c>
      <c r="E25" s="62"/>
      <c r="F25" s="64"/>
      <c r="G25" s="65"/>
      <c r="H25" s="65"/>
      <c r="I25" s="67"/>
      <c r="J25" s="68"/>
      <c r="K25" s="121"/>
      <c r="L25" s="76"/>
      <c r="M25" s="71"/>
      <c r="N25" s="149"/>
      <c r="O25" s="67"/>
      <c r="P25" s="68"/>
      <c r="Q25" s="67"/>
      <c r="R25" s="73"/>
      <c r="S25" s="67"/>
      <c r="T25" s="68"/>
      <c r="U25" s="75"/>
      <c r="V25" s="68"/>
      <c r="W25" s="69"/>
      <c r="X25" s="76"/>
      <c r="Y25" s="67"/>
      <c r="Z25" s="68"/>
      <c r="AA25" s="67"/>
      <c r="AB25" s="68"/>
      <c r="AC25" s="67"/>
      <c r="AD25" s="68"/>
      <c r="AE25" s="67"/>
      <c r="AF25" s="68"/>
      <c r="AG25" s="77" t="s">
        <v>54</v>
      </c>
      <c r="AH25" s="68"/>
      <c r="AI25" s="67"/>
      <c r="AJ25" s="68"/>
      <c r="AK25" s="123"/>
      <c r="AL25" s="78"/>
      <c r="AM25" s="67"/>
      <c r="AN25" s="68"/>
      <c r="AO25" s="67"/>
      <c r="AP25" s="68"/>
      <c r="AQ25" s="67"/>
      <c r="AR25" s="68"/>
      <c r="AS25" s="67"/>
      <c r="AT25" s="68"/>
      <c r="AU25" s="62"/>
      <c r="AV25" s="64"/>
      <c r="AW25" s="79"/>
      <c r="AX25" s="68"/>
      <c r="AY25" s="80"/>
      <c r="AZ25" s="72"/>
      <c r="BA25" s="67"/>
      <c r="BB25" s="149"/>
      <c r="BC25" s="74"/>
      <c r="BD25" s="68"/>
      <c r="BE25" s="107"/>
      <c r="BF25" s="72"/>
      <c r="BG25" s="67"/>
      <c r="BH25" s="68"/>
      <c r="BI25" s="67"/>
      <c r="BJ25" s="68"/>
      <c r="BK25" s="67"/>
      <c r="BL25" s="67"/>
      <c r="BM25" s="67"/>
      <c r="BN25" s="68"/>
      <c r="BO25" s="67"/>
      <c r="BP25" s="68"/>
      <c r="BQ25" s="79"/>
      <c r="BR25" s="84"/>
      <c r="BS25" s="67"/>
      <c r="BT25" s="68"/>
      <c r="BU25" s="67"/>
      <c r="BV25" s="68"/>
      <c r="BW25" s="67"/>
      <c r="BX25" s="68"/>
      <c r="BY25" s="67"/>
      <c r="BZ25" s="68"/>
      <c r="CA25" s="67"/>
      <c r="CB25" s="68"/>
      <c r="CC25" s="67"/>
      <c r="CD25" s="68"/>
      <c r="CE25" s="67"/>
      <c r="CF25" s="68"/>
      <c r="CG25" s="67"/>
      <c r="CH25" s="108"/>
      <c r="CI25" s="67"/>
      <c r="CJ25" s="68"/>
      <c r="CK25" s="67"/>
      <c r="CL25" s="68"/>
      <c r="CM25" s="75"/>
      <c r="CN25" s="68"/>
      <c r="CO25" s="75"/>
      <c r="CP25" s="68"/>
      <c r="CQ25" s="67"/>
      <c r="CR25" s="68"/>
      <c r="CS25" s="67"/>
      <c r="CT25" s="68"/>
      <c r="CU25" s="67"/>
      <c r="CV25" s="8"/>
      <c r="CW25" s="67"/>
      <c r="CX25" s="68"/>
      <c r="CY25" s="16"/>
      <c r="CZ25" s="27"/>
      <c r="DA25" s="62"/>
      <c r="DB25" s="64"/>
      <c r="DD25" s="111"/>
    </row>
    <row r="26" spans="1:108" ht="13" customHeight="1" x14ac:dyDescent="0.2">
      <c r="A26" s="88">
        <v>15</v>
      </c>
      <c r="B26" s="88">
        <v>237236</v>
      </c>
      <c r="C26" s="19">
        <v>10</v>
      </c>
      <c r="D26" s="3" t="s">
        <v>187</v>
      </c>
      <c r="E26" s="19" t="s">
        <v>93</v>
      </c>
      <c r="F26" s="89"/>
      <c r="G26" s="6" t="s">
        <v>54</v>
      </c>
      <c r="H26" s="6"/>
      <c r="I26" s="16" t="s">
        <v>93</v>
      </c>
      <c r="J26" s="7"/>
      <c r="K26" s="145">
        <v>5.6</v>
      </c>
      <c r="L26" s="15" t="s">
        <v>188</v>
      </c>
      <c r="M26" s="91" t="s">
        <v>93</v>
      </c>
      <c r="N26" s="92" t="s">
        <v>189</v>
      </c>
      <c r="O26" s="16" t="s">
        <v>93</v>
      </c>
      <c r="P26" s="8"/>
      <c r="Q26" s="16">
        <v>6</v>
      </c>
      <c r="R26" s="93" t="s">
        <v>190</v>
      </c>
      <c r="S26" s="98">
        <v>0.624</v>
      </c>
      <c r="T26" s="8" t="s">
        <v>191</v>
      </c>
      <c r="U26" s="25" t="s">
        <v>93</v>
      </c>
      <c r="V26" s="8"/>
      <c r="W26" s="90" t="s">
        <v>93</v>
      </c>
      <c r="X26" s="15"/>
      <c r="Y26" s="16" t="s">
        <v>93</v>
      </c>
      <c r="Z26" s="8" t="s">
        <v>192</v>
      </c>
      <c r="AA26" s="16">
        <v>4</v>
      </c>
      <c r="AB26" s="8" t="s">
        <v>193</v>
      </c>
      <c r="AC26" s="16" t="s">
        <v>93</v>
      </c>
      <c r="AD26" s="8"/>
      <c r="AE26" s="16" t="s">
        <v>93</v>
      </c>
      <c r="AF26" s="8"/>
      <c r="AG26" s="94" t="s">
        <v>93</v>
      </c>
      <c r="AH26" s="8"/>
      <c r="AI26" s="16" t="s">
        <v>93</v>
      </c>
      <c r="AJ26" s="8"/>
      <c r="AK26" s="10">
        <v>5.3</v>
      </c>
      <c r="AL26" s="95" t="s">
        <v>194</v>
      </c>
      <c r="AM26" s="16" t="s">
        <v>93</v>
      </c>
      <c r="AN26" s="8"/>
      <c r="AO26" s="16" t="s">
        <v>93</v>
      </c>
      <c r="AP26" s="8"/>
      <c r="AQ26" s="16" t="s">
        <v>93</v>
      </c>
      <c r="AR26" s="15" t="s">
        <v>195</v>
      </c>
      <c r="AS26" s="16" t="s">
        <v>93</v>
      </c>
      <c r="AT26" s="8"/>
      <c r="AU26" s="19" t="s">
        <v>93</v>
      </c>
      <c r="AV26" s="89"/>
      <c r="AW26" s="96" t="s">
        <v>93</v>
      </c>
      <c r="AX26" s="8" t="s">
        <v>196</v>
      </c>
      <c r="AY26" s="26" t="s">
        <v>93</v>
      </c>
      <c r="AZ26" s="92"/>
      <c r="BA26" s="16">
        <v>3.5</v>
      </c>
      <c r="BB26" s="92" t="s">
        <v>197</v>
      </c>
      <c r="BC26" s="98" t="s">
        <v>93</v>
      </c>
      <c r="BD26" s="8"/>
      <c r="BE26" s="150">
        <v>1</v>
      </c>
      <c r="BF26" s="92" t="s">
        <v>198</v>
      </c>
      <c r="BG26" s="16">
        <v>5.5</v>
      </c>
      <c r="BH26" s="8" t="s">
        <v>199</v>
      </c>
      <c r="BI26" s="16" t="s">
        <v>93</v>
      </c>
      <c r="BJ26" s="8"/>
      <c r="BK26" s="16" t="s">
        <v>54</v>
      </c>
      <c r="BL26" s="8"/>
      <c r="BM26" s="16" t="s">
        <v>93</v>
      </c>
      <c r="BN26" s="8" t="s">
        <v>200</v>
      </c>
      <c r="BO26" s="16">
        <v>5</v>
      </c>
      <c r="BP26" s="8" t="s">
        <v>201</v>
      </c>
      <c r="BQ26" s="96" t="s">
        <v>93</v>
      </c>
      <c r="BR26" s="100"/>
      <c r="BS26" s="16" t="s">
        <v>93</v>
      </c>
      <c r="BT26" s="8"/>
      <c r="BU26" s="16" t="s">
        <v>93</v>
      </c>
      <c r="BV26" s="8" t="s">
        <v>137</v>
      </c>
      <c r="BW26" s="16" t="s">
        <v>93</v>
      </c>
      <c r="BX26" s="8"/>
      <c r="BY26" s="16" t="s">
        <v>93</v>
      </c>
      <c r="BZ26" s="8"/>
      <c r="CA26" s="16"/>
      <c r="CB26" s="8"/>
      <c r="CC26" s="16" t="s">
        <v>93</v>
      </c>
      <c r="CD26" s="8"/>
      <c r="CE26" s="16" t="s">
        <v>93</v>
      </c>
      <c r="CF26" s="8"/>
      <c r="CG26" s="16" t="s">
        <v>93</v>
      </c>
      <c r="CH26" s="101"/>
      <c r="CI26" s="16">
        <v>2</v>
      </c>
      <c r="CJ26" s="8" t="s">
        <v>202</v>
      </c>
      <c r="CK26" s="16" t="s">
        <v>93</v>
      </c>
      <c r="CL26" s="151" t="s">
        <v>203</v>
      </c>
      <c r="CM26" s="25">
        <v>6.25</v>
      </c>
      <c r="CN26" s="8" t="s">
        <v>204</v>
      </c>
      <c r="CO26" s="25" t="s">
        <v>93</v>
      </c>
      <c r="CP26" s="8"/>
      <c r="CQ26" s="16" t="s">
        <v>93</v>
      </c>
      <c r="CR26" s="8"/>
      <c r="CS26" s="16" t="s">
        <v>93</v>
      </c>
      <c r="CT26" s="8"/>
      <c r="CU26" s="13">
        <v>6.5</v>
      </c>
      <c r="CV26" s="152" t="s">
        <v>142</v>
      </c>
      <c r="CW26" s="16" t="s">
        <v>93</v>
      </c>
      <c r="CX26" s="7" t="s">
        <v>205</v>
      </c>
      <c r="CY26" s="112" t="s">
        <v>93</v>
      </c>
      <c r="CZ26" s="113" t="s">
        <v>206</v>
      </c>
      <c r="DA26" s="19" t="s">
        <v>93</v>
      </c>
      <c r="DB26" s="114" t="s">
        <v>207</v>
      </c>
      <c r="DC26" t="s">
        <v>54</v>
      </c>
      <c r="DD26" s="13">
        <f>COUNT(E26:DB26)</f>
        <v>12</v>
      </c>
    </row>
    <row r="27" spans="1:108" ht="13" customHeight="1" x14ac:dyDescent="0.2">
      <c r="A27" s="88">
        <v>17</v>
      </c>
      <c r="B27" s="88">
        <v>238</v>
      </c>
      <c r="C27" s="19">
        <v>11</v>
      </c>
      <c r="D27" s="3" t="s">
        <v>208</v>
      </c>
      <c r="E27" s="19" t="s">
        <v>93</v>
      </c>
      <c r="F27" s="89"/>
      <c r="G27" s="6"/>
      <c r="H27" s="6"/>
      <c r="I27" s="16" t="s">
        <v>93</v>
      </c>
      <c r="K27" s="145">
        <v>5.6</v>
      </c>
      <c r="L27" s="15" t="s">
        <v>161</v>
      </c>
      <c r="M27" s="91" t="s">
        <v>93</v>
      </c>
      <c r="N27" s="92" t="s">
        <v>209</v>
      </c>
      <c r="O27" s="16" t="s">
        <v>93</v>
      </c>
      <c r="P27" s="8"/>
      <c r="Q27" s="16">
        <v>6</v>
      </c>
      <c r="R27" s="93" t="s">
        <v>190</v>
      </c>
      <c r="S27" s="98">
        <v>0.624</v>
      </c>
      <c r="T27" s="8" t="s">
        <v>95</v>
      </c>
      <c r="U27" s="25" t="s">
        <v>93</v>
      </c>
      <c r="V27" s="8"/>
      <c r="W27" s="90" t="s">
        <v>93</v>
      </c>
      <c r="X27" s="15" t="s">
        <v>210</v>
      </c>
      <c r="Y27" s="16" t="s">
        <v>93</v>
      </c>
      <c r="Z27" s="8" t="s">
        <v>192</v>
      </c>
      <c r="AA27" s="16">
        <v>4</v>
      </c>
      <c r="AB27" s="8"/>
      <c r="AC27" s="16">
        <v>5</v>
      </c>
      <c r="AD27" s="8" t="s">
        <v>129</v>
      </c>
      <c r="AE27" s="16" t="s">
        <v>93</v>
      </c>
      <c r="AF27" s="8"/>
      <c r="AG27" s="94" t="s">
        <v>93</v>
      </c>
      <c r="AH27" s="8" t="s">
        <v>130</v>
      </c>
      <c r="AI27" s="16" t="s">
        <v>93</v>
      </c>
      <c r="AJ27" s="8"/>
      <c r="AK27" s="10">
        <v>5.3</v>
      </c>
      <c r="AL27" s="95" t="s">
        <v>194</v>
      </c>
      <c r="AM27" s="16" t="s">
        <v>93</v>
      </c>
      <c r="AN27" s="8"/>
      <c r="AO27" s="16" t="s">
        <v>93</v>
      </c>
      <c r="AP27" s="8"/>
      <c r="AQ27" s="16" t="s">
        <v>93</v>
      </c>
      <c r="AR27" s="15" t="s">
        <v>195</v>
      </c>
      <c r="AS27" s="16" t="s">
        <v>93</v>
      </c>
      <c r="AT27" s="8"/>
      <c r="AU27" s="19" t="s">
        <v>93</v>
      </c>
      <c r="AV27" s="19"/>
      <c r="AW27" s="96" t="s">
        <v>93</v>
      </c>
      <c r="AX27" s="16"/>
      <c r="AY27" s="26" t="s">
        <v>93</v>
      </c>
      <c r="AZ27" s="92" t="s">
        <v>211</v>
      </c>
      <c r="BA27" s="16">
        <v>7</v>
      </c>
      <c r="BB27" s="92" t="s">
        <v>212</v>
      </c>
      <c r="BC27" s="98" t="s">
        <v>93</v>
      </c>
      <c r="BD27" s="16"/>
      <c r="BE27" s="99" t="s">
        <v>54</v>
      </c>
      <c r="BF27" s="92"/>
      <c r="BG27" s="16">
        <v>5.5</v>
      </c>
      <c r="BH27" s="8" t="s">
        <v>213</v>
      </c>
      <c r="BI27" s="16" t="s">
        <v>93</v>
      </c>
      <c r="BJ27" s="16"/>
      <c r="BK27" s="16"/>
      <c r="BL27" s="16"/>
      <c r="BM27" s="16" t="s">
        <v>93</v>
      </c>
      <c r="BN27" s="8" t="s">
        <v>214</v>
      </c>
      <c r="BO27" s="16">
        <v>5</v>
      </c>
      <c r="BP27" s="8" t="s">
        <v>201</v>
      </c>
      <c r="BQ27" s="96" t="s">
        <v>93</v>
      </c>
      <c r="BR27" s="100" t="s">
        <v>215</v>
      </c>
      <c r="BS27" s="16" t="s">
        <v>93</v>
      </c>
      <c r="BT27" s="16"/>
      <c r="BU27" s="16" t="s">
        <v>93</v>
      </c>
      <c r="BV27" s="8" t="s">
        <v>137</v>
      </c>
      <c r="BW27" s="16" t="s">
        <v>93</v>
      </c>
      <c r="BX27" s="8" t="s">
        <v>216</v>
      </c>
      <c r="BY27" s="16" t="s">
        <v>93</v>
      </c>
      <c r="BZ27" s="16"/>
      <c r="CA27" s="16"/>
      <c r="CB27" s="8"/>
      <c r="CC27" s="16" t="s">
        <v>93</v>
      </c>
      <c r="CD27" s="16"/>
      <c r="CE27" s="16" t="s">
        <v>93</v>
      </c>
      <c r="CF27" s="8"/>
      <c r="CG27" s="16" t="s">
        <v>93</v>
      </c>
      <c r="CH27" s="26"/>
      <c r="CI27" s="16">
        <v>2</v>
      </c>
      <c r="CJ27" s="8" t="s">
        <v>202</v>
      </c>
      <c r="CK27" s="16" t="s">
        <v>93</v>
      </c>
      <c r="CL27" s="119" t="s">
        <v>203</v>
      </c>
      <c r="CM27" s="25">
        <v>6.25</v>
      </c>
      <c r="CN27" s="8" t="s">
        <v>204</v>
      </c>
      <c r="CO27" s="25" t="s">
        <v>93</v>
      </c>
      <c r="CP27" s="8" t="s">
        <v>217</v>
      </c>
      <c r="CQ27" s="16" t="s">
        <v>93</v>
      </c>
      <c r="CR27" s="16"/>
      <c r="CS27" s="16" t="s">
        <v>93</v>
      </c>
      <c r="CT27" s="16"/>
      <c r="CU27" s="13">
        <v>6.5</v>
      </c>
      <c r="CV27" s="153" t="s">
        <v>142</v>
      </c>
      <c r="CW27" s="16">
        <v>6</v>
      </c>
      <c r="CX27" s="7" t="s">
        <v>205</v>
      </c>
      <c r="CY27" s="115" t="s">
        <v>93</v>
      </c>
      <c r="CZ27" s="116" t="s">
        <v>206</v>
      </c>
      <c r="DA27" s="19" t="s">
        <v>93</v>
      </c>
      <c r="DB27" s="117"/>
      <c r="DD27" s="13">
        <f>COUNT(E27:DB27)</f>
        <v>13</v>
      </c>
    </row>
    <row r="28" spans="1:108" ht="13" customHeight="1" x14ac:dyDescent="0.2">
      <c r="A28" s="88">
        <v>179</v>
      </c>
      <c r="B28" s="88">
        <v>23593</v>
      </c>
      <c r="C28" s="19">
        <v>12</v>
      </c>
      <c r="D28" s="3" t="s">
        <v>218</v>
      </c>
      <c r="E28" s="19" t="s">
        <v>93</v>
      </c>
      <c r="F28" s="89"/>
      <c r="G28" s="6"/>
      <c r="H28" s="6"/>
      <c r="I28" s="16" t="s">
        <v>93</v>
      </c>
      <c r="K28" s="145">
        <v>5.6</v>
      </c>
      <c r="L28" s="15" t="s">
        <v>161</v>
      </c>
      <c r="M28" s="91" t="s">
        <v>93</v>
      </c>
      <c r="N28" s="92" t="s">
        <v>189</v>
      </c>
      <c r="O28" s="16" t="s">
        <v>93</v>
      </c>
      <c r="P28" s="8"/>
      <c r="Q28" s="16">
        <v>6</v>
      </c>
      <c r="R28" s="93" t="s">
        <v>190</v>
      </c>
      <c r="S28" s="98">
        <v>0.624</v>
      </c>
      <c r="T28" s="8" t="s">
        <v>95</v>
      </c>
      <c r="U28" s="25" t="s">
        <v>93</v>
      </c>
      <c r="V28" s="8"/>
      <c r="W28" s="90" t="s">
        <v>93</v>
      </c>
      <c r="X28" s="15" t="s">
        <v>210</v>
      </c>
      <c r="Y28" s="16" t="s">
        <v>93</v>
      </c>
      <c r="Z28" s="8" t="s">
        <v>192</v>
      </c>
      <c r="AA28" s="16">
        <v>4</v>
      </c>
      <c r="AB28" s="8"/>
      <c r="AC28" s="16">
        <v>5</v>
      </c>
      <c r="AD28" s="8" t="s">
        <v>129</v>
      </c>
      <c r="AE28" s="16" t="s">
        <v>93</v>
      </c>
      <c r="AF28" s="8"/>
      <c r="AG28" s="94" t="s">
        <v>93</v>
      </c>
      <c r="AH28" s="8"/>
      <c r="AI28" s="16" t="s">
        <v>93</v>
      </c>
      <c r="AJ28" s="8"/>
      <c r="AK28" s="10" t="s">
        <v>93</v>
      </c>
      <c r="AL28" s="95"/>
      <c r="AM28" s="16" t="s">
        <v>93</v>
      </c>
      <c r="AN28" s="8"/>
      <c r="AO28" s="16" t="s">
        <v>93</v>
      </c>
      <c r="AP28" s="8"/>
      <c r="AQ28" s="16" t="s">
        <v>93</v>
      </c>
      <c r="AR28" s="15" t="s">
        <v>195</v>
      </c>
      <c r="AS28" s="16" t="s">
        <v>93</v>
      </c>
      <c r="AT28" s="8"/>
      <c r="AU28" s="19" t="s">
        <v>93</v>
      </c>
      <c r="AV28" s="19"/>
      <c r="AW28" s="96" t="s">
        <v>93</v>
      </c>
      <c r="AX28" s="16"/>
      <c r="AY28" s="26" t="s">
        <v>93</v>
      </c>
      <c r="AZ28" s="92"/>
      <c r="BA28" s="16">
        <v>7</v>
      </c>
      <c r="BB28" s="154" t="s">
        <v>219</v>
      </c>
      <c r="BC28" s="98" t="s">
        <v>93</v>
      </c>
      <c r="BD28" s="16"/>
      <c r="BE28" s="99" t="s">
        <v>54</v>
      </c>
      <c r="BF28" s="92"/>
      <c r="BG28" s="16">
        <v>5.5</v>
      </c>
      <c r="BH28" s="8" t="s">
        <v>220</v>
      </c>
      <c r="BI28" s="16" t="s">
        <v>93</v>
      </c>
      <c r="BJ28" s="16"/>
      <c r="BK28" s="16"/>
      <c r="BL28" s="16"/>
      <c r="BM28" s="16">
        <v>7</v>
      </c>
      <c r="BN28" s="8" t="s">
        <v>221</v>
      </c>
      <c r="BO28" s="16">
        <v>5</v>
      </c>
      <c r="BP28" s="8" t="s">
        <v>201</v>
      </c>
      <c r="BQ28" s="96" t="s">
        <v>93</v>
      </c>
      <c r="BR28" s="100" t="s">
        <v>215</v>
      </c>
      <c r="BS28" s="16" t="s">
        <v>93</v>
      </c>
      <c r="BT28" s="16"/>
      <c r="BU28" s="16" t="s">
        <v>93</v>
      </c>
      <c r="BV28" s="16"/>
      <c r="BW28" s="16" t="s">
        <v>93</v>
      </c>
      <c r="BX28" s="16"/>
      <c r="BY28" s="16" t="s">
        <v>93</v>
      </c>
      <c r="BZ28" s="16"/>
      <c r="CA28" s="16"/>
      <c r="CB28" s="8"/>
      <c r="CC28" s="16" t="s">
        <v>93</v>
      </c>
      <c r="CD28" s="16"/>
      <c r="CE28" s="16" t="s">
        <v>93</v>
      </c>
      <c r="CF28" s="8"/>
      <c r="CG28" s="16" t="s">
        <v>93</v>
      </c>
      <c r="CH28" s="26"/>
      <c r="CI28" s="16">
        <v>2</v>
      </c>
      <c r="CJ28" s="8" t="s">
        <v>202</v>
      </c>
      <c r="CK28" s="16" t="s">
        <v>93</v>
      </c>
      <c r="CL28" s="8"/>
      <c r="CM28" s="25">
        <v>6.25</v>
      </c>
      <c r="CN28" s="8" t="s">
        <v>222</v>
      </c>
      <c r="CO28" s="25" t="s">
        <v>93</v>
      </c>
      <c r="CP28" s="16"/>
      <c r="CQ28" s="16" t="s">
        <v>93</v>
      </c>
      <c r="CR28" s="16"/>
      <c r="CS28" s="16" t="s">
        <v>93</v>
      </c>
      <c r="CT28" s="16"/>
      <c r="CU28" s="13">
        <v>6.5</v>
      </c>
      <c r="CV28" s="153" t="s">
        <v>142</v>
      </c>
      <c r="CW28" s="16" t="s">
        <v>93</v>
      </c>
      <c r="CX28" s="7"/>
      <c r="CY28" s="115" t="s">
        <v>93</v>
      </c>
      <c r="CZ28" s="116" t="s">
        <v>223</v>
      </c>
      <c r="DA28" s="19" t="s">
        <v>93</v>
      </c>
      <c r="DB28" s="117"/>
      <c r="DD28" s="13">
        <f>COUNT(E28:DB28)</f>
        <v>12</v>
      </c>
    </row>
    <row r="29" spans="1:108" ht="13" customHeight="1" x14ac:dyDescent="0.2">
      <c r="A29" s="106">
        <v>178</v>
      </c>
      <c r="B29" s="106">
        <v>23581</v>
      </c>
      <c r="C29" s="62">
        <v>13</v>
      </c>
      <c r="D29" s="120" t="s">
        <v>224</v>
      </c>
      <c r="E29" s="62" t="s">
        <v>93</v>
      </c>
      <c r="F29" s="64"/>
      <c r="G29" s="65"/>
      <c r="H29" s="65"/>
      <c r="I29" s="67" t="s">
        <v>93</v>
      </c>
      <c r="J29" s="68"/>
      <c r="K29" s="69">
        <v>5.6</v>
      </c>
      <c r="L29" s="76" t="s">
        <v>225</v>
      </c>
      <c r="M29" s="71" t="s">
        <v>93</v>
      </c>
      <c r="N29" s="72" t="s">
        <v>226</v>
      </c>
      <c r="O29" s="67" t="s">
        <v>93</v>
      </c>
      <c r="P29" s="68"/>
      <c r="Q29" s="67">
        <v>6</v>
      </c>
      <c r="R29" s="155" t="s">
        <v>190</v>
      </c>
      <c r="S29" s="74">
        <v>0.624</v>
      </c>
      <c r="T29" s="122" t="s">
        <v>95</v>
      </c>
      <c r="U29" s="75" t="s">
        <v>93</v>
      </c>
      <c r="V29" s="68"/>
      <c r="W29" s="69" t="s">
        <v>93</v>
      </c>
      <c r="X29" s="76" t="s">
        <v>210</v>
      </c>
      <c r="Y29" s="67" t="s">
        <v>93</v>
      </c>
      <c r="Z29" s="122" t="s">
        <v>192</v>
      </c>
      <c r="AA29" s="67">
        <v>4</v>
      </c>
      <c r="AB29" s="68"/>
      <c r="AC29" s="67">
        <v>5</v>
      </c>
      <c r="AD29" s="68" t="s">
        <v>129</v>
      </c>
      <c r="AE29" s="67" t="s">
        <v>93</v>
      </c>
      <c r="AF29" s="68"/>
      <c r="AG29" s="77" t="s">
        <v>93</v>
      </c>
      <c r="AH29" s="68"/>
      <c r="AI29" s="67" t="s">
        <v>93</v>
      </c>
      <c r="AJ29" s="68"/>
      <c r="AK29" s="123">
        <v>5.3</v>
      </c>
      <c r="AL29" s="78" t="s">
        <v>227</v>
      </c>
      <c r="AM29" s="67" t="s">
        <v>93</v>
      </c>
      <c r="AN29" s="68"/>
      <c r="AO29" s="67" t="s">
        <v>93</v>
      </c>
      <c r="AP29" s="68"/>
      <c r="AQ29" s="67" t="s">
        <v>93</v>
      </c>
      <c r="AR29" s="70" t="s">
        <v>195</v>
      </c>
      <c r="AS29" s="67" t="s">
        <v>93</v>
      </c>
      <c r="AT29" s="68"/>
      <c r="AU29" s="62" t="s">
        <v>93</v>
      </c>
      <c r="AV29" s="62"/>
      <c r="AW29" s="79" t="s">
        <v>93</v>
      </c>
      <c r="AX29" s="67"/>
      <c r="AY29" s="80" t="s">
        <v>93</v>
      </c>
      <c r="AZ29" s="72"/>
      <c r="BA29" s="67">
        <v>7</v>
      </c>
      <c r="BB29" s="156" t="s">
        <v>219</v>
      </c>
      <c r="BC29" s="74" t="s">
        <v>93</v>
      </c>
      <c r="BD29" s="67"/>
      <c r="BE29" s="107" t="s">
        <v>54</v>
      </c>
      <c r="BF29" s="72"/>
      <c r="BG29" s="67" t="s">
        <v>93</v>
      </c>
      <c r="BH29" s="68"/>
      <c r="BI29" s="67" t="s">
        <v>93</v>
      </c>
      <c r="BJ29" s="67"/>
      <c r="BK29" s="67"/>
      <c r="BL29" s="67"/>
      <c r="BM29" s="67" t="s">
        <v>93</v>
      </c>
      <c r="BN29" s="67"/>
      <c r="BO29" s="67">
        <v>5</v>
      </c>
      <c r="BP29" s="68" t="s">
        <v>201</v>
      </c>
      <c r="BQ29" s="79" t="s">
        <v>93</v>
      </c>
      <c r="BR29" s="157"/>
      <c r="BS29" s="67" t="s">
        <v>93</v>
      </c>
      <c r="BT29" s="67"/>
      <c r="BU29" s="67" t="s">
        <v>93</v>
      </c>
      <c r="BV29" s="68" t="s">
        <v>137</v>
      </c>
      <c r="BW29" s="67" t="s">
        <v>93</v>
      </c>
      <c r="BX29" s="67"/>
      <c r="BY29" s="67" t="s">
        <v>93</v>
      </c>
      <c r="BZ29" s="67"/>
      <c r="CA29" s="67"/>
      <c r="CB29" s="68"/>
      <c r="CC29" s="67" t="s">
        <v>93</v>
      </c>
      <c r="CD29" s="67"/>
      <c r="CE29" s="67" t="s">
        <v>93</v>
      </c>
      <c r="CF29" s="68"/>
      <c r="CG29" s="67" t="s">
        <v>93</v>
      </c>
      <c r="CH29" s="80"/>
      <c r="CI29" s="67">
        <v>2</v>
      </c>
      <c r="CJ29" s="68" t="s">
        <v>202</v>
      </c>
      <c r="CK29" s="67" t="s">
        <v>93</v>
      </c>
      <c r="CL29" s="68"/>
      <c r="CM29" s="75" t="s">
        <v>93</v>
      </c>
      <c r="CN29" s="68" t="s">
        <v>228</v>
      </c>
      <c r="CO29" s="75" t="s">
        <v>93</v>
      </c>
      <c r="CP29" s="67"/>
      <c r="CQ29" s="67" t="s">
        <v>93</v>
      </c>
      <c r="CR29" s="67"/>
      <c r="CS29" s="67" t="s">
        <v>93</v>
      </c>
      <c r="CT29" s="67"/>
      <c r="CU29" s="67">
        <v>6.5</v>
      </c>
      <c r="CV29" s="68" t="s">
        <v>229</v>
      </c>
      <c r="CW29" s="67" t="s">
        <v>93</v>
      </c>
      <c r="CX29" s="124"/>
      <c r="CY29" s="125" t="s">
        <v>93</v>
      </c>
      <c r="CZ29" s="126"/>
      <c r="DA29" s="62" t="s">
        <v>93</v>
      </c>
      <c r="DB29" s="127"/>
      <c r="DD29" s="13">
        <f>COUNT(E29:DB29)</f>
        <v>10</v>
      </c>
    </row>
    <row r="30" spans="1:108" ht="13" customHeight="1" x14ac:dyDescent="0.2">
      <c r="A30" s="88"/>
      <c r="B30" s="88"/>
      <c r="C30" s="19"/>
      <c r="D30" s="148"/>
      <c r="E30" s="19"/>
      <c r="F30" s="89"/>
      <c r="G30" s="6"/>
      <c r="H30" s="6"/>
      <c r="I30" s="16"/>
      <c r="K30" s="90"/>
      <c r="L30" s="15"/>
      <c r="M30" s="91"/>
      <c r="N30" s="92"/>
      <c r="O30" s="16"/>
      <c r="P30" s="8"/>
      <c r="Q30" s="16"/>
      <c r="R30" s="93"/>
      <c r="S30" s="16"/>
      <c r="T30" s="8" t="s">
        <v>54</v>
      </c>
      <c r="U30" s="25"/>
      <c r="V30" s="133"/>
      <c r="W30" s="90"/>
      <c r="X30" s="15"/>
      <c r="Y30" s="16"/>
      <c r="Z30" s="8"/>
      <c r="AA30" s="16"/>
      <c r="AB30" s="8"/>
      <c r="AC30" s="16"/>
      <c r="AD30" s="8"/>
      <c r="AE30" s="16"/>
      <c r="AF30" s="8"/>
      <c r="AG30" s="94" t="s">
        <v>54</v>
      </c>
      <c r="AH30" s="8"/>
      <c r="AI30" s="16"/>
      <c r="AJ30" s="8"/>
      <c r="AK30" s="10"/>
      <c r="AL30" s="95"/>
      <c r="AM30" s="16"/>
      <c r="AN30" s="8"/>
      <c r="AO30" s="16"/>
      <c r="AP30" s="8"/>
      <c r="AQ30" s="16"/>
      <c r="AR30" s="8"/>
      <c r="AS30" s="16"/>
      <c r="AT30" s="8"/>
      <c r="AU30" s="19"/>
      <c r="AV30" s="89"/>
      <c r="AW30" s="96"/>
      <c r="AX30" s="8"/>
      <c r="AY30" s="26"/>
      <c r="AZ30" s="92"/>
      <c r="BA30" s="16"/>
      <c r="BB30" s="92"/>
      <c r="BC30" s="98"/>
      <c r="BD30" s="8"/>
      <c r="BE30" s="99"/>
      <c r="BF30" s="92"/>
      <c r="BG30" s="16"/>
      <c r="BH30" s="8"/>
      <c r="BI30" s="16"/>
      <c r="BJ30" s="8"/>
      <c r="BK30" s="16"/>
      <c r="BL30" s="16"/>
      <c r="BM30" s="16"/>
      <c r="BN30" s="8"/>
      <c r="BO30" s="16"/>
      <c r="BP30" s="8"/>
      <c r="BQ30" s="96"/>
      <c r="BR30" s="100"/>
      <c r="BS30" s="16"/>
      <c r="BT30" s="8"/>
      <c r="BU30" s="16"/>
      <c r="BV30" s="8"/>
      <c r="BW30" s="16"/>
      <c r="BX30" s="8"/>
      <c r="BY30" s="16"/>
      <c r="BZ30" s="8"/>
      <c r="CA30" s="16"/>
      <c r="CB30" s="8"/>
      <c r="CC30" s="16"/>
      <c r="CD30" s="8"/>
      <c r="CE30" s="16"/>
      <c r="CF30" s="8"/>
      <c r="CG30" s="16"/>
      <c r="CH30" s="101"/>
      <c r="CI30" s="16"/>
      <c r="CJ30" s="8"/>
      <c r="CK30" s="16"/>
      <c r="CL30" s="8"/>
      <c r="CM30" s="25"/>
      <c r="CN30" s="8"/>
      <c r="CO30" s="25"/>
      <c r="CP30" s="8"/>
      <c r="CQ30" s="16"/>
      <c r="CR30" s="8"/>
      <c r="CS30" s="16"/>
      <c r="CT30" s="8"/>
      <c r="CU30" s="16"/>
      <c r="CV30" s="8"/>
      <c r="CW30" s="16"/>
      <c r="CX30" s="8"/>
      <c r="CY30" s="16"/>
      <c r="CZ30" s="27"/>
      <c r="DA30" s="62"/>
      <c r="DB30" s="136"/>
    </row>
    <row r="31" spans="1:108" ht="13" customHeight="1" x14ac:dyDescent="0.2">
      <c r="A31" s="106"/>
      <c r="B31" s="106"/>
      <c r="C31" s="62"/>
      <c r="D31" s="63" t="s">
        <v>230</v>
      </c>
      <c r="E31" s="62"/>
      <c r="F31" s="62"/>
      <c r="G31" s="65"/>
      <c r="H31" s="65"/>
      <c r="I31" s="67"/>
      <c r="J31" s="68"/>
      <c r="K31" s="69"/>
      <c r="L31" s="76"/>
      <c r="M31" s="71"/>
      <c r="N31" s="72"/>
      <c r="O31" s="67"/>
      <c r="P31" s="68"/>
      <c r="Q31" s="67"/>
      <c r="R31" s="73"/>
      <c r="S31" s="67"/>
      <c r="T31" s="139"/>
      <c r="U31" s="75"/>
      <c r="V31" s="68"/>
      <c r="W31" s="69"/>
      <c r="X31" s="76"/>
      <c r="Y31" s="67"/>
      <c r="Z31" s="68"/>
      <c r="AA31" s="67"/>
      <c r="AB31" s="68"/>
      <c r="AC31" s="67"/>
      <c r="AD31" s="68"/>
      <c r="AE31" s="67"/>
      <c r="AF31" s="68"/>
      <c r="AG31" s="77" t="s">
        <v>54</v>
      </c>
      <c r="AH31" s="68"/>
      <c r="AI31" s="67"/>
      <c r="AJ31" s="68"/>
      <c r="AK31" s="123"/>
      <c r="AL31" s="78"/>
      <c r="AM31" s="67"/>
      <c r="AN31" s="68"/>
      <c r="AO31" s="67"/>
      <c r="AP31" s="68"/>
      <c r="AQ31" s="67"/>
      <c r="AR31" s="68"/>
      <c r="AS31" s="67"/>
      <c r="AT31" s="68"/>
      <c r="AU31" s="62"/>
      <c r="AV31" s="64"/>
      <c r="AW31" s="79"/>
      <c r="AX31" s="68"/>
      <c r="AY31" s="80"/>
      <c r="AZ31" s="72"/>
      <c r="BA31" s="67"/>
      <c r="BB31" s="72"/>
      <c r="BC31" s="74"/>
      <c r="BD31" s="68"/>
      <c r="BE31" s="107"/>
      <c r="BF31" s="72"/>
      <c r="BG31" s="67"/>
      <c r="BH31" s="68"/>
      <c r="BI31" s="67"/>
      <c r="BJ31" s="68"/>
      <c r="BK31" s="67"/>
      <c r="BL31" s="67"/>
      <c r="BM31" s="67"/>
      <c r="BN31" s="68"/>
      <c r="BO31" s="67"/>
      <c r="BP31" s="68"/>
      <c r="BQ31" s="79"/>
      <c r="BR31" s="84"/>
      <c r="BS31" s="67"/>
      <c r="BT31" s="68"/>
      <c r="BU31" s="67"/>
      <c r="BV31" s="68"/>
      <c r="BW31" s="67"/>
      <c r="BX31" s="68"/>
      <c r="BY31" s="67"/>
      <c r="BZ31" s="68"/>
      <c r="CA31" s="67"/>
      <c r="CB31" s="68"/>
      <c r="CC31" s="67"/>
      <c r="CD31" s="68"/>
      <c r="CE31" s="67"/>
      <c r="CF31" s="68"/>
      <c r="CG31" s="67"/>
      <c r="CH31" s="108"/>
      <c r="CI31" s="67"/>
      <c r="CJ31" s="68"/>
      <c r="CK31" s="67"/>
      <c r="CL31" s="68"/>
      <c r="CM31" s="75"/>
      <c r="CN31" s="68"/>
      <c r="CO31" s="75"/>
      <c r="CP31" s="68"/>
      <c r="CQ31" s="67"/>
      <c r="CR31" s="68"/>
      <c r="CS31" s="67"/>
      <c r="CT31" s="68"/>
      <c r="CU31" s="67"/>
      <c r="CV31" s="68"/>
      <c r="CW31" s="67"/>
      <c r="CX31" s="68"/>
      <c r="CY31" s="16"/>
      <c r="CZ31" s="27"/>
      <c r="DA31" s="62"/>
      <c r="DB31" s="64"/>
      <c r="DD31" s="111"/>
    </row>
    <row r="32" spans="1:108" ht="13" customHeight="1" x14ac:dyDescent="0.2">
      <c r="A32" s="88">
        <v>41</v>
      </c>
      <c r="B32" s="88">
        <v>485</v>
      </c>
      <c r="C32" s="19">
        <v>14</v>
      </c>
      <c r="D32" s="3" t="s">
        <v>231</v>
      </c>
      <c r="E32" s="19" t="s">
        <v>93</v>
      </c>
      <c r="F32" s="89"/>
      <c r="G32" s="6" t="s">
        <v>54</v>
      </c>
      <c r="H32" s="6"/>
      <c r="I32" s="16" t="s">
        <v>93</v>
      </c>
      <c r="K32" s="145">
        <v>5.6</v>
      </c>
      <c r="L32" s="15" t="s">
        <v>232</v>
      </c>
      <c r="M32" s="91" t="s">
        <v>93</v>
      </c>
      <c r="N32" s="92"/>
      <c r="O32" s="16" t="s">
        <v>93</v>
      </c>
      <c r="P32" s="8"/>
      <c r="Q32" s="16" t="s">
        <v>93</v>
      </c>
      <c r="R32" s="93"/>
      <c r="S32" s="16" t="s">
        <v>93</v>
      </c>
      <c r="T32" s="133" t="s">
        <v>233</v>
      </c>
      <c r="U32" s="25" t="s">
        <v>150</v>
      </c>
      <c r="V32" s="133"/>
      <c r="W32" s="90" t="s">
        <v>93</v>
      </c>
      <c r="X32" s="15" t="s">
        <v>234</v>
      </c>
      <c r="Y32" s="16">
        <v>4</v>
      </c>
      <c r="Z32" s="8" t="s">
        <v>235</v>
      </c>
      <c r="AA32" s="16">
        <v>4</v>
      </c>
      <c r="AB32" s="8" t="s">
        <v>236</v>
      </c>
      <c r="AC32" s="16" t="s">
        <v>93</v>
      </c>
      <c r="AD32" s="8"/>
      <c r="AE32" s="16" t="s">
        <v>93</v>
      </c>
      <c r="AF32" s="8"/>
      <c r="AG32" s="94" t="s">
        <v>93</v>
      </c>
      <c r="AH32" s="8"/>
      <c r="AI32" s="16" t="s">
        <v>93</v>
      </c>
      <c r="AJ32" s="8"/>
      <c r="AK32" s="10" t="s">
        <v>93</v>
      </c>
      <c r="AL32" s="95"/>
      <c r="AM32" s="16" t="s">
        <v>93</v>
      </c>
      <c r="AN32" s="8"/>
      <c r="AO32" s="16" t="s">
        <v>93</v>
      </c>
      <c r="AP32" s="8"/>
      <c r="AQ32" s="16" t="s">
        <v>93</v>
      </c>
      <c r="AR32" s="8"/>
      <c r="AS32" s="16" t="s">
        <v>93</v>
      </c>
      <c r="AT32" s="8"/>
      <c r="AU32" s="19" t="s">
        <v>93</v>
      </c>
      <c r="AV32" s="89"/>
      <c r="AW32" s="96" t="s">
        <v>93</v>
      </c>
      <c r="AX32" s="8"/>
      <c r="AY32" s="26" t="s">
        <v>93</v>
      </c>
      <c r="AZ32" s="92"/>
      <c r="BA32" s="16" t="s">
        <v>93</v>
      </c>
      <c r="BB32" s="92"/>
      <c r="BC32" s="98">
        <v>4.2249999999999996</v>
      </c>
      <c r="BD32" s="8"/>
      <c r="BE32" s="99" t="s">
        <v>54</v>
      </c>
      <c r="BF32" s="92"/>
      <c r="BG32" s="16" t="s">
        <v>93</v>
      </c>
      <c r="BH32" s="8"/>
      <c r="BI32" s="16" t="s">
        <v>93</v>
      </c>
      <c r="BJ32" s="8"/>
      <c r="BK32" s="16"/>
      <c r="BL32" s="16"/>
      <c r="BM32" s="16" t="s">
        <v>93</v>
      </c>
      <c r="BN32" s="8" t="s">
        <v>237</v>
      </c>
      <c r="BO32" s="16">
        <v>5</v>
      </c>
      <c r="BP32" s="8" t="s">
        <v>238</v>
      </c>
      <c r="BQ32" s="96" t="s">
        <v>93</v>
      </c>
      <c r="BR32" s="100"/>
      <c r="BS32" s="16" t="s">
        <v>93</v>
      </c>
      <c r="BT32" s="8"/>
      <c r="BU32" s="16" t="s">
        <v>93</v>
      </c>
      <c r="BV32" s="8"/>
      <c r="BW32" s="158">
        <v>5.5</v>
      </c>
      <c r="BX32" s="8"/>
      <c r="BY32" s="16">
        <v>4.5</v>
      </c>
      <c r="BZ32" s="8" t="s">
        <v>239</v>
      </c>
      <c r="CA32" s="16" t="s">
        <v>54</v>
      </c>
      <c r="CB32" s="8"/>
      <c r="CC32" s="16" t="s">
        <v>93</v>
      </c>
      <c r="CD32" s="8"/>
      <c r="CE32" s="16" t="s">
        <v>93</v>
      </c>
      <c r="CF32" s="8"/>
      <c r="CG32" s="16" t="s">
        <v>93</v>
      </c>
      <c r="CH32" s="101"/>
      <c r="CI32" s="16">
        <v>4</v>
      </c>
      <c r="CJ32" s="8"/>
      <c r="CK32" s="16" t="s">
        <v>93</v>
      </c>
      <c r="CL32" s="8"/>
      <c r="CM32" s="25" t="s">
        <v>93</v>
      </c>
      <c r="CN32" s="8"/>
      <c r="CO32" s="25">
        <v>4.75</v>
      </c>
      <c r="CP32" s="8" t="s">
        <v>240</v>
      </c>
      <c r="CQ32" s="16" t="s">
        <v>93</v>
      </c>
      <c r="CR32" s="8"/>
      <c r="CS32" s="16" t="s">
        <v>93</v>
      </c>
      <c r="CT32" s="8"/>
      <c r="CU32" s="98">
        <v>1.9259999999999999</v>
      </c>
      <c r="CV32" s="8" t="s">
        <v>241</v>
      </c>
      <c r="CW32" s="16" t="s">
        <v>93</v>
      </c>
      <c r="CX32" s="7" t="s">
        <v>242</v>
      </c>
      <c r="CY32" s="112" t="s">
        <v>93</v>
      </c>
      <c r="CZ32" s="113"/>
      <c r="DA32" s="2">
        <v>4</v>
      </c>
      <c r="DB32" s="159" t="s">
        <v>243</v>
      </c>
      <c r="DC32" t="s">
        <v>54</v>
      </c>
      <c r="DD32" s="13">
        <f>COUNT(E32:DB32)</f>
        <v>11</v>
      </c>
    </row>
    <row r="33" spans="1:108" ht="13" customHeight="1" x14ac:dyDescent="0.2">
      <c r="A33" s="88">
        <v>411</v>
      </c>
      <c r="B33" s="88">
        <v>485113</v>
      </c>
      <c r="C33" s="19">
        <v>15</v>
      </c>
      <c r="D33" s="3" t="s">
        <v>244</v>
      </c>
      <c r="E33" s="19" t="s">
        <v>93</v>
      </c>
      <c r="F33" s="89"/>
      <c r="G33" s="6" t="s">
        <v>54</v>
      </c>
      <c r="H33" s="6"/>
      <c r="I33" s="16" t="s">
        <v>93</v>
      </c>
      <c r="K33" s="90" t="s">
        <v>93</v>
      </c>
      <c r="L33" s="15"/>
      <c r="M33" s="91" t="s">
        <v>93</v>
      </c>
      <c r="N33" s="92"/>
      <c r="O33" s="16" t="s">
        <v>93</v>
      </c>
      <c r="P33" s="8"/>
      <c r="Q33" s="16" t="s">
        <v>93</v>
      </c>
      <c r="R33" s="93" t="s">
        <v>245</v>
      </c>
      <c r="S33" s="16" t="s">
        <v>93</v>
      </c>
      <c r="T33" s="133" t="s">
        <v>233</v>
      </c>
      <c r="U33" s="25" t="s">
        <v>150</v>
      </c>
      <c r="V33" s="133"/>
      <c r="W33" s="90" t="s">
        <v>93</v>
      </c>
      <c r="X33" s="15" t="s">
        <v>234</v>
      </c>
      <c r="Y33" s="16">
        <v>4</v>
      </c>
      <c r="Z33" s="8" t="s">
        <v>235</v>
      </c>
      <c r="AA33" s="16">
        <v>4</v>
      </c>
      <c r="AB33" s="8" t="s">
        <v>246</v>
      </c>
      <c r="AC33" s="16" t="s">
        <v>93</v>
      </c>
      <c r="AD33" s="8" t="s">
        <v>54</v>
      </c>
      <c r="AE33" s="16" t="s">
        <v>93</v>
      </c>
      <c r="AF33" s="8"/>
      <c r="AG33" s="94" t="s">
        <v>93</v>
      </c>
      <c r="AH33" s="8"/>
      <c r="AI33" s="16" t="s">
        <v>93</v>
      </c>
      <c r="AJ33" s="8"/>
      <c r="AK33" s="10" t="s">
        <v>93</v>
      </c>
      <c r="AL33" s="95" t="s">
        <v>54</v>
      </c>
      <c r="AM33" s="16" t="s">
        <v>93</v>
      </c>
      <c r="AN33" s="8"/>
      <c r="AO33" s="16" t="s">
        <v>93</v>
      </c>
      <c r="AP33" s="8" t="s">
        <v>54</v>
      </c>
      <c r="AQ33" s="16" t="s">
        <v>93</v>
      </c>
      <c r="AR33" s="8"/>
      <c r="AS33" s="16" t="s">
        <v>93</v>
      </c>
      <c r="AT33" s="8"/>
      <c r="AU33" s="19" t="s">
        <v>93</v>
      </c>
      <c r="AV33" s="89"/>
      <c r="AW33" s="96" t="s">
        <v>93</v>
      </c>
      <c r="AX33" s="8"/>
      <c r="AY33" s="26" t="s">
        <v>93</v>
      </c>
      <c r="AZ33" s="92"/>
      <c r="BA33" s="16" t="s">
        <v>93</v>
      </c>
      <c r="BB33" s="92"/>
      <c r="BC33" s="98" t="s">
        <v>93</v>
      </c>
      <c r="BD33" s="8"/>
      <c r="BE33" s="99" t="s">
        <v>54</v>
      </c>
      <c r="BF33" s="92"/>
      <c r="BG33" s="16" t="s">
        <v>93</v>
      </c>
      <c r="BH33" s="8"/>
      <c r="BI33" s="16" t="s">
        <v>93</v>
      </c>
      <c r="BJ33" s="8"/>
      <c r="BK33" s="16"/>
      <c r="BL33" s="16"/>
      <c r="BM33" s="16" t="s">
        <v>93</v>
      </c>
      <c r="BN33" s="8"/>
      <c r="BO33" s="16">
        <v>5</v>
      </c>
      <c r="BP33" s="8" t="s">
        <v>247</v>
      </c>
      <c r="BQ33" s="96" t="s">
        <v>93</v>
      </c>
      <c r="BR33" s="100"/>
      <c r="BS33" s="16" t="s">
        <v>93</v>
      </c>
      <c r="BT33" s="8" t="s">
        <v>248</v>
      </c>
      <c r="BU33" s="16" t="s">
        <v>93</v>
      </c>
      <c r="BV33" s="8"/>
      <c r="BW33" s="16" t="s">
        <v>93</v>
      </c>
      <c r="BX33" s="8" t="s">
        <v>249</v>
      </c>
      <c r="BY33" s="16" t="s">
        <v>93</v>
      </c>
      <c r="BZ33" s="8"/>
      <c r="CA33" s="16"/>
      <c r="CB33" s="8"/>
      <c r="CC33" s="16" t="s">
        <v>93</v>
      </c>
      <c r="CD33" s="8"/>
      <c r="CE33" s="16" t="s">
        <v>93</v>
      </c>
      <c r="CF33" s="8"/>
      <c r="CG33" s="16" t="s">
        <v>93</v>
      </c>
      <c r="CH33" s="101"/>
      <c r="CI33" s="16" t="s">
        <v>93</v>
      </c>
      <c r="CJ33" s="8"/>
      <c r="CK33" s="16" t="s">
        <v>93</v>
      </c>
      <c r="CL33" s="8"/>
      <c r="CM33" s="25" t="s">
        <v>93</v>
      </c>
      <c r="CN33" s="8"/>
      <c r="CO33" s="25" t="s">
        <v>93</v>
      </c>
      <c r="CP33" s="8"/>
      <c r="CQ33" s="16" t="s">
        <v>93</v>
      </c>
      <c r="CR33" s="8"/>
      <c r="CS33" s="16" t="s">
        <v>93</v>
      </c>
      <c r="CT33" s="8"/>
      <c r="CU33" s="98">
        <v>0.64200000000000002</v>
      </c>
      <c r="CV33" s="8" t="s">
        <v>250</v>
      </c>
      <c r="CW33" s="16" t="s">
        <v>93</v>
      </c>
      <c r="CX33" s="7" t="s">
        <v>242</v>
      </c>
      <c r="CY33" s="115" t="s">
        <v>93</v>
      </c>
      <c r="CZ33" s="116"/>
      <c r="DA33" s="2">
        <v>4</v>
      </c>
      <c r="DB33" s="160" t="s">
        <v>243</v>
      </c>
      <c r="DC33" t="s">
        <v>54</v>
      </c>
      <c r="DD33" s="13">
        <f>COUNT(E33:DB33)</f>
        <v>5</v>
      </c>
    </row>
    <row r="34" spans="1:108" ht="13" customHeight="1" x14ac:dyDescent="0.2">
      <c r="A34" s="88">
        <v>412</v>
      </c>
      <c r="B34" s="88">
        <v>48531</v>
      </c>
      <c r="C34" s="19">
        <v>16</v>
      </c>
      <c r="D34" s="3" t="s">
        <v>251</v>
      </c>
      <c r="E34" s="19" t="s">
        <v>93</v>
      </c>
      <c r="F34" s="89"/>
      <c r="G34" s="6" t="s">
        <v>54</v>
      </c>
      <c r="H34" s="6"/>
      <c r="I34" s="16" t="s">
        <v>93</v>
      </c>
      <c r="K34" s="145">
        <v>5.6</v>
      </c>
      <c r="L34" s="15" t="s">
        <v>252</v>
      </c>
      <c r="M34" s="91" t="s">
        <v>93</v>
      </c>
      <c r="N34" s="92"/>
      <c r="O34" s="16" t="s">
        <v>93</v>
      </c>
      <c r="P34" s="8"/>
      <c r="Q34" s="16" t="s">
        <v>93</v>
      </c>
      <c r="R34" s="93"/>
      <c r="S34" s="16" t="s">
        <v>93</v>
      </c>
      <c r="T34" s="133" t="s">
        <v>233</v>
      </c>
      <c r="U34" s="25" t="s">
        <v>150</v>
      </c>
      <c r="V34" s="133"/>
      <c r="W34" s="90" t="s">
        <v>93</v>
      </c>
      <c r="X34" s="15" t="s">
        <v>234</v>
      </c>
      <c r="Y34" s="16">
        <v>4</v>
      </c>
      <c r="Z34" s="8"/>
      <c r="AA34" s="16">
        <v>4</v>
      </c>
      <c r="AB34" s="8"/>
      <c r="AC34" s="16" t="s">
        <v>93</v>
      </c>
      <c r="AD34" s="8"/>
      <c r="AE34" s="16" t="s">
        <v>93</v>
      </c>
      <c r="AF34" s="8"/>
      <c r="AG34" s="94" t="s">
        <v>93</v>
      </c>
      <c r="AH34" s="8"/>
      <c r="AI34" s="16" t="s">
        <v>93</v>
      </c>
      <c r="AJ34" s="8"/>
      <c r="AK34" s="10" t="s">
        <v>93</v>
      </c>
      <c r="AL34" s="95"/>
      <c r="AM34" s="16" t="s">
        <v>93</v>
      </c>
      <c r="AN34" s="8"/>
      <c r="AO34" s="16" t="s">
        <v>93</v>
      </c>
      <c r="AP34" s="8"/>
      <c r="AQ34" s="16" t="s">
        <v>93</v>
      </c>
      <c r="AR34" s="8"/>
      <c r="AS34" s="16" t="s">
        <v>93</v>
      </c>
      <c r="AT34" s="8"/>
      <c r="AU34" s="19" t="s">
        <v>93</v>
      </c>
      <c r="AV34" s="89"/>
      <c r="AW34" s="96" t="s">
        <v>93</v>
      </c>
      <c r="AX34" s="8"/>
      <c r="AY34" s="26" t="s">
        <v>93</v>
      </c>
      <c r="AZ34" s="92"/>
      <c r="BA34" s="16" t="s">
        <v>93</v>
      </c>
      <c r="BB34" s="92"/>
      <c r="BC34" s="98" t="s">
        <v>93</v>
      </c>
      <c r="BD34" s="8"/>
      <c r="BE34" s="99" t="s">
        <v>54</v>
      </c>
      <c r="BF34" s="92"/>
      <c r="BG34" s="16" t="s">
        <v>93</v>
      </c>
      <c r="BH34" s="8"/>
      <c r="BI34" s="16" t="s">
        <v>93</v>
      </c>
      <c r="BJ34" s="8"/>
      <c r="BK34" s="16"/>
      <c r="BL34" s="16"/>
      <c r="BM34" s="16" t="s">
        <v>93</v>
      </c>
      <c r="BN34" s="8"/>
      <c r="BO34" s="16">
        <v>5</v>
      </c>
      <c r="BP34" s="8" t="s">
        <v>253</v>
      </c>
      <c r="BQ34" s="96" t="s">
        <v>93</v>
      </c>
      <c r="BR34" s="100"/>
      <c r="BS34" s="16" t="s">
        <v>93</v>
      </c>
      <c r="BT34" s="8"/>
      <c r="BU34" s="16" t="s">
        <v>93</v>
      </c>
      <c r="BV34" s="8"/>
      <c r="BW34" s="90">
        <v>5.5</v>
      </c>
      <c r="BX34" s="8"/>
      <c r="BY34" s="16" t="s">
        <v>93</v>
      </c>
      <c r="BZ34" s="8"/>
      <c r="CA34" s="16"/>
      <c r="CB34" s="8"/>
      <c r="CC34" s="16" t="s">
        <v>93</v>
      </c>
      <c r="CD34" s="8"/>
      <c r="CE34" s="16" t="s">
        <v>93</v>
      </c>
      <c r="CF34" s="8"/>
      <c r="CG34" s="16" t="s">
        <v>93</v>
      </c>
      <c r="CH34" s="101"/>
      <c r="CI34" s="16">
        <v>4</v>
      </c>
      <c r="CJ34" s="8"/>
      <c r="CK34" s="16" t="s">
        <v>93</v>
      </c>
      <c r="CL34" s="8"/>
      <c r="CM34" s="25" t="s">
        <v>93</v>
      </c>
      <c r="CN34" s="8"/>
      <c r="CO34" s="25" t="s">
        <v>93</v>
      </c>
      <c r="CP34" s="8"/>
      <c r="CQ34" s="16" t="s">
        <v>93</v>
      </c>
      <c r="CR34" s="8"/>
      <c r="CS34" s="16" t="s">
        <v>93</v>
      </c>
      <c r="CT34" s="8"/>
      <c r="CU34" s="98">
        <v>0.64200000000000002</v>
      </c>
      <c r="CV34" s="8" t="s">
        <v>250</v>
      </c>
      <c r="CW34" s="16" t="s">
        <v>93</v>
      </c>
      <c r="CX34" s="7" t="s">
        <v>242</v>
      </c>
      <c r="CY34" s="115" t="s">
        <v>93</v>
      </c>
      <c r="CZ34" s="116"/>
      <c r="DA34" s="2">
        <v>4</v>
      </c>
      <c r="DB34" s="160" t="s">
        <v>243</v>
      </c>
      <c r="DC34" t="s">
        <v>54</v>
      </c>
      <c r="DD34" s="13">
        <f>COUNT(E34:DB34)</f>
        <v>8</v>
      </c>
    </row>
    <row r="35" spans="1:108" ht="13" customHeight="1" x14ac:dyDescent="0.2">
      <c r="A35" s="88">
        <v>421</v>
      </c>
      <c r="B35" s="88">
        <v>492</v>
      </c>
      <c r="C35" s="19">
        <v>17</v>
      </c>
      <c r="D35" s="3" t="s">
        <v>254</v>
      </c>
      <c r="E35" s="19" t="s">
        <v>93</v>
      </c>
      <c r="F35" s="89"/>
      <c r="G35" s="6"/>
      <c r="H35" s="6"/>
      <c r="I35" s="16" t="s">
        <v>93</v>
      </c>
      <c r="K35" s="145">
        <v>5.6</v>
      </c>
      <c r="L35" s="15" t="s">
        <v>255</v>
      </c>
      <c r="M35" s="91" t="s">
        <v>93</v>
      </c>
      <c r="N35" s="92" t="s">
        <v>256</v>
      </c>
      <c r="O35" s="16" t="s">
        <v>93</v>
      </c>
      <c r="P35" s="8"/>
      <c r="Q35" s="16" t="s">
        <v>93</v>
      </c>
      <c r="R35" s="93" t="s">
        <v>257</v>
      </c>
      <c r="S35" s="98">
        <v>0.38400000000000001</v>
      </c>
      <c r="T35" s="8" t="s">
        <v>95</v>
      </c>
      <c r="U35" s="25">
        <v>5.75</v>
      </c>
      <c r="V35" s="8" t="s">
        <v>258</v>
      </c>
      <c r="W35" s="90" t="s">
        <v>93</v>
      </c>
      <c r="X35" s="15" t="s">
        <v>234</v>
      </c>
      <c r="Y35" s="16" t="s">
        <v>93</v>
      </c>
      <c r="Z35" s="8"/>
      <c r="AA35" s="16">
        <v>4</v>
      </c>
      <c r="AB35" s="8" t="s">
        <v>259</v>
      </c>
      <c r="AC35" s="16" t="s">
        <v>93</v>
      </c>
      <c r="AD35" s="8"/>
      <c r="AE35" s="16" t="s">
        <v>93</v>
      </c>
      <c r="AF35" s="8"/>
      <c r="AG35" s="94" t="s">
        <v>93</v>
      </c>
      <c r="AH35" s="8"/>
      <c r="AI35" s="16" t="s">
        <v>93</v>
      </c>
      <c r="AJ35" s="8"/>
      <c r="AK35" s="10" t="s">
        <v>93</v>
      </c>
      <c r="AL35" s="95"/>
      <c r="AM35" s="16" t="s">
        <v>93</v>
      </c>
      <c r="AN35" s="8"/>
      <c r="AO35" s="16" t="s">
        <v>93</v>
      </c>
      <c r="AP35" s="8"/>
      <c r="AQ35" s="16" t="s">
        <v>93</v>
      </c>
      <c r="AR35" s="8"/>
      <c r="AS35" s="16" t="s">
        <v>93</v>
      </c>
      <c r="AT35" s="8"/>
      <c r="AU35" s="19" t="s">
        <v>93</v>
      </c>
      <c r="AV35" s="89"/>
      <c r="AW35" s="96" t="s">
        <v>93</v>
      </c>
      <c r="AX35" s="8"/>
      <c r="AY35" s="26" t="s">
        <v>93</v>
      </c>
      <c r="AZ35" s="92"/>
      <c r="BA35" s="16" t="s">
        <v>93</v>
      </c>
      <c r="BB35" s="92"/>
      <c r="BC35" s="98" t="s">
        <v>93</v>
      </c>
      <c r="BD35" s="8"/>
      <c r="BE35" s="99" t="s">
        <v>54</v>
      </c>
      <c r="BF35" s="92"/>
      <c r="BG35" s="16" t="s">
        <v>93</v>
      </c>
      <c r="BH35" s="8"/>
      <c r="BI35" s="16" t="s">
        <v>93</v>
      </c>
      <c r="BJ35" s="8"/>
      <c r="BK35" s="16"/>
      <c r="BL35" s="16"/>
      <c r="BM35" s="16" t="s">
        <v>93</v>
      </c>
      <c r="BN35" s="8"/>
      <c r="BO35" s="16">
        <v>5</v>
      </c>
      <c r="BP35" s="8" t="s">
        <v>260</v>
      </c>
      <c r="BQ35" s="96" t="s">
        <v>93</v>
      </c>
      <c r="BR35" s="100" t="s">
        <v>261</v>
      </c>
      <c r="BS35" s="16" t="s">
        <v>93</v>
      </c>
      <c r="BT35" s="8"/>
      <c r="BU35" s="16" t="s">
        <v>93</v>
      </c>
      <c r="BV35" s="8"/>
      <c r="BW35" s="16" t="s">
        <v>93</v>
      </c>
      <c r="BX35" s="8"/>
      <c r="BY35" s="16" t="s">
        <v>93</v>
      </c>
      <c r="BZ35" s="8"/>
      <c r="CA35" s="16"/>
      <c r="CB35" s="8"/>
      <c r="CC35" s="16" t="s">
        <v>93</v>
      </c>
      <c r="CD35" s="8" t="s">
        <v>262</v>
      </c>
      <c r="CE35" s="16" t="s">
        <v>93</v>
      </c>
      <c r="CF35" s="8"/>
      <c r="CG35" s="16" t="s">
        <v>93</v>
      </c>
      <c r="CH35" s="101"/>
      <c r="CI35" s="16" t="s">
        <v>93</v>
      </c>
      <c r="CJ35" s="8"/>
      <c r="CK35" s="16" t="s">
        <v>93</v>
      </c>
      <c r="CL35" s="8"/>
      <c r="CM35" s="25">
        <v>6.25</v>
      </c>
      <c r="CN35" s="8" t="s">
        <v>263</v>
      </c>
      <c r="CO35" s="25" t="s">
        <v>93</v>
      </c>
      <c r="CP35" s="8"/>
      <c r="CQ35" s="16" t="s">
        <v>93</v>
      </c>
      <c r="CR35" s="8"/>
      <c r="CS35" s="16" t="s">
        <v>93</v>
      </c>
      <c r="CT35" s="8"/>
      <c r="CU35" s="98">
        <v>1.9259999999999999</v>
      </c>
      <c r="CV35" s="8" t="s">
        <v>264</v>
      </c>
      <c r="CW35" s="16" t="s">
        <v>93</v>
      </c>
      <c r="CX35" s="7" t="s">
        <v>242</v>
      </c>
      <c r="CY35" s="115" t="s">
        <v>93</v>
      </c>
      <c r="CZ35" s="116"/>
      <c r="DA35" s="2" t="s">
        <v>167</v>
      </c>
      <c r="DB35" s="160" t="s">
        <v>265</v>
      </c>
      <c r="DC35" t="s">
        <v>54</v>
      </c>
      <c r="DD35" s="13">
        <f>COUNT(E35:DB35)</f>
        <v>7</v>
      </c>
    </row>
    <row r="36" spans="1:108" ht="13" customHeight="1" x14ac:dyDescent="0.2">
      <c r="A36" s="106">
        <v>4513</v>
      </c>
      <c r="B36" s="106">
        <v>492</v>
      </c>
      <c r="C36" s="62">
        <v>18</v>
      </c>
      <c r="D36" s="120" t="s">
        <v>266</v>
      </c>
      <c r="E36" s="62" t="s">
        <v>93</v>
      </c>
      <c r="F36" s="64"/>
      <c r="G36" s="65"/>
      <c r="H36" s="65"/>
      <c r="I36" s="67" t="s">
        <v>93</v>
      </c>
      <c r="J36" s="68"/>
      <c r="K36" s="69" t="s">
        <v>93</v>
      </c>
      <c r="L36" s="76"/>
      <c r="M36" s="71" t="s">
        <v>93</v>
      </c>
      <c r="N36" s="72"/>
      <c r="O36" s="67" t="s">
        <v>93</v>
      </c>
      <c r="P36" s="68"/>
      <c r="Q36" s="67" t="s">
        <v>93</v>
      </c>
      <c r="R36" s="73"/>
      <c r="S36" s="67" t="s">
        <v>93</v>
      </c>
      <c r="T36" s="68"/>
      <c r="U36" s="75" t="s">
        <v>93</v>
      </c>
      <c r="V36" s="68"/>
      <c r="W36" s="69" t="s">
        <v>93</v>
      </c>
      <c r="X36" s="76" t="s">
        <v>234</v>
      </c>
      <c r="Y36" s="67" t="s">
        <v>93</v>
      </c>
      <c r="Z36" s="68"/>
      <c r="AA36" s="67" t="s">
        <v>93</v>
      </c>
      <c r="AB36" s="68" t="s">
        <v>267</v>
      </c>
      <c r="AC36" s="67" t="s">
        <v>93</v>
      </c>
      <c r="AD36" s="68"/>
      <c r="AE36" s="67" t="s">
        <v>93</v>
      </c>
      <c r="AF36" s="68"/>
      <c r="AG36" s="77" t="s">
        <v>93</v>
      </c>
      <c r="AH36" s="68"/>
      <c r="AI36" s="67" t="s">
        <v>93</v>
      </c>
      <c r="AJ36" s="68"/>
      <c r="AK36" s="123" t="s">
        <v>93</v>
      </c>
      <c r="AL36" s="78"/>
      <c r="AM36" s="67" t="s">
        <v>93</v>
      </c>
      <c r="AN36" s="68"/>
      <c r="AO36" s="67" t="s">
        <v>93</v>
      </c>
      <c r="AP36" s="68"/>
      <c r="AQ36" s="67" t="s">
        <v>93</v>
      </c>
      <c r="AR36" s="68"/>
      <c r="AS36" s="67" t="s">
        <v>93</v>
      </c>
      <c r="AT36" s="68"/>
      <c r="AU36" s="62" t="s">
        <v>93</v>
      </c>
      <c r="AV36" s="64"/>
      <c r="AW36" s="79" t="s">
        <v>93</v>
      </c>
      <c r="AX36" s="68"/>
      <c r="AY36" s="80" t="s">
        <v>93</v>
      </c>
      <c r="AZ36" s="72"/>
      <c r="BA36" s="67" t="s">
        <v>93</v>
      </c>
      <c r="BB36" s="72"/>
      <c r="BC36" s="74" t="s">
        <v>93</v>
      </c>
      <c r="BD36" s="68"/>
      <c r="BE36" s="107" t="s">
        <v>54</v>
      </c>
      <c r="BF36" s="72"/>
      <c r="BG36" s="67" t="s">
        <v>93</v>
      </c>
      <c r="BH36" s="68"/>
      <c r="BI36" s="67" t="s">
        <v>93</v>
      </c>
      <c r="BJ36" s="68"/>
      <c r="BK36" s="67"/>
      <c r="BL36" s="67"/>
      <c r="BM36" s="67" t="s">
        <v>93</v>
      </c>
      <c r="BN36" s="68"/>
      <c r="BO36" s="67" t="s">
        <v>93</v>
      </c>
      <c r="BP36" s="68"/>
      <c r="BQ36" s="79" t="s">
        <v>93</v>
      </c>
      <c r="BR36" s="84"/>
      <c r="BS36" s="67" t="s">
        <v>93</v>
      </c>
      <c r="BT36" s="68"/>
      <c r="BU36" s="67" t="s">
        <v>93</v>
      </c>
      <c r="BV36" s="68"/>
      <c r="BW36" s="67" t="s">
        <v>93</v>
      </c>
      <c r="BX36" s="68"/>
      <c r="BY36" s="67" t="s">
        <v>93</v>
      </c>
      <c r="BZ36" s="68"/>
      <c r="CA36" s="67"/>
      <c r="CB36" s="68"/>
      <c r="CC36" s="67" t="s">
        <v>93</v>
      </c>
      <c r="CD36" s="68" t="s">
        <v>268</v>
      </c>
      <c r="CE36" s="67" t="s">
        <v>93</v>
      </c>
      <c r="CF36" s="68"/>
      <c r="CG36" s="67" t="s">
        <v>93</v>
      </c>
      <c r="CH36" s="108"/>
      <c r="CI36" s="67" t="s">
        <v>93</v>
      </c>
      <c r="CJ36" s="68"/>
      <c r="CK36" s="67" t="s">
        <v>93</v>
      </c>
      <c r="CL36" s="68"/>
      <c r="CM36" s="75">
        <v>6.25</v>
      </c>
      <c r="CN36" s="68" t="s">
        <v>263</v>
      </c>
      <c r="CO36" s="75" t="s">
        <v>93</v>
      </c>
      <c r="CP36" s="68"/>
      <c r="CQ36" s="67" t="s">
        <v>93</v>
      </c>
      <c r="CR36" s="68"/>
      <c r="CS36" s="67" t="s">
        <v>93</v>
      </c>
      <c r="CT36" s="68"/>
      <c r="CU36" s="67" t="s">
        <v>93</v>
      </c>
      <c r="CV36" s="68"/>
      <c r="CW36" s="67" t="s">
        <v>93</v>
      </c>
      <c r="CX36" s="124" t="s">
        <v>242</v>
      </c>
      <c r="CY36" s="125" t="s">
        <v>93</v>
      </c>
      <c r="CZ36" s="126"/>
      <c r="DA36" s="161" t="s">
        <v>93</v>
      </c>
      <c r="DB36" s="86" t="s">
        <v>269</v>
      </c>
      <c r="DC36" t="s">
        <v>54</v>
      </c>
      <c r="DD36" s="13">
        <f>COUNT(E36:DB36)</f>
        <v>1</v>
      </c>
    </row>
    <row r="37" spans="1:108" ht="13" customHeight="1" x14ac:dyDescent="0.2">
      <c r="A37" s="88"/>
      <c r="B37" s="88"/>
      <c r="C37" s="19"/>
      <c r="D37" s="3"/>
      <c r="E37" s="19"/>
      <c r="F37" s="89"/>
      <c r="G37" s="6"/>
      <c r="H37" s="6"/>
      <c r="I37" s="16"/>
      <c r="K37" s="90"/>
      <c r="L37" s="15"/>
      <c r="M37" s="91"/>
      <c r="N37" s="92"/>
      <c r="O37" s="16"/>
      <c r="P37" s="8"/>
      <c r="Q37" s="16"/>
      <c r="R37" s="93"/>
      <c r="S37" s="16"/>
      <c r="T37" s="8"/>
      <c r="U37" s="25"/>
      <c r="V37" s="8"/>
      <c r="W37" s="90"/>
      <c r="X37" s="15"/>
      <c r="Y37" s="16"/>
      <c r="Z37" s="8"/>
      <c r="AA37" s="16"/>
      <c r="AB37" s="8"/>
      <c r="AC37" s="16"/>
      <c r="AD37" s="8"/>
      <c r="AE37" s="16"/>
      <c r="AF37" s="8"/>
      <c r="AG37" s="94" t="s">
        <v>54</v>
      </c>
      <c r="AH37" s="8"/>
      <c r="AI37" s="16"/>
      <c r="AJ37" s="8"/>
      <c r="AK37" s="10"/>
      <c r="AL37" s="95"/>
      <c r="AM37" s="16"/>
      <c r="AN37" s="8"/>
      <c r="AO37" s="16"/>
      <c r="AP37" s="8"/>
      <c r="AQ37" s="16"/>
      <c r="AR37" s="8"/>
      <c r="AS37" s="16"/>
      <c r="AT37" s="8"/>
      <c r="AU37" s="19"/>
      <c r="AV37" s="89"/>
      <c r="AW37" s="96"/>
      <c r="AX37" s="8"/>
      <c r="AY37" s="26"/>
      <c r="AZ37" s="92"/>
      <c r="BA37" s="16"/>
      <c r="BB37" s="92"/>
      <c r="BC37" s="98"/>
      <c r="BD37" s="8"/>
      <c r="BE37" s="99"/>
      <c r="BF37" s="92"/>
      <c r="BG37" s="16"/>
      <c r="BH37" s="8"/>
      <c r="BI37" s="16"/>
      <c r="BJ37" s="8"/>
      <c r="BK37" s="16"/>
      <c r="BL37" s="16"/>
      <c r="BM37" s="16"/>
      <c r="BN37" s="8"/>
      <c r="BO37" s="16"/>
      <c r="BP37" s="8"/>
      <c r="BQ37" s="96"/>
      <c r="BR37" s="100"/>
      <c r="BS37" s="16"/>
      <c r="BT37" s="8"/>
      <c r="BU37" s="16"/>
      <c r="BV37" s="8"/>
      <c r="BW37" s="16"/>
      <c r="BX37" s="8"/>
      <c r="BY37" s="16"/>
      <c r="BZ37" s="8"/>
      <c r="CA37" s="16"/>
      <c r="CB37" s="8"/>
      <c r="CC37" s="16"/>
      <c r="CD37" s="8"/>
      <c r="CE37" s="16"/>
      <c r="CF37" s="8"/>
      <c r="CG37" s="16"/>
      <c r="CH37" s="101"/>
      <c r="CI37" s="16"/>
      <c r="CJ37" s="8"/>
      <c r="CK37" s="16"/>
      <c r="CL37" s="8"/>
      <c r="CM37" s="25"/>
      <c r="CN37" s="8"/>
      <c r="CO37" s="25"/>
      <c r="CP37" s="8"/>
      <c r="CQ37" s="16"/>
      <c r="CR37" s="8"/>
      <c r="CS37" s="16"/>
      <c r="CT37" s="8"/>
      <c r="CU37" s="16"/>
      <c r="CV37" s="8"/>
      <c r="CW37" s="16"/>
      <c r="CX37" s="7"/>
      <c r="CY37" s="115"/>
      <c r="CZ37" s="116"/>
      <c r="DA37" s="161"/>
      <c r="DB37" s="89"/>
    </row>
    <row r="38" spans="1:108" ht="13" customHeight="1" x14ac:dyDescent="0.2">
      <c r="A38" s="106"/>
      <c r="B38" s="106"/>
      <c r="C38" s="62"/>
      <c r="D38" s="63" t="s">
        <v>270</v>
      </c>
      <c r="E38" s="62"/>
      <c r="F38" s="64"/>
      <c r="G38" s="65"/>
      <c r="H38" s="65"/>
      <c r="I38" s="67"/>
      <c r="J38" s="68"/>
      <c r="K38" s="69"/>
      <c r="L38" s="76"/>
      <c r="M38" s="71"/>
      <c r="N38" s="72"/>
      <c r="O38" s="67"/>
      <c r="P38" s="68"/>
      <c r="Q38" s="67"/>
      <c r="R38" s="73"/>
      <c r="S38" s="67" t="s">
        <v>54</v>
      </c>
      <c r="T38" s="68"/>
      <c r="U38" s="75"/>
      <c r="V38" s="68"/>
      <c r="W38" s="69"/>
      <c r="X38" s="76"/>
      <c r="Y38" s="67"/>
      <c r="Z38" s="68"/>
      <c r="AA38" s="67"/>
      <c r="AB38" s="68"/>
      <c r="AC38" s="67"/>
      <c r="AD38" s="68"/>
      <c r="AE38" s="67"/>
      <c r="AF38" s="68"/>
      <c r="AG38" s="77" t="s">
        <v>54</v>
      </c>
      <c r="AH38" s="68"/>
      <c r="AI38" s="67"/>
      <c r="AJ38" s="68"/>
      <c r="AK38" s="123"/>
      <c r="AL38" s="78"/>
      <c r="AM38" s="67"/>
      <c r="AN38" s="68"/>
      <c r="AO38" s="67"/>
      <c r="AP38" s="68"/>
      <c r="AQ38" s="67"/>
      <c r="AR38" s="68"/>
      <c r="AS38" s="67"/>
      <c r="AT38" s="68"/>
      <c r="AU38" s="62"/>
      <c r="AV38" s="64"/>
      <c r="AW38" s="79"/>
      <c r="AX38" s="68"/>
      <c r="AY38" s="80"/>
      <c r="AZ38" s="72"/>
      <c r="BA38" s="67"/>
      <c r="BB38" s="162"/>
      <c r="BC38" s="74"/>
      <c r="BD38" s="68"/>
      <c r="BE38" s="107"/>
      <c r="BF38" s="72"/>
      <c r="BG38" s="67"/>
      <c r="BH38" s="68"/>
      <c r="BI38" s="67"/>
      <c r="BJ38" s="68"/>
      <c r="BK38" s="67"/>
      <c r="BL38" s="67"/>
      <c r="BM38" s="67"/>
      <c r="BN38" s="68"/>
      <c r="BO38" s="67"/>
      <c r="BP38" s="68"/>
      <c r="BQ38" s="79"/>
      <c r="BR38" s="84"/>
      <c r="BS38" s="67"/>
      <c r="BT38" s="68"/>
      <c r="BU38" s="67"/>
      <c r="BV38" s="68"/>
      <c r="BW38" s="67"/>
      <c r="BX38" s="68"/>
      <c r="BY38" s="67"/>
      <c r="BZ38" s="68"/>
      <c r="CA38" s="67"/>
      <c r="CB38" s="68"/>
      <c r="CC38" s="67"/>
      <c r="CD38" s="68"/>
      <c r="CE38" s="67"/>
      <c r="CF38" s="68"/>
      <c r="CG38" s="67"/>
      <c r="CH38" s="108"/>
      <c r="CI38" s="67"/>
      <c r="CJ38" s="68"/>
      <c r="CK38" s="67"/>
      <c r="CL38" s="68"/>
      <c r="CM38" s="75"/>
      <c r="CN38" s="68"/>
      <c r="CO38" s="75"/>
      <c r="CP38" s="68"/>
      <c r="CQ38" s="67"/>
      <c r="CR38" s="68"/>
      <c r="CS38" s="67"/>
      <c r="CT38" s="68"/>
      <c r="CU38" s="67"/>
      <c r="CV38" s="8"/>
      <c r="CW38" s="67"/>
      <c r="CX38" s="124"/>
      <c r="CY38" s="115"/>
      <c r="CZ38" s="116"/>
      <c r="DA38" s="62"/>
      <c r="DB38" s="89"/>
      <c r="DD38" s="111"/>
    </row>
    <row r="39" spans="1:108" ht="13" customHeight="1" x14ac:dyDescent="0.2">
      <c r="A39" s="88"/>
      <c r="B39" s="88"/>
      <c r="C39" s="19">
        <v>19</v>
      </c>
      <c r="D39" s="3" t="s">
        <v>271</v>
      </c>
      <c r="E39" s="19" t="s">
        <v>93</v>
      </c>
      <c r="F39" s="19" t="s">
        <v>54</v>
      </c>
      <c r="G39" s="6"/>
      <c r="H39" s="6"/>
      <c r="I39" s="16">
        <v>6</v>
      </c>
      <c r="K39" s="145">
        <v>0</v>
      </c>
      <c r="L39" s="15" t="s">
        <v>272</v>
      </c>
      <c r="M39" s="91" t="s">
        <v>93</v>
      </c>
      <c r="N39" s="92"/>
      <c r="O39" s="16" t="s">
        <v>93</v>
      </c>
      <c r="P39" s="8"/>
      <c r="Q39" s="16" t="s">
        <v>93</v>
      </c>
      <c r="R39" s="93"/>
      <c r="S39" s="98">
        <v>0.38400000000000001</v>
      </c>
      <c r="T39" s="8" t="s">
        <v>95</v>
      </c>
      <c r="U39" s="96">
        <v>12</v>
      </c>
      <c r="V39" s="16"/>
      <c r="W39" s="90">
        <v>6</v>
      </c>
      <c r="X39" s="15" t="s">
        <v>234</v>
      </c>
      <c r="Y39" s="16" t="s">
        <v>93</v>
      </c>
      <c r="Z39" s="8" t="s">
        <v>112</v>
      </c>
      <c r="AA39" s="16">
        <v>4</v>
      </c>
      <c r="AB39" s="8"/>
      <c r="AC39" s="16" t="s">
        <v>93</v>
      </c>
      <c r="AD39" s="8"/>
      <c r="AE39" s="16" t="s">
        <v>93</v>
      </c>
      <c r="AF39" s="8"/>
      <c r="AG39" s="94" t="s">
        <v>93</v>
      </c>
      <c r="AH39" s="8"/>
      <c r="AI39" s="16" t="s">
        <v>93</v>
      </c>
      <c r="AJ39" s="8"/>
      <c r="AK39" s="10" t="s">
        <v>93</v>
      </c>
      <c r="AL39" s="95"/>
      <c r="AM39" s="16" t="s">
        <v>93</v>
      </c>
      <c r="AN39" s="8"/>
      <c r="AO39" s="16" t="s">
        <v>93</v>
      </c>
      <c r="AP39" s="8" t="s">
        <v>273</v>
      </c>
      <c r="AQ39" s="16" t="s">
        <v>93</v>
      </c>
      <c r="AR39" s="8"/>
      <c r="AS39" s="16" t="s">
        <v>93</v>
      </c>
      <c r="AT39" s="8"/>
      <c r="AU39" s="19" t="s">
        <v>93</v>
      </c>
      <c r="AV39" s="89"/>
      <c r="AW39" s="96" t="s">
        <v>93</v>
      </c>
      <c r="AX39" s="8"/>
      <c r="AY39" s="26">
        <v>6.5</v>
      </c>
      <c r="AZ39" s="92" t="s">
        <v>274</v>
      </c>
      <c r="BA39" s="16">
        <v>7</v>
      </c>
      <c r="BB39" s="92" t="s">
        <v>275</v>
      </c>
      <c r="BC39" s="98" t="s">
        <v>93</v>
      </c>
      <c r="BD39" s="8"/>
      <c r="BE39" s="99" t="s">
        <v>54</v>
      </c>
      <c r="BF39" s="92"/>
      <c r="BG39" s="16" t="s">
        <v>93</v>
      </c>
      <c r="BH39" s="8"/>
      <c r="BI39" s="16" t="s">
        <v>93</v>
      </c>
      <c r="BJ39" s="8"/>
      <c r="BK39" s="16"/>
      <c r="BL39" s="16"/>
      <c r="BM39" s="16">
        <v>7</v>
      </c>
      <c r="BN39" s="8" t="s">
        <v>276</v>
      </c>
      <c r="BO39" s="16">
        <v>5</v>
      </c>
      <c r="BP39" s="8"/>
      <c r="BQ39" s="96">
        <v>4</v>
      </c>
      <c r="BR39" s="100" t="s">
        <v>277</v>
      </c>
      <c r="BS39" s="16" t="s">
        <v>93</v>
      </c>
      <c r="BT39" s="8"/>
      <c r="BU39" s="16" t="s">
        <v>93</v>
      </c>
      <c r="BV39" s="8"/>
      <c r="BW39" s="158">
        <v>5.5</v>
      </c>
      <c r="BX39" s="8" t="s">
        <v>278</v>
      </c>
      <c r="BY39" s="16">
        <v>4.5</v>
      </c>
      <c r="BZ39" s="8"/>
      <c r="CA39" s="16"/>
      <c r="CB39" s="8"/>
      <c r="CC39" s="16" t="s">
        <v>93</v>
      </c>
      <c r="CD39" s="8" t="s">
        <v>279</v>
      </c>
      <c r="CE39" s="16" t="s">
        <v>93</v>
      </c>
      <c r="CF39" s="8"/>
      <c r="CG39" s="16" t="s">
        <v>93</v>
      </c>
      <c r="CH39" s="101"/>
      <c r="CI39" s="16">
        <v>4</v>
      </c>
      <c r="CJ39" s="8"/>
      <c r="CK39" s="16">
        <v>7</v>
      </c>
      <c r="CL39" s="151" t="s">
        <v>280</v>
      </c>
      <c r="CM39" s="25">
        <v>6.25</v>
      </c>
      <c r="CN39" s="8"/>
      <c r="CO39" s="25" t="s">
        <v>93</v>
      </c>
      <c r="CP39" s="8"/>
      <c r="CQ39" s="16" t="s">
        <v>93</v>
      </c>
      <c r="CR39" s="8"/>
      <c r="CS39" s="16" t="s">
        <v>93</v>
      </c>
      <c r="CT39" s="8"/>
      <c r="CU39" s="13">
        <v>6.5</v>
      </c>
      <c r="CV39" s="152" t="s">
        <v>142</v>
      </c>
      <c r="CW39" s="16">
        <v>6</v>
      </c>
      <c r="CX39" s="7"/>
      <c r="CY39" s="112">
        <v>5</v>
      </c>
      <c r="CZ39" s="113" t="s">
        <v>281</v>
      </c>
      <c r="DA39" s="19" t="s">
        <v>93</v>
      </c>
      <c r="DB39" s="159"/>
      <c r="DD39" s="13">
        <f>COUNT(E39:DB39)</f>
        <v>19</v>
      </c>
    </row>
    <row r="40" spans="1:108" ht="13" customHeight="1" x14ac:dyDescent="0.2">
      <c r="A40" s="88">
        <v>4221</v>
      </c>
      <c r="B40" s="88">
        <v>49313</v>
      </c>
      <c r="C40" s="19">
        <v>20</v>
      </c>
      <c r="D40" s="3" t="s">
        <v>282</v>
      </c>
      <c r="E40" s="19" t="s">
        <v>93</v>
      </c>
      <c r="F40" s="89"/>
      <c r="G40" s="6" t="s">
        <v>54</v>
      </c>
      <c r="H40" s="6"/>
      <c r="I40" s="16" t="s">
        <v>93</v>
      </c>
      <c r="J40" s="8" t="s">
        <v>283</v>
      </c>
      <c r="K40" s="145">
        <v>0</v>
      </c>
      <c r="L40" s="15" t="s">
        <v>272</v>
      </c>
      <c r="M40" s="91" t="s">
        <v>93</v>
      </c>
      <c r="N40" s="92"/>
      <c r="O40" s="16" t="s">
        <v>93</v>
      </c>
      <c r="P40" s="8"/>
      <c r="Q40" s="16" t="s">
        <v>93</v>
      </c>
      <c r="R40" s="93"/>
      <c r="S40" s="98">
        <v>0.38400000000000001</v>
      </c>
      <c r="T40" s="8" t="s">
        <v>95</v>
      </c>
      <c r="U40" s="25" t="s">
        <v>93</v>
      </c>
      <c r="V40" s="8"/>
      <c r="W40" s="90">
        <v>6</v>
      </c>
      <c r="X40" s="15" t="s">
        <v>284</v>
      </c>
      <c r="Y40" s="16" t="s">
        <v>93</v>
      </c>
      <c r="Z40" s="8" t="s">
        <v>112</v>
      </c>
      <c r="AA40" s="16">
        <v>4</v>
      </c>
      <c r="AB40" s="8"/>
      <c r="AC40" s="16" t="s">
        <v>93</v>
      </c>
      <c r="AD40" s="8" t="s">
        <v>285</v>
      </c>
      <c r="AE40" s="16" t="s">
        <v>93</v>
      </c>
      <c r="AF40" s="8"/>
      <c r="AG40" s="94" t="s">
        <v>93</v>
      </c>
      <c r="AH40" s="8"/>
      <c r="AI40" s="16" t="s">
        <v>93</v>
      </c>
      <c r="AJ40" s="8"/>
      <c r="AK40" s="10" t="s">
        <v>93</v>
      </c>
      <c r="AL40" s="95"/>
      <c r="AM40" s="16" t="s">
        <v>93</v>
      </c>
      <c r="AN40" s="8"/>
      <c r="AO40" s="16" t="s">
        <v>93</v>
      </c>
      <c r="AP40" s="8" t="s">
        <v>286</v>
      </c>
      <c r="AQ40" s="16" t="s">
        <v>93</v>
      </c>
      <c r="AR40" s="8"/>
      <c r="AS40" s="16" t="s">
        <v>93</v>
      </c>
      <c r="AT40" s="8"/>
      <c r="AU40" s="19" t="s">
        <v>93</v>
      </c>
      <c r="AV40" s="89"/>
      <c r="AW40" s="96" t="s">
        <v>93</v>
      </c>
      <c r="AX40" s="8"/>
      <c r="AY40" s="26" t="s">
        <v>93</v>
      </c>
      <c r="AZ40" s="92"/>
      <c r="BA40" s="16">
        <v>7</v>
      </c>
      <c r="BB40" s="154" t="s">
        <v>287</v>
      </c>
      <c r="BC40" s="98" t="s">
        <v>93</v>
      </c>
      <c r="BD40" s="8"/>
      <c r="BE40" s="99" t="s">
        <v>54</v>
      </c>
      <c r="BF40" s="92"/>
      <c r="BG40" s="16" t="s">
        <v>93</v>
      </c>
      <c r="BH40" s="8"/>
      <c r="BI40" s="16" t="s">
        <v>93</v>
      </c>
      <c r="BJ40" s="8"/>
      <c r="BK40" s="16"/>
      <c r="BL40" s="16"/>
      <c r="BM40" s="16">
        <v>7</v>
      </c>
      <c r="BN40" s="8" t="s">
        <v>276</v>
      </c>
      <c r="BO40" s="16">
        <v>5</v>
      </c>
      <c r="BP40" s="8" t="s">
        <v>288</v>
      </c>
      <c r="BQ40" s="96" t="s">
        <v>93</v>
      </c>
      <c r="BR40" s="100"/>
      <c r="BS40" s="16" t="s">
        <v>93</v>
      </c>
      <c r="BT40" s="8"/>
      <c r="BU40" s="16" t="s">
        <v>93</v>
      </c>
      <c r="BV40" s="8"/>
      <c r="BW40" s="16" t="s">
        <v>93</v>
      </c>
      <c r="BX40" s="8"/>
      <c r="BY40" s="16" t="s">
        <v>93</v>
      </c>
      <c r="BZ40" s="8"/>
      <c r="CA40" s="16"/>
      <c r="CB40" s="8"/>
      <c r="CC40" s="16" t="s">
        <v>93</v>
      </c>
      <c r="CD40" s="8" t="s">
        <v>279</v>
      </c>
      <c r="CE40" s="16" t="s">
        <v>93</v>
      </c>
      <c r="CF40" s="8"/>
      <c r="CG40" s="16" t="s">
        <v>93</v>
      </c>
      <c r="CH40" s="101"/>
      <c r="CI40" s="16">
        <v>4</v>
      </c>
      <c r="CJ40" s="8"/>
      <c r="CK40" s="16" t="s">
        <v>93</v>
      </c>
      <c r="CL40" s="8"/>
      <c r="CM40" s="25" t="s">
        <v>93</v>
      </c>
      <c r="CN40" s="8"/>
      <c r="CO40" s="25" t="s">
        <v>93</v>
      </c>
      <c r="CP40" s="8"/>
      <c r="CQ40" s="16" t="s">
        <v>93</v>
      </c>
      <c r="CR40" s="8"/>
      <c r="CS40" s="16" t="s">
        <v>93</v>
      </c>
      <c r="CT40" s="8"/>
      <c r="CU40" s="16">
        <v>1.5</v>
      </c>
      <c r="CV40" s="8" t="s">
        <v>97</v>
      </c>
      <c r="CW40" s="16">
        <v>6</v>
      </c>
      <c r="CX40" s="7"/>
      <c r="CY40" s="115" t="s">
        <v>93</v>
      </c>
      <c r="CZ40" s="116"/>
      <c r="DA40" s="19" t="s">
        <v>93</v>
      </c>
      <c r="DB40" s="160"/>
      <c r="DD40" s="13">
        <f t="shared" ref="DD40:DD48" si="0">COUNT(E40:DB40)</f>
        <v>10</v>
      </c>
    </row>
    <row r="41" spans="1:108" ht="13" customHeight="1" x14ac:dyDescent="0.2">
      <c r="A41" s="88">
        <v>4226</v>
      </c>
      <c r="B41" s="88">
        <v>49312</v>
      </c>
      <c r="C41" s="19">
        <v>21</v>
      </c>
      <c r="D41" s="3" t="s">
        <v>289</v>
      </c>
      <c r="E41" s="19" t="s">
        <v>93</v>
      </c>
      <c r="F41" s="89"/>
      <c r="G41" s="6" t="s">
        <v>54</v>
      </c>
      <c r="H41" s="6"/>
      <c r="I41" s="16">
        <v>6</v>
      </c>
      <c r="K41" s="145">
        <v>0</v>
      </c>
      <c r="L41" s="15" t="s">
        <v>272</v>
      </c>
      <c r="M41" s="91" t="s">
        <v>93</v>
      </c>
      <c r="N41" s="92"/>
      <c r="O41" s="16" t="s">
        <v>93</v>
      </c>
      <c r="P41" s="8"/>
      <c r="Q41" s="16" t="s">
        <v>93</v>
      </c>
      <c r="R41" s="93"/>
      <c r="S41" s="98">
        <v>0.38400000000000001</v>
      </c>
      <c r="T41" s="8" t="s">
        <v>95</v>
      </c>
      <c r="U41" s="25" t="s">
        <v>93</v>
      </c>
      <c r="V41" s="8"/>
      <c r="W41" s="90">
        <v>6</v>
      </c>
      <c r="X41" s="15" t="s">
        <v>284</v>
      </c>
      <c r="Y41" s="16" t="s">
        <v>93</v>
      </c>
      <c r="Z41" s="8" t="s">
        <v>112</v>
      </c>
      <c r="AA41" s="16">
        <v>4</v>
      </c>
      <c r="AB41" s="8"/>
      <c r="AC41" s="16">
        <v>5</v>
      </c>
      <c r="AD41" s="8" t="s">
        <v>54</v>
      </c>
      <c r="AE41" s="16" t="s">
        <v>93</v>
      </c>
      <c r="AF41" s="8"/>
      <c r="AG41" s="94" t="s">
        <v>93</v>
      </c>
      <c r="AH41" s="8"/>
      <c r="AI41" s="16" t="s">
        <v>93</v>
      </c>
      <c r="AJ41" s="8"/>
      <c r="AK41" s="10" t="s">
        <v>93</v>
      </c>
      <c r="AL41" s="95"/>
      <c r="AM41" s="16" t="s">
        <v>93</v>
      </c>
      <c r="AN41" s="8"/>
      <c r="AO41" s="16">
        <v>4</v>
      </c>
      <c r="AP41" s="8" t="s">
        <v>290</v>
      </c>
      <c r="AQ41" s="16" t="s">
        <v>93</v>
      </c>
      <c r="AR41" s="8"/>
      <c r="AS41" s="16" t="s">
        <v>93</v>
      </c>
      <c r="AT41" s="8"/>
      <c r="AU41" s="19" t="s">
        <v>93</v>
      </c>
      <c r="AV41" s="89"/>
      <c r="AW41" s="96" t="s">
        <v>93</v>
      </c>
      <c r="AX41" s="8"/>
      <c r="AY41" s="26" t="s">
        <v>93</v>
      </c>
      <c r="AZ41" s="92" t="s">
        <v>291</v>
      </c>
      <c r="BA41" s="16">
        <v>7</v>
      </c>
      <c r="BB41" s="92" t="s">
        <v>275</v>
      </c>
      <c r="BC41" s="98" t="s">
        <v>93</v>
      </c>
      <c r="BD41" s="8"/>
      <c r="BE41" s="99" t="s">
        <v>54</v>
      </c>
      <c r="BF41" s="92"/>
      <c r="BG41" s="16" t="s">
        <v>93</v>
      </c>
      <c r="BH41" s="8"/>
      <c r="BI41" s="16" t="s">
        <v>93</v>
      </c>
      <c r="BJ41" s="8"/>
      <c r="BK41" s="16"/>
      <c r="BL41" s="16"/>
      <c r="BM41" s="16">
        <v>7</v>
      </c>
      <c r="BN41" s="8" t="s">
        <v>276</v>
      </c>
      <c r="BO41" s="16">
        <v>5</v>
      </c>
      <c r="BP41" s="8"/>
      <c r="BQ41" s="96">
        <v>4</v>
      </c>
      <c r="BR41" s="100" t="s">
        <v>292</v>
      </c>
      <c r="BS41" s="16" t="s">
        <v>93</v>
      </c>
      <c r="BT41" s="8"/>
      <c r="BU41" s="16" t="s">
        <v>93</v>
      </c>
      <c r="BV41" s="8"/>
      <c r="BW41" s="90">
        <v>5.5</v>
      </c>
      <c r="BX41" s="8" t="s">
        <v>278</v>
      </c>
      <c r="BY41" s="16" t="s">
        <v>93</v>
      </c>
      <c r="BZ41" s="8"/>
      <c r="CA41" s="16"/>
      <c r="CB41" s="8"/>
      <c r="CC41" s="16" t="s">
        <v>93</v>
      </c>
      <c r="CD41" s="8" t="s">
        <v>279</v>
      </c>
      <c r="CE41" s="16" t="s">
        <v>93</v>
      </c>
      <c r="CF41" s="8"/>
      <c r="CG41" s="16" t="s">
        <v>93</v>
      </c>
      <c r="CH41" s="97" t="s">
        <v>293</v>
      </c>
      <c r="CI41" s="16">
        <v>4</v>
      </c>
      <c r="CJ41" s="8"/>
      <c r="CK41" s="16" t="s">
        <v>93</v>
      </c>
      <c r="CL41" s="8"/>
      <c r="CM41" s="25">
        <v>6.25</v>
      </c>
      <c r="CN41" s="8"/>
      <c r="CO41" s="25" t="s">
        <v>93</v>
      </c>
      <c r="CP41" s="8"/>
      <c r="CQ41" s="16" t="s">
        <v>93</v>
      </c>
      <c r="CR41" s="8"/>
      <c r="CS41" s="16" t="s">
        <v>93</v>
      </c>
      <c r="CT41" s="8"/>
      <c r="CU41" s="98">
        <v>0.48399999999999999</v>
      </c>
      <c r="CV41" s="8" t="s">
        <v>97</v>
      </c>
      <c r="CW41" s="16">
        <v>6</v>
      </c>
      <c r="CX41" s="7"/>
      <c r="CY41" s="115" t="s">
        <v>93</v>
      </c>
      <c r="CZ41" s="116"/>
      <c r="DA41" s="19" t="s">
        <v>93</v>
      </c>
      <c r="DB41" s="160"/>
      <c r="DD41" s="13">
        <f t="shared" si="0"/>
        <v>16</v>
      </c>
    </row>
    <row r="42" spans="1:108" ht="13" customHeight="1" x14ac:dyDescent="0.2">
      <c r="A42" s="88">
        <v>4225</v>
      </c>
      <c r="B42" s="88">
        <v>49311</v>
      </c>
      <c r="C42" s="19">
        <v>22</v>
      </c>
      <c r="D42" s="3" t="s">
        <v>294</v>
      </c>
      <c r="E42" s="19" t="s">
        <v>93</v>
      </c>
      <c r="F42" s="89"/>
      <c r="G42" s="6" t="s">
        <v>54</v>
      </c>
      <c r="H42" s="6"/>
      <c r="I42" s="16" t="s">
        <v>93</v>
      </c>
      <c r="J42" s="8" t="s">
        <v>283</v>
      </c>
      <c r="K42" s="145">
        <v>0</v>
      </c>
      <c r="L42" s="15" t="s">
        <v>272</v>
      </c>
      <c r="M42" s="91" t="s">
        <v>93</v>
      </c>
      <c r="N42" s="92"/>
      <c r="O42" s="16" t="s">
        <v>93</v>
      </c>
      <c r="P42" s="8"/>
      <c r="Q42" s="16">
        <v>6</v>
      </c>
      <c r="R42" s="93" t="s">
        <v>295</v>
      </c>
      <c r="S42" s="98">
        <v>0.38400000000000001</v>
      </c>
      <c r="T42" s="8" t="s">
        <v>95</v>
      </c>
      <c r="U42" s="25" t="s">
        <v>93</v>
      </c>
      <c r="V42" s="8"/>
      <c r="W42" s="90">
        <v>6</v>
      </c>
      <c r="X42" s="15" t="s">
        <v>296</v>
      </c>
      <c r="Y42" s="16" t="s">
        <v>93</v>
      </c>
      <c r="Z42" s="8" t="s">
        <v>297</v>
      </c>
      <c r="AA42" s="16">
        <v>4</v>
      </c>
      <c r="AB42" s="8"/>
      <c r="AC42" s="16">
        <v>5</v>
      </c>
      <c r="AD42" s="8" t="s">
        <v>54</v>
      </c>
      <c r="AE42" s="16" t="s">
        <v>93</v>
      </c>
      <c r="AF42" s="8"/>
      <c r="AG42" s="94" t="s">
        <v>93</v>
      </c>
      <c r="AH42" s="8"/>
      <c r="AI42" s="16" t="s">
        <v>93</v>
      </c>
      <c r="AJ42" s="8"/>
      <c r="AK42" s="10" t="s">
        <v>93</v>
      </c>
      <c r="AL42" s="95"/>
      <c r="AM42" s="16" t="s">
        <v>93</v>
      </c>
      <c r="AN42" s="8"/>
      <c r="AO42" s="16" t="s">
        <v>93</v>
      </c>
      <c r="AP42" s="8"/>
      <c r="AQ42" s="16" t="s">
        <v>93</v>
      </c>
      <c r="AR42" s="8"/>
      <c r="AS42" s="16" t="s">
        <v>93</v>
      </c>
      <c r="AT42" s="8"/>
      <c r="AU42" s="19" t="s">
        <v>93</v>
      </c>
      <c r="AV42" s="89"/>
      <c r="AW42" s="96" t="s">
        <v>93</v>
      </c>
      <c r="AX42" s="8"/>
      <c r="AY42" s="26" t="s">
        <v>93</v>
      </c>
      <c r="AZ42" s="92"/>
      <c r="BA42" s="16">
        <v>7</v>
      </c>
      <c r="BB42" s="92" t="s">
        <v>275</v>
      </c>
      <c r="BC42" s="98" t="s">
        <v>93</v>
      </c>
      <c r="BD42" s="8"/>
      <c r="BE42" s="99" t="s">
        <v>54</v>
      </c>
      <c r="BF42" s="92"/>
      <c r="BG42" s="16" t="s">
        <v>93</v>
      </c>
      <c r="BH42" s="8"/>
      <c r="BI42" s="16" t="s">
        <v>93</v>
      </c>
      <c r="BJ42" s="8"/>
      <c r="BK42" s="16"/>
      <c r="BL42" s="16"/>
      <c r="BM42" s="16">
        <v>7</v>
      </c>
      <c r="BN42" s="8" t="s">
        <v>276</v>
      </c>
      <c r="BO42" s="16">
        <v>5</v>
      </c>
      <c r="BP42" s="8" t="s">
        <v>298</v>
      </c>
      <c r="BQ42" s="96">
        <v>4</v>
      </c>
      <c r="BR42" s="100" t="s">
        <v>292</v>
      </c>
      <c r="BS42" s="16" t="s">
        <v>93</v>
      </c>
      <c r="BT42" s="8"/>
      <c r="BU42" s="16" t="s">
        <v>93</v>
      </c>
      <c r="BV42" s="8"/>
      <c r="BW42" s="16" t="s">
        <v>93</v>
      </c>
      <c r="BX42" s="8" t="s">
        <v>299</v>
      </c>
      <c r="BY42" s="16" t="s">
        <v>93</v>
      </c>
      <c r="BZ42" s="8"/>
      <c r="CA42" s="16"/>
      <c r="CB42" s="8"/>
      <c r="CC42" s="16" t="s">
        <v>93</v>
      </c>
      <c r="CD42" s="8" t="s">
        <v>279</v>
      </c>
      <c r="CE42" s="16" t="s">
        <v>93</v>
      </c>
      <c r="CF42" s="8"/>
      <c r="CG42" s="16" t="s">
        <v>93</v>
      </c>
      <c r="CH42" s="101"/>
      <c r="CI42" s="16">
        <v>4</v>
      </c>
      <c r="CJ42" s="8"/>
      <c r="CK42" s="16" t="s">
        <v>93</v>
      </c>
      <c r="CL42" s="8"/>
      <c r="CM42" s="25" t="s">
        <v>93</v>
      </c>
      <c r="CN42" s="8"/>
      <c r="CO42" s="25" t="s">
        <v>93</v>
      </c>
      <c r="CP42" s="8"/>
      <c r="CQ42" s="16" t="s">
        <v>93</v>
      </c>
      <c r="CR42" s="8"/>
      <c r="CS42" s="16" t="s">
        <v>93</v>
      </c>
      <c r="CT42" s="8"/>
      <c r="CU42" s="98">
        <v>0.48399999999999999</v>
      </c>
      <c r="CV42" s="8" t="s">
        <v>97</v>
      </c>
      <c r="CW42" s="16">
        <v>6</v>
      </c>
      <c r="CX42" s="7"/>
      <c r="CY42" s="115" t="s">
        <v>93</v>
      </c>
      <c r="CZ42" s="116"/>
      <c r="DA42" s="19" t="s">
        <v>93</v>
      </c>
      <c r="DB42" s="160"/>
      <c r="DD42" s="13">
        <f t="shared" si="0"/>
        <v>13</v>
      </c>
    </row>
    <row r="43" spans="1:108" ht="13" customHeight="1" x14ac:dyDescent="0.2">
      <c r="A43" s="88">
        <v>4225</v>
      </c>
      <c r="B43" s="88">
        <v>53113</v>
      </c>
      <c r="C43" s="19">
        <v>23</v>
      </c>
      <c r="D43" s="3" t="s">
        <v>300</v>
      </c>
      <c r="E43" s="19" t="s">
        <v>93</v>
      </c>
      <c r="F43" s="89"/>
      <c r="G43" s="6" t="s">
        <v>54</v>
      </c>
      <c r="H43" s="6"/>
      <c r="I43" s="16">
        <v>6</v>
      </c>
      <c r="K43" s="145">
        <v>0</v>
      </c>
      <c r="L43" s="15" t="s">
        <v>272</v>
      </c>
      <c r="M43" s="91" t="s">
        <v>93</v>
      </c>
      <c r="N43" s="92"/>
      <c r="O43" s="16" t="s">
        <v>93</v>
      </c>
      <c r="P43" s="8"/>
      <c r="Q43" s="16">
        <v>6</v>
      </c>
      <c r="R43" s="93" t="s">
        <v>295</v>
      </c>
      <c r="S43" s="98">
        <v>0.38400000000000001</v>
      </c>
      <c r="T43" s="8" t="s">
        <v>95</v>
      </c>
      <c r="U43" s="25" t="s">
        <v>93</v>
      </c>
      <c r="V43" s="8"/>
      <c r="W43" s="90">
        <v>6</v>
      </c>
      <c r="X43" s="15" t="s">
        <v>301</v>
      </c>
      <c r="Y43" s="16" t="s">
        <v>93</v>
      </c>
      <c r="Z43" s="8" t="s">
        <v>112</v>
      </c>
      <c r="AA43" s="16">
        <v>4</v>
      </c>
      <c r="AB43" s="8"/>
      <c r="AC43" s="16">
        <v>5</v>
      </c>
      <c r="AD43" s="8"/>
      <c r="AE43" s="16" t="s">
        <v>93</v>
      </c>
      <c r="AF43" s="8"/>
      <c r="AG43" s="94" t="s">
        <v>93</v>
      </c>
      <c r="AH43" s="8"/>
      <c r="AI43" s="16" t="s">
        <v>93</v>
      </c>
      <c r="AJ43" s="8"/>
      <c r="AK43" s="10" t="s">
        <v>93</v>
      </c>
      <c r="AL43" s="95"/>
      <c r="AM43" s="16" t="s">
        <v>93</v>
      </c>
      <c r="AN43" s="8"/>
      <c r="AO43" s="16" t="s">
        <v>93</v>
      </c>
      <c r="AP43" s="8" t="s">
        <v>302</v>
      </c>
      <c r="AQ43" s="16" t="s">
        <v>93</v>
      </c>
      <c r="AR43" s="8"/>
      <c r="AS43" s="16" t="s">
        <v>93</v>
      </c>
      <c r="AT43" s="8"/>
      <c r="AU43" s="19" t="s">
        <v>93</v>
      </c>
      <c r="AV43" s="89"/>
      <c r="AW43" s="96" t="s">
        <v>93</v>
      </c>
      <c r="AX43" s="8"/>
      <c r="AY43" s="26" t="s">
        <v>93</v>
      </c>
      <c r="AZ43" s="92"/>
      <c r="BA43" s="16" t="s">
        <v>93</v>
      </c>
      <c r="BB43" s="92"/>
      <c r="BC43" s="98" t="s">
        <v>93</v>
      </c>
      <c r="BD43" s="8"/>
      <c r="BE43" s="99" t="s">
        <v>54</v>
      </c>
      <c r="BF43" s="92"/>
      <c r="BG43" s="16" t="s">
        <v>93</v>
      </c>
      <c r="BH43" s="8"/>
      <c r="BI43" s="16" t="s">
        <v>93</v>
      </c>
      <c r="BJ43" s="8"/>
      <c r="BK43" s="16"/>
      <c r="BL43" s="16"/>
      <c r="BM43" s="16">
        <v>7</v>
      </c>
      <c r="BN43" s="8" t="s">
        <v>276</v>
      </c>
      <c r="BO43" s="16">
        <v>5</v>
      </c>
      <c r="BP43" s="8"/>
      <c r="BQ43" s="96">
        <v>4</v>
      </c>
      <c r="BR43" s="100" t="s">
        <v>292</v>
      </c>
      <c r="BS43" s="16" t="s">
        <v>93</v>
      </c>
      <c r="BT43" s="8"/>
      <c r="BU43" s="16" t="s">
        <v>93</v>
      </c>
      <c r="BV43" s="8"/>
      <c r="BW43" s="90">
        <v>5.5</v>
      </c>
      <c r="BX43" s="8" t="s">
        <v>278</v>
      </c>
      <c r="BY43" s="16" t="s">
        <v>93</v>
      </c>
      <c r="BZ43" s="8"/>
      <c r="CA43" s="16"/>
      <c r="CB43" s="8"/>
      <c r="CC43" s="16" t="s">
        <v>93</v>
      </c>
      <c r="CD43" s="8" t="s">
        <v>279</v>
      </c>
      <c r="CE43" s="16" t="s">
        <v>93</v>
      </c>
      <c r="CF43" s="8"/>
      <c r="CG43" s="16" t="s">
        <v>93</v>
      </c>
      <c r="CH43" s="101"/>
      <c r="CI43" s="16">
        <v>4</v>
      </c>
      <c r="CJ43" s="8"/>
      <c r="CK43" s="16" t="s">
        <v>93</v>
      </c>
      <c r="CL43" s="8"/>
      <c r="CM43" s="25" t="s">
        <v>93</v>
      </c>
      <c r="CN43" s="8"/>
      <c r="CO43" s="25" t="s">
        <v>93</v>
      </c>
      <c r="CP43" s="8"/>
      <c r="CQ43" s="16" t="s">
        <v>93</v>
      </c>
      <c r="CR43" s="8"/>
      <c r="CS43" s="16" t="s">
        <v>93</v>
      </c>
      <c r="CT43" s="8"/>
      <c r="CU43" s="98">
        <v>0.48399999999999999</v>
      </c>
      <c r="CV43" s="8" t="s">
        <v>97</v>
      </c>
      <c r="CW43" s="16">
        <v>6</v>
      </c>
      <c r="CX43" s="7"/>
      <c r="CY43" s="115" t="s">
        <v>93</v>
      </c>
      <c r="CZ43" s="116" t="s">
        <v>303</v>
      </c>
      <c r="DA43" s="19" t="s">
        <v>93</v>
      </c>
      <c r="DB43" s="160"/>
      <c r="DD43" s="13">
        <f t="shared" si="0"/>
        <v>14</v>
      </c>
    </row>
    <row r="44" spans="1:108" ht="13" customHeight="1" x14ac:dyDescent="0.2">
      <c r="A44" s="88">
        <v>4222</v>
      </c>
      <c r="B44" s="88">
        <v>49312</v>
      </c>
      <c r="C44" s="19">
        <v>24</v>
      </c>
      <c r="D44" s="3" t="s">
        <v>304</v>
      </c>
      <c r="E44" s="19" t="s">
        <v>93</v>
      </c>
      <c r="F44" s="89"/>
      <c r="G44" s="6" t="s">
        <v>54</v>
      </c>
      <c r="H44" s="6"/>
      <c r="I44" s="16" t="s">
        <v>93</v>
      </c>
      <c r="J44" s="8" t="s">
        <v>283</v>
      </c>
      <c r="K44" s="145">
        <v>0</v>
      </c>
      <c r="L44" s="15" t="s">
        <v>272</v>
      </c>
      <c r="M44" s="91" t="s">
        <v>93</v>
      </c>
      <c r="N44" s="92"/>
      <c r="O44" s="16" t="s">
        <v>93</v>
      </c>
      <c r="P44" s="8"/>
      <c r="Q44" s="16" t="s">
        <v>93</v>
      </c>
      <c r="R44" s="93"/>
      <c r="S44" s="98">
        <v>0.38400000000000001</v>
      </c>
      <c r="T44" s="8" t="s">
        <v>95</v>
      </c>
      <c r="U44" s="25" t="s">
        <v>93</v>
      </c>
      <c r="V44" s="8"/>
      <c r="W44" s="90">
        <v>6</v>
      </c>
      <c r="X44" s="15" t="s">
        <v>284</v>
      </c>
      <c r="Y44" s="16" t="s">
        <v>93</v>
      </c>
      <c r="Z44" s="8" t="s">
        <v>112</v>
      </c>
      <c r="AA44" s="16">
        <v>4</v>
      </c>
      <c r="AB44" s="8"/>
      <c r="AC44" s="16" t="s">
        <v>93</v>
      </c>
      <c r="AD44" s="8" t="s">
        <v>305</v>
      </c>
      <c r="AE44" s="16" t="s">
        <v>93</v>
      </c>
      <c r="AF44" s="8"/>
      <c r="AG44" s="94" t="s">
        <v>93</v>
      </c>
      <c r="AH44" s="8"/>
      <c r="AI44" s="90">
        <v>6</v>
      </c>
      <c r="AJ44" s="15" t="s">
        <v>306</v>
      </c>
      <c r="AK44" s="10" t="s">
        <v>93</v>
      </c>
      <c r="AL44" s="95"/>
      <c r="AM44" s="16" t="s">
        <v>93</v>
      </c>
      <c r="AN44" s="8"/>
      <c r="AO44" s="16">
        <v>4</v>
      </c>
      <c r="AP44" s="8" t="s">
        <v>307</v>
      </c>
      <c r="AQ44" s="16" t="s">
        <v>93</v>
      </c>
      <c r="AR44" s="8"/>
      <c r="AS44" s="16" t="s">
        <v>93</v>
      </c>
      <c r="AT44" s="8"/>
      <c r="AU44" s="19" t="s">
        <v>93</v>
      </c>
      <c r="AV44" s="89"/>
      <c r="AW44" s="96" t="s">
        <v>93</v>
      </c>
      <c r="AX44" s="8"/>
      <c r="AY44" s="26" t="s">
        <v>93</v>
      </c>
      <c r="AZ44" s="92"/>
      <c r="BA44" s="16">
        <v>7</v>
      </c>
      <c r="BB44" s="154" t="s">
        <v>287</v>
      </c>
      <c r="BC44" s="98" t="s">
        <v>93</v>
      </c>
      <c r="BD44" s="8"/>
      <c r="BE44" s="99" t="s">
        <v>54</v>
      </c>
      <c r="BF44" s="92"/>
      <c r="BG44" s="16" t="s">
        <v>93</v>
      </c>
      <c r="BH44" s="8"/>
      <c r="BI44" s="16" t="s">
        <v>93</v>
      </c>
      <c r="BJ44" s="8"/>
      <c r="BK44" s="16"/>
      <c r="BL44" s="16"/>
      <c r="BM44" s="16">
        <v>7</v>
      </c>
      <c r="BN44" s="8" t="s">
        <v>276</v>
      </c>
      <c r="BO44" s="16">
        <v>5</v>
      </c>
      <c r="BP44" s="8"/>
      <c r="BQ44" s="96" t="s">
        <v>93</v>
      </c>
      <c r="BR44" s="100"/>
      <c r="BS44" s="16" t="s">
        <v>93</v>
      </c>
      <c r="BT44" s="8"/>
      <c r="BU44" s="16" t="s">
        <v>93</v>
      </c>
      <c r="BV44" s="8"/>
      <c r="BW44" s="90">
        <v>5.5</v>
      </c>
      <c r="BX44" s="8" t="s">
        <v>278</v>
      </c>
      <c r="BY44" s="16" t="s">
        <v>93</v>
      </c>
      <c r="BZ44" s="8"/>
      <c r="CA44" s="16"/>
      <c r="CB44" s="8"/>
      <c r="CC44" s="16" t="s">
        <v>93</v>
      </c>
      <c r="CD44" s="8" t="s">
        <v>279</v>
      </c>
      <c r="CE44" s="16" t="s">
        <v>93</v>
      </c>
      <c r="CF44" s="8"/>
      <c r="CG44" s="16" t="s">
        <v>93</v>
      </c>
      <c r="CH44" s="101"/>
      <c r="CI44" s="16">
        <v>4</v>
      </c>
      <c r="CJ44" s="8"/>
      <c r="CK44" s="16" t="s">
        <v>93</v>
      </c>
      <c r="CL44" s="8"/>
      <c r="CM44" s="25" t="s">
        <v>93</v>
      </c>
      <c r="CN44" s="8"/>
      <c r="CO44" s="25" t="s">
        <v>93</v>
      </c>
      <c r="CP44" s="8"/>
      <c r="CQ44" s="16" t="s">
        <v>93</v>
      </c>
      <c r="CR44" s="8"/>
      <c r="CS44" s="16" t="s">
        <v>93</v>
      </c>
      <c r="CT44" s="8"/>
      <c r="CU44" s="16">
        <v>1.5</v>
      </c>
      <c r="CV44" s="8" t="s">
        <v>97</v>
      </c>
      <c r="CW44" s="16">
        <v>6</v>
      </c>
      <c r="CX44" s="7"/>
      <c r="CY44" s="115" t="s">
        <v>93</v>
      </c>
      <c r="CZ44" s="116"/>
      <c r="DA44" s="19" t="s">
        <v>93</v>
      </c>
      <c r="DB44" s="160"/>
      <c r="DD44" s="13">
        <f t="shared" si="0"/>
        <v>13</v>
      </c>
    </row>
    <row r="45" spans="1:108" ht="13" customHeight="1" x14ac:dyDescent="0.2">
      <c r="A45" s="88">
        <v>4493</v>
      </c>
      <c r="B45" s="88">
        <v>71393</v>
      </c>
      <c r="C45" s="19">
        <v>25</v>
      </c>
      <c r="D45" s="3" t="s">
        <v>308</v>
      </c>
      <c r="E45" s="19" t="s">
        <v>93</v>
      </c>
      <c r="F45" s="89"/>
      <c r="G45" s="6" t="s">
        <v>54</v>
      </c>
      <c r="H45" s="6"/>
      <c r="I45" s="16">
        <v>6</v>
      </c>
      <c r="K45" s="145">
        <v>0</v>
      </c>
      <c r="L45" s="15" t="s">
        <v>272</v>
      </c>
      <c r="M45" s="91" t="s">
        <v>93</v>
      </c>
      <c r="N45" s="92"/>
      <c r="O45" s="16" t="s">
        <v>93</v>
      </c>
      <c r="P45" s="8"/>
      <c r="Q45" s="16" t="s">
        <v>93</v>
      </c>
      <c r="R45" s="93" t="s">
        <v>309</v>
      </c>
      <c r="S45" s="98">
        <v>0.38400000000000001</v>
      </c>
      <c r="T45" s="8" t="s">
        <v>95</v>
      </c>
      <c r="U45" s="25">
        <v>5.75</v>
      </c>
      <c r="V45" s="8" t="s">
        <v>310</v>
      </c>
      <c r="W45" s="90">
        <v>6</v>
      </c>
      <c r="X45" s="15" t="s">
        <v>234</v>
      </c>
      <c r="Y45" s="16" t="s">
        <v>93</v>
      </c>
      <c r="Z45" s="8" t="s">
        <v>311</v>
      </c>
      <c r="AA45" s="16">
        <v>4</v>
      </c>
      <c r="AB45" s="8" t="s">
        <v>312</v>
      </c>
      <c r="AC45" s="16" t="s">
        <v>93</v>
      </c>
      <c r="AD45" s="8"/>
      <c r="AE45" s="16" t="s">
        <v>93</v>
      </c>
      <c r="AF45" s="8" t="s">
        <v>313</v>
      </c>
      <c r="AG45" s="94" t="s">
        <v>93</v>
      </c>
      <c r="AH45" s="8" t="s">
        <v>104</v>
      </c>
      <c r="AI45" s="16" t="s">
        <v>93</v>
      </c>
      <c r="AJ45" s="8"/>
      <c r="AK45" s="10">
        <v>5.3</v>
      </c>
      <c r="AL45" s="95" t="s">
        <v>314</v>
      </c>
      <c r="AM45" s="16" t="s">
        <v>93</v>
      </c>
      <c r="AN45" s="8"/>
      <c r="AO45" s="16" t="s">
        <v>93</v>
      </c>
      <c r="AP45" s="8" t="s">
        <v>315</v>
      </c>
      <c r="AQ45" s="16" t="s">
        <v>93</v>
      </c>
      <c r="AR45" s="8"/>
      <c r="AS45" s="16" t="s">
        <v>93</v>
      </c>
      <c r="AT45" s="8"/>
      <c r="AU45" s="19" t="s">
        <v>93</v>
      </c>
      <c r="AV45" s="89" t="s">
        <v>316</v>
      </c>
      <c r="AW45" s="96" t="s">
        <v>93</v>
      </c>
      <c r="AX45" s="8"/>
      <c r="AY45" s="26" t="s">
        <v>93</v>
      </c>
      <c r="AZ45" s="92" t="s">
        <v>317</v>
      </c>
      <c r="BA45" s="16">
        <v>7</v>
      </c>
      <c r="BB45" s="92" t="s">
        <v>275</v>
      </c>
      <c r="BC45" s="98" t="s">
        <v>93</v>
      </c>
      <c r="BD45" s="8"/>
      <c r="BE45" s="99" t="s">
        <v>54</v>
      </c>
      <c r="BF45" s="92"/>
      <c r="BG45" s="16" t="s">
        <v>93</v>
      </c>
      <c r="BH45" s="8" t="s">
        <v>318</v>
      </c>
      <c r="BI45" s="16" t="s">
        <v>93</v>
      </c>
      <c r="BJ45" s="8"/>
      <c r="BK45" s="16"/>
      <c r="BL45" s="16"/>
      <c r="BM45" s="16">
        <v>7</v>
      </c>
      <c r="BN45" s="8" t="s">
        <v>319</v>
      </c>
      <c r="BO45" s="16">
        <v>5</v>
      </c>
      <c r="BP45" s="8"/>
      <c r="BQ45" s="96">
        <v>4</v>
      </c>
      <c r="BR45" s="100" t="s">
        <v>320</v>
      </c>
      <c r="BS45" s="16" t="s">
        <v>93</v>
      </c>
      <c r="BT45" s="133" t="s">
        <v>127</v>
      </c>
      <c r="BU45" s="16" t="s">
        <v>93</v>
      </c>
      <c r="BV45" s="8"/>
      <c r="BW45" s="16" t="s">
        <v>93</v>
      </c>
      <c r="BX45" s="8" t="s">
        <v>321</v>
      </c>
      <c r="BY45" s="16" t="s">
        <v>93</v>
      </c>
      <c r="BZ45" s="8" t="s">
        <v>322</v>
      </c>
      <c r="CA45" s="16" t="s">
        <v>54</v>
      </c>
      <c r="CB45" s="8"/>
      <c r="CC45" s="16">
        <v>6</v>
      </c>
      <c r="CD45" s="8" t="s">
        <v>323</v>
      </c>
      <c r="CE45" s="16" t="s">
        <v>93</v>
      </c>
      <c r="CF45" s="8" t="s">
        <v>324</v>
      </c>
      <c r="CG45" s="16" t="s">
        <v>93</v>
      </c>
      <c r="CH45" s="27" t="s">
        <v>325</v>
      </c>
      <c r="CI45" s="16">
        <v>4</v>
      </c>
      <c r="CJ45" s="8"/>
      <c r="CK45" s="16" t="s">
        <v>93</v>
      </c>
      <c r="CL45" s="119" t="s">
        <v>326</v>
      </c>
      <c r="CM45" s="25">
        <v>6.25</v>
      </c>
      <c r="CN45" s="8" t="s">
        <v>327</v>
      </c>
      <c r="CO45" s="25">
        <v>4.75</v>
      </c>
      <c r="CP45" s="8" t="s">
        <v>328</v>
      </c>
      <c r="CQ45" s="16" t="s">
        <v>93</v>
      </c>
      <c r="CR45" s="8"/>
      <c r="CS45" s="16" t="s">
        <v>93</v>
      </c>
      <c r="CT45" s="8"/>
      <c r="CU45" s="16" t="s">
        <v>93</v>
      </c>
      <c r="CV45" s="8" t="s">
        <v>329</v>
      </c>
      <c r="CW45" s="16">
        <v>6</v>
      </c>
      <c r="CX45" s="7"/>
      <c r="CY45" s="115">
        <v>5</v>
      </c>
      <c r="CZ45" s="116"/>
      <c r="DA45" s="19" t="s">
        <v>93</v>
      </c>
      <c r="DB45" s="160" t="s">
        <v>330</v>
      </c>
      <c r="DC45" t="s">
        <v>54</v>
      </c>
      <c r="DD45" s="13">
        <f t="shared" si="0"/>
        <v>17</v>
      </c>
    </row>
    <row r="46" spans="1:108" ht="13" customHeight="1" x14ac:dyDescent="0.2">
      <c r="A46" s="88">
        <v>4492</v>
      </c>
      <c r="B46" s="88">
        <v>48833</v>
      </c>
      <c r="C46" s="19">
        <v>26</v>
      </c>
      <c r="D46" s="3" t="s">
        <v>331</v>
      </c>
      <c r="E46" s="19" t="s">
        <v>93</v>
      </c>
      <c r="F46" s="89"/>
      <c r="G46" s="6"/>
      <c r="H46" s="6"/>
      <c r="I46" s="16" t="s">
        <v>93</v>
      </c>
      <c r="K46" s="145">
        <v>5.6</v>
      </c>
      <c r="L46" s="15" t="s">
        <v>332</v>
      </c>
      <c r="M46" s="91" t="s">
        <v>93</v>
      </c>
      <c r="N46" s="92"/>
      <c r="O46" s="16" t="s">
        <v>93</v>
      </c>
      <c r="P46" s="8"/>
      <c r="Q46" s="16" t="s">
        <v>93</v>
      </c>
      <c r="R46" s="93"/>
      <c r="S46" s="98">
        <v>0.38400000000000001</v>
      </c>
      <c r="T46" s="8" t="s">
        <v>95</v>
      </c>
      <c r="U46" s="25" t="s">
        <v>93</v>
      </c>
      <c r="V46" s="8"/>
      <c r="W46" s="90" t="s">
        <v>93</v>
      </c>
      <c r="X46" s="15" t="s">
        <v>234</v>
      </c>
      <c r="Y46" s="16" t="s">
        <v>93</v>
      </c>
      <c r="Z46" s="8" t="s">
        <v>311</v>
      </c>
      <c r="AA46" s="16" t="s">
        <v>93</v>
      </c>
      <c r="AB46" s="8" t="s">
        <v>333</v>
      </c>
      <c r="AC46" s="16" t="s">
        <v>93</v>
      </c>
      <c r="AD46" s="8"/>
      <c r="AE46" s="16" t="s">
        <v>93</v>
      </c>
      <c r="AF46" s="8"/>
      <c r="AG46" s="94" t="s">
        <v>93</v>
      </c>
      <c r="AH46" s="8"/>
      <c r="AI46" s="16" t="s">
        <v>93</v>
      </c>
      <c r="AJ46" s="8"/>
      <c r="AK46" s="10" t="s">
        <v>93</v>
      </c>
      <c r="AL46" s="95" t="s">
        <v>334</v>
      </c>
      <c r="AM46" s="16" t="s">
        <v>93</v>
      </c>
      <c r="AN46" s="8"/>
      <c r="AO46" s="16" t="s">
        <v>93</v>
      </c>
      <c r="AP46" s="8"/>
      <c r="AQ46" s="16" t="s">
        <v>93</v>
      </c>
      <c r="AR46" s="8"/>
      <c r="AS46" s="16" t="s">
        <v>93</v>
      </c>
      <c r="AT46" s="8"/>
      <c r="AU46" s="19" t="s">
        <v>93</v>
      </c>
      <c r="AV46" s="19"/>
      <c r="AW46" s="96" t="s">
        <v>93</v>
      </c>
      <c r="AX46" s="16"/>
      <c r="AY46" s="26" t="s">
        <v>93</v>
      </c>
      <c r="AZ46" s="92"/>
      <c r="BA46" s="16" t="s">
        <v>93</v>
      </c>
      <c r="BB46" s="92"/>
      <c r="BC46" s="98" t="s">
        <v>93</v>
      </c>
      <c r="BD46" s="16"/>
      <c r="BE46" s="99" t="s">
        <v>54</v>
      </c>
      <c r="BF46" s="92"/>
      <c r="BG46" s="16" t="s">
        <v>93</v>
      </c>
      <c r="BH46" s="8"/>
      <c r="BI46" s="16" t="s">
        <v>93</v>
      </c>
      <c r="BJ46" s="16"/>
      <c r="BK46" s="16"/>
      <c r="BL46" s="16"/>
      <c r="BM46" s="16" t="s">
        <v>93</v>
      </c>
      <c r="BN46" s="16"/>
      <c r="BO46" s="16">
        <v>5</v>
      </c>
      <c r="BP46" s="8"/>
      <c r="BQ46" s="96">
        <v>4</v>
      </c>
      <c r="BR46" s="100" t="s">
        <v>335</v>
      </c>
      <c r="BS46" s="16" t="s">
        <v>93</v>
      </c>
      <c r="BT46" s="16"/>
      <c r="BU46" s="16" t="s">
        <v>93</v>
      </c>
      <c r="BV46" s="16"/>
      <c r="BW46" s="16" t="s">
        <v>93</v>
      </c>
      <c r="BX46" s="16"/>
      <c r="BY46" s="16" t="s">
        <v>93</v>
      </c>
      <c r="BZ46" s="16"/>
      <c r="CA46" s="16"/>
      <c r="CB46" s="8"/>
      <c r="CC46" s="16" t="s">
        <v>93</v>
      </c>
      <c r="CD46" s="16"/>
      <c r="CE46" s="16" t="s">
        <v>93</v>
      </c>
      <c r="CF46" s="8"/>
      <c r="CG46" s="16" t="s">
        <v>93</v>
      </c>
      <c r="CH46" s="27"/>
      <c r="CI46" s="16">
        <v>4</v>
      </c>
      <c r="CJ46" s="8"/>
      <c r="CK46" s="16" t="s">
        <v>93</v>
      </c>
      <c r="CL46" s="8"/>
      <c r="CM46" s="25" t="s">
        <v>93</v>
      </c>
      <c r="CN46" s="8"/>
      <c r="CO46" s="25" t="s">
        <v>93</v>
      </c>
      <c r="CP46" s="8" t="s">
        <v>336</v>
      </c>
      <c r="CQ46" s="16" t="s">
        <v>93</v>
      </c>
      <c r="CR46" s="16"/>
      <c r="CS46" s="16" t="s">
        <v>93</v>
      </c>
      <c r="CT46" s="16"/>
      <c r="CU46" s="98">
        <v>1.9259999999999999</v>
      </c>
      <c r="CV46" s="8" t="s">
        <v>337</v>
      </c>
      <c r="CW46" s="16">
        <v>6</v>
      </c>
      <c r="CX46" s="7"/>
      <c r="CY46" s="115">
        <v>5</v>
      </c>
      <c r="CZ46" s="116" t="s">
        <v>338</v>
      </c>
      <c r="DA46" s="19" t="s">
        <v>93</v>
      </c>
      <c r="DB46" s="160"/>
      <c r="DD46" s="13">
        <f t="shared" si="0"/>
        <v>8</v>
      </c>
    </row>
    <row r="47" spans="1:108" ht="13" customHeight="1" x14ac:dyDescent="0.2">
      <c r="A47" s="88">
        <v>4724</v>
      </c>
      <c r="B47" s="88">
        <v>56151</v>
      </c>
      <c r="C47" s="19">
        <v>27</v>
      </c>
      <c r="D47" s="3" t="s">
        <v>339</v>
      </c>
      <c r="E47" s="19" t="s">
        <v>93</v>
      </c>
      <c r="F47" s="89"/>
      <c r="G47" s="6"/>
      <c r="H47" s="6"/>
      <c r="I47" s="16" t="s">
        <v>93</v>
      </c>
      <c r="K47" s="90" t="s">
        <v>93</v>
      </c>
      <c r="L47" s="15"/>
      <c r="M47" s="91" t="s">
        <v>93</v>
      </c>
      <c r="N47" s="92"/>
      <c r="O47" s="16" t="s">
        <v>93</v>
      </c>
      <c r="P47" s="8"/>
      <c r="Q47" s="16" t="s">
        <v>93</v>
      </c>
      <c r="R47" s="93"/>
      <c r="S47" s="98" t="s">
        <v>93</v>
      </c>
      <c r="T47" s="8" t="s">
        <v>340</v>
      </c>
      <c r="U47" s="25" t="s">
        <v>93</v>
      </c>
      <c r="V47" s="8"/>
      <c r="W47" s="90" t="s">
        <v>93</v>
      </c>
      <c r="X47" s="15" t="s">
        <v>234</v>
      </c>
      <c r="Y47" s="16" t="s">
        <v>93</v>
      </c>
      <c r="Z47" s="8" t="s">
        <v>112</v>
      </c>
      <c r="AA47" s="16">
        <v>4</v>
      </c>
      <c r="AB47" s="8" t="s">
        <v>341</v>
      </c>
      <c r="AC47" s="16" t="s">
        <v>93</v>
      </c>
      <c r="AD47" s="8"/>
      <c r="AE47" s="16" t="s">
        <v>93</v>
      </c>
      <c r="AF47" s="8"/>
      <c r="AG47" s="94" t="s">
        <v>93</v>
      </c>
      <c r="AH47" s="8"/>
      <c r="AI47" s="16" t="s">
        <v>93</v>
      </c>
      <c r="AJ47" s="8"/>
      <c r="AK47" s="10" t="s">
        <v>93</v>
      </c>
      <c r="AL47" s="95"/>
      <c r="AM47" s="16" t="s">
        <v>93</v>
      </c>
      <c r="AN47" s="8"/>
      <c r="AO47" s="16" t="s">
        <v>93</v>
      </c>
      <c r="AP47" s="8"/>
      <c r="AQ47" s="16" t="s">
        <v>93</v>
      </c>
      <c r="AR47" s="8"/>
      <c r="AS47" s="16" t="s">
        <v>93</v>
      </c>
      <c r="AT47" s="8"/>
      <c r="AU47" s="19" t="s">
        <v>93</v>
      </c>
      <c r="AV47" s="89"/>
      <c r="AW47" s="96" t="s">
        <v>93</v>
      </c>
      <c r="AX47" s="8"/>
      <c r="AY47" s="26" t="s">
        <v>93</v>
      </c>
      <c r="AZ47" s="92"/>
      <c r="BA47" s="16" t="s">
        <v>93</v>
      </c>
      <c r="BB47" s="92"/>
      <c r="BC47" s="98" t="s">
        <v>93</v>
      </c>
      <c r="BD47" s="8"/>
      <c r="BE47" s="99" t="s">
        <v>54</v>
      </c>
      <c r="BF47" s="92"/>
      <c r="BG47" s="16" t="s">
        <v>93</v>
      </c>
      <c r="BH47" s="8"/>
      <c r="BI47" s="16" t="s">
        <v>93</v>
      </c>
      <c r="BJ47" s="8"/>
      <c r="BK47" s="16"/>
      <c r="BL47" s="16"/>
      <c r="BM47" s="16" t="s">
        <v>93</v>
      </c>
      <c r="BN47" s="8"/>
      <c r="BO47" s="16">
        <v>5</v>
      </c>
      <c r="BP47" s="8" t="s">
        <v>342</v>
      </c>
      <c r="BQ47" s="96" t="s">
        <v>93</v>
      </c>
      <c r="BR47" s="100"/>
      <c r="BS47" s="16" t="s">
        <v>93</v>
      </c>
      <c r="BT47" s="8"/>
      <c r="BU47" s="16" t="s">
        <v>93</v>
      </c>
      <c r="BV47" s="8"/>
      <c r="BW47" s="16" t="s">
        <v>93</v>
      </c>
      <c r="BX47" s="8"/>
      <c r="BY47" s="16" t="s">
        <v>93</v>
      </c>
      <c r="BZ47" s="8" t="s">
        <v>343</v>
      </c>
      <c r="CA47" s="16" t="s">
        <v>54</v>
      </c>
      <c r="CB47" s="8"/>
      <c r="CC47" s="16" t="s">
        <v>93</v>
      </c>
      <c r="CD47" s="8"/>
      <c r="CE47" s="16" t="s">
        <v>93</v>
      </c>
      <c r="CF47" s="8"/>
      <c r="CG47" s="16" t="s">
        <v>93</v>
      </c>
      <c r="CH47" s="27"/>
      <c r="CI47" s="16" t="s">
        <v>93</v>
      </c>
      <c r="CJ47" s="8"/>
      <c r="CK47" s="16" t="s">
        <v>93</v>
      </c>
      <c r="CL47" s="8"/>
      <c r="CM47" s="25" t="s">
        <v>93</v>
      </c>
      <c r="CN47" s="8"/>
      <c r="CO47" s="25" t="s">
        <v>93</v>
      </c>
      <c r="CP47" s="8"/>
      <c r="CQ47" s="16" t="s">
        <v>93</v>
      </c>
      <c r="CR47" s="8"/>
      <c r="CS47" s="16" t="s">
        <v>93</v>
      </c>
      <c r="CT47" s="8"/>
      <c r="CU47" s="98">
        <v>0.27500000000000002</v>
      </c>
      <c r="CV47" s="8" t="s">
        <v>344</v>
      </c>
      <c r="CW47" s="16">
        <v>6</v>
      </c>
      <c r="CX47" s="7"/>
      <c r="CY47" s="115" t="s">
        <v>93</v>
      </c>
      <c r="CZ47" s="116" t="s">
        <v>345</v>
      </c>
      <c r="DA47" s="19" t="s">
        <v>93</v>
      </c>
      <c r="DB47" s="160"/>
      <c r="DD47" s="13">
        <f t="shared" si="0"/>
        <v>4</v>
      </c>
    </row>
    <row r="48" spans="1:108" ht="13" customHeight="1" x14ac:dyDescent="0.2">
      <c r="A48" s="88">
        <v>4783</v>
      </c>
      <c r="B48" s="88">
        <v>488991</v>
      </c>
      <c r="C48" s="19">
        <v>28</v>
      </c>
      <c r="D48" s="3" t="s">
        <v>346</v>
      </c>
      <c r="E48" s="19" t="s">
        <v>93</v>
      </c>
      <c r="F48" s="89"/>
      <c r="G48" s="6"/>
      <c r="H48" s="6"/>
      <c r="I48" s="16" t="s">
        <v>93</v>
      </c>
      <c r="K48" s="90" t="s">
        <v>93</v>
      </c>
      <c r="L48" s="15" t="s">
        <v>347</v>
      </c>
      <c r="M48" s="91" t="s">
        <v>93</v>
      </c>
      <c r="N48" s="92" t="s">
        <v>54</v>
      </c>
      <c r="O48" s="16" t="s">
        <v>93</v>
      </c>
      <c r="P48" s="8" t="s">
        <v>348</v>
      </c>
      <c r="Q48" s="16" t="s">
        <v>93</v>
      </c>
      <c r="R48" s="93"/>
      <c r="S48" s="98">
        <v>0.38400000000000001</v>
      </c>
      <c r="T48" s="8" t="s">
        <v>95</v>
      </c>
      <c r="U48" s="25" t="s">
        <v>93</v>
      </c>
      <c r="V48" s="8"/>
      <c r="W48" s="90" t="s">
        <v>93</v>
      </c>
      <c r="X48" s="15" t="s">
        <v>234</v>
      </c>
      <c r="Y48" s="13" t="s">
        <v>93</v>
      </c>
      <c r="Z48" s="153"/>
      <c r="AA48" s="16">
        <v>4</v>
      </c>
      <c r="AB48" s="8" t="s">
        <v>349</v>
      </c>
      <c r="AC48" s="16">
        <v>5</v>
      </c>
      <c r="AD48" s="8" t="s">
        <v>350</v>
      </c>
      <c r="AE48" s="16" t="s">
        <v>93</v>
      </c>
      <c r="AF48" s="8"/>
      <c r="AG48" s="94" t="s">
        <v>93</v>
      </c>
      <c r="AH48" s="8" t="s">
        <v>351</v>
      </c>
      <c r="AI48" s="16" t="s">
        <v>93</v>
      </c>
      <c r="AJ48" s="8"/>
      <c r="AK48" s="10">
        <v>5.3</v>
      </c>
      <c r="AL48" s="95"/>
      <c r="AM48" s="16" t="s">
        <v>93</v>
      </c>
      <c r="AN48" s="8"/>
      <c r="AO48" s="16" t="s">
        <v>93</v>
      </c>
      <c r="AP48" s="8"/>
      <c r="AQ48" s="16" t="s">
        <v>93</v>
      </c>
      <c r="AR48" s="8"/>
      <c r="AS48" s="16">
        <v>6</v>
      </c>
      <c r="AT48" s="8"/>
      <c r="AU48" s="19" t="s">
        <v>93</v>
      </c>
      <c r="AV48" s="89"/>
      <c r="AW48" s="96" t="s">
        <v>93</v>
      </c>
      <c r="AX48" s="8"/>
      <c r="AY48" s="26" t="s">
        <v>93</v>
      </c>
      <c r="AZ48" s="92"/>
      <c r="BA48" s="16" t="s">
        <v>93</v>
      </c>
      <c r="BB48" s="92"/>
      <c r="BC48" s="98" t="s">
        <v>93</v>
      </c>
      <c r="BD48" s="8"/>
      <c r="BE48" s="99" t="s">
        <v>54</v>
      </c>
      <c r="BF48" s="92"/>
      <c r="BG48" s="16" t="s">
        <v>93</v>
      </c>
      <c r="BH48" s="8"/>
      <c r="BI48" s="16" t="s">
        <v>93</v>
      </c>
      <c r="BJ48" s="8"/>
      <c r="BK48" s="16"/>
      <c r="BL48" s="16"/>
      <c r="BM48" s="16" t="s">
        <v>93</v>
      </c>
      <c r="BN48" s="8" t="s">
        <v>352</v>
      </c>
      <c r="BO48" s="16">
        <v>5</v>
      </c>
      <c r="BP48" s="8"/>
      <c r="BQ48" s="96" t="s">
        <v>93</v>
      </c>
      <c r="BR48" s="100"/>
      <c r="BS48" s="16" t="s">
        <v>93</v>
      </c>
      <c r="BT48" s="8"/>
      <c r="BU48" s="16" t="s">
        <v>93</v>
      </c>
      <c r="BV48" s="8" t="s">
        <v>137</v>
      </c>
      <c r="BW48" s="16" t="s">
        <v>93</v>
      </c>
      <c r="BX48" s="8" t="s">
        <v>353</v>
      </c>
      <c r="BY48" s="16" t="s">
        <v>93</v>
      </c>
      <c r="BZ48" s="8" t="s">
        <v>354</v>
      </c>
      <c r="CA48" s="16" t="s">
        <v>54</v>
      </c>
      <c r="CB48" s="8"/>
      <c r="CC48" s="16" t="s">
        <v>355</v>
      </c>
      <c r="CD48" s="8"/>
      <c r="CE48" s="16" t="s">
        <v>93</v>
      </c>
      <c r="CF48" s="8"/>
      <c r="CG48" s="16" t="s">
        <v>93</v>
      </c>
      <c r="CH48" s="27"/>
      <c r="CI48" s="16">
        <v>4</v>
      </c>
      <c r="CJ48" s="8"/>
      <c r="CK48" s="16">
        <v>7</v>
      </c>
      <c r="CL48" s="163" t="s">
        <v>356</v>
      </c>
      <c r="CM48" s="25" t="s">
        <v>93</v>
      </c>
      <c r="CN48" s="8"/>
      <c r="CO48" s="25" t="s">
        <v>93</v>
      </c>
      <c r="CP48" s="8"/>
      <c r="CQ48" s="16" t="s">
        <v>93</v>
      </c>
      <c r="CR48" s="8"/>
      <c r="CS48" s="16" t="s">
        <v>93</v>
      </c>
      <c r="CT48" s="8"/>
      <c r="CU48" s="16">
        <v>1.5</v>
      </c>
      <c r="CV48" s="8" t="s">
        <v>97</v>
      </c>
      <c r="CW48" s="16">
        <v>6</v>
      </c>
      <c r="CX48" s="7"/>
      <c r="CY48" s="115" t="s">
        <v>93</v>
      </c>
      <c r="CZ48" s="116"/>
      <c r="DA48" s="62" t="s">
        <v>93</v>
      </c>
      <c r="DB48" s="86"/>
      <c r="DD48" s="13">
        <f t="shared" si="0"/>
        <v>10</v>
      </c>
    </row>
    <row r="49" spans="1:108" ht="13" customHeight="1" x14ac:dyDescent="0.2">
      <c r="A49" s="106"/>
      <c r="B49" s="106"/>
      <c r="C49" s="62"/>
      <c r="D49" s="120"/>
      <c r="E49" s="62"/>
      <c r="F49" s="64"/>
      <c r="G49" s="65"/>
      <c r="H49" s="65"/>
      <c r="I49" s="67"/>
      <c r="J49" s="68"/>
      <c r="K49" s="69"/>
      <c r="L49" s="76"/>
      <c r="M49" s="71"/>
      <c r="N49" s="72"/>
      <c r="O49" s="67"/>
      <c r="P49" s="68"/>
      <c r="Q49" s="67"/>
      <c r="R49" s="73"/>
      <c r="S49" s="67"/>
      <c r="T49" s="139"/>
      <c r="U49" s="75"/>
      <c r="V49" s="68"/>
      <c r="W49" s="69"/>
      <c r="X49" s="76"/>
      <c r="Y49" s="67"/>
      <c r="Z49" s="68"/>
      <c r="AA49" s="67"/>
      <c r="AB49" s="68"/>
      <c r="AC49" s="67"/>
      <c r="AD49" s="68"/>
      <c r="AE49" s="67"/>
      <c r="AF49" s="68"/>
      <c r="AG49" s="77" t="s">
        <v>54</v>
      </c>
      <c r="AH49" s="68"/>
      <c r="AI49" s="67"/>
      <c r="AJ49" s="68"/>
      <c r="AK49" s="123"/>
      <c r="AL49" s="78"/>
      <c r="AM49" s="67"/>
      <c r="AN49" s="68"/>
      <c r="AO49" s="67"/>
      <c r="AP49" s="68"/>
      <c r="AQ49" s="67"/>
      <c r="AR49" s="68"/>
      <c r="AS49" s="67"/>
      <c r="AT49" s="68"/>
      <c r="AU49" s="62"/>
      <c r="AV49" s="64"/>
      <c r="AW49" s="79"/>
      <c r="AX49" s="68"/>
      <c r="AY49" s="80"/>
      <c r="AZ49" s="72"/>
      <c r="BA49" s="67"/>
      <c r="BB49" s="72"/>
      <c r="BC49" s="74"/>
      <c r="BD49" s="68"/>
      <c r="BE49" s="107"/>
      <c r="BF49" s="72"/>
      <c r="BG49" s="67"/>
      <c r="BH49" s="68"/>
      <c r="BI49" s="67"/>
      <c r="BJ49" s="68"/>
      <c r="BK49" s="67"/>
      <c r="BL49" s="67"/>
      <c r="BM49" s="67"/>
      <c r="BN49" s="68"/>
      <c r="BO49" s="67"/>
      <c r="BP49" s="68"/>
      <c r="BQ49" s="79"/>
      <c r="BR49" s="84"/>
      <c r="BS49" s="67"/>
      <c r="BT49" s="68"/>
      <c r="BU49" s="67"/>
      <c r="BV49" s="68"/>
      <c r="BW49" s="67"/>
      <c r="BX49" s="68"/>
      <c r="BY49" s="67"/>
      <c r="BZ49" s="68"/>
      <c r="CA49" s="67"/>
      <c r="CB49" s="68"/>
      <c r="CC49" s="67"/>
      <c r="CD49" s="68"/>
      <c r="CE49" s="67"/>
      <c r="CF49" s="68"/>
      <c r="CG49" s="67"/>
      <c r="CH49" s="85"/>
      <c r="CI49" s="67"/>
      <c r="CJ49" s="68"/>
      <c r="CK49" s="67"/>
      <c r="CL49" s="68"/>
      <c r="CM49" s="75"/>
      <c r="CN49" s="68"/>
      <c r="CO49" s="75"/>
      <c r="CP49" s="68"/>
      <c r="CQ49" s="67"/>
      <c r="CR49" s="68"/>
      <c r="CS49" s="67"/>
      <c r="CT49" s="68"/>
      <c r="CU49" s="67"/>
      <c r="CV49" s="68"/>
      <c r="CW49" s="67"/>
      <c r="CX49" s="124"/>
      <c r="CY49" s="125"/>
      <c r="CZ49" s="126"/>
      <c r="DA49" s="62"/>
      <c r="DB49" s="64"/>
      <c r="DD49" s="111"/>
    </row>
    <row r="50" spans="1:108" ht="13" customHeight="1" x14ac:dyDescent="0.2">
      <c r="A50" s="106"/>
      <c r="B50" s="106"/>
      <c r="C50" s="62"/>
      <c r="D50" s="63" t="s">
        <v>357</v>
      </c>
      <c r="E50" s="62"/>
      <c r="F50" s="64"/>
      <c r="G50" s="65"/>
      <c r="H50" s="65"/>
      <c r="I50" s="67"/>
      <c r="J50" s="68"/>
      <c r="K50" s="69"/>
      <c r="L50" s="164"/>
      <c r="M50" s="71"/>
      <c r="N50" s="72"/>
      <c r="O50" s="67"/>
      <c r="P50" s="68"/>
      <c r="Q50" s="67"/>
      <c r="R50" s="73"/>
      <c r="S50" s="67"/>
      <c r="T50" s="139"/>
      <c r="U50" s="75"/>
      <c r="V50" s="68"/>
      <c r="W50" s="69"/>
      <c r="X50" s="76"/>
      <c r="Y50" s="67"/>
      <c r="Z50" s="68"/>
      <c r="AA50" s="67"/>
      <c r="AB50" s="68"/>
      <c r="AC50" s="67"/>
      <c r="AD50" s="68"/>
      <c r="AE50" s="67"/>
      <c r="AF50" s="68"/>
      <c r="AG50" s="77" t="s">
        <v>54</v>
      </c>
      <c r="AH50" s="68"/>
      <c r="AI50" s="67"/>
      <c r="AJ50" s="68"/>
      <c r="AK50" s="123"/>
      <c r="AL50" s="165"/>
      <c r="AM50" s="67"/>
      <c r="AN50" s="68"/>
      <c r="AO50" s="67"/>
      <c r="AP50" s="68"/>
      <c r="AQ50" s="67"/>
      <c r="AR50" s="68"/>
      <c r="AS50" s="67"/>
      <c r="AT50" s="68"/>
      <c r="AU50" s="62"/>
      <c r="AV50" s="64"/>
      <c r="AW50" s="79"/>
      <c r="AX50" s="68"/>
      <c r="AY50" s="80"/>
      <c r="AZ50" s="72"/>
      <c r="BA50" s="67"/>
      <c r="BB50" s="72"/>
      <c r="BC50" s="74"/>
      <c r="BD50" s="68"/>
      <c r="BE50" s="107"/>
      <c r="BF50" s="72"/>
      <c r="BG50" s="67"/>
      <c r="BH50" s="68"/>
      <c r="BI50" s="67"/>
      <c r="BJ50" s="68"/>
      <c r="BK50" s="67"/>
      <c r="BL50" s="67"/>
      <c r="BM50" s="67"/>
      <c r="BN50" s="68"/>
      <c r="BO50" s="67" t="s">
        <v>54</v>
      </c>
      <c r="BP50" s="68"/>
      <c r="BQ50" s="79"/>
      <c r="BR50" s="84"/>
      <c r="BS50" s="67"/>
      <c r="BT50" s="68"/>
      <c r="BU50" s="67"/>
      <c r="BV50" s="68"/>
      <c r="BW50" s="67"/>
      <c r="BX50" s="68"/>
      <c r="BY50" s="67"/>
      <c r="BZ50" s="68"/>
      <c r="CA50" s="67"/>
      <c r="CB50" s="68"/>
      <c r="CC50" s="67"/>
      <c r="CD50" s="68"/>
      <c r="CE50" s="67"/>
      <c r="CF50" s="68"/>
      <c r="CG50" s="67"/>
      <c r="CH50" s="85"/>
      <c r="CI50" s="67"/>
      <c r="CJ50" s="68"/>
      <c r="CK50" s="67"/>
      <c r="CL50" s="68"/>
      <c r="CM50" s="75"/>
      <c r="CN50" s="68"/>
      <c r="CO50" s="75"/>
      <c r="CP50" s="68"/>
      <c r="CQ50" s="67"/>
      <c r="CR50" s="68"/>
      <c r="CS50" s="67"/>
      <c r="CT50" s="68"/>
      <c r="CU50" s="67"/>
      <c r="CV50" s="8"/>
      <c r="CW50" s="67"/>
      <c r="CX50" s="124"/>
      <c r="CY50" s="115"/>
      <c r="CZ50" s="116"/>
      <c r="DA50" s="62"/>
      <c r="DB50" s="64"/>
      <c r="DD50" s="111"/>
    </row>
    <row r="51" spans="1:108" ht="13" customHeight="1" x14ac:dyDescent="0.2">
      <c r="A51" s="88">
        <v>4811</v>
      </c>
      <c r="B51" s="88">
        <v>5171</v>
      </c>
      <c r="C51" s="19">
        <v>29</v>
      </c>
      <c r="D51" s="3" t="s">
        <v>358</v>
      </c>
      <c r="E51" s="19">
        <v>6</v>
      </c>
      <c r="F51" s="89" t="s">
        <v>359</v>
      </c>
      <c r="G51" s="6" t="s">
        <v>54</v>
      </c>
      <c r="H51" s="6"/>
      <c r="I51" s="16">
        <v>6</v>
      </c>
      <c r="J51" s="8" t="s">
        <v>360</v>
      </c>
      <c r="K51" s="145">
        <v>5.6</v>
      </c>
      <c r="L51" s="15" t="s">
        <v>361</v>
      </c>
      <c r="M51" s="91" t="s">
        <v>93</v>
      </c>
      <c r="N51" s="92" t="s">
        <v>362</v>
      </c>
      <c r="O51" s="16">
        <v>2.9</v>
      </c>
      <c r="P51" s="8"/>
      <c r="Q51" s="16">
        <v>6</v>
      </c>
      <c r="R51" s="93" t="s">
        <v>363</v>
      </c>
      <c r="S51" s="25">
        <v>4.25</v>
      </c>
      <c r="T51" s="133"/>
      <c r="U51" s="25">
        <v>5.75</v>
      </c>
      <c r="V51" s="8" t="s">
        <v>364</v>
      </c>
      <c r="W51" s="90">
        <v>6.8</v>
      </c>
      <c r="X51" s="15" t="s">
        <v>365</v>
      </c>
      <c r="Y51" s="16">
        <v>4</v>
      </c>
      <c r="Z51" s="8" t="s">
        <v>366</v>
      </c>
      <c r="AA51" s="98">
        <v>5.8849999999999998</v>
      </c>
      <c r="AB51" s="8" t="s">
        <v>367</v>
      </c>
      <c r="AC51" s="16">
        <v>5</v>
      </c>
      <c r="AD51" s="8"/>
      <c r="AE51" s="16" t="s">
        <v>93</v>
      </c>
      <c r="AF51" s="8"/>
      <c r="AG51" s="94">
        <v>7</v>
      </c>
      <c r="AH51" s="8" t="s">
        <v>368</v>
      </c>
      <c r="AI51" s="16">
        <v>6</v>
      </c>
      <c r="AJ51" s="8"/>
      <c r="AK51" s="10">
        <v>5.3</v>
      </c>
      <c r="AL51" s="95"/>
      <c r="AM51" s="16">
        <v>6</v>
      </c>
      <c r="AN51" s="8"/>
      <c r="AO51" s="16">
        <v>3</v>
      </c>
      <c r="AP51" s="8"/>
      <c r="AQ51" s="90">
        <v>5</v>
      </c>
      <c r="AR51" s="8"/>
      <c r="AS51" s="16" t="s">
        <v>93</v>
      </c>
      <c r="AT51" s="8"/>
      <c r="AU51" s="19">
        <v>5</v>
      </c>
      <c r="AV51" s="89"/>
      <c r="AW51" s="96">
        <v>6</v>
      </c>
      <c r="AX51" s="8"/>
      <c r="AY51" s="26">
        <v>6.5</v>
      </c>
      <c r="AZ51" s="92"/>
      <c r="BA51" s="16">
        <v>7</v>
      </c>
      <c r="BB51" s="92"/>
      <c r="BC51" s="98">
        <v>4.2249999999999996</v>
      </c>
      <c r="BD51" s="8" t="s">
        <v>54</v>
      </c>
      <c r="BE51" s="166">
        <v>3.75</v>
      </c>
      <c r="BF51" s="92" t="s">
        <v>369</v>
      </c>
      <c r="BG51" s="16">
        <v>5.5</v>
      </c>
      <c r="BH51" s="8"/>
      <c r="BI51" s="16" t="s">
        <v>93</v>
      </c>
      <c r="BJ51" s="8"/>
      <c r="BK51" s="16">
        <v>7</v>
      </c>
      <c r="BL51" s="8" t="s">
        <v>370</v>
      </c>
      <c r="BM51" s="16">
        <v>7</v>
      </c>
      <c r="BN51" s="8"/>
      <c r="BO51" s="16">
        <v>5</v>
      </c>
      <c r="BP51" s="8"/>
      <c r="BQ51" s="96">
        <v>4</v>
      </c>
      <c r="BR51" s="100"/>
      <c r="BS51" s="16">
        <v>6.75</v>
      </c>
      <c r="BT51" s="8"/>
      <c r="BU51" s="16">
        <v>5</v>
      </c>
      <c r="BV51" s="8"/>
      <c r="BW51" s="90">
        <v>5.5</v>
      </c>
      <c r="BX51" s="8"/>
      <c r="BY51" s="16">
        <v>4.5</v>
      </c>
      <c r="BZ51" s="8"/>
      <c r="CA51" s="16"/>
      <c r="CB51" s="8"/>
      <c r="CC51" s="16">
        <v>6</v>
      </c>
      <c r="CD51" s="167"/>
      <c r="CE51" s="16">
        <v>7</v>
      </c>
      <c r="CF51" s="8"/>
      <c r="CG51" s="16">
        <v>6</v>
      </c>
      <c r="CH51" s="27" t="s">
        <v>371</v>
      </c>
      <c r="CI51" s="16">
        <v>4</v>
      </c>
      <c r="CJ51" s="8" t="s">
        <v>372</v>
      </c>
      <c r="CK51" s="168">
        <v>7</v>
      </c>
      <c r="CL51" s="169" t="s">
        <v>373</v>
      </c>
      <c r="CM51" s="25">
        <v>6.25</v>
      </c>
      <c r="CN51" s="8"/>
      <c r="CO51" s="25">
        <v>4.75</v>
      </c>
      <c r="CP51" s="8" t="s">
        <v>374</v>
      </c>
      <c r="CQ51" s="16">
        <v>6</v>
      </c>
      <c r="CR51" s="8"/>
      <c r="CS51" s="16" t="s">
        <v>93</v>
      </c>
      <c r="CT51" s="8"/>
      <c r="CU51" s="13">
        <v>6.5</v>
      </c>
      <c r="CV51" s="152" t="s">
        <v>229</v>
      </c>
      <c r="CW51" s="16" t="s">
        <v>93</v>
      </c>
      <c r="CX51" s="7"/>
      <c r="CY51" s="112">
        <v>5</v>
      </c>
      <c r="CZ51" s="113"/>
      <c r="DA51" s="19">
        <v>4</v>
      </c>
      <c r="DB51" s="89" t="s">
        <v>375</v>
      </c>
      <c r="DC51" t="s">
        <v>54</v>
      </c>
      <c r="DD51" s="13">
        <f t="shared" ref="DD51:DD57" si="1">COUNT(E51:DB51)</f>
        <v>43</v>
      </c>
    </row>
    <row r="52" spans="1:108" ht="13" customHeight="1" x14ac:dyDescent="0.2">
      <c r="A52" s="88">
        <v>4811</v>
      </c>
      <c r="B52" s="88">
        <v>5171</v>
      </c>
      <c r="C52" s="19">
        <v>30</v>
      </c>
      <c r="D52" s="3" t="s">
        <v>376</v>
      </c>
      <c r="E52" s="19" t="s">
        <v>93</v>
      </c>
      <c r="F52" s="89" t="s">
        <v>359</v>
      </c>
      <c r="G52" s="6" t="s">
        <v>54</v>
      </c>
      <c r="H52" s="6"/>
      <c r="I52" s="16">
        <v>6</v>
      </c>
      <c r="J52" s="8" t="s">
        <v>377</v>
      </c>
      <c r="K52" s="90" t="s">
        <v>93</v>
      </c>
      <c r="L52" s="15" t="s">
        <v>378</v>
      </c>
      <c r="M52" s="91" t="s">
        <v>93</v>
      </c>
      <c r="N52" s="92"/>
      <c r="O52" s="16" t="s">
        <v>93</v>
      </c>
      <c r="P52" s="8" t="s">
        <v>379</v>
      </c>
      <c r="Q52" s="16">
        <v>6</v>
      </c>
      <c r="R52" s="93" t="s">
        <v>380</v>
      </c>
      <c r="S52" s="16" t="s">
        <v>93</v>
      </c>
      <c r="T52" s="133"/>
      <c r="U52" s="96">
        <v>10</v>
      </c>
      <c r="V52" s="8" t="s">
        <v>381</v>
      </c>
      <c r="W52" s="90">
        <v>6.8</v>
      </c>
      <c r="X52" s="15" t="s">
        <v>382</v>
      </c>
      <c r="Y52" s="16" t="s">
        <v>93</v>
      </c>
      <c r="Z52" s="8" t="s">
        <v>112</v>
      </c>
      <c r="AA52" s="16">
        <v>4</v>
      </c>
      <c r="AB52" s="8" t="s">
        <v>383</v>
      </c>
      <c r="AC52" s="16" t="s">
        <v>93</v>
      </c>
      <c r="AD52" s="8"/>
      <c r="AE52" s="16" t="s">
        <v>93</v>
      </c>
      <c r="AF52" s="8"/>
      <c r="AG52" s="94">
        <v>7</v>
      </c>
      <c r="AH52" s="8" t="s">
        <v>368</v>
      </c>
      <c r="AI52" s="16" t="s">
        <v>93</v>
      </c>
      <c r="AJ52" s="8"/>
      <c r="AK52" s="10">
        <v>5.3</v>
      </c>
      <c r="AL52" s="95"/>
      <c r="AM52" s="16">
        <v>6</v>
      </c>
      <c r="AN52" s="170" t="s">
        <v>384</v>
      </c>
      <c r="AO52" s="16">
        <v>2</v>
      </c>
      <c r="AP52" s="8" t="s">
        <v>385</v>
      </c>
      <c r="AQ52" s="16" t="s">
        <v>93</v>
      </c>
      <c r="AR52" s="8"/>
      <c r="AS52" s="16" t="s">
        <v>93</v>
      </c>
      <c r="AT52" s="8"/>
      <c r="AU52" s="19">
        <v>5</v>
      </c>
      <c r="AV52" s="89"/>
      <c r="AW52" s="96">
        <v>6</v>
      </c>
      <c r="AX52" s="8" t="s">
        <v>386</v>
      </c>
      <c r="AY52" s="26">
        <v>6.5</v>
      </c>
      <c r="AZ52" s="92"/>
      <c r="BA52" s="90">
        <v>7</v>
      </c>
      <c r="BB52" s="92"/>
      <c r="BC52" s="98" t="s">
        <v>93</v>
      </c>
      <c r="BD52" s="8"/>
      <c r="BE52" s="166" t="s">
        <v>93</v>
      </c>
      <c r="BF52" s="92"/>
      <c r="BG52" s="16" t="s">
        <v>93</v>
      </c>
      <c r="BH52" s="8"/>
      <c r="BI52" s="16" t="s">
        <v>93</v>
      </c>
      <c r="BJ52" s="8"/>
      <c r="BK52" s="16">
        <v>7</v>
      </c>
      <c r="BL52" s="8" t="s">
        <v>370</v>
      </c>
      <c r="BM52" s="16">
        <v>7</v>
      </c>
      <c r="BN52" s="8"/>
      <c r="BO52" s="16">
        <v>4.25</v>
      </c>
      <c r="BP52" s="8" t="s">
        <v>387</v>
      </c>
      <c r="BQ52" s="96" t="s">
        <v>93</v>
      </c>
      <c r="BR52" s="100"/>
      <c r="BS52" s="16">
        <v>6.75</v>
      </c>
      <c r="BT52" s="8"/>
      <c r="BU52" s="16" t="s">
        <v>93</v>
      </c>
      <c r="BV52" s="8"/>
      <c r="BW52" s="90">
        <v>5.5</v>
      </c>
      <c r="BX52" s="8" t="s">
        <v>388</v>
      </c>
      <c r="BY52" s="16">
        <v>4.5</v>
      </c>
      <c r="BZ52" s="8" t="s">
        <v>389</v>
      </c>
      <c r="CA52" s="16" t="s">
        <v>54</v>
      </c>
      <c r="CB52" s="8"/>
      <c r="CC52" s="16">
        <v>6</v>
      </c>
      <c r="CD52" s="167"/>
      <c r="CE52" s="16">
        <v>7</v>
      </c>
      <c r="CF52" s="8"/>
      <c r="CG52" s="16" t="s">
        <v>93</v>
      </c>
      <c r="CH52" s="27" t="s">
        <v>390</v>
      </c>
      <c r="CI52" s="16">
        <v>4</v>
      </c>
      <c r="CJ52" s="8" t="s">
        <v>391</v>
      </c>
      <c r="CK52" s="16">
        <v>7</v>
      </c>
      <c r="CL52" s="133" t="s">
        <v>392</v>
      </c>
      <c r="CM52" s="25">
        <v>6.25</v>
      </c>
      <c r="CN52" s="8" t="s">
        <v>393</v>
      </c>
      <c r="CO52" s="25" t="s">
        <v>93</v>
      </c>
      <c r="CP52" s="8" t="s">
        <v>374</v>
      </c>
      <c r="CQ52" s="16">
        <v>6</v>
      </c>
      <c r="CR52" s="8"/>
      <c r="CS52" s="16" t="s">
        <v>93</v>
      </c>
      <c r="CT52" s="8"/>
      <c r="CU52" s="13">
        <v>6.5</v>
      </c>
      <c r="CV52" s="153" t="s">
        <v>229</v>
      </c>
      <c r="CW52" s="16" t="s">
        <v>93</v>
      </c>
      <c r="CX52" s="7"/>
      <c r="CY52" s="115">
        <v>5</v>
      </c>
      <c r="CZ52" s="116" t="s">
        <v>394</v>
      </c>
      <c r="DA52" s="19" t="s">
        <v>93</v>
      </c>
      <c r="DB52" s="89"/>
      <c r="DD52" s="13">
        <f t="shared" si="1"/>
        <v>27</v>
      </c>
    </row>
    <row r="53" spans="1:108" ht="13" customHeight="1" x14ac:dyDescent="0.2">
      <c r="A53" s="88"/>
      <c r="B53" s="88">
        <v>51721</v>
      </c>
      <c r="C53" s="19">
        <v>31</v>
      </c>
      <c r="D53" s="3" t="s">
        <v>395</v>
      </c>
      <c r="E53" s="19">
        <v>6</v>
      </c>
      <c r="F53" s="105" t="s">
        <v>396</v>
      </c>
      <c r="G53" s="6" t="s">
        <v>54</v>
      </c>
      <c r="H53" s="6"/>
      <c r="I53" s="16">
        <v>6</v>
      </c>
      <c r="K53" s="145">
        <v>5.6</v>
      </c>
      <c r="L53" s="15" t="s">
        <v>397</v>
      </c>
      <c r="M53" s="91" t="s">
        <v>93</v>
      </c>
      <c r="N53" s="92" t="s">
        <v>398</v>
      </c>
      <c r="O53" s="16">
        <v>2.9</v>
      </c>
      <c r="P53" s="8"/>
      <c r="Q53" s="16">
        <v>6</v>
      </c>
      <c r="R53" s="93"/>
      <c r="S53" s="25">
        <v>4.25</v>
      </c>
      <c r="T53" s="133"/>
      <c r="U53" s="96">
        <v>10</v>
      </c>
      <c r="V53" s="8"/>
      <c r="W53" s="90">
        <v>6.8</v>
      </c>
      <c r="X53" s="15" t="s">
        <v>234</v>
      </c>
      <c r="Y53" s="16">
        <v>4</v>
      </c>
      <c r="Z53" s="8" t="s">
        <v>366</v>
      </c>
      <c r="AA53" s="98">
        <v>5.8849999999999998</v>
      </c>
      <c r="AB53" s="8" t="s">
        <v>399</v>
      </c>
      <c r="AC53" s="16">
        <v>5</v>
      </c>
      <c r="AD53" s="8"/>
      <c r="AE53" s="16" t="s">
        <v>93</v>
      </c>
      <c r="AF53" s="8"/>
      <c r="AG53" s="94">
        <v>7</v>
      </c>
      <c r="AH53" s="8" t="s">
        <v>368</v>
      </c>
      <c r="AI53" s="90" t="s">
        <v>93</v>
      </c>
      <c r="AJ53" s="8" t="s">
        <v>400</v>
      </c>
      <c r="AK53" s="10">
        <v>5.3</v>
      </c>
      <c r="AL53" s="95"/>
      <c r="AM53" s="16">
        <v>6</v>
      </c>
      <c r="AN53" s="8"/>
      <c r="AO53" s="16">
        <v>3</v>
      </c>
      <c r="AP53" s="8"/>
      <c r="AQ53" s="90">
        <v>5</v>
      </c>
      <c r="AR53" s="8"/>
      <c r="AS53" s="16">
        <v>6</v>
      </c>
      <c r="AT53" s="8"/>
      <c r="AU53" s="19">
        <v>5</v>
      </c>
      <c r="AV53" s="89"/>
      <c r="AW53" s="96">
        <v>6</v>
      </c>
      <c r="AX53" s="8" t="s">
        <v>401</v>
      </c>
      <c r="AY53" s="26">
        <v>6.5</v>
      </c>
      <c r="AZ53" s="92"/>
      <c r="BA53" s="90">
        <v>7</v>
      </c>
      <c r="BB53" s="92"/>
      <c r="BC53" s="98">
        <v>4.2249999999999996</v>
      </c>
      <c r="BD53" s="8"/>
      <c r="BE53" s="166">
        <v>3.75</v>
      </c>
      <c r="BF53" s="92" t="s">
        <v>369</v>
      </c>
      <c r="BG53" s="16">
        <v>5.5</v>
      </c>
      <c r="BH53" s="8" t="s">
        <v>402</v>
      </c>
      <c r="BI53" s="16" t="s">
        <v>93</v>
      </c>
      <c r="BJ53" s="8"/>
      <c r="BK53" s="16">
        <v>7</v>
      </c>
      <c r="BL53" s="8" t="s">
        <v>403</v>
      </c>
      <c r="BM53" s="16">
        <v>7</v>
      </c>
      <c r="BN53" s="8"/>
      <c r="BO53" s="16">
        <v>5</v>
      </c>
      <c r="BP53" s="8" t="s">
        <v>404</v>
      </c>
      <c r="BQ53" s="96">
        <v>4</v>
      </c>
      <c r="BR53" s="100"/>
      <c r="BS53" s="16">
        <v>6.75</v>
      </c>
      <c r="BT53" s="8"/>
      <c r="BU53" s="16">
        <v>5</v>
      </c>
      <c r="BV53" s="8"/>
      <c r="BW53" s="90">
        <v>5.5</v>
      </c>
      <c r="BX53" s="8"/>
      <c r="BY53" s="16">
        <v>4.5</v>
      </c>
      <c r="BZ53" s="8"/>
      <c r="CA53" s="16"/>
      <c r="CB53" s="8"/>
      <c r="CC53" s="16">
        <v>6</v>
      </c>
      <c r="CD53" s="171"/>
      <c r="CE53" s="16">
        <v>7</v>
      </c>
      <c r="CF53" s="8"/>
      <c r="CG53" s="16">
        <v>6</v>
      </c>
      <c r="CH53" s="27" t="s">
        <v>390</v>
      </c>
      <c r="CI53" s="16">
        <v>4</v>
      </c>
      <c r="CJ53" s="8"/>
      <c r="CK53" s="16">
        <v>7</v>
      </c>
      <c r="CL53" s="8" t="s">
        <v>405</v>
      </c>
      <c r="CM53" s="25">
        <v>6.25</v>
      </c>
      <c r="CN53" s="8"/>
      <c r="CO53" s="25">
        <v>4.75</v>
      </c>
      <c r="CP53" s="8" t="s">
        <v>374</v>
      </c>
      <c r="CQ53" s="16">
        <v>6</v>
      </c>
      <c r="CR53" s="8"/>
      <c r="CS53" s="16" t="s">
        <v>93</v>
      </c>
      <c r="CT53" s="8" t="s">
        <v>406</v>
      </c>
      <c r="CU53" s="13">
        <v>6.5</v>
      </c>
      <c r="CV53" s="153" t="s">
        <v>229</v>
      </c>
      <c r="CW53" s="16" t="s">
        <v>93</v>
      </c>
      <c r="CX53" s="7"/>
      <c r="CY53" s="115">
        <v>5</v>
      </c>
      <c r="CZ53" s="116" t="s">
        <v>407</v>
      </c>
      <c r="DA53" s="19">
        <v>4</v>
      </c>
      <c r="DB53" s="89" t="s">
        <v>408</v>
      </c>
      <c r="DC53" t="s">
        <v>54</v>
      </c>
      <c r="DD53" s="13">
        <f t="shared" si="1"/>
        <v>43</v>
      </c>
    </row>
    <row r="54" spans="1:108" ht="13" customHeight="1" x14ac:dyDescent="0.2">
      <c r="A54" s="88">
        <v>491</v>
      </c>
      <c r="B54" s="88">
        <v>2211</v>
      </c>
      <c r="C54" s="19">
        <v>32</v>
      </c>
      <c r="D54" s="3" t="s">
        <v>409</v>
      </c>
      <c r="E54" s="19">
        <v>4</v>
      </c>
      <c r="F54" s="89" t="s">
        <v>359</v>
      </c>
      <c r="G54" s="6" t="s">
        <v>54</v>
      </c>
      <c r="H54" s="6"/>
      <c r="I54" s="16">
        <v>6</v>
      </c>
      <c r="J54" s="133" t="s">
        <v>410</v>
      </c>
      <c r="K54" s="145">
        <v>5.6</v>
      </c>
      <c r="L54" s="15" t="s">
        <v>411</v>
      </c>
      <c r="M54" s="91" t="s">
        <v>93</v>
      </c>
      <c r="N54" s="92" t="s">
        <v>412</v>
      </c>
      <c r="O54" s="16" t="s">
        <v>93</v>
      </c>
      <c r="P54" s="133" t="s">
        <v>413</v>
      </c>
      <c r="Q54" s="16">
        <v>6</v>
      </c>
      <c r="R54" s="93" t="s">
        <v>414</v>
      </c>
      <c r="S54" s="25">
        <v>4.25</v>
      </c>
      <c r="T54" s="133" t="s">
        <v>415</v>
      </c>
      <c r="U54" s="25">
        <v>5.75</v>
      </c>
      <c r="V54" s="8" t="s">
        <v>416</v>
      </c>
      <c r="W54" s="90">
        <v>7</v>
      </c>
      <c r="X54" s="15" t="s">
        <v>417</v>
      </c>
      <c r="Y54" s="16">
        <v>4</v>
      </c>
      <c r="Z54" s="8"/>
      <c r="AA54" s="98">
        <v>5.8849999999999998</v>
      </c>
      <c r="AB54" s="8" t="s">
        <v>399</v>
      </c>
      <c r="AC54" s="16">
        <v>5</v>
      </c>
      <c r="AD54" s="8" t="s">
        <v>418</v>
      </c>
      <c r="AE54" s="16" t="s">
        <v>93</v>
      </c>
      <c r="AF54" s="8"/>
      <c r="AG54" s="94">
        <v>5</v>
      </c>
      <c r="AH54" s="8" t="s">
        <v>419</v>
      </c>
      <c r="AI54" s="90" t="s">
        <v>93</v>
      </c>
      <c r="AJ54" s="8" t="s">
        <v>420</v>
      </c>
      <c r="AK54" s="10">
        <v>5.3</v>
      </c>
      <c r="AL54" s="95"/>
      <c r="AM54" s="16">
        <v>6</v>
      </c>
      <c r="AN54" s="8" t="s">
        <v>421</v>
      </c>
      <c r="AO54" s="16">
        <v>3.9</v>
      </c>
      <c r="AP54" s="8" t="s">
        <v>422</v>
      </c>
      <c r="AQ54" s="90">
        <v>5</v>
      </c>
      <c r="AR54" s="15" t="s">
        <v>423</v>
      </c>
      <c r="AS54" s="16">
        <v>6</v>
      </c>
      <c r="AT54" s="8" t="s">
        <v>424</v>
      </c>
      <c r="AU54" s="19">
        <v>5</v>
      </c>
      <c r="AV54" s="89" t="s">
        <v>425</v>
      </c>
      <c r="AW54" s="96">
        <v>6</v>
      </c>
      <c r="AX54" s="8" t="s">
        <v>426</v>
      </c>
      <c r="AY54" s="26">
        <v>6.5</v>
      </c>
      <c r="AZ54" s="92" t="s">
        <v>427</v>
      </c>
      <c r="BA54" s="90">
        <v>7</v>
      </c>
      <c r="BB54" s="92" t="s">
        <v>428</v>
      </c>
      <c r="BC54" s="98">
        <v>4.2249999999999996</v>
      </c>
      <c r="BD54" s="8" t="s">
        <v>429</v>
      </c>
      <c r="BE54" s="166">
        <v>0.28000000000000003</v>
      </c>
      <c r="BF54" s="92" t="s">
        <v>430</v>
      </c>
      <c r="BG54" s="16">
        <v>5.5</v>
      </c>
      <c r="BH54" s="8" t="s">
        <v>431</v>
      </c>
      <c r="BI54" s="16" t="s">
        <v>93</v>
      </c>
      <c r="BJ54" s="8"/>
      <c r="BK54" s="16" t="s">
        <v>54</v>
      </c>
      <c r="BL54" s="8" t="s">
        <v>432</v>
      </c>
      <c r="BM54" s="16">
        <v>7</v>
      </c>
      <c r="BN54" s="8" t="s">
        <v>433</v>
      </c>
      <c r="BO54" s="16">
        <v>5</v>
      </c>
      <c r="BP54" s="8"/>
      <c r="BQ54" s="96" t="s">
        <v>93</v>
      </c>
      <c r="BR54" s="100" t="s">
        <v>434</v>
      </c>
      <c r="BS54" s="16">
        <v>3</v>
      </c>
      <c r="BT54" s="8" t="s">
        <v>435</v>
      </c>
      <c r="BU54" s="16" t="s">
        <v>93</v>
      </c>
      <c r="BV54" s="8"/>
      <c r="BW54" s="16" t="s">
        <v>93</v>
      </c>
      <c r="BX54" s="8" t="s">
        <v>436</v>
      </c>
      <c r="BY54" s="16">
        <v>4.5</v>
      </c>
      <c r="BZ54" s="8" t="s">
        <v>437</v>
      </c>
      <c r="CA54" s="16" t="s">
        <v>54</v>
      </c>
      <c r="CB54" s="8"/>
      <c r="CC54" s="16">
        <v>6</v>
      </c>
      <c r="CD54" s="27" t="s">
        <v>438</v>
      </c>
      <c r="CE54" s="16">
        <v>7</v>
      </c>
      <c r="CF54" s="8" t="s">
        <v>439</v>
      </c>
      <c r="CG54" s="16" t="s">
        <v>93</v>
      </c>
      <c r="CH54" s="27" t="s">
        <v>440</v>
      </c>
      <c r="CI54" s="16">
        <v>4</v>
      </c>
      <c r="CJ54" s="8" t="s">
        <v>441</v>
      </c>
      <c r="CK54" s="16">
        <v>1.5</v>
      </c>
      <c r="CL54" s="133" t="s">
        <v>442</v>
      </c>
      <c r="CM54" s="25">
        <v>6.25</v>
      </c>
      <c r="CN54" s="8" t="s">
        <v>443</v>
      </c>
      <c r="CO54" s="25" t="s">
        <v>93</v>
      </c>
      <c r="CP54" s="8" t="s">
        <v>444</v>
      </c>
      <c r="CQ54" s="16">
        <v>6</v>
      </c>
      <c r="CR54" s="8" t="s">
        <v>445</v>
      </c>
      <c r="CS54" s="16" t="s">
        <v>93</v>
      </c>
      <c r="CT54" s="8" t="s">
        <v>446</v>
      </c>
      <c r="CU54" s="172">
        <v>3.8730000000000002</v>
      </c>
      <c r="CV54" s="153" t="s">
        <v>447</v>
      </c>
      <c r="CW54" s="16" t="s">
        <v>355</v>
      </c>
      <c r="CX54" s="7" t="s">
        <v>448</v>
      </c>
      <c r="CY54" s="115">
        <v>5</v>
      </c>
      <c r="CZ54" s="116" t="s">
        <v>449</v>
      </c>
      <c r="DA54" s="19">
        <v>4</v>
      </c>
      <c r="DB54" s="89" t="s">
        <v>450</v>
      </c>
      <c r="DC54" t="s">
        <v>54</v>
      </c>
      <c r="DD54" s="13">
        <f t="shared" si="1"/>
        <v>36</v>
      </c>
    </row>
    <row r="55" spans="1:108" ht="13" customHeight="1" x14ac:dyDescent="0.2">
      <c r="A55" s="88">
        <v>494</v>
      </c>
      <c r="B55" s="88">
        <v>22131</v>
      </c>
      <c r="C55" s="173">
        <v>33</v>
      </c>
      <c r="D55" s="174" t="s">
        <v>451</v>
      </c>
      <c r="E55" s="173" t="s">
        <v>93</v>
      </c>
      <c r="F55" s="175"/>
      <c r="G55" s="176" t="s">
        <v>54</v>
      </c>
      <c r="H55" s="176"/>
      <c r="I55" s="16">
        <v>6</v>
      </c>
      <c r="J55" s="177"/>
      <c r="K55" s="145">
        <v>5.6</v>
      </c>
      <c r="L55" s="178" t="s">
        <v>411</v>
      </c>
      <c r="M55" s="91" t="s">
        <v>93</v>
      </c>
      <c r="N55" s="92" t="s">
        <v>452</v>
      </c>
      <c r="O55" s="179" t="s">
        <v>93</v>
      </c>
      <c r="P55" s="177"/>
      <c r="Q55" s="179" t="s">
        <v>93</v>
      </c>
      <c r="R55" s="180"/>
      <c r="S55" s="179" t="s">
        <v>93</v>
      </c>
      <c r="T55" s="181"/>
      <c r="U55" s="182" t="s">
        <v>93</v>
      </c>
      <c r="V55" s="177"/>
      <c r="W55" s="90" t="s">
        <v>93</v>
      </c>
      <c r="X55" s="15" t="s">
        <v>234</v>
      </c>
      <c r="Y55" s="179" t="s">
        <v>93</v>
      </c>
      <c r="Z55" s="177" t="s">
        <v>453</v>
      </c>
      <c r="AA55" s="98">
        <v>5.8849999999999998</v>
      </c>
      <c r="AB55" s="8" t="s">
        <v>454</v>
      </c>
      <c r="AC55" s="16">
        <v>5</v>
      </c>
      <c r="AD55" s="8" t="s">
        <v>418</v>
      </c>
      <c r="AE55" s="16" t="s">
        <v>93</v>
      </c>
      <c r="AF55" s="8"/>
      <c r="AG55" s="94" t="s">
        <v>93</v>
      </c>
      <c r="AH55" s="8"/>
      <c r="AI55" s="90" t="s">
        <v>93</v>
      </c>
      <c r="AJ55" s="8" t="s">
        <v>420</v>
      </c>
      <c r="AK55" s="10">
        <v>5.3</v>
      </c>
      <c r="AL55" s="95"/>
      <c r="AM55" s="16">
        <v>6</v>
      </c>
      <c r="AN55" s="8"/>
      <c r="AO55" s="16">
        <v>3.9</v>
      </c>
      <c r="AP55" s="8" t="s">
        <v>455</v>
      </c>
      <c r="AQ55" s="90">
        <v>5</v>
      </c>
      <c r="AR55" s="15" t="s">
        <v>456</v>
      </c>
      <c r="AS55" s="16" t="s">
        <v>93</v>
      </c>
      <c r="AT55" s="8"/>
      <c r="AU55" s="19" t="s">
        <v>93</v>
      </c>
      <c r="AV55" s="89"/>
      <c r="AW55" s="96" t="s">
        <v>93</v>
      </c>
      <c r="AX55" s="8"/>
      <c r="AY55" s="26">
        <v>6.5</v>
      </c>
      <c r="AZ55" s="92" t="s">
        <v>427</v>
      </c>
      <c r="BA55" s="90">
        <v>7</v>
      </c>
      <c r="BB55" s="92"/>
      <c r="BC55" s="98">
        <v>4.2249999999999996</v>
      </c>
      <c r="BD55" s="8" t="s">
        <v>457</v>
      </c>
      <c r="BE55" s="166">
        <v>0.28000000000000003</v>
      </c>
      <c r="BF55" s="183" t="s">
        <v>430</v>
      </c>
      <c r="BG55" s="16">
        <v>5.5</v>
      </c>
      <c r="BH55" s="8" t="s">
        <v>458</v>
      </c>
      <c r="BI55" s="16" t="s">
        <v>93</v>
      </c>
      <c r="BJ55" s="8" t="s">
        <v>459</v>
      </c>
      <c r="BK55" s="16" t="s">
        <v>54</v>
      </c>
      <c r="BL55" s="8"/>
      <c r="BM55" s="16" t="s">
        <v>93</v>
      </c>
      <c r="BN55" s="8"/>
      <c r="BO55" s="16">
        <v>5</v>
      </c>
      <c r="BP55" s="8" t="s">
        <v>460</v>
      </c>
      <c r="BQ55" s="96" t="s">
        <v>93</v>
      </c>
      <c r="BR55" s="100"/>
      <c r="BS55" s="16" t="s">
        <v>93</v>
      </c>
      <c r="BT55" s="8" t="s">
        <v>461</v>
      </c>
      <c r="BU55" s="16" t="s">
        <v>93</v>
      </c>
      <c r="BV55" s="8"/>
      <c r="BW55" s="16" t="s">
        <v>93</v>
      </c>
      <c r="BX55" s="8" t="s">
        <v>462</v>
      </c>
      <c r="BY55" s="16" t="s">
        <v>93</v>
      </c>
      <c r="BZ55" s="8"/>
      <c r="CA55" s="16"/>
      <c r="CB55" s="8"/>
      <c r="CC55" s="16" t="s">
        <v>93</v>
      </c>
      <c r="CD55" s="27"/>
      <c r="CE55" s="16">
        <v>7</v>
      </c>
      <c r="CF55" s="8" t="s">
        <v>439</v>
      </c>
      <c r="CG55" s="16" t="s">
        <v>93</v>
      </c>
      <c r="CH55" s="27" t="s">
        <v>463</v>
      </c>
      <c r="CI55" s="16" t="s">
        <v>93</v>
      </c>
      <c r="CJ55" s="8"/>
      <c r="CK55" s="16">
        <v>1</v>
      </c>
      <c r="CL55" s="133" t="s">
        <v>464</v>
      </c>
      <c r="CM55" s="25" t="s">
        <v>93</v>
      </c>
      <c r="CN55" s="8"/>
      <c r="CO55" s="25" t="s">
        <v>93</v>
      </c>
      <c r="CP55" s="8" t="s">
        <v>465</v>
      </c>
      <c r="CQ55" s="16" t="s">
        <v>93</v>
      </c>
      <c r="CR55" s="8"/>
      <c r="CS55" s="16" t="s">
        <v>93</v>
      </c>
      <c r="CT55" s="8" t="s">
        <v>466</v>
      </c>
      <c r="CU55" s="172">
        <v>5.0289999999999999</v>
      </c>
      <c r="CV55" s="153" t="s">
        <v>447</v>
      </c>
      <c r="CW55" s="16">
        <v>4.4000000000000004</v>
      </c>
      <c r="CX55" s="7" t="s">
        <v>467</v>
      </c>
      <c r="CY55" s="115" t="s">
        <v>93</v>
      </c>
      <c r="CZ55" s="116"/>
      <c r="DA55" s="19" t="s">
        <v>93</v>
      </c>
      <c r="DB55" s="89" t="s">
        <v>468</v>
      </c>
      <c r="DC55" t="s">
        <v>54</v>
      </c>
      <c r="DD55" s="13">
        <f t="shared" si="1"/>
        <v>18</v>
      </c>
    </row>
    <row r="56" spans="1:108" ht="13" customHeight="1" x14ac:dyDescent="0.2">
      <c r="A56" s="88">
        <v>492</v>
      </c>
      <c r="B56" s="88" t="s">
        <v>469</v>
      </c>
      <c r="C56" s="19">
        <v>34</v>
      </c>
      <c r="D56" s="3" t="s">
        <v>470</v>
      </c>
      <c r="E56" s="19">
        <v>4</v>
      </c>
      <c r="F56" s="89" t="s">
        <v>471</v>
      </c>
      <c r="G56" s="6" t="s">
        <v>54</v>
      </c>
      <c r="H56" s="6"/>
      <c r="I56" s="16">
        <v>6</v>
      </c>
      <c r="J56" s="8" t="s">
        <v>472</v>
      </c>
      <c r="K56" s="145">
        <v>5.6</v>
      </c>
      <c r="L56" s="15" t="s">
        <v>411</v>
      </c>
      <c r="M56" s="91" t="s">
        <v>93</v>
      </c>
      <c r="N56" s="92" t="s">
        <v>473</v>
      </c>
      <c r="O56" s="16" t="s">
        <v>93</v>
      </c>
      <c r="P56" s="133" t="s">
        <v>413</v>
      </c>
      <c r="Q56" s="16">
        <v>6</v>
      </c>
      <c r="R56" s="93" t="s">
        <v>474</v>
      </c>
      <c r="S56" s="25">
        <v>4.25</v>
      </c>
      <c r="T56" s="133"/>
      <c r="U56" s="25">
        <v>5.75</v>
      </c>
      <c r="V56" s="8"/>
      <c r="W56" s="90">
        <v>6</v>
      </c>
      <c r="X56" s="15" t="s">
        <v>475</v>
      </c>
      <c r="Y56" s="16">
        <v>4</v>
      </c>
      <c r="Z56" s="8" t="s">
        <v>476</v>
      </c>
      <c r="AA56" s="98">
        <v>5.8849999999999998</v>
      </c>
      <c r="AB56" s="8" t="s">
        <v>399</v>
      </c>
      <c r="AC56" s="16">
        <v>5</v>
      </c>
      <c r="AD56" s="8" t="s">
        <v>418</v>
      </c>
      <c r="AE56" s="16" t="s">
        <v>93</v>
      </c>
      <c r="AF56" s="8"/>
      <c r="AG56" s="94">
        <v>5</v>
      </c>
      <c r="AH56" s="8" t="s">
        <v>477</v>
      </c>
      <c r="AI56" s="90" t="s">
        <v>93</v>
      </c>
      <c r="AJ56" s="8" t="s">
        <v>420</v>
      </c>
      <c r="AK56" s="10">
        <v>5.3</v>
      </c>
      <c r="AL56" s="95"/>
      <c r="AM56" s="16">
        <v>6</v>
      </c>
      <c r="AN56" s="8" t="s">
        <v>421</v>
      </c>
      <c r="AO56" s="16">
        <v>3.9</v>
      </c>
      <c r="AP56" s="8" t="s">
        <v>478</v>
      </c>
      <c r="AQ56" s="90">
        <v>5</v>
      </c>
      <c r="AR56" s="15" t="s">
        <v>423</v>
      </c>
      <c r="AS56" s="16">
        <v>6</v>
      </c>
      <c r="AT56" s="8" t="s">
        <v>424</v>
      </c>
      <c r="AU56" s="19">
        <v>5</v>
      </c>
      <c r="AV56" s="89" t="s">
        <v>425</v>
      </c>
      <c r="AW56" s="96">
        <v>6</v>
      </c>
      <c r="AX56" s="8" t="s">
        <v>426</v>
      </c>
      <c r="AY56" s="26">
        <v>6.5</v>
      </c>
      <c r="AZ56" s="92" t="s">
        <v>479</v>
      </c>
      <c r="BA56" s="90">
        <v>7</v>
      </c>
      <c r="BB56" s="92" t="s">
        <v>428</v>
      </c>
      <c r="BC56" s="98">
        <v>4.2249999999999996</v>
      </c>
      <c r="BD56" s="8" t="s">
        <v>480</v>
      </c>
      <c r="BE56" s="166">
        <v>0.28000000000000003</v>
      </c>
      <c r="BF56" s="92" t="s">
        <v>430</v>
      </c>
      <c r="BG56" s="16">
        <v>5.5</v>
      </c>
      <c r="BH56" s="8" t="s">
        <v>481</v>
      </c>
      <c r="BI56" s="16" t="s">
        <v>93</v>
      </c>
      <c r="BJ56" s="8"/>
      <c r="BK56" s="16"/>
      <c r="BL56" s="8"/>
      <c r="BM56" s="16">
        <v>7</v>
      </c>
      <c r="BN56" s="8" t="s">
        <v>433</v>
      </c>
      <c r="BO56" s="16">
        <v>5</v>
      </c>
      <c r="BP56" s="8" t="s">
        <v>54</v>
      </c>
      <c r="BQ56" s="96" t="s">
        <v>93</v>
      </c>
      <c r="BR56" s="100" t="s">
        <v>434</v>
      </c>
      <c r="BS56" s="16" t="s">
        <v>93</v>
      </c>
      <c r="BT56" s="184" t="s">
        <v>482</v>
      </c>
      <c r="BU56" s="16">
        <v>2</v>
      </c>
      <c r="BV56" s="8" t="s">
        <v>483</v>
      </c>
      <c r="BW56" s="16" t="s">
        <v>93</v>
      </c>
      <c r="BX56" s="8" t="s">
        <v>484</v>
      </c>
      <c r="BY56" s="16">
        <v>4.5</v>
      </c>
      <c r="BZ56" s="8" t="s">
        <v>437</v>
      </c>
      <c r="CA56" s="16" t="s">
        <v>54</v>
      </c>
      <c r="CB56" s="8"/>
      <c r="CC56" s="16">
        <v>6</v>
      </c>
      <c r="CD56" s="27" t="s">
        <v>438</v>
      </c>
      <c r="CE56" s="16">
        <v>7</v>
      </c>
      <c r="CF56" s="8" t="s">
        <v>439</v>
      </c>
      <c r="CG56" s="16" t="s">
        <v>93</v>
      </c>
      <c r="CH56" s="27" t="s">
        <v>485</v>
      </c>
      <c r="CI56" s="16">
        <v>4</v>
      </c>
      <c r="CJ56" s="8"/>
      <c r="CK56" s="16">
        <v>1.5</v>
      </c>
      <c r="CL56" s="133" t="s">
        <v>442</v>
      </c>
      <c r="CM56" s="25">
        <v>6.25</v>
      </c>
      <c r="CN56" s="8" t="s">
        <v>486</v>
      </c>
      <c r="CO56" s="25" t="s">
        <v>93</v>
      </c>
      <c r="CP56" s="8" t="s">
        <v>444</v>
      </c>
      <c r="CQ56" s="16">
        <v>6</v>
      </c>
      <c r="CR56" s="8" t="s">
        <v>445</v>
      </c>
      <c r="CS56" s="16" t="s">
        <v>93</v>
      </c>
      <c r="CT56" s="8" t="s">
        <v>487</v>
      </c>
      <c r="CU56" s="172">
        <v>3.8519999999999999</v>
      </c>
      <c r="CV56" s="153" t="s">
        <v>447</v>
      </c>
      <c r="CW56" s="16">
        <v>4.29</v>
      </c>
      <c r="CX56" s="7" t="s">
        <v>488</v>
      </c>
      <c r="CY56" s="115">
        <v>5</v>
      </c>
      <c r="CZ56" s="116" t="s">
        <v>489</v>
      </c>
      <c r="DA56" s="19">
        <v>4</v>
      </c>
      <c r="DB56" s="89" t="s">
        <v>450</v>
      </c>
      <c r="DC56" t="s">
        <v>54</v>
      </c>
      <c r="DD56" s="13">
        <f t="shared" si="1"/>
        <v>37</v>
      </c>
    </row>
    <row r="57" spans="1:108" ht="13" customHeight="1" x14ac:dyDescent="0.2">
      <c r="A57" s="88"/>
      <c r="B57" s="88"/>
      <c r="C57" s="19">
        <v>35</v>
      </c>
      <c r="D57" s="3" t="s">
        <v>490</v>
      </c>
      <c r="E57" s="19">
        <v>4</v>
      </c>
      <c r="F57" s="89"/>
      <c r="G57" s="6" t="s">
        <v>54</v>
      </c>
      <c r="H57" s="6"/>
      <c r="I57" s="16">
        <v>6</v>
      </c>
      <c r="K57" s="145">
        <v>5.6</v>
      </c>
      <c r="L57" s="15" t="s">
        <v>491</v>
      </c>
      <c r="M57" s="91">
        <v>7.25</v>
      </c>
      <c r="N57" s="92" t="s">
        <v>492</v>
      </c>
      <c r="O57" s="16" t="s">
        <v>93</v>
      </c>
      <c r="P57" s="133" t="s">
        <v>413</v>
      </c>
      <c r="Q57" s="16">
        <v>6</v>
      </c>
      <c r="R57" s="93" t="s">
        <v>493</v>
      </c>
      <c r="S57" s="98">
        <v>0.38400000000000001</v>
      </c>
      <c r="T57" s="8" t="s">
        <v>95</v>
      </c>
      <c r="U57" s="96">
        <v>10</v>
      </c>
      <c r="V57" s="8" t="s">
        <v>494</v>
      </c>
      <c r="W57" s="90">
        <v>6</v>
      </c>
      <c r="X57" s="15" t="s">
        <v>495</v>
      </c>
      <c r="Y57" s="16">
        <v>4</v>
      </c>
      <c r="Z57" s="8"/>
      <c r="AA57" s="98">
        <v>5.8849999999999998</v>
      </c>
      <c r="AB57" s="8" t="s">
        <v>496</v>
      </c>
      <c r="AC57" s="16">
        <v>5</v>
      </c>
      <c r="AD57" s="8" t="s">
        <v>418</v>
      </c>
      <c r="AE57" s="16" t="s">
        <v>93</v>
      </c>
      <c r="AF57" s="8"/>
      <c r="AG57" s="94">
        <v>6.25</v>
      </c>
      <c r="AH57" s="8" t="s">
        <v>497</v>
      </c>
      <c r="AI57" s="90" t="s">
        <v>93</v>
      </c>
      <c r="AJ57" s="8" t="s">
        <v>420</v>
      </c>
      <c r="AK57" s="10">
        <v>5.3</v>
      </c>
      <c r="AL57" s="95" t="s">
        <v>498</v>
      </c>
      <c r="AM57" s="16">
        <v>6</v>
      </c>
      <c r="AN57" s="8" t="s">
        <v>421</v>
      </c>
      <c r="AO57" s="16">
        <v>4</v>
      </c>
      <c r="AP57" s="8" t="s">
        <v>499</v>
      </c>
      <c r="AQ57" s="90">
        <v>5</v>
      </c>
      <c r="AR57" s="15" t="s">
        <v>423</v>
      </c>
      <c r="AS57" s="16">
        <v>6</v>
      </c>
      <c r="AT57" s="8" t="s">
        <v>424</v>
      </c>
      <c r="AU57" s="19">
        <v>5</v>
      </c>
      <c r="AV57" s="89" t="s">
        <v>425</v>
      </c>
      <c r="AW57" s="96">
        <v>6</v>
      </c>
      <c r="AX57" s="8" t="s">
        <v>426</v>
      </c>
      <c r="AY57" s="26">
        <v>6.5</v>
      </c>
      <c r="AZ57" s="92" t="s">
        <v>427</v>
      </c>
      <c r="BA57" s="90">
        <v>7</v>
      </c>
      <c r="BB57" s="92" t="s">
        <v>428</v>
      </c>
      <c r="BC57" s="98">
        <v>4.2249999999999996</v>
      </c>
      <c r="BD57" s="8"/>
      <c r="BE57" s="166" t="s">
        <v>93</v>
      </c>
      <c r="BF57" s="92"/>
      <c r="BG57" s="16">
        <v>5.5</v>
      </c>
      <c r="BH57" s="8" t="s">
        <v>500</v>
      </c>
      <c r="BI57" s="16" t="s">
        <v>93</v>
      </c>
      <c r="BJ57" s="8" t="s">
        <v>459</v>
      </c>
      <c r="BK57" s="16" t="s">
        <v>54</v>
      </c>
      <c r="BL57" s="8"/>
      <c r="BM57" s="16" t="s">
        <v>93</v>
      </c>
      <c r="BN57" s="8"/>
      <c r="BO57" s="16">
        <v>5</v>
      </c>
      <c r="BP57" s="8" t="s">
        <v>501</v>
      </c>
      <c r="BQ57" s="96" t="s">
        <v>93</v>
      </c>
      <c r="BR57" s="100" t="s">
        <v>434</v>
      </c>
      <c r="BS57" s="16">
        <v>4.2500000000000003E-2</v>
      </c>
      <c r="BT57" s="8" t="s">
        <v>502</v>
      </c>
      <c r="BU57" s="16" t="s">
        <v>93</v>
      </c>
      <c r="BV57" s="8" t="s">
        <v>503</v>
      </c>
      <c r="BW57" s="90">
        <v>5.5</v>
      </c>
      <c r="BX57" s="8"/>
      <c r="BY57" s="16">
        <v>4.5</v>
      </c>
      <c r="BZ57" s="8" t="s">
        <v>437</v>
      </c>
      <c r="CA57" s="16" t="s">
        <v>54</v>
      </c>
      <c r="CB57" s="8"/>
      <c r="CC57" s="16">
        <v>6</v>
      </c>
      <c r="CD57" s="27" t="s">
        <v>504</v>
      </c>
      <c r="CE57" s="16">
        <v>7</v>
      </c>
      <c r="CF57" s="8" t="s">
        <v>439</v>
      </c>
      <c r="CG57" s="16" t="s">
        <v>93</v>
      </c>
      <c r="CH57" s="27" t="s">
        <v>485</v>
      </c>
      <c r="CI57" s="16">
        <v>4</v>
      </c>
      <c r="CK57" s="16">
        <v>1.5</v>
      </c>
      <c r="CL57" s="133" t="s">
        <v>442</v>
      </c>
      <c r="CM57" s="25">
        <v>6.25</v>
      </c>
      <c r="CN57" s="8" t="s">
        <v>505</v>
      </c>
      <c r="CO57" s="25" t="s">
        <v>93</v>
      </c>
      <c r="CP57" s="8"/>
      <c r="CQ57" s="16">
        <v>6</v>
      </c>
      <c r="CR57" s="8" t="s">
        <v>445</v>
      </c>
      <c r="CS57" s="16">
        <v>5</v>
      </c>
      <c r="CT57" s="8" t="s">
        <v>506</v>
      </c>
      <c r="CU57" s="13">
        <v>6.5</v>
      </c>
      <c r="CV57" s="153" t="s">
        <v>229</v>
      </c>
      <c r="CW57" s="16">
        <v>5</v>
      </c>
      <c r="CX57" s="7" t="s">
        <v>507</v>
      </c>
      <c r="CY57" s="115">
        <v>5</v>
      </c>
      <c r="CZ57" s="116" t="s">
        <v>508</v>
      </c>
      <c r="DA57" s="19">
        <v>4</v>
      </c>
      <c r="DB57" s="89" t="s">
        <v>450</v>
      </c>
      <c r="DC57" t="s">
        <v>54</v>
      </c>
      <c r="DD57" s="13">
        <f t="shared" si="1"/>
        <v>38</v>
      </c>
    </row>
    <row r="58" spans="1:108" ht="13" customHeight="1" x14ac:dyDescent="0.2">
      <c r="A58" s="106">
        <v>495</v>
      </c>
      <c r="B58" s="185" t="s">
        <v>509</v>
      </c>
      <c r="C58" s="62">
        <v>36</v>
      </c>
      <c r="D58" s="120" t="s">
        <v>510</v>
      </c>
      <c r="E58" s="62" t="s">
        <v>93</v>
      </c>
      <c r="F58" s="64"/>
      <c r="G58" s="65"/>
      <c r="H58" s="65"/>
      <c r="I58" s="67">
        <v>6</v>
      </c>
      <c r="J58" s="68" t="s">
        <v>511</v>
      </c>
      <c r="K58" s="69" t="s">
        <v>93</v>
      </c>
      <c r="L58" s="76"/>
      <c r="M58" s="71" t="s">
        <v>93</v>
      </c>
      <c r="N58" s="72" t="s">
        <v>512</v>
      </c>
      <c r="O58" s="67" t="s">
        <v>93</v>
      </c>
      <c r="P58" s="68"/>
      <c r="Q58" s="67">
        <v>6</v>
      </c>
      <c r="R58" s="73" t="s">
        <v>513</v>
      </c>
      <c r="S58" s="74">
        <v>0.38400000000000001</v>
      </c>
      <c r="T58" s="122" t="s">
        <v>95</v>
      </c>
      <c r="U58" s="75">
        <v>5.75</v>
      </c>
      <c r="V58" s="68" t="s">
        <v>514</v>
      </c>
      <c r="W58" s="69" t="s">
        <v>93</v>
      </c>
      <c r="X58" s="76" t="s">
        <v>234</v>
      </c>
      <c r="Y58" s="67" t="s">
        <v>93</v>
      </c>
      <c r="Z58" s="122" t="s">
        <v>112</v>
      </c>
      <c r="AA58" s="74">
        <v>5.8849999999999998</v>
      </c>
      <c r="AB58" s="68" t="s">
        <v>399</v>
      </c>
      <c r="AC58" s="67">
        <v>5</v>
      </c>
      <c r="AD58" s="68"/>
      <c r="AE58" s="67" t="s">
        <v>93</v>
      </c>
      <c r="AF58" s="68"/>
      <c r="AG58" s="77" t="s">
        <v>93</v>
      </c>
      <c r="AH58" s="68"/>
      <c r="AI58" s="67" t="s">
        <v>93</v>
      </c>
      <c r="AJ58" s="68"/>
      <c r="AK58" s="123" t="s">
        <v>93</v>
      </c>
      <c r="AL58" s="78"/>
      <c r="AM58" s="67">
        <v>6</v>
      </c>
      <c r="AN58" s="68" t="s">
        <v>515</v>
      </c>
      <c r="AO58" s="67" t="s">
        <v>93</v>
      </c>
      <c r="AP58" s="68"/>
      <c r="AQ58" s="67" t="s">
        <v>93</v>
      </c>
      <c r="AR58" s="68"/>
      <c r="AS58" s="67" t="s">
        <v>93</v>
      </c>
      <c r="AT58" s="68"/>
      <c r="AU58" s="62" t="s">
        <v>93</v>
      </c>
      <c r="AV58" s="62"/>
      <c r="AW58" s="79" t="s">
        <v>93</v>
      </c>
      <c r="AX58" s="67"/>
      <c r="AY58" s="80" t="s">
        <v>355</v>
      </c>
      <c r="AZ58" s="72" t="s">
        <v>516</v>
      </c>
      <c r="BA58" s="67" t="s">
        <v>93</v>
      </c>
      <c r="BB58" s="72"/>
      <c r="BC58" s="74" t="s">
        <v>93</v>
      </c>
      <c r="BD58" s="67"/>
      <c r="BE58" s="186">
        <v>0.28000000000000003</v>
      </c>
      <c r="BF58" s="72" t="s">
        <v>517</v>
      </c>
      <c r="BG58" s="67">
        <v>5.5</v>
      </c>
      <c r="BH58" s="68" t="s">
        <v>518</v>
      </c>
      <c r="BI58" s="67" t="s">
        <v>93</v>
      </c>
      <c r="BJ58" s="67"/>
      <c r="BK58" s="67"/>
      <c r="BL58" s="68"/>
      <c r="BM58" s="67">
        <v>7</v>
      </c>
      <c r="BN58" s="68" t="s">
        <v>519</v>
      </c>
      <c r="BO58" s="67">
        <v>5</v>
      </c>
      <c r="BP58" s="68" t="s">
        <v>520</v>
      </c>
      <c r="BQ58" s="79" t="s">
        <v>93</v>
      </c>
      <c r="BR58" s="84" t="s">
        <v>521</v>
      </c>
      <c r="BS58" s="67" t="s">
        <v>93</v>
      </c>
      <c r="BT58" s="67"/>
      <c r="BU58" s="67" t="s">
        <v>93</v>
      </c>
      <c r="BV58" s="67"/>
      <c r="BW58" s="67" t="s">
        <v>93</v>
      </c>
      <c r="BX58" s="67"/>
      <c r="BY58" s="67" t="s">
        <v>93</v>
      </c>
      <c r="BZ58" s="67"/>
      <c r="CA58" s="67"/>
      <c r="CB58" s="68"/>
      <c r="CC58" s="67" t="s">
        <v>93</v>
      </c>
      <c r="CD58" s="67"/>
      <c r="CE58" s="67" t="s">
        <v>93</v>
      </c>
      <c r="CF58" s="68"/>
      <c r="CG58" s="67" t="s">
        <v>93</v>
      </c>
      <c r="CH58" s="85"/>
      <c r="CI58" s="67">
        <v>4</v>
      </c>
      <c r="CJ58" s="68" t="s">
        <v>522</v>
      </c>
      <c r="CK58" s="67" t="s">
        <v>93</v>
      </c>
      <c r="CL58" s="68"/>
      <c r="CM58" s="75">
        <v>6.25</v>
      </c>
      <c r="CN58" s="68" t="s">
        <v>523</v>
      </c>
      <c r="CO58" s="75" t="s">
        <v>93</v>
      </c>
      <c r="CP58" s="67"/>
      <c r="CQ58" s="67" t="s">
        <v>93</v>
      </c>
      <c r="CR58" s="67"/>
      <c r="CS58" s="67" t="s">
        <v>93</v>
      </c>
      <c r="CT58" s="67"/>
      <c r="CU58" s="187">
        <v>3.8519999999999999</v>
      </c>
      <c r="CV58" s="122" t="s">
        <v>524</v>
      </c>
      <c r="CW58" s="67" t="s">
        <v>93</v>
      </c>
      <c r="CX58" s="124" t="s">
        <v>525</v>
      </c>
      <c r="CY58" s="125" t="s">
        <v>93</v>
      </c>
      <c r="CZ58" s="126"/>
      <c r="DA58" s="62" t="s">
        <v>93</v>
      </c>
      <c r="DB58" s="64"/>
      <c r="DD58" s="13">
        <f>COUNT(E58:DB58)+1</f>
        <v>15</v>
      </c>
    </row>
    <row r="59" spans="1:108" ht="13" customHeight="1" x14ac:dyDescent="0.2">
      <c r="A59" s="106"/>
      <c r="B59" s="106"/>
      <c r="C59" s="64"/>
      <c r="D59" s="63" t="s">
        <v>526</v>
      </c>
      <c r="E59" s="62"/>
      <c r="F59" s="64"/>
      <c r="G59" s="65"/>
      <c r="H59" s="65"/>
      <c r="I59" s="67"/>
      <c r="J59" s="68"/>
      <c r="K59" s="69"/>
      <c r="L59" s="164"/>
      <c r="M59" s="71"/>
      <c r="N59" s="72"/>
      <c r="O59" s="67"/>
      <c r="P59" s="68"/>
      <c r="Q59" s="67"/>
      <c r="R59" s="73"/>
      <c r="S59" s="67"/>
      <c r="T59" s="67"/>
      <c r="U59" s="75"/>
      <c r="V59" s="139"/>
      <c r="W59" s="69"/>
      <c r="X59" s="76"/>
      <c r="Y59" s="67"/>
      <c r="Z59" s="67"/>
      <c r="AA59" s="67"/>
      <c r="AB59" s="67"/>
      <c r="AC59" s="67"/>
      <c r="AD59" s="67"/>
      <c r="AE59" s="67"/>
      <c r="AF59" s="67"/>
      <c r="AG59" s="77" t="s">
        <v>54</v>
      </c>
      <c r="AH59" s="67"/>
      <c r="AI59" s="67"/>
      <c r="AJ59" s="67"/>
      <c r="AK59" s="123"/>
      <c r="AL59" s="165"/>
      <c r="AM59" s="67"/>
      <c r="AN59" s="67"/>
      <c r="AO59" s="67"/>
      <c r="AP59" s="67"/>
      <c r="AQ59" s="67"/>
      <c r="AR59" s="67"/>
      <c r="AS59" s="67"/>
      <c r="AT59" s="67"/>
      <c r="AU59" s="62"/>
      <c r="AV59" s="62"/>
      <c r="AW59" s="79"/>
      <c r="AX59" s="67"/>
      <c r="AY59" s="80"/>
      <c r="AZ59" s="188"/>
      <c r="BA59" s="67"/>
      <c r="BB59" s="72"/>
      <c r="BC59" s="74"/>
      <c r="BD59" s="67"/>
      <c r="BE59" s="186"/>
      <c r="BF59" s="72"/>
      <c r="BG59" s="67"/>
      <c r="BH59" s="68"/>
      <c r="BI59" s="67"/>
      <c r="BJ59" s="67"/>
      <c r="BK59" s="67"/>
      <c r="BL59" s="68"/>
      <c r="BM59" s="67"/>
      <c r="BN59" s="67"/>
      <c r="BO59" s="67"/>
      <c r="BP59" s="68"/>
      <c r="BQ59" s="79"/>
      <c r="BR59" s="84"/>
      <c r="BS59" s="67"/>
      <c r="BT59" s="67"/>
      <c r="BU59" s="67"/>
      <c r="BV59" s="67"/>
      <c r="BW59" s="67"/>
      <c r="BX59" s="67"/>
      <c r="BY59" s="67"/>
      <c r="BZ59" s="67"/>
      <c r="CA59" s="67"/>
      <c r="CB59" s="68"/>
      <c r="CC59" s="67"/>
      <c r="CD59" s="68" t="s">
        <v>527</v>
      </c>
      <c r="CE59" s="67"/>
      <c r="CF59" s="68"/>
      <c r="CG59" s="67"/>
      <c r="CH59" s="85"/>
      <c r="CI59" s="67"/>
      <c r="CJ59" s="68"/>
      <c r="CK59" s="67"/>
      <c r="CL59" s="67"/>
      <c r="CM59" s="75"/>
      <c r="CN59" s="67"/>
      <c r="CO59" s="75"/>
      <c r="CP59" s="67"/>
      <c r="CQ59" s="67"/>
      <c r="CR59" s="67"/>
      <c r="CS59" s="67"/>
      <c r="CT59" s="67"/>
      <c r="CU59" s="67"/>
      <c r="CV59" s="8"/>
      <c r="CW59" s="67"/>
      <c r="CX59" s="124"/>
      <c r="CY59" s="115"/>
      <c r="CZ59" s="116"/>
      <c r="DA59" s="62"/>
      <c r="DB59" s="64"/>
      <c r="DD59" s="111"/>
    </row>
    <row r="60" spans="1:108" ht="13" customHeight="1" x14ac:dyDescent="0.2">
      <c r="A60" s="88">
        <v>4811</v>
      </c>
      <c r="B60" s="88">
        <v>5171</v>
      </c>
      <c r="C60" s="19">
        <v>37</v>
      </c>
      <c r="D60" s="3" t="s">
        <v>358</v>
      </c>
      <c r="E60" s="19">
        <v>6</v>
      </c>
      <c r="F60" s="89" t="s">
        <v>359</v>
      </c>
      <c r="G60" s="6" t="s">
        <v>54</v>
      </c>
      <c r="H60" s="6"/>
      <c r="I60" s="16">
        <v>6</v>
      </c>
      <c r="J60" s="8" t="s">
        <v>360</v>
      </c>
      <c r="K60" s="145">
        <v>5.6</v>
      </c>
      <c r="L60" s="189" t="s">
        <v>528</v>
      </c>
      <c r="M60" s="91" t="s">
        <v>93</v>
      </c>
      <c r="N60" s="92" t="s">
        <v>529</v>
      </c>
      <c r="O60" s="16">
        <v>2.9</v>
      </c>
      <c r="P60" s="8"/>
      <c r="Q60" s="16">
        <v>6</v>
      </c>
      <c r="R60" s="93" t="s">
        <v>363</v>
      </c>
      <c r="S60" s="16" t="s">
        <v>93</v>
      </c>
      <c r="T60" s="133"/>
      <c r="U60" s="96">
        <v>10</v>
      </c>
      <c r="V60" s="8" t="s">
        <v>530</v>
      </c>
      <c r="W60" s="90" t="s">
        <v>93</v>
      </c>
      <c r="X60" s="15" t="s">
        <v>365</v>
      </c>
      <c r="Y60" s="16">
        <v>4</v>
      </c>
      <c r="Z60" s="8" t="s">
        <v>366</v>
      </c>
      <c r="AA60" s="98">
        <v>5.8849999999999998</v>
      </c>
      <c r="AB60" s="8" t="s">
        <v>531</v>
      </c>
      <c r="AC60" s="16">
        <v>5</v>
      </c>
      <c r="AD60" s="8"/>
      <c r="AE60" s="16" t="s">
        <v>93</v>
      </c>
      <c r="AF60" s="8"/>
      <c r="AG60" s="94">
        <v>7</v>
      </c>
      <c r="AH60" s="8" t="s">
        <v>368</v>
      </c>
      <c r="AI60" s="16">
        <v>6</v>
      </c>
      <c r="AJ60" s="8"/>
      <c r="AK60" s="10">
        <v>5.3</v>
      </c>
      <c r="AL60" s="95"/>
      <c r="AM60" s="16">
        <v>6</v>
      </c>
      <c r="AN60" s="8"/>
      <c r="AO60" s="16">
        <v>3</v>
      </c>
      <c r="AP60" s="8"/>
      <c r="AQ60" s="90">
        <v>5</v>
      </c>
      <c r="AR60" s="8"/>
      <c r="AS60" s="16" t="s">
        <v>93</v>
      </c>
      <c r="AT60" s="8"/>
      <c r="AU60" s="19">
        <v>5</v>
      </c>
      <c r="AV60" s="89" t="s">
        <v>532</v>
      </c>
      <c r="AW60" s="96">
        <v>6</v>
      </c>
      <c r="AX60" s="8"/>
      <c r="AY60" s="26">
        <v>6.5</v>
      </c>
      <c r="AZ60" s="92"/>
      <c r="BA60" s="16">
        <v>7</v>
      </c>
      <c r="BB60" s="92"/>
      <c r="BC60" s="98">
        <v>4.2249999999999996</v>
      </c>
      <c r="BD60" s="8"/>
      <c r="BE60" s="166">
        <v>3.75</v>
      </c>
      <c r="BF60" s="92" t="s">
        <v>369</v>
      </c>
      <c r="BG60" s="16">
        <v>5.5</v>
      </c>
      <c r="BH60" s="8"/>
      <c r="BI60" s="16" t="s">
        <v>93</v>
      </c>
      <c r="BJ60" s="8"/>
      <c r="BK60" s="16">
        <v>7</v>
      </c>
      <c r="BL60" s="8" t="s">
        <v>370</v>
      </c>
      <c r="BM60" s="16">
        <v>7</v>
      </c>
      <c r="BN60" s="8"/>
      <c r="BO60" s="16">
        <v>5</v>
      </c>
      <c r="BP60" s="8" t="s">
        <v>533</v>
      </c>
      <c r="BQ60" s="96">
        <v>4</v>
      </c>
      <c r="BR60" s="100"/>
      <c r="BS60" s="16">
        <v>6.75</v>
      </c>
      <c r="BT60" s="8"/>
      <c r="BU60" s="16">
        <v>5</v>
      </c>
      <c r="BV60" s="8"/>
      <c r="BW60" s="90">
        <v>5.5</v>
      </c>
      <c r="BX60" s="8"/>
      <c r="BY60" s="16">
        <v>4.5</v>
      </c>
      <c r="BZ60" s="8"/>
      <c r="CA60" s="16"/>
      <c r="CB60" s="8"/>
      <c r="CC60" s="16">
        <v>6</v>
      </c>
      <c r="CD60" s="8" t="s">
        <v>534</v>
      </c>
      <c r="CE60" s="16">
        <v>7</v>
      </c>
      <c r="CF60" s="8"/>
      <c r="CG60" s="16">
        <v>6</v>
      </c>
      <c r="CH60" s="27" t="s">
        <v>535</v>
      </c>
      <c r="CI60" s="16">
        <v>4</v>
      </c>
      <c r="CJ60" s="8" t="s">
        <v>372</v>
      </c>
      <c r="CK60" s="16">
        <v>7</v>
      </c>
      <c r="CL60" s="8"/>
      <c r="CM60" s="25">
        <v>6.25</v>
      </c>
      <c r="CN60" s="8"/>
      <c r="CO60" s="25">
        <v>4.75</v>
      </c>
      <c r="CP60" s="8" t="s">
        <v>374</v>
      </c>
      <c r="CQ60" s="16">
        <v>6</v>
      </c>
      <c r="CR60" s="8"/>
      <c r="CS60" s="16" t="s">
        <v>93</v>
      </c>
      <c r="CT60" s="8"/>
      <c r="CU60" s="13">
        <v>6.5</v>
      </c>
      <c r="CV60" s="152" t="s">
        <v>536</v>
      </c>
      <c r="CW60" s="16" t="s">
        <v>93</v>
      </c>
      <c r="CX60" s="7"/>
      <c r="CY60" s="112">
        <v>5</v>
      </c>
      <c r="CZ60" s="113"/>
      <c r="DA60" s="19">
        <v>4</v>
      </c>
      <c r="DB60" s="89" t="s">
        <v>375</v>
      </c>
      <c r="DC60" t="s">
        <v>54</v>
      </c>
      <c r="DD60" s="13">
        <f t="shared" ref="DD60:DD66" si="2">COUNT(E60:DB60)</f>
        <v>41</v>
      </c>
    </row>
    <row r="61" spans="1:108" ht="13" customHeight="1" x14ac:dyDescent="0.2">
      <c r="A61" s="88">
        <v>4811</v>
      </c>
      <c r="B61" s="88">
        <v>5171</v>
      </c>
      <c r="C61" s="19">
        <v>38</v>
      </c>
      <c r="D61" s="3" t="s">
        <v>376</v>
      </c>
      <c r="E61" s="19">
        <v>6</v>
      </c>
      <c r="F61" s="89" t="s">
        <v>359</v>
      </c>
      <c r="G61" s="6" t="s">
        <v>54</v>
      </c>
      <c r="H61" s="6"/>
      <c r="I61" s="16">
        <v>6</v>
      </c>
      <c r="J61" s="8" t="s">
        <v>377</v>
      </c>
      <c r="K61" s="90" t="s">
        <v>93</v>
      </c>
      <c r="L61" s="190" t="s">
        <v>537</v>
      </c>
      <c r="M61" s="91" t="s">
        <v>93</v>
      </c>
      <c r="N61" s="92"/>
      <c r="O61" s="16" t="s">
        <v>93</v>
      </c>
      <c r="P61" s="8" t="s">
        <v>379</v>
      </c>
      <c r="Q61" s="16">
        <v>6</v>
      </c>
      <c r="R61" s="93" t="s">
        <v>380</v>
      </c>
      <c r="S61" s="16" t="s">
        <v>93</v>
      </c>
      <c r="T61" s="133"/>
      <c r="U61" s="96">
        <v>10</v>
      </c>
      <c r="V61" s="8" t="s">
        <v>538</v>
      </c>
      <c r="W61" s="90" t="s">
        <v>93</v>
      </c>
      <c r="X61" s="15" t="s">
        <v>234</v>
      </c>
      <c r="Y61" s="16" t="s">
        <v>93</v>
      </c>
      <c r="Z61" s="8" t="s">
        <v>112</v>
      </c>
      <c r="AA61" s="16">
        <v>4</v>
      </c>
      <c r="AB61" s="8" t="s">
        <v>383</v>
      </c>
      <c r="AC61" s="16" t="s">
        <v>93</v>
      </c>
      <c r="AD61" s="8"/>
      <c r="AE61" s="16" t="s">
        <v>93</v>
      </c>
      <c r="AF61" s="8"/>
      <c r="AG61" s="94">
        <v>7</v>
      </c>
      <c r="AH61" s="8" t="s">
        <v>368</v>
      </c>
      <c r="AI61" s="16" t="s">
        <v>93</v>
      </c>
      <c r="AJ61" s="8"/>
      <c r="AK61" s="10">
        <v>5.3</v>
      </c>
      <c r="AL61" s="95"/>
      <c r="AM61" s="16">
        <v>6</v>
      </c>
      <c r="AN61" s="170" t="s">
        <v>384</v>
      </c>
      <c r="AO61" s="16">
        <v>2</v>
      </c>
      <c r="AP61" s="8" t="s">
        <v>385</v>
      </c>
      <c r="AQ61" s="16" t="s">
        <v>93</v>
      </c>
      <c r="AR61" s="8"/>
      <c r="AS61" s="16" t="s">
        <v>93</v>
      </c>
      <c r="AT61" s="8"/>
      <c r="AU61" s="19">
        <v>5</v>
      </c>
      <c r="AV61" s="105"/>
      <c r="AW61" s="96">
        <v>6</v>
      </c>
      <c r="AX61" s="8" t="s">
        <v>386</v>
      </c>
      <c r="AY61" s="26">
        <v>6.5</v>
      </c>
      <c r="AZ61" s="92"/>
      <c r="BA61" s="90">
        <v>7</v>
      </c>
      <c r="BB61" s="92"/>
      <c r="BC61" s="98" t="s">
        <v>93</v>
      </c>
      <c r="BD61" s="8"/>
      <c r="BE61" s="166" t="s">
        <v>93</v>
      </c>
      <c r="BF61" s="92"/>
      <c r="BG61" s="16" t="s">
        <v>93</v>
      </c>
      <c r="BH61" s="8"/>
      <c r="BI61" s="16" t="s">
        <v>93</v>
      </c>
      <c r="BJ61" s="8"/>
      <c r="BK61" s="16">
        <v>7</v>
      </c>
      <c r="BL61" s="8" t="s">
        <v>370</v>
      </c>
      <c r="BM61" s="16">
        <v>7</v>
      </c>
      <c r="BN61" s="8"/>
      <c r="BO61" s="16">
        <v>4.25</v>
      </c>
      <c r="BP61" s="8" t="s">
        <v>387</v>
      </c>
      <c r="BQ61" s="96" t="s">
        <v>93</v>
      </c>
      <c r="BR61" s="100"/>
      <c r="BS61" s="16">
        <v>6.75</v>
      </c>
      <c r="BT61" s="8"/>
      <c r="BU61" s="16" t="s">
        <v>93</v>
      </c>
      <c r="BV61" s="8"/>
      <c r="BW61" s="90">
        <v>5.5</v>
      </c>
      <c r="BX61" s="8" t="s">
        <v>388</v>
      </c>
      <c r="BY61" s="16">
        <v>4.5</v>
      </c>
      <c r="BZ61" s="8"/>
      <c r="CA61" s="16"/>
      <c r="CB61" s="8"/>
      <c r="CC61" s="16">
        <v>6</v>
      </c>
      <c r="CD61" s="8" t="s">
        <v>534</v>
      </c>
      <c r="CE61" s="16">
        <v>7</v>
      </c>
      <c r="CF61" s="8"/>
      <c r="CG61" s="16" t="s">
        <v>93</v>
      </c>
      <c r="CH61" s="27" t="s">
        <v>535</v>
      </c>
      <c r="CI61" s="16">
        <v>4</v>
      </c>
      <c r="CJ61" s="8" t="s">
        <v>391</v>
      </c>
      <c r="CK61" s="16">
        <v>7</v>
      </c>
      <c r="CL61" s="119" t="s">
        <v>539</v>
      </c>
      <c r="CM61" s="25">
        <v>6.25</v>
      </c>
      <c r="CN61" s="8" t="s">
        <v>540</v>
      </c>
      <c r="CO61" s="25" t="s">
        <v>93</v>
      </c>
      <c r="CP61" s="8" t="s">
        <v>374</v>
      </c>
      <c r="CQ61" s="16">
        <v>6</v>
      </c>
      <c r="CR61" s="8"/>
      <c r="CS61" s="16" t="s">
        <v>93</v>
      </c>
      <c r="CT61" s="8"/>
      <c r="CU61" s="13">
        <v>6.5</v>
      </c>
      <c r="CV61" s="153" t="s">
        <v>142</v>
      </c>
      <c r="CW61" s="16" t="s">
        <v>93</v>
      </c>
      <c r="CX61" s="7"/>
      <c r="CY61" s="115">
        <v>5</v>
      </c>
      <c r="CZ61" s="116" t="s">
        <v>394</v>
      </c>
      <c r="DA61" s="19" t="s">
        <v>93</v>
      </c>
      <c r="DB61" s="89"/>
      <c r="DD61" s="13">
        <f t="shared" si="2"/>
        <v>27</v>
      </c>
    </row>
    <row r="62" spans="1:108" ht="13" customHeight="1" x14ac:dyDescent="0.2">
      <c r="A62" s="88"/>
      <c r="B62" s="88">
        <v>51721</v>
      </c>
      <c r="C62" s="19">
        <v>39</v>
      </c>
      <c r="D62" s="3" t="s">
        <v>395</v>
      </c>
      <c r="E62" s="19">
        <v>6</v>
      </c>
      <c r="F62" s="105" t="s">
        <v>396</v>
      </c>
      <c r="G62" s="6" t="s">
        <v>54</v>
      </c>
      <c r="H62" s="6"/>
      <c r="I62" s="16">
        <v>6</v>
      </c>
      <c r="K62" s="145">
        <v>5.6</v>
      </c>
      <c r="L62" s="15" t="s">
        <v>541</v>
      </c>
      <c r="M62" s="91" t="s">
        <v>93</v>
      </c>
      <c r="N62" s="92" t="s">
        <v>529</v>
      </c>
      <c r="O62" s="16">
        <v>2.9</v>
      </c>
      <c r="P62" s="8"/>
      <c r="Q62" s="16">
        <v>6</v>
      </c>
      <c r="R62" s="93"/>
      <c r="S62" s="25">
        <v>4.25</v>
      </c>
      <c r="T62" s="133" t="s">
        <v>542</v>
      </c>
      <c r="U62" s="96">
        <v>10</v>
      </c>
      <c r="V62" s="8" t="s">
        <v>543</v>
      </c>
      <c r="W62" s="90">
        <v>6.8</v>
      </c>
      <c r="X62" s="15" t="s">
        <v>234</v>
      </c>
      <c r="Y62" s="16">
        <v>4</v>
      </c>
      <c r="Z62" s="8" t="s">
        <v>366</v>
      </c>
      <c r="AA62" s="98">
        <v>5.8849999999999998</v>
      </c>
      <c r="AB62" s="8" t="s">
        <v>544</v>
      </c>
      <c r="AC62" s="16">
        <v>5</v>
      </c>
      <c r="AD62" s="8"/>
      <c r="AE62" s="16" t="s">
        <v>93</v>
      </c>
      <c r="AF62" s="8"/>
      <c r="AG62" s="94">
        <v>7</v>
      </c>
      <c r="AH62" s="8" t="s">
        <v>368</v>
      </c>
      <c r="AI62" s="16">
        <v>6</v>
      </c>
      <c r="AJ62" s="8" t="s">
        <v>400</v>
      </c>
      <c r="AK62" s="10">
        <v>5.3</v>
      </c>
      <c r="AL62" s="95"/>
      <c r="AM62" s="16">
        <v>6</v>
      </c>
      <c r="AN62" s="8"/>
      <c r="AO62" s="16">
        <v>3</v>
      </c>
      <c r="AP62" s="8"/>
      <c r="AQ62" s="90">
        <v>5</v>
      </c>
      <c r="AR62" s="8"/>
      <c r="AS62" s="16">
        <v>6</v>
      </c>
      <c r="AT62" s="8"/>
      <c r="AU62" s="19">
        <v>5</v>
      </c>
      <c r="AV62" s="89"/>
      <c r="AW62" s="96">
        <v>6</v>
      </c>
      <c r="AX62" s="8"/>
      <c r="AY62" s="26">
        <v>6.5</v>
      </c>
      <c r="AZ62" s="92"/>
      <c r="BA62" s="16">
        <v>7</v>
      </c>
      <c r="BB62" s="92"/>
      <c r="BC62" s="98">
        <v>4.2249999999999996</v>
      </c>
      <c r="BD62" s="8"/>
      <c r="BE62" s="166">
        <v>3.75</v>
      </c>
      <c r="BF62" s="92" t="s">
        <v>369</v>
      </c>
      <c r="BG62" s="16">
        <v>5.5</v>
      </c>
      <c r="BH62" s="8" t="s">
        <v>402</v>
      </c>
      <c r="BI62" s="16" t="s">
        <v>93</v>
      </c>
      <c r="BJ62" s="8"/>
      <c r="BK62" s="16">
        <v>7</v>
      </c>
      <c r="BL62" s="8" t="s">
        <v>403</v>
      </c>
      <c r="BM62" s="16">
        <v>7</v>
      </c>
      <c r="BN62" s="8"/>
      <c r="BO62" s="16">
        <v>5</v>
      </c>
      <c r="BP62" s="8" t="s">
        <v>545</v>
      </c>
      <c r="BQ62" s="96">
        <v>4</v>
      </c>
      <c r="BR62" s="100"/>
      <c r="BS62" s="16">
        <v>6.75</v>
      </c>
      <c r="BT62" s="8"/>
      <c r="BU62" s="16">
        <v>5</v>
      </c>
      <c r="BV62" s="8"/>
      <c r="BW62" s="90">
        <v>5.5</v>
      </c>
      <c r="BX62" s="8"/>
      <c r="BY62" s="16">
        <v>4.5</v>
      </c>
      <c r="BZ62" s="8"/>
      <c r="CA62" s="16"/>
      <c r="CB62" s="8"/>
      <c r="CC62" s="16">
        <v>6</v>
      </c>
      <c r="CD62" s="8"/>
      <c r="CE62" s="16">
        <v>7</v>
      </c>
      <c r="CF62" s="8"/>
      <c r="CG62" s="16">
        <v>6</v>
      </c>
      <c r="CH62" s="27" t="s">
        <v>546</v>
      </c>
      <c r="CI62" s="16">
        <v>4</v>
      </c>
      <c r="CJ62" s="8"/>
      <c r="CK62" s="16">
        <v>7</v>
      </c>
      <c r="CL62" s="119" t="s">
        <v>547</v>
      </c>
      <c r="CM62" s="25">
        <v>6.25</v>
      </c>
      <c r="CN62" s="8"/>
      <c r="CO62" s="25">
        <v>4.75</v>
      </c>
      <c r="CP62" s="8" t="s">
        <v>374</v>
      </c>
      <c r="CQ62" s="16">
        <v>6</v>
      </c>
      <c r="CR62" s="8"/>
      <c r="CS62" s="16" t="s">
        <v>93</v>
      </c>
      <c r="CT62" s="8" t="s">
        <v>548</v>
      </c>
      <c r="CU62" s="13">
        <v>6.5</v>
      </c>
      <c r="CV62" s="153" t="s">
        <v>142</v>
      </c>
      <c r="CW62" s="16" t="s">
        <v>93</v>
      </c>
      <c r="CX62" s="7"/>
      <c r="CY62" s="115">
        <v>5</v>
      </c>
      <c r="CZ62" s="116" t="s">
        <v>407</v>
      </c>
      <c r="DA62" s="19">
        <v>4</v>
      </c>
      <c r="DB62" s="89" t="s">
        <v>408</v>
      </c>
      <c r="DC62" t="s">
        <v>54</v>
      </c>
      <c r="DD62" s="13">
        <f t="shared" si="2"/>
        <v>44</v>
      </c>
    </row>
    <row r="63" spans="1:108" ht="13" customHeight="1" x14ac:dyDescent="0.2">
      <c r="A63" s="88">
        <v>491</v>
      </c>
      <c r="B63" s="88">
        <v>2211</v>
      </c>
      <c r="C63" s="19">
        <v>40</v>
      </c>
      <c r="D63" s="3" t="s">
        <v>409</v>
      </c>
      <c r="E63" s="19">
        <v>4</v>
      </c>
      <c r="F63" s="89" t="s">
        <v>471</v>
      </c>
      <c r="G63" s="6" t="s">
        <v>54</v>
      </c>
      <c r="H63" s="6"/>
      <c r="I63" s="16">
        <v>6</v>
      </c>
      <c r="J63" s="8" t="s">
        <v>549</v>
      </c>
      <c r="K63" s="145">
        <v>5.6</v>
      </c>
      <c r="L63" s="15" t="s">
        <v>411</v>
      </c>
      <c r="M63" s="191" t="s">
        <v>93</v>
      </c>
      <c r="N63" s="92" t="s">
        <v>529</v>
      </c>
      <c r="O63" s="16" t="s">
        <v>93</v>
      </c>
      <c r="P63" s="133" t="s">
        <v>413</v>
      </c>
      <c r="Q63" s="16" t="s">
        <v>93</v>
      </c>
      <c r="R63" s="93"/>
      <c r="S63" s="16" t="s">
        <v>93</v>
      </c>
      <c r="T63" s="133"/>
      <c r="U63" s="96">
        <v>10</v>
      </c>
      <c r="V63" s="8" t="s">
        <v>550</v>
      </c>
      <c r="W63" s="90" t="s">
        <v>93</v>
      </c>
      <c r="X63" s="15" t="s">
        <v>417</v>
      </c>
      <c r="Y63" s="16">
        <v>4</v>
      </c>
      <c r="Z63" s="8"/>
      <c r="AA63" s="98">
        <v>5.8849999999999998</v>
      </c>
      <c r="AB63" s="8" t="s">
        <v>551</v>
      </c>
      <c r="AC63" s="16">
        <v>5</v>
      </c>
      <c r="AD63" s="8" t="s">
        <v>552</v>
      </c>
      <c r="AE63" s="16" t="s">
        <v>93</v>
      </c>
      <c r="AF63" s="8"/>
      <c r="AG63" s="94">
        <v>5</v>
      </c>
      <c r="AH63" s="8" t="s">
        <v>553</v>
      </c>
      <c r="AI63" s="16">
        <v>6</v>
      </c>
      <c r="AJ63" s="8" t="s">
        <v>54</v>
      </c>
      <c r="AK63" s="10" t="s">
        <v>93</v>
      </c>
      <c r="AL63" s="95" t="s">
        <v>554</v>
      </c>
      <c r="AM63" s="16" t="s">
        <v>93</v>
      </c>
      <c r="AN63" s="8"/>
      <c r="AO63" s="16" t="s">
        <v>93</v>
      </c>
      <c r="AP63" s="8" t="s">
        <v>555</v>
      </c>
      <c r="AQ63" s="90">
        <v>5</v>
      </c>
      <c r="AR63" s="8" t="s">
        <v>556</v>
      </c>
      <c r="AS63" s="16" t="s">
        <v>93</v>
      </c>
      <c r="AT63" s="8"/>
      <c r="AU63" s="19" t="s">
        <v>93</v>
      </c>
      <c r="AV63" s="89"/>
      <c r="AW63" s="96">
        <v>4</v>
      </c>
      <c r="AX63" s="8" t="s">
        <v>557</v>
      </c>
      <c r="AY63" s="26">
        <v>6.5</v>
      </c>
      <c r="AZ63" s="92" t="s">
        <v>558</v>
      </c>
      <c r="BA63" s="16" t="s">
        <v>93</v>
      </c>
      <c r="BB63" s="92"/>
      <c r="BC63" s="98" t="s">
        <v>93</v>
      </c>
      <c r="BD63" s="8" t="s">
        <v>559</v>
      </c>
      <c r="BE63" s="166">
        <v>0.28000000000000003</v>
      </c>
      <c r="BF63" s="92" t="s">
        <v>430</v>
      </c>
      <c r="BG63" s="16">
        <v>5.5</v>
      </c>
      <c r="BH63" s="8"/>
      <c r="BI63" s="16" t="s">
        <v>93</v>
      </c>
      <c r="BJ63" s="8"/>
      <c r="BK63" s="16" t="s">
        <v>54</v>
      </c>
      <c r="BL63" s="8" t="s">
        <v>560</v>
      </c>
      <c r="BM63" s="16">
        <v>7</v>
      </c>
      <c r="BN63" s="8" t="s">
        <v>433</v>
      </c>
      <c r="BO63" s="16">
        <v>5</v>
      </c>
      <c r="BP63" s="8"/>
      <c r="BQ63" s="96" t="s">
        <v>93</v>
      </c>
      <c r="BR63" s="100" t="s">
        <v>561</v>
      </c>
      <c r="BS63" s="16">
        <v>3</v>
      </c>
      <c r="BT63" s="8" t="s">
        <v>562</v>
      </c>
      <c r="BU63" s="16" t="s">
        <v>93</v>
      </c>
      <c r="BV63" s="8"/>
      <c r="BW63" s="16" t="s">
        <v>93</v>
      </c>
      <c r="BX63" s="8" t="s">
        <v>436</v>
      </c>
      <c r="BY63" s="16" t="s">
        <v>93</v>
      </c>
      <c r="BZ63" s="8" t="s">
        <v>563</v>
      </c>
      <c r="CA63" s="16" t="s">
        <v>54</v>
      </c>
      <c r="CB63" s="8"/>
      <c r="CC63" s="16" t="s">
        <v>93</v>
      </c>
      <c r="CD63" s="8"/>
      <c r="CE63" s="16" t="s">
        <v>93</v>
      </c>
      <c r="CF63" s="8" t="s">
        <v>564</v>
      </c>
      <c r="CG63" s="16" t="s">
        <v>93</v>
      </c>
      <c r="CH63" s="27" t="s">
        <v>565</v>
      </c>
      <c r="CI63" s="16">
        <v>4</v>
      </c>
      <c r="CJ63" s="8" t="s">
        <v>441</v>
      </c>
      <c r="CK63" s="16" t="s">
        <v>93</v>
      </c>
      <c r="CL63" s="8"/>
      <c r="CM63" s="25" t="s">
        <v>93</v>
      </c>
      <c r="CN63" s="8" t="s">
        <v>566</v>
      </c>
      <c r="CO63" s="96">
        <v>2</v>
      </c>
      <c r="CP63" s="8" t="s">
        <v>444</v>
      </c>
      <c r="CQ63" s="16" t="s">
        <v>93</v>
      </c>
      <c r="CR63" s="8" t="s">
        <v>567</v>
      </c>
      <c r="CS63" s="16" t="s">
        <v>93</v>
      </c>
      <c r="CT63" s="8"/>
      <c r="CU63" s="172">
        <v>3.8730000000000002</v>
      </c>
      <c r="CV63" s="153" t="s">
        <v>447</v>
      </c>
      <c r="CW63" s="16" t="s">
        <v>355</v>
      </c>
      <c r="CX63" s="7" t="s">
        <v>448</v>
      </c>
      <c r="CY63" s="115">
        <v>5</v>
      </c>
      <c r="CZ63" s="116" t="s">
        <v>568</v>
      </c>
      <c r="DA63" s="19">
        <v>4</v>
      </c>
      <c r="DB63" s="89" t="s">
        <v>569</v>
      </c>
      <c r="DC63" t="s">
        <v>54</v>
      </c>
      <c r="DD63" s="13">
        <f t="shared" si="2"/>
        <v>22</v>
      </c>
    </row>
    <row r="64" spans="1:108" ht="13" customHeight="1" x14ac:dyDescent="0.2">
      <c r="A64" s="88">
        <v>494</v>
      </c>
      <c r="B64" s="88">
        <v>22131</v>
      </c>
      <c r="C64" s="173">
        <v>41</v>
      </c>
      <c r="D64" s="174" t="s">
        <v>451</v>
      </c>
      <c r="E64" s="173">
        <v>4</v>
      </c>
      <c r="F64" s="175" t="s">
        <v>471</v>
      </c>
      <c r="G64" s="176" t="s">
        <v>54</v>
      </c>
      <c r="H64" s="176"/>
      <c r="I64" s="179">
        <v>6</v>
      </c>
      <c r="J64" s="177"/>
      <c r="K64" s="145">
        <v>5.6</v>
      </c>
      <c r="L64" s="178" t="s">
        <v>411</v>
      </c>
      <c r="M64" s="91" t="s">
        <v>93</v>
      </c>
      <c r="N64" s="92" t="s">
        <v>529</v>
      </c>
      <c r="O64" s="179" t="s">
        <v>93</v>
      </c>
      <c r="P64" s="177" t="s">
        <v>570</v>
      </c>
      <c r="Q64" s="179" t="s">
        <v>93</v>
      </c>
      <c r="R64" s="180"/>
      <c r="S64" s="179" t="s">
        <v>93</v>
      </c>
      <c r="T64" s="181"/>
      <c r="U64" s="182" t="s">
        <v>93</v>
      </c>
      <c r="V64" s="177"/>
      <c r="W64" s="90" t="s">
        <v>93</v>
      </c>
      <c r="X64" s="15" t="s">
        <v>234</v>
      </c>
      <c r="Y64" s="179" t="s">
        <v>93</v>
      </c>
      <c r="Z64" s="177" t="s">
        <v>571</v>
      </c>
      <c r="AA64" s="98">
        <v>5.8849999999999998</v>
      </c>
      <c r="AB64" s="8" t="s">
        <v>572</v>
      </c>
      <c r="AC64" s="16">
        <v>5</v>
      </c>
      <c r="AD64" s="8"/>
      <c r="AE64" s="16" t="s">
        <v>93</v>
      </c>
      <c r="AF64" s="8"/>
      <c r="AG64" s="94" t="s">
        <v>93</v>
      </c>
      <c r="AH64" s="8"/>
      <c r="AI64" s="16">
        <v>6</v>
      </c>
      <c r="AJ64" s="8" t="s">
        <v>54</v>
      </c>
      <c r="AK64" s="10" t="s">
        <v>93</v>
      </c>
      <c r="AL64" s="95"/>
      <c r="AM64" s="16" t="s">
        <v>93</v>
      </c>
      <c r="AN64" s="8"/>
      <c r="AO64" s="16" t="s">
        <v>93</v>
      </c>
      <c r="AP64" s="8" t="s">
        <v>573</v>
      </c>
      <c r="AQ64" s="16" t="s">
        <v>93</v>
      </c>
      <c r="AR64" s="8"/>
      <c r="AS64" s="16" t="s">
        <v>93</v>
      </c>
      <c r="AT64" s="8"/>
      <c r="AU64" s="19" t="s">
        <v>93</v>
      </c>
      <c r="AV64" s="89"/>
      <c r="AW64" s="96" t="s">
        <v>93</v>
      </c>
      <c r="AX64" s="8"/>
      <c r="AY64" s="26" t="s">
        <v>93</v>
      </c>
      <c r="AZ64" s="92"/>
      <c r="BA64" s="16" t="s">
        <v>93</v>
      </c>
      <c r="BB64" s="92"/>
      <c r="BC64" s="98" t="s">
        <v>93</v>
      </c>
      <c r="BD64" s="8"/>
      <c r="BE64" s="166">
        <v>0.28000000000000003</v>
      </c>
      <c r="BF64" s="183" t="s">
        <v>430</v>
      </c>
      <c r="BG64" s="16">
        <v>5.5</v>
      </c>
      <c r="BH64" s="8"/>
      <c r="BI64" s="16" t="s">
        <v>93</v>
      </c>
      <c r="BJ64" s="8"/>
      <c r="BK64" s="16" t="s">
        <v>54</v>
      </c>
      <c r="BL64" s="16"/>
      <c r="BM64" s="16" t="s">
        <v>93</v>
      </c>
      <c r="BN64" s="8"/>
      <c r="BO64" s="16">
        <v>5</v>
      </c>
      <c r="BP64" s="8"/>
      <c r="BQ64" s="96" t="s">
        <v>93</v>
      </c>
      <c r="BR64" s="100" t="s">
        <v>574</v>
      </c>
      <c r="BS64" s="16" t="s">
        <v>93</v>
      </c>
      <c r="BT64" s="8" t="s">
        <v>575</v>
      </c>
      <c r="BU64" s="16" t="s">
        <v>93</v>
      </c>
      <c r="BV64" s="8"/>
      <c r="BW64" s="16" t="s">
        <v>93</v>
      </c>
      <c r="BX64" s="8" t="s">
        <v>462</v>
      </c>
      <c r="BY64" s="16" t="s">
        <v>93</v>
      </c>
      <c r="BZ64" s="8"/>
      <c r="CA64" s="16"/>
      <c r="CB64" s="8"/>
      <c r="CC64" s="16" t="s">
        <v>93</v>
      </c>
      <c r="CD64" s="8"/>
      <c r="CE64" s="16" t="s">
        <v>93</v>
      </c>
      <c r="CF64" s="8" t="s">
        <v>564</v>
      </c>
      <c r="CG64" s="16" t="s">
        <v>93</v>
      </c>
      <c r="CH64" s="27" t="s">
        <v>576</v>
      </c>
      <c r="CI64" s="16" t="s">
        <v>93</v>
      </c>
      <c r="CJ64" s="8" t="s">
        <v>577</v>
      </c>
      <c r="CK64" s="16">
        <v>7</v>
      </c>
      <c r="CL64" s="8"/>
      <c r="CM64" s="25" t="s">
        <v>93</v>
      </c>
      <c r="CN64" s="8"/>
      <c r="CO64" s="25" t="s">
        <v>93</v>
      </c>
      <c r="CP64" s="8" t="s">
        <v>465</v>
      </c>
      <c r="CQ64" s="16" t="s">
        <v>93</v>
      </c>
      <c r="CR64" s="8"/>
      <c r="CS64" s="16" t="s">
        <v>93</v>
      </c>
      <c r="CT64" s="8"/>
      <c r="CU64" s="172">
        <v>5.0289999999999999</v>
      </c>
      <c r="CV64" s="153" t="s">
        <v>578</v>
      </c>
      <c r="CW64" s="16">
        <v>4.4000000000000004</v>
      </c>
      <c r="CX64" s="7" t="s">
        <v>467</v>
      </c>
      <c r="CY64" s="115" t="s">
        <v>93</v>
      </c>
      <c r="CZ64" s="116"/>
      <c r="DA64" s="19" t="s">
        <v>93</v>
      </c>
      <c r="DB64" s="89" t="s">
        <v>468</v>
      </c>
      <c r="DC64" t="s">
        <v>54</v>
      </c>
      <c r="DD64" s="13">
        <f t="shared" si="2"/>
        <v>12</v>
      </c>
    </row>
    <row r="65" spans="1:108" ht="13" customHeight="1" x14ac:dyDescent="0.2">
      <c r="A65" s="88">
        <v>492</v>
      </c>
      <c r="B65" s="88" t="s">
        <v>469</v>
      </c>
      <c r="C65" s="19">
        <v>42</v>
      </c>
      <c r="D65" s="3" t="s">
        <v>470</v>
      </c>
      <c r="E65" s="19">
        <v>4</v>
      </c>
      <c r="F65" s="89" t="s">
        <v>471</v>
      </c>
      <c r="G65" s="6" t="s">
        <v>54</v>
      </c>
      <c r="H65" s="6"/>
      <c r="I65" s="16">
        <v>6</v>
      </c>
      <c r="K65" s="145">
        <v>5.6</v>
      </c>
      <c r="L65" s="15" t="s">
        <v>411</v>
      </c>
      <c r="M65" s="91" t="s">
        <v>93</v>
      </c>
      <c r="N65" s="92" t="s">
        <v>529</v>
      </c>
      <c r="O65" s="16" t="s">
        <v>93</v>
      </c>
      <c r="P65" s="133" t="s">
        <v>413</v>
      </c>
      <c r="Q65" s="16" t="s">
        <v>93</v>
      </c>
      <c r="R65" s="93"/>
      <c r="S65" s="16" t="s">
        <v>93</v>
      </c>
      <c r="T65" s="133"/>
      <c r="U65" s="96">
        <v>10</v>
      </c>
      <c r="V65" s="8" t="s">
        <v>550</v>
      </c>
      <c r="W65" s="90" t="s">
        <v>93</v>
      </c>
      <c r="X65" s="15" t="s">
        <v>234</v>
      </c>
      <c r="Y65" s="16">
        <v>4</v>
      </c>
      <c r="Z65" s="8"/>
      <c r="AA65" s="98">
        <v>5.8849999999999998</v>
      </c>
      <c r="AB65" s="8" t="s">
        <v>551</v>
      </c>
      <c r="AC65" s="16">
        <v>5</v>
      </c>
      <c r="AD65" s="8"/>
      <c r="AE65" s="16" t="s">
        <v>93</v>
      </c>
      <c r="AF65" s="8"/>
      <c r="AG65" s="94">
        <v>5</v>
      </c>
      <c r="AH65" s="8" t="s">
        <v>477</v>
      </c>
      <c r="AI65" s="16">
        <v>6</v>
      </c>
      <c r="AJ65" s="8" t="s">
        <v>54</v>
      </c>
      <c r="AK65" s="10" t="s">
        <v>93</v>
      </c>
      <c r="AL65" s="95" t="s">
        <v>554</v>
      </c>
      <c r="AM65" s="16" t="s">
        <v>93</v>
      </c>
      <c r="AN65" s="8"/>
      <c r="AO65" s="16" t="s">
        <v>93</v>
      </c>
      <c r="AP65" s="8" t="s">
        <v>579</v>
      </c>
      <c r="AQ65" s="16" t="s">
        <v>93</v>
      </c>
      <c r="AR65" s="8"/>
      <c r="AS65" s="16" t="s">
        <v>93</v>
      </c>
      <c r="AT65" s="8"/>
      <c r="AU65" s="19" t="s">
        <v>93</v>
      </c>
      <c r="AV65" s="89"/>
      <c r="AW65" s="96">
        <v>4</v>
      </c>
      <c r="AX65" s="8" t="s">
        <v>557</v>
      </c>
      <c r="AY65" s="26">
        <v>6.5</v>
      </c>
      <c r="AZ65" s="92" t="s">
        <v>558</v>
      </c>
      <c r="BA65" s="16" t="s">
        <v>93</v>
      </c>
      <c r="BB65" s="92"/>
      <c r="BC65" s="98" t="s">
        <v>93</v>
      </c>
      <c r="BD65" s="8"/>
      <c r="BE65" s="166">
        <v>0.28000000000000003</v>
      </c>
      <c r="BF65" s="92" t="s">
        <v>430</v>
      </c>
      <c r="BG65" s="16">
        <v>5.5</v>
      </c>
      <c r="BH65" s="8"/>
      <c r="BI65" s="16" t="s">
        <v>93</v>
      </c>
      <c r="BJ65" s="8"/>
      <c r="BL65" s="153"/>
      <c r="BM65" s="16">
        <v>7</v>
      </c>
      <c r="BN65" s="8" t="s">
        <v>433</v>
      </c>
      <c r="BO65" s="16">
        <v>5</v>
      </c>
      <c r="BP65" s="8"/>
      <c r="BQ65" s="96" t="s">
        <v>93</v>
      </c>
      <c r="BR65" s="100" t="s">
        <v>561</v>
      </c>
      <c r="BS65" s="16" t="s">
        <v>93</v>
      </c>
      <c r="BT65" s="8" t="s">
        <v>580</v>
      </c>
      <c r="BU65" s="16">
        <v>2</v>
      </c>
      <c r="BV65" s="8" t="s">
        <v>483</v>
      </c>
      <c r="BW65" s="16" t="s">
        <v>93</v>
      </c>
      <c r="BX65" s="8" t="s">
        <v>484</v>
      </c>
      <c r="BY65" s="16" t="s">
        <v>93</v>
      </c>
      <c r="BZ65" s="8" t="s">
        <v>581</v>
      </c>
      <c r="CA65" s="16" t="s">
        <v>54</v>
      </c>
      <c r="CB65" s="8"/>
      <c r="CC65" s="16" t="s">
        <v>93</v>
      </c>
      <c r="CD65" s="8"/>
      <c r="CE65" s="16" t="s">
        <v>93</v>
      </c>
      <c r="CF65" s="8" t="s">
        <v>564</v>
      </c>
      <c r="CG65" s="16" t="s">
        <v>93</v>
      </c>
      <c r="CH65" s="27" t="s">
        <v>582</v>
      </c>
      <c r="CI65" s="16">
        <v>4</v>
      </c>
      <c r="CJ65" s="8"/>
      <c r="CK65" s="16" t="s">
        <v>93</v>
      </c>
      <c r="CL65" s="8"/>
      <c r="CM65" s="25" t="s">
        <v>93</v>
      </c>
      <c r="CN65" s="8" t="s">
        <v>566</v>
      </c>
      <c r="CO65" s="96">
        <v>2</v>
      </c>
      <c r="CP65" s="8" t="s">
        <v>444</v>
      </c>
      <c r="CQ65" s="16" t="s">
        <v>93</v>
      </c>
      <c r="CR65" s="8" t="s">
        <v>567</v>
      </c>
      <c r="CS65" s="16" t="s">
        <v>93</v>
      </c>
      <c r="CT65" s="8" t="s">
        <v>583</v>
      </c>
      <c r="CU65" s="172">
        <v>3.8519999999999999</v>
      </c>
      <c r="CV65" s="153" t="s">
        <v>578</v>
      </c>
      <c r="CW65" s="16">
        <v>4.29</v>
      </c>
      <c r="CX65" s="7" t="s">
        <v>467</v>
      </c>
      <c r="CY65" s="115">
        <v>5</v>
      </c>
      <c r="CZ65" s="116" t="s">
        <v>568</v>
      </c>
      <c r="DA65" s="19">
        <v>4</v>
      </c>
      <c r="DB65" s="89" t="s">
        <v>569</v>
      </c>
      <c r="DC65" t="s">
        <v>54</v>
      </c>
      <c r="DD65" s="13">
        <f t="shared" si="2"/>
        <v>22</v>
      </c>
    </row>
    <row r="66" spans="1:108" ht="13" customHeight="1" x14ac:dyDescent="0.2">
      <c r="A66" s="88"/>
      <c r="B66" s="88"/>
      <c r="C66" s="19">
        <v>43</v>
      </c>
      <c r="D66" s="3" t="s">
        <v>490</v>
      </c>
      <c r="E66" s="19">
        <v>4</v>
      </c>
      <c r="F66" s="89"/>
      <c r="G66" s="6" t="s">
        <v>54</v>
      </c>
      <c r="H66" s="6"/>
      <c r="I66" s="16">
        <v>6</v>
      </c>
      <c r="K66" s="145">
        <v>5.6</v>
      </c>
      <c r="L66" s="15" t="s">
        <v>584</v>
      </c>
      <c r="M66" s="91">
        <v>7.25</v>
      </c>
      <c r="N66" s="92" t="s">
        <v>585</v>
      </c>
      <c r="O66" s="16" t="s">
        <v>93</v>
      </c>
      <c r="P66" s="133" t="s">
        <v>413</v>
      </c>
      <c r="Q66" s="16" t="s">
        <v>93</v>
      </c>
      <c r="R66" s="93"/>
      <c r="S66" s="98">
        <v>0.38400000000000001</v>
      </c>
      <c r="T66" s="8" t="s">
        <v>95</v>
      </c>
      <c r="U66" s="25">
        <v>5.75</v>
      </c>
      <c r="V66" s="8" t="s">
        <v>586</v>
      </c>
      <c r="W66" s="90" t="s">
        <v>93</v>
      </c>
      <c r="X66" s="15" t="s">
        <v>234</v>
      </c>
      <c r="Y66" s="16">
        <v>4</v>
      </c>
      <c r="Z66" s="8"/>
      <c r="AA66" s="98">
        <v>5.8849999999999998</v>
      </c>
      <c r="AB66" s="8" t="s">
        <v>587</v>
      </c>
      <c r="AC66" s="16">
        <v>5</v>
      </c>
      <c r="AD66" s="8" t="s">
        <v>588</v>
      </c>
      <c r="AE66" s="16" t="s">
        <v>93</v>
      </c>
      <c r="AF66" s="8"/>
      <c r="AG66" s="94">
        <v>6.25</v>
      </c>
      <c r="AH66" s="8" t="s">
        <v>589</v>
      </c>
      <c r="AI66" s="16">
        <v>6</v>
      </c>
      <c r="AJ66" s="8" t="s">
        <v>54</v>
      </c>
      <c r="AK66" s="10" t="s">
        <v>93</v>
      </c>
      <c r="AL66" s="95" t="s">
        <v>554</v>
      </c>
      <c r="AM66" s="16" t="s">
        <v>93</v>
      </c>
      <c r="AN66" s="8"/>
      <c r="AO66" s="16" t="s">
        <v>93</v>
      </c>
      <c r="AP66" s="8" t="s">
        <v>590</v>
      </c>
      <c r="AQ66" s="16" t="s">
        <v>93</v>
      </c>
      <c r="AR66" s="8"/>
      <c r="AS66" s="16" t="s">
        <v>93</v>
      </c>
      <c r="AT66" s="8"/>
      <c r="AU66" s="19" t="s">
        <v>93</v>
      </c>
      <c r="AV66" s="89"/>
      <c r="AW66" s="96">
        <v>4</v>
      </c>
      <c r="AX66" s="8" t="s">
        <v>557</v>
      </c>
      <c r="AY66" s="26">
        <v>6.5</v>
      </c>
      <c r="AZ66" s="92" t="s">
        <v>591</v>
      </c>
      <c r="BA66" s="16" t="s">
        <v>93</v>
      </c>
      <c r="BB66" s="92"/>
      <c r="BC66" s="98" t="s">
        <v>93</v>
      </c>
      <c r="BD66" s="8"/>
      <c r="BE66" s="166" t="s">
        <v>93</v>
      </c>
      <c r="BF66" s="92"/>
      <c r="BG66" s="16">
        <v>5.5</v>
      </c>
      <c r="BH66" s="8"/>
      <c r="BI66" s="16" t="s">
        <v>93</v>
      </c>
      <c r="BJ66" s="8"/>
      <c r="BK66" s="16"/>
      <c r="BL66" s="16"/>
      <c r="BM66" s="16" t="s">
        <v>93</v>
      </c>
      <c r="BN66" s="8"/>
      <c r="BO66" s="16">
        <v>5</v>
      </c>
      <c r="BP66" s="8"/>
      <c r="BQ66" s="96" t="s">
        <v>93</v>
      </c>
      <c r="BR66" s="100" t="s">
        <v>561</v>
      </c>
      <c r="BS66" s="16">
        <v>6.75</v>
      </c>
      <c r="BT66" s="8"/>
      <c r="BU66" s="16" t="s">
        <v>93</v>
      </c>
      <c r="BV66" s="8" t="s">
        <v>503</v>
      </c>
      <c r="BW66" s="90">
        <v>5.5</v>
      </c>
      <c r="BX66" s="8"/>
      <c r="BY66" s="16" t="s">
        <v>93</v>
      </c>
      <c r="BZ66" s="8" t="s">
        <v>592</v>
      </c>
      <c r="CA66" s="16" t="s">
        <v>54</v>
      </c>
      <c r="CB66" s="8"/>
      <c r="CC66" s="16" t="s">
        <v>93</v>
      </c>
      <c r="CD66" s="8"/>
      <c r="CE66" s="16" t="s">
        <v>93</v>
      </c>
      <c r="CF66" s="8" t="s">
        <v>564</v>
      </c>
      <c r="CG66" s="16" t="s">
        <v>93</v>
      </c>
      <c r="CH66" s="27" t="s">
        <v>582</v>
      </c>
      <c r="CI66" s="16">
        <v>4</v>
      </c>
      <c r="CJ66" s="8"/>
      <c r="CK66" s="16" t="s">
        <v>93</v>
      </c>
      <c r="CL66" s="8"/>
      <c r="CM66" s="25">
        <v>6.25</v>
      </c>
      <c r="CN66" s="8" t="s">
        <v>593</v>
      </c>
      <c r="CO66" s="96">
        <v>2</v>
      </c>
      <c r="CP66" s="8"/>
      <c r="CQ66" s="16" t="s">
        <v>93</v>
      </c>
      <c r="CR66" s="8" t="s">
        <v>567</v>
      </c>
      <c r="CS66" s="16" t="s">
        <v>93</v>
      </c>
      <c r="CT66" s="8" t="s">
        <v>594</v>
      </c>
      <c r="CU66" s="13">
        <v>6.5</v>
      </c>
      <c r="CV66" s="153" t="s">
        <v>142</v>
      </c>
      <c r="CW66" s="16">
        <v>5</v>
      </c>
      <c r="CX66" s="7" t="s">
        <v>507</v>
      </c>
      <c r="CY66" s="115" t="s">
        <v>93</v>
      </c>
      <c r="CZ66" s="116"/>
      <c r="DA66" s="19">
        <v>4</v>
      </c>
      <c r="DB66" s="89" t="s">
        <v>569</v>
      </c>
      <c r="DC66" t="s">
        <v>54</v>
      </c>
      <c r="DD66" s="13">
        <f t="shared" si="2"/>
        <v>23</v>
      </c>
    </row>
    <row r="67" spans="1:108" ht="13" customHeight="1" x14ac:dyDescent="0.2">
      <c r="A67" s="106">
        <v>495</v>
      </c>
      <c r="B67" s="185" t="s">
        <v>509</v>
      </c>
      <c r="C67" s="62">
        <v>44</v>
      </c>
      <c r="D67" s="120" t="s">
        <v>595</v>
      </c>
      <c r="E67" s="62" t="s">
        <v>93</v>
      </c>
      <c r="F67" s="64"/>
      <c r="G67" s="65"/>
      <c r="H67" s="65"/>
      <c r="I67" s="67">
        <v>6</v>
      </c>
      <c r="J67" s="68" t="s">
        <v>511</v>
      </c>
      <c r="K67" s="69" t="s">
        <v>93</v>
      </c>
      <c r="L67" s="76"/>
      <c r="M67" s="71" t="s">
        <v>93</v>
      </c>
      <c r="N67" s="192" t="s">
        <v>529</v>
      </c>
      <c r="O67" s="67" t="s">
        <v>93</v>
      </c>
      <c r="P67" s="68"/>
      <c r="Q67" s="67" t="s">
        <v>93</v>
      </c>
      <c r="R67" s="73"/>
      <c r="S67" s="74">
        <v>0.38400000000000001</v>
      </c>
      <c r="T67" s="122" t="s">
        <v>95</v>
      </c>
      <c r="U67" s="75" t="s">
        <v>93</v>
      </c>
      <c r="V67" s="68" t="s">
        <v>596</v>
      </c>
      <c r="W67" s="69" t="s">
        <v>93</v>
      </c>
      <c r="X67" s="76" t="s">
        <v>234</v>
      </c>
      <c r="Y67" s="67" t="s">
        <v>93</v>
      </c>
      <c r="Z67" s="122" t="s">
        <v>112</v>
      </c>
      <c r="AA67" s="74">
        <v>5.8849999999999998</v>
      </c>
      <c r="AB67" s="68" t="s">
        <v>551</v>
      </c>
      <c r="AC67" s="67" t="s">
        <v>93</v>
      </c>
      <c r="AD67" s="68"/>
      <c r="AE67" s="67" t="s">
        <v>93</v>
      </c>
      <c r="AF67" s="68"/>
      <c r="AG67" s="77" t="s">
        <v>93</v>
      </c>
      <c r="AH67" s="68"/>
      <c r="AI67" s="67" t="s">
        <v>93</v>
      </c>
      <c r="AJ67" s="68"/>
      <c r="AK67" s="123" t="s">
        <v>93</v>
      </c>
      <c r="AL67" s="78"/>
      <c r="AM67" s="67" t="s">
        <v>93</v>
      </c>
      <c r="AN67" s="193" t="s">
        <v>597</v>
      </c>
      <c r="AO67" s="67" t="s">
        <v>93</v>
      </c>
      <c r="AP67" s="68"/>
      <c r="AQ67" s="67" t="s">
        <v>93</v>
      </c>
      <c r="AR67" s="68"/>
      <c r="AS67" s="67" t="s">
        <v>93</v>
      </c>
      <c r="AT67" s="68"/>
      <c r="AU67" s="62" t="s">
        <v>93</v>
      </c>
      <c r="AV67" s="62"/>
      <c r="AW67" s="79" t="s">
        <v>93</v>
      </c>
      <c r="AX67" s="67"/>
      <c r="AY67" s="80" t="s">
        <v>355</v>
      </c>
      <c r="AZ67" s="72" t="s">
        <v>598</v>
      </c>
      <c r="BA67" s="67" t="s">
        <v>93</v>
      </c>
      <c r="BB67" s="72"/>
      <c r="BC67" s="74" t="s">
        <v>93</v>
      </c>
      <c r="BD67" s="67"/>
      <c r="BE67" s="186">
        <v>0.28000000000000003</v>
      </c>
      <c r="BF67" s="72" t="s">
        <v>517</v>
      </c>
      <c r="BG67" s="67">
        <v>5.5</v>
      </c>
      <c r="BH67" s="68" t="s">
        <v>518</v>
      </c>
      <c r="BI67" s="67" t="s">
        <v>93</v>
      </c>
      <c r="BJ67" s="67"/>
      <c r="BK67" s="67"/>
      <c r="BL67" s="67"/>
      <c r="BM67" s="67">
        <v>7</v>
      </c>
      <c r="BN67" s="68" t="s">
        <v>519</v>
      </c>
      <c r="BO67" s="67">
        <v>5</v>
      </c>
      <c r="BP67" s="68" t="s">
        <v>520</v>
      </c>
      <c r="BQ67" s="79" t="s">
        <v>93</v>
      </c>
      <c r="BR67" s="84" t="s">
        <v>521</v>
      </c>
      <c r="BS67" s="67" t="s">
        <v>93</v>
      </c>
      <c r="BT67" s="67"/>
      <c r="BU67" s="67" t="s">
        <v>93</v>
      </c>
      <c r="BV67" s="67"/>
      <c r="BW67" s="67" t="s">
        <v>93</v>
      </c>
      <c r="BX67" s="67"/>
      <c r="BY67" s="67" t="s">
        <v>93</v>
      </c>
      <c r="BZ67" s="67"/>
      <c r="CA67" s="67"/>
      <c r="CB67" s="68"/>
      <c r="CC67" s="67" t="s">
        <v>93</v>
      </c>
      <c r="CD67" s="67"/>
      <c r="CE67" s="67" t="s">
        <v>93</v>
      </c>
      <c r="CF67" s="68" t="s">
        <v>564</v>
      </c>
      <c r="CG67" s="67" t="s">
        <v>93</v>
      </c>
      <c r="CH67" s="85"/>
      <c r="CI67" s="67">
        <v>4</v>
      </c>
      <c r="CJ67" s="68" t="s">
        <v>522</v>
      </c>
      <c r="CK67" s="67" t="s">
        <v>93</v>
      </c>
      <c r="CL67" s="68"/>
      <c r="CM67" s="75">
        <v>6.25</v>
      </c>
      <c r="CN67" s="68" t="s">
        <v>599</v>
      </c>
      <c r="CO67" s="75" t="s">
        <v>93</v>
      </c>
      <c r="CP67" s="67"/>
      <c r="CQ67" s="67" t="s">
        <v>93</v>
      </c>
      <c r="CR67" s="67"/>
      <c r="CS67" s="67" t="s">
        <v>93</v>
      </c>
      <c r="CT67" s="67"/>
      <c r="CU67" s="187">
        <v>3.8519999999999999</v>
      </c>
      <c r="CV67" s="122" t="s">
        <v>600</v>
      </c>
      <c r="CW67" s="67" t="s">
        <v>93</v>
      </c>
      <c r="CX67" s="124" t="s">
        <v>525</v>
      </c>
      <c r="CY67" s="125" t="s">
        <v>93</v>
      </c>
      <c r="CZ67" s="126"/>
      <c r="DA67" s="62" t="s">
        <v>93</v>
      </c>
      <c r="DB67" s="64"/>
      <c r="DD67" s="13">
        <f>COUNT(E67:DB67)+1</f>
        <v>11</v>
      </c>
    </row>
    <row r="68" spans="1:108" ht="13" customHeight="1" x14ac:dyDescent="0.2">
      <c r="A68" s="88"/>
      <c r="B68" s="88"/>
      <c r="C68" s="105"/>
      <c r="D68" s="128"/>
      <c r="E68" s="19"/>
      <c r="F68" s="105"/>
      <c r="G68" s="6"/>
      <c r="H68" s="129"/>
      <c r="I68" s="16"/>
      <c r="J68" s="133"/>
      <c r="K68" s="90"/>
      <c r="L68" s="194"/>
      <c r="M68" s="91"/>
      <c r="N68" s="27"/>
      <c r="O68" s="16"/>
      <c r="P68" s="133"/>
      <c r="Q68" s="16"/>
      <c r="R68" s="134"/>
      <c r="S68" s="16"/>
      <c r="T68" s="133"/>
      <c r="U68" s="25"/>
      <c r="V68" s="133"/>
      <c r="W68" s="90"/>
      <c r="X68" s="15"/>
      <c r="Y68" s="16"/>
      <c r="Z68" s="133"/>
      <c r="AA68" s="16"/>
      <c r="AB68" s="133"/>
      <c r="AC68" s="16"/>
      <c r="AD68" s="133"/>
      <c r="AE68" s="16"/>
      <c r="AF68" s="133"/>
      <c r="AG68" s="94" t="s">
        <v>54</v>
      </c>
      <c r="AH68" s="133"/>
      <c r="AI68" s="16"/>
      <c r="AJ68" s="133"/>
      <c r="AK68" s="10"/>
      <c r="AL68" s="95"/>
      <c r="AM68" s="16"/>
      <c r="AN68" s="133"/>
      <c r="AO68" s="16"/>
      <c r="AP68" s="133"/>
      <c r="AQ68" s="16"/>
      <c r="AR68" s="133"/>
      <c r="AS68" s="16"/>
      <c r="AT68" s="133"/>
      <c r="AU68" s="19"/>
      <c r="AV68" s="105"/>
      <c r="AW68" s="96"/>
      <c r="AX68" s="133"/>
      <c r="AY68" s="26"/>
      <c r="AZ68" s="27"/>
      <c r="BA68" s="16"/>
      <c r="BB68" s="92"/>
      <c r="BC68" s="98"/>
      <c r="BD68" s="133"/>
      <c r="BE68" s="166" t="s">
        <v>54</v>
      </c>
      <c r="BF68" s="92"/>
      <c r="BG68" s="16"/>
      <c r="BH68" s="8"/>
      <c r="BI68" s="16"/>
      <c r="BJ68" s="133"/>
      <c r="BK68" s="16"/>
      <c r="BL68" s="133"/>
      <c r="BM68" s="16"/>
      <c r="BN68" s="133"/>
      <c r="BO68" s="16"/>
      <c r="BP68" s="8"/>
      <c r="BQ68" s="96"/>
      <c r="BR68" s="100"/>
      <c r="BS68" s="16"/>
      <c r="BT68" s="133"/>
      <c r="BU68" s="16"/>
      <c r="BV68" s="133"/>
      <c r="BW68" s="16"/>
      <c r="BX68" s="133"/>
      <c r="BY68" s="16"/>
      <c r="BZ68" s="133"/>
      <c r="CA68" s="16"/>
      <c r="CB68" s="8"/>
      <c r="CC68" s="16"/>
      <c r="CD68" s="133"/>
      <c r="CE68" s="16"/>
      <c r="CF68" s="8"/>
      <c r="CG68" s="16"/>
      <c r="CH68" s="27"/>
      <c r="CI68" s="16"/>
      <c r="CJ68" s="8"/>
      <c r="CK68" s="16"/>
      <c r="CL68" s="133"/>
      <c r="CM68" s="25"/>
      <c r="CN68" s="133"/>
      <c r="CO68" s="25"/>
      <c r="CP68" s="133"/>
      <c r="CQ68" s="16"/>
      <c r="CR68" s="133"/>
      <c r="CS68" s="16"/>
      <c r="CT68" s="133"/>
      <c r="CU68" s="16"/>
      <c r="CV68" s="8"/>
      <c r="CW68" s="16"/>
      <c r="CX68" s="7"/>
      <c r="CY68" s="115"/>
      <c r="CZ68" s="116"/>
      <c r="DA68" s="62"/>
      <c r="DB68" s="64"/>
    </row>
    <row r="69" spans="1:108" ht="13" customHeight="1" x14ac:dyDescent="0.2">
      <c r="A69" s="106"/>
      <c r="B69" s="106"/>
      <c r="C69" s="62"/>
      <c r="D69" s="63" t="s">
        <v>601</v>
      </c>
      <c r="E69" s="62"/>
      <c r="F69" s="64"/>
      <c r="G69" s="65"/>
      <c r="H69" s="65"/>
      <c r="I69" s="67"/>
      <c r="J69" s="68"/>
      <c r="K69" s="69"/>
      <c r="L69" s="76"/>
      <c r="M69" s="71"/>
      <c r="N69" s="72"/>
      <c r="O69" s="67"/>
      <c r="P69" s="68"/>
      <c r="Q69" s="67"/>
      <c r="R69" s="73"/>
      <c r="S69" s="67"/>
      <c r="T69" s="68"/>
      <c r="U69" s="75"/>
      <c r="V69" s="68"/>
      <c r="W69" s="69"/>
      <c r="X69" s="76"/>
      <c r="Y69" s="67"/>
      <c r="Z69" s="68"/>
      <c r="AA69" s="67"/>
      <c r="AB69" s="68"/>
      <c r="AC69" s="67"/>
      <c r="AD69" s="68"/>
      <c r="AE69" s="67"/>
      <c r="AF69" s="68"/>
      <c r="AG69" s="77" t="s">
        <v>54</v>
      </c>
      <c r="AH69" s="68"/>
      <c r="AI69" s="67"/>
      <c r="AJ69" s="68"/>
      <c r="AK69" s="123"/>
      <c r="AL69" s="78"/>
      <c r="AM69" s="67"/>
      <c r="AN69" s="68"/>
      <c r="AO69" s="67"/>
      <c r="AP69" s="68"/>
      <c r="AQ69" s="67"/>
      <c r="AR69" s="68"/>
      <c r="AS69" s="67"/>
      <c r="AT69" s="68"/>
      <c r="AU69" s="62"/>
      <c r="AV69" s="64"/>
      <c r="AW69" s="79"/>
      <c r="AX69" s="68"/>
      <c r="AY69" s="80"/>
      <c r="AZ69" s="72"/>
      <c r="BA69" s="67"/>
      <c r="BB69" s="72"/>
      <c r="BC69" s="74"/>
      <c r="BD69" s="68"/>
      <c r="BE69" s="186"/>
      <c r="BF69" s="72"/>
      <c r="BG69" s="67"/>
      <c r="BH69" s="68"/>
      <c r="BI69" s="67"/>
      <c r="BJ69" s="68"/>
      <c r="BK69" s="67"/>
      <c r="BL69" s="67"/>
      <c r="BM69" s="67"/>
      <c r="BN69" s="68"/>
      <c r="BO69" s="67"/>
      <c r="BP69" s="68"/>
      <c r="BQ69" s="79"/>
      <c r="BR69" s="84"/>
      <c r="BS69" s="67"/>
      <c r="BT69" s="68"/>
      <c r="BU69" s="67"/>
      <c r="BV69" s="68"/>
      <c r="BW69" s="67"/>
      <c r="BX69" s="68"/>
      <c r="BY69" s="67"/>
      <c r="BZ69" s="68"/>
      <c r="CA69" s="67"/>
      <c r="CB69" s="68"/>
      <c r="CC69" s="67"/>
      <c r="CD69" s="68"/>
      <c r="CE69" s="67"/>
      <c r="CF69" s="68"/>
      <c r="CG69" s="67"/>
      <c r="CH69" s="85"/>
      <c r="CI69" s="67"/>
      <c r="CJ69" s="68"/>
      <c r="CK69" s="67"/>
      <c r="CL69" s="68"/>
      <c r="CM69" s="75"/>
      <c r="CN69" s="68"/>
      <c r="CO69" s="75"/>
      <c r="CP69" s="68"/>
      <c r="CQ69" s="67"/>
      <c r="CR69" s="68"/>
      <c r="CS69" s="67"/>
      <c r="CT69" s="68"/>
      <c r="CU69" s="67"/>
      <c r="CV69" s="68"/>
      <c r="CW69" s="67"/>
      <c r="CX69" s="124"/>
      <c r="CY69" s="115"/>
      <c r="CZ69" s="116"/>
      <c r="DA69" s="62"/>
      <c r="DB69" s="64"/>
      <c r="DD69" s="111"/>
    </row>
    <row r="70" spans="1:108" ht="13" customHeight="1" x14ac:dyDescent="0.2">
      <c r="A70" s="88">
        <v>61</v>
      </c>
      <c r="B70" s="88">
        <v>522</v>
      </c>
      <c r="C70" s="19">
        <v>45</v>
      </c>
      <c r="D70" s="3" t="s">
        <v>602</v>
      </c>
      <c r="E70" s="19" t="s">
        <v>93</v>
      </c>
      <c r="F70" s="89"/>
      <c r="G70" s="6"/>
      <c r="H70" s="6"/>
      <c r="I70" s="16" t="s">
        <v>93</v>
      </c>
      <c r="K70" s="90" t="s">
        <v>93</v>
      </c>
      <c r="L70" s="15"/>
      <c r="M70" s="91" t="s">
        <v>93</v>
      </c>
      <c r="N70" s="92"/>
      <c r="O70" s="16" t="s">
        <v>93</v>
      </c>
      <c r="P70" s="8"/>
      <c r="Q70" s="16" t="s">
        <v>93</v>
      </c>
      <c r="R70" s="93"/>
      <c r="S70" s="16" t="s">
        <v>93</v>
      </c>
      <c r="T70" s="8"/>
      <c r="U70" s="25" t="s">
        <v>93</v>
      </c>
      <c r="V70" s="8"/>
      <c r="W70" s="90" t="s">
        <v>93</v>
      </c>
      <c r="X70" s="15" t="s">
        <v>234</v>
      </c>
      <c r="Y70" s="16" t="s">
        <v>93</v>
      </c>
      <c r="Z70" s="8" t="s">
        <v>54</v>
      </c>
      <c r="AA70" s="16" t="s">
        <v>93</v>
      </c>
      <c r="AB70" s="8" t="s">
        <v>603</v>
      </c>
      <c r="AC70" s="16">
        <v>5</v>
      </c>
      <c r="AD70" s="8" t="s">
        <v>604</v>
      </c>
      <c r="AE70" s="16" t="s">
        <v>93</v>
      </c>
      <c r="AF70" s="8"/>
      <c r="AG70" s="94" t="s">
        <v>93</v>
      </c>
      <c r="AH70" s="8"/>
      <c r="AI70" s="16" t="s">
        <v>93</v>
      </c>
      <c r="AJ70" s="8"/>
      <c r="AK70" s="10" t="s">
        <v>93</v>
      </c>
      <c r="AL70" s="95"/>
      <c r="AM70" s="16" t="s">
        <v>93</v>
      </c>
      <c r="AN70" s="8"/>
      <c r="AO70" s="16" t="s">
        <v>93</v>
      </c>
      <c r="AP70" s="8"/>
      <c r="AQ70" s="16" t="s">
        <v>93</v>
      </c>
      <c r="AR70" s="8"/>
      <c r="AS70" s="16" t="s">
        <v>93</v>
      </c>
      <c r="AT70" s="8"/>
      <c r="AU70" s="19" t="s">
        <v>93</v>
      </c>
      <c r="AV70" s="19"/>
      <c r="AW70" s="96" t="s">
        <v>93</v>
      </c>
      <c r="AX70" s="16"/>
      <c r="AY70" s="26" t="s">
        <v>93</v>
      </c>
      <c r="AZ70" s="92"/>
      <c r="BA70" s="16" t="s">
        <v>93</v>
      </c>
      <c r="BB70" s="92"/>
      <c r="BC70" s="98" t="s">
        <v>93</v>
      </c>
      <c r="BD70" s="16"/>
      <c r="BE70" s="166"/>
      <c r="BF70" s="92"/>
      <c r="BG70" s="16" t="s">
        <v>93</v>
      </c>
      <c r="BH70" s="8"/>
      <c r="BI70" s="16" t="s">
        <v>93</v>
      </c>
      <c r="BJ70" s="16"/>
      <c r="BK70" s="16"/>
      <c r="BL70" s="16"/>
      <c r="BM70" s="16" t="s">
        <v>93</v>
      </c>
      <c r="BN70" s="16"/>
      <c r="BO70" s="16">
        <v>5</v>
      </c>
      <c r="BP70" s="8"/>
      <c r="BQ70" s="96" t="s">
        <v>93</v>
      </c>
      <c r="BR70" s="100"/>
      <c r="BS70" s="16" t="s">
        <v>93</v>
      </c>
      <c r="BT70" s="16"/>
      <c r="BU70" s="16" t="s">
        <v>93</v>
      </c>
      <c r="BV70" s="16"/>
      <c r="BW70" s="16" t="s">
        <v>93</v>
      </c>
      <c r="BX70" s="16"/>
      <c r="BY70" s="16" t="s">
        <v>93</v>
      </c>
      <c r="BZ70" s="16"/>
      <c r="CA70" s="16"/>
      <c r="CB70" s="8"/>
      <c r="CC70" s="16" t="s">
        <v>93</v>
      </c>
      <c r="CD70" s="16"/>
      <c r="CE70" s="16" t="s">
        <v>93</v>
      </c>
      <c r="CF70" s="8"/>
      <c r="CG70" s="16" t="s">
        <v>93</v>
      </c>
      <c r="CH70" s="27"/>
      <c r="CI70" s="16" t="s">
        <v>93</v>
      </c>
      <c r="CJ70" s="8" t="s">
        <v>605</v>
      </c>
      <c r="CK70" s="16" t="s">
        <v>93</v>
      </c>
      <c r="CL70" s="8"/>
      <c r="CM70" s="25" t="s">
        <v>93</v>
      </c>
      <c r="CN70" s="8" t="s">
        <v>606</v>
      </c>
      <c r="CO70" s="25" t="s">
        <v>93</v>
      </c>
      <c r="CP70" s="16"/>
      <c r="CQ70" s="16" t="s">
        <v>93</v>
      </c>
      <c r="CR70" s="16"/>
      <c r="CS70" s="16" t="s">
        <v>93</v>
      </c>
      <c r="CT70" s="16"/>
      <c r="CU70" s="16">
        <v>1.5</v>
      </c>
      <c r="CV70" s="8" t="s">
        <v>97</v>
      </c>
      <c r="CW70" s="16" t="s">
        <v>93</v>
      </c>
      <c r="CX70" s="7" t="s">
        <v>607</v>
      </c>
      <c r="CY70" s="112" t="s">
        <v>93</v>
      </c>
      <c r="CZ70" s="113"/>
      <c r="DA70" s="19" t="s">
        <v>93</v>
      </c>
      <c r="DB70" s="89"/>
      <c r="DD70" s="13">
        <f t="shared" ref="DD70:DD77" si="3">COUNT(E70:DB70)</f>
        <v>3</v>
      </c>
    </row>
    <row r="71" spans="1:108" ht="13" customHeight="1" x14ac:dyDescent="0.2">
      <c r="A71" s="88">
        <v>64</v>
      </c>
      <c r="B71" s="88">
        <v>524</v>
      </c>
      <c r="C71" s="19">
        <v>46</v>
      </c>
      <c r="D71" s="3" t="s">
        <v>608</v>
      </c>
      <c r="E71" s="19" t="s">
        <v>93</v>
      </c>
      <c r="F71" s="89"/>
      <c r="G71" s="6"/>
      <c r="H71" s="6"/>
      <c r="I71" s="16" t="s">
        <v>93</v>
      </c>
      <c r="K71" s="90" t="s">
        <v>93</v>
      </c>
      <c r="L71" s="15"/>
      <c r="M71" s="91" t="s">
        <v>93</v>
      </c>
      <c r="N71" s="92" t="s">
        <v>609</v>
      </c>
      <c r="O71" s="16" t="s">
        <v>93</v>
      </c>
      <c r="P71" s="8"/>
      <c r="Q71" s="16" t="s">
        <v>93</v>
      </c>
      <c r="R71" s="93"/>
      <c r="S71" s="16" t="s">
        <v>93</v>
      </c>
      <c r="T71" s="8"/>
      <c r="U71" s="25" t="s">
        <v>93</v>
      </c>
      <c r="V71" s="8"/>
      <c r="W71" s="90" t="s">
        <v>93</v>
      </c>
      <c r="X71" s="15" t="s">
        <v>234</v>
      </c>
      <c r="Y71" s="16" t="s">
        <v>93</v>
      </c>
      <c r="Z71" s="8" t="s">
        <v>112</v>
      </c>
      <c r="AA71" s="16">
        <v>4</v>
      </c>
      <c r="AB71" s="8" t="s">
        <v>610</v>
      </c>
      <c r="AC71" s="16" t="s">
        <v>93</v>
      </c>
      <c r="AD71" s="8"/>
      <c r="AE71" s="16" t="s">
        <v>93</v>
      </c>
      <c r="AF71" s="8"/>
      <c r="AG71" s="94" t="s">
        <v>93</v>
      </c>
      <c r="AH71" s="8"/>
      <c r="AI71" s="16" t="s">
        <v>93</v>
      </c>
      <c r="AJ71" s="8"/>
      <c r="AK71" s="10" t="s">
        <v>93</v>
      </c>
      <c r="AL71" s="95"/>
      <c r="AM71" s="16" t="s">
        <v>93</v>
      </c>
      <c r="AN71" s="8"/>
      <c r="AO71" s="16" t="s">
        <v>93</v>
      </c>
      <c r="AP71" s="8"/>
      <c r="AQ71" s="16" t="s">
        <v>93</v>
      </c>
      <c r="AR71" s="8"/>
      <c r="AS71" s="16" t="s">
        <v>93</v>
      </c>
      <c r="AT71" s="8"/>
      <c r="AU71" s="19" t="s">
        <v>93</v>
      </c>
      <c r="AV71" s="19"/>
      <c r="AW71" s="96" t="s">
        <v>93</v>
      </c>
      <c r="AX71" s="16"/>
      <c r="AY71" s="26" t="s">
        <v>93</v>
      </c>
      <c r="AZ71" s="92"/>
      <c r="BA71" s="16" t="s">
        <v>93</v>
      </c>
      <c r="BB71" s="92"/>
      <c r="BC71" s="98" t="s">
        <v>93</v>
      </c>
      <c r="BD71" s="16"/>
      <c r="BE71" s="195">
        <v>2.75</v>
      </c>
      <c r="BF71" s="92" t="s">
        <v>611</v>
      </c>
      <c r="BG71" s="16" t="s">
        <v>93</v>
      </c>
      <c r="BH71" s="8"/>
      <c r="BI71" s="16" t="s">
        <v>93</v>
      </c>
      <c r="BJ71" s="16"/>
      <c r="BK71" s="16"/>
      <c r="BL71" s="16"/>
      <c r="BM71" s="16" t="s">
        <v>93</v>
      </c>
      <c r="BN71" s="16"/>
      <c r="BO71" s="16" t="s">
        <v>93</v>
      </c>
      <c r="BP71" s="8" t="s">
        <v>612</v>
      </c>
      <c r="BQ71" s="96" t="s">
        <v>93</v>
      </c>
      <c r="BR71" s="100"/>
      <c r="BS71" s="16" t="s">
        <v>93</v>
      </c>
      <c r="BT71" s="16"/>
      <c r="BU71" s="16" t="s">
        <v>93</v>
      </c>
      <c r="BV71" s="16"/>
      <c r="BW71" s="16" t="s">
        <v>93</v>
      </c>
      <c r="BX71" s="16"/>
      <c r="BY71" s="16" t="s">
        <v>93</v>
      </c>
      <c r="BZ71" s="16"/>
      <c r="CA71" s="16"/>
      <c r="CB71" s="8"/>
      <c r="CC71" s="16" t="s">
        <v>93</v>
      </c>
      <c r="CD71" s="16"/>
      <c r="CE71" s="16" t="s">
        <v>93</v>
      </c>
      <c r="CF71" s="8"/>
      <c r="CG71" s="16" t="s">
        <v>93</v>
      </c>
      <c r="CH71" s="27"/>
      <c r="CI71" s="16">
        <v>4</v>
      </c>
      <c r="CJ71" s="8" t="s">
        <v>613</v>
      </c>
      <c r="CK71" s="16" t="s">
        <v>93</v>
      </c>
      <c r="CL71" s="8"/>
      <c r="CM71" s="25">
        <v>6.25</v>
      </c>
      <c r="CN71" s="8" t="s">
        <v>614</v>
      </c>
      <c r="CO71" s="25" t="s">
        <v>93</v>
      </c>
      <c r="CP71" s="16"/>
      <c r="CQ71" s="16" t="s">
        <v>93</v>
      </c>
      <c r="CR71" s="16"/>
      <c r="CS71" s="16" t="s">
        <v>93</v>
      </c>
      <c r="CT71" s="16"/>
      <c r="CU71" s="98">
        <v>0.48399999999999999</v>
      </c>
      <c r="CV71" s="8" t="s">
        <v>615</v>
      </c>
      <c r="CW71" s="16">
        <v>3</v>
      </c>
      <c r="CX71" s="7" t="s">
        <v>616</v>
      </c>
      <c r="CY71" s="115" t="s">
        <v>93</v>
      </c>
      <c r="CZ71" s="116"/>
      <c r="DA71" s="19" t="s">
        <v>93</v>
      </c>
      <c r="DB71" s="89"/>
      <c r="DD71" s="13">
        <f t="shared" si="3"/>
        <v>6</v>
      </c>
    </row>
    <row r="72" spans="1:108" ht="13" customHeight="1" x14ac:dyDescent="0.2">
      <c r="A72" s="88">
        <v>6282</v>
      </c>
      <c r="B72" s="88" t="s">
        <v>617</v>
      </c>
      <c r="C72" s="19">
        <v>47</v>
      </c>
      <c r="D72" s="3" t="s">
        <v>618</v>
      </c>
      <c r="E72" s="19" t="s">
        <v>93</v>
      </c>
      <c r="F72" s="89"/>
      <c r="G72" s="6"/>
      <c r="H72" s="6"/>
      <c r="I72" s="16" t="s">
        <v>93</v>
      </c>
      <c r="K72" s="90" t="s">
        <v>93</v>
      </c>
      <c r="L72" s="15"/>
      <c r="M72" s="91" t="s">
        <v>93</v>
      </c>
      <c r="N72" s="92"/>
      <c r="O72" s="16" t="s">
        <v>93</v>
      </c>
      <c r="P72" s="8"/>
      <c r="Q72" s="16" t="s">
        <v>93</v>
      </c>
      <c r="R72" s="93"/>
      <c r="S72" s="98">
        <v>0.38400000000000001</v>
      </c>
      <c r="T72" s="8" t="s">
        <v>619</v>
      </c>
      <c r="U72" s="25" t="s">
        <v>93</v>
      </c>
      <c r="V72" s="8"/>
      <c r="W72" s="90" t="s">
        <v>93</v>
      </c>
      <c r="X72" s="15" t="s">
        <v>234</v>
      </c>
      <c r="Y72" s="16" t="s">
        <v>93</v>
      </c>
      <c r="Z72" s="8" t="s">
        <v>112</v>
      </c>
      <c r="AA72" s="16">
        <v>4</v>
      </c>
      <c r="AB72" s="8"/>
      <c r="AC72" s="16">
        <v>5</v>
      </c>
      <c r="AD72" s="8"/>
      <c r="AE72" s="16" t="s">
        <v>93</v>
      </c>
      <c r="AF72" s="8"/>
      <c r="AG72" s="94" t="s">
        <v>93</v>
      </c>
      <c r="AH72" s="8"/>
      <c r="AI72" s="16" t="s">
        <v>93</v>
      </c>
      <c r="AJ72" s="8"/>
      <c r="AK72" s="10" t="s">
        <v>93</v>
      </c>
      <c r="AL72" s="95"/>
      <c r="AM72" s="16" t="s">
        <v>93</v>
      </c>
      <c r="AN72" s="8"/>
      <c r="AO72" s="16" t="s">
        <v>93</v>
      </c>
      <c r="AP72" s="8"/>
      <c r="AQ72" s="16" t="s">
        <v>93</v>
      </c>
      <c r="AR72" s="8"/>
      <c r="AS72" s="16" t="s">
        <v>93</v>
      </c>
      <c r="AT72" s="8"/>
      <c r="AU72" s="19" t="s">
        <v>93</v>
      </c>
      <c r="AV72" s="89"/>
      <c r="AW72" s="96" t="s">
        <v>93</v>
      </c>
      <c r="AX72" s="8"/>
      <c r="AY72" s="26" t="s">
        <v>93</v>
      </c>
      <c r="AZ72" s="92"/>
      <c r="BA72" s="16" t="s">
        <v>93</v>
      </c>
      <c r="BB72" s="92"/>
      <c r="BC72" s="98" t="s">
        <v>93</v>
      </c>
      <c r="BD72" s="8"/>
      <c r="BE72" s="99"/>
      <c r="BF72" s="92"/>
      <c r="BG72" s="16" t="s">
        <v>93</v>
      </c>
      <c r="BH72" s="8"/>
      <c r="BI72" s="16" t="s">
        <v>93</v>
      </c>
      <c r="BJ72" s="8"/>
      <c r="BK72" s="16"/>
      <c r="BL72" s="16"/>
      <c r="BM72" s="16" t="s">
        <v>93</v>
      </c>
      <c r="BN72" s="8"/>
      <c r="BO72" s="16">
        <v>5</v>
      </c>
      <c r="BP72" s="8" t="s">
        <v>620</v>
      </c>
      <c r="BQ72" s="96" t="s">
        <v>93</v>
      </c>
      <c r="BR72" s="100"/>
      <c r="BS72" s="16" t="s">
        <v>93</v>
      </c>
      <c r="BT72" s="8"/>
      <c r="BU72" s="16" t="s">
        <v>93</v>
      </c>
      <c r="BV72" s="8"/>
      <c r="BW72" s="16" t="s">
        <v>93</v>
      </c>
      <c r="BX72" s="8"/>
      <c r="BY72" s="16" t="s">
        <v>93</v>
      </c>
      <c r="BZ72" s="8"/>
      <c r="CA72" s="16"/>
      <c r="CB72" s="8"/>
      <c r="CC72" s="16" t="s">
        <v>93</v>
      </c>
      <c r="CD72" s="8"/>
      <c r="CE72" s="16" t="s">
        <v>93</v>
      </c>
      <c r="CF72" s="8"/>
      <c r="CG72" s="16" t="s">
        <v>93</v>
      </c>
      <c r="CH72" s="27"/>
      <c r="CI72" s="16">
        <v>4</v>
      </c>
      <c r="CJ72" s="8"/>
      <c r="CK72" s="16" t="s">
        <v>93</v>
      </c>
      <c r="CL72" s="8"/>
      <c r="CM72" s="25" t="s">
        <v>93</v>
      </c>
      <c r="CN72" s="8"/>
      <c r="CO72" s="25" t="s">
        <v>93</v>
      </c>
      <c r="CP72" s="8"/>
      <c r="CQ72" s="16" t="s">
        <v>93</v>
      </c>
      <c r="CR72" s="8"/>
      <c r="CS72" s="16" t="s">
        <v>93</v>
      </c>
      <c r="CT72" s="8"/>
      <c r="CU72" s="144">
        <v>1.5</v>
      </c>
      <c r="CV72" s="8" t="s">
        <v>97</v>
      </c>
      <c r="CW72" s="16" t="s">
        <v>93</v>
      </c>
      <c r="CX72" s="7" t="s">
        <v>621</v>
      </c>
      <c r="CY72" s="115" t="s">
        <v>93</v>
      </c>
      <c r="CZ72" s="116"/>
      <c r="DA72" s="19" t="s">
        <v>93</v>
      </c>
      <c r="DB72" s="89"/>
      <c r="DD72" s="13">
        <f t="shared" si="3"/>
        <v>6</v>
      </c>
    </row>
    <row r="73" spans="1:108" ht="13" customHeight="1" x14ac:dyDescent="0.2">
      <c r="A73" s="88">
        <v>6163</v>
      </c>
      <c r="B73" s="88">
        <v>52231</v>
      </c>
      <c r="C73" s="19">
        <v>48</v>
      </c>
      <c r="D73" s="3" t="s">
        <v>622</v>
      </c>
      <c r="E73" s="19" t="s">
        <v>93</v>
      </c>
      <c r="F73" s="89"/>
      <c r="G73" s="6"/>
      <c r="H73" s="6"/>
      <c r="I73" s="16" t="s">
        <v>93</v>
      </c>
      <c r="K73" s="90" t="s">
        <v>93</v>
      </c>
      <c r="L73" s="15"/>
      <c r="M73" s="91" t="s">
        <v>93</v>
      </c>
      <c r="N73" s="92"/>
      <c r="O73" s="16" t="s">
        <v>93</v>
      </c>
      <c r="P73" s="8"/>
      <c r="Q73" s="16" t="s">
        <v>93</v>
      </c>
      <c r="R73" s="93"/>
      <c r="S73" s="16" t="s">
        <v>93</v>
      </c>
      <c r="T73" s="8" t="s">
        <v>623</v>
      </c>
      <c r="U73" s="25" t="s">
        <v>93</v>
      </c>
      <c r="V73" s="8"/>
      <c r="W73" s="90" t="s">
        <v>93</v>
      </c>
      <c r="X73" s="15" t="s">
        <v>234</v>
      </c>
      <c r="Y73" s="16" t="s">
        <v>93</v>
      </c>
      <c r="Z73" s="8" t="s">
        <v>54</v>
      </c>
      <c r="AA73" s="16">
        <v>4</v>
      </c>
      <c r="AB73" s="8"/>
      <c r="AC73" s="16" t="s">
        <v>93</v>
      </c>
      <c r="AD73" s="8"/>
      <c r="AE73" s="16" t="s">
        <v>93</v>
      </c>
      <c r="AF73" s="8"/>
      <c r="AG73" s="94" t="s">
        <v>93</v>
      </c>
      <c r="AH73" s="8"/>
      <c r="AI73" s="16" t="s">
        <v>93</v>
      </c>
      <c r="AJ73" s="8"/>
      <c r="AK73" s="10" t="s">
        <v>93</v>
      </c>
      <c r="AL73" s="95"/>
      <c r="AM73" s="16" t="s">
        <v>93</v>
      </c>
      <c r="AN73" s="8"/>
      <c r="AO73" s="16" t="s">
        <v>93</v>
      </c>
      <c r="AP73" s="8"/>
      <c r="AQ73" s="16" t="s">
        <v>93</v>
      </c>
      <c r="AR73" s="8"/>
      <c r="AS73" s="16" t="s">
        <v>93</v>
      </c>
      <c r="AT73" s="8"/>
      <c r="AU73" s="19" t="s">
        <v>93</v>
      </c>
      <c r="AV73" s="89"/>
      <c r="AW73" s="96" t="s">
        <v>93</v>
      </c>
      <c r="AX73" s="8"/>
      <c r="AY73" s="26" t="s">
        <v>93</v>
      </c>
      <c r="AZ73" s="92"/>
      <c r="BA73" s="16" t="s">
        <v>93</v>
      </c>
      <c r="BB73" s="92"/>
      <c r="BC73" s="98" t="s">
        <v>93</v>
      </c>
      <c r="BD73" s="8"/>
      <c r="BE73" s="99"/>
      <c r="BF73" s="92"/>
      <c r="BG73" s="16" t="s">
        <v>93</v>
      </c>
      <c r="BH73" s="8"/>
      <c r="BI73" s="16" t="s">
        <v>93</v>
      </c>
      <c r="BJ73" s="8"/>
      <c r="BK73" s="16"/>
      <c r="BL73" s="16"/>
      <c r="BM73" s="16" t="s">
        <v>93</v>
      </c>
      <c r="BN73" s="8"/>
      <c r="BO73" s="16" t="s">
        <v>93</v>
      </c>
      <c r="BP73" s="8" t="s">
        <v>54</v>
      </c>
      <c r="BQ73" s="96" t="s">
        <v>93</v>
      </c>
      <c r="BR73" s="100"/>
      <c r="BS73" s="16" t="s">
        <v>93</v>
      </c>
      <c r="BT73" s="8"/>
      <c r="BU73" s="16" t="s">
        <v>93</v>
      </c>
      <c r="BV73" s="8"/>
      <c r="BW73" s="16" t="s">
        <v>93</v>
      </c>
      <c r="BX73" s="8"/>
      <c r="BY73" s="16" t="s">
        <v>93</v>
      </c>
      <c r="BZ73" s="8"/>
      <c r="CA73" s="16"/>
      <c r="CB73" s="8"/>
      <c r="CC73" s="16" t="s">
        <v>93</v>
      </c>
      <c r="CD73" s="8"/>
      <c r="CE73" s="16" t="s">
        <v>93</v>
      </c>
      <c r="CF73" s="8"/>
      <c r="CG73" s="16" t="s">
        <v>93</v>
      </c>
      <c r="CH73" s="27"/>
      <c r="CI73" s="16">
        <v>4</v>
      </c>
      <c r="CJ73" s="8" t="s">
        <v>624</v>
      </c>
      <c r="CK73" s="16" t="s">
        <v>93</v>
      </c>
      <c r="CL73" s="8"/>
      <c r="CM73" s="25" t="s">
        <v>93</v>
      </c>
      <c r="CN73" s="8"/>
      <c r="CO73" s="25" t="s">
        <v>93</v>
      </c>
      <c r="CP73" s="8"/>
      <c r="CQ73" s="16" t="s">
        <v>93</v>
      </c>
      <c r="CR73" s="8"/>
      <c r="CS73" s="16" t="s">
        <v>93</v>
      </c>
      <c r="CT73" s="8"/>
      <c r="CU73" s="144">
        <v>1.5</v>
      </c>
      <c r="CV73" s="8" t="s">
        <v>97</v>
      </c>
      <c r="CW73" s="16" t="s">
        <v>93</v>
      </c>
      <c r="CX73" s="7"/>
      <c r="CY73" s="115" t="s">
        <v>625</v>
      </c>
      <c r="CZ73" s="116"/>
      <c r="DA73" s="19" t="s">
        <v>93</v>
      </c>
      <c r="DB73" s="89"/>
      <c r="DD73" s="13">
        <f t="shared" si="3"/>
        <v>3</v>
      </c>
    </row>
    <row r="74" spans="1:108" ht="13" customHeight="1" x14ac:dyDescent="0.2">
      <c r="A74" s="88">
        <v>653</v>
      </c>
      <c r="B74" s="88">
        <v>5312</v>
      </c>
      <c r="C74" s="19">
        <v>49</v>
      </c>
      <c r="D74" s="128" t="s">
        <v>626</v>
      </c>
      <c r="E74" s="19" t="s">
        <v>93</v>
      </c>
      <c r="F74" s="89"/>
      <c r="G74" s="6"/>
      <c r="H74" s="6"/>
      <c r="I74" s="16" t="s">
        <v>93</v>
      </c>
      <c r="K74" s="90" t="s">
        <v>93</v>
      </c>
      <c r="L74" s="15"/>
      <c r="M74" s="91" t="s">
        <v>93</v>
      </c>
      <c r="N74" s="92"/>
      <c r="O74" s="16" t="s">
        <v>93</v>
      </c>
      <c r="P74" s="8"/>
      <c r="Q74" s="16" t="s">
        <v>93</v>
      </c>
      <c r="R74" s="93"/>
      <c r="S74" s="98">
        <v>0.38400000000000001</v>
      </c>
      <c r="T74" s="8" t="s">
        <v>627</v>
      </c>
      <c r="U74" s="25" t="s">
        <v>93</v>
      </c>
      <c r="V74" s="8"/>
      <c r="W74" s="90" t="s">
        <v>93</v>
      </c>
      <c r="X74" s="15" t="s">
        <v>234</v>
      </c>
      <c r="Y74" s="16" t="s">
        <v>93</v>
      </c>
      <c r="Z74" s="8" t="s">
        <v>628</v>
      </c>
      <c r="AA74" s="16">
        <v>4</v>
      </c>
      <c r="AB74" s="8"/>
      <c r="AC74" s="16" t="s">
        <v>93</v>
      </c>
      <c r="AD74" s="8"/>
      <c r="AE74" s="16" t="s">
        <v>93</v>
      </c>
      <c r="AF74" s="8"/>
      <c r="AG74" s="94" t="s">
        <v>93</v>
      </c>
      <c r="AH74" s="8"/>
      <c r="AI74" s="16" t="s">
        <v>93</v>
      </c>
      <c r="AJ74" s="8"/>
      <c r="AK74" s="10" t="s">
        <v>93</v>
      </c>
      <c r="AL74" s="95"/>
      <c r="AM74" s="16" t="s">
        <v>93</v>
      </c>
      <c r="AN74" s="8"/>
      <c r="AO74" s="16" t="s">
        <v>93</v>
      </c>
      <c r="AP74" s="8"/>
      <c r="AQ74" s="16" t="s">
        <v>93</v>
      </c>
      <c r="AR74" s="8"/>
      <c r="AS74" s="16" t="s">
        <v>93</v>
      </c>
      <c r="AT74" s="8"/>
      <c r="AU74" s="19" t="s">
        <v>93</v>
      </c>
      <c r="AV74" s="19"/>
      <c r="AW74" s="96" t="s">
        <v>93</v>
      </c>
      <c r="AX74" s="16"/>
      <c r="AY74" s="26" t="s">
        <v>93</v>
      </c>
      <c r="AZ74" s="92"/>
      <c r="BA74" s="16" t="s">
        <v>93</v>
      </c>
      <c r="BB74" s="92"/>
      <c r="BC74" s="98" t="s">
        <v>93</v>
      </c>
      <c r="BD74" s="16"/>
      <c r="BE74" s="99" t="s">
        <v>54</v>
      </c>
      <c r="BF74" s="92"/>
      <c r="BG74" s="16" t="s">
        <v>93</v>
      </c>
      <c r="BH74" s="8"/>
      <c r="BI74" s="16" t="s">
        <v>93</v>
      </c>
      <c r="BJ74" s="16"/>
      <c r="BK74" s="16"/>
      <c r="BL74" s="16"/>
      <c r="BM74" s="16" t="s">
        <v>93</v>
      </c>
      <c r="BN74" s="16"/>
      <c r="BO74" s="16">
        <v>5</v>
      </c>
      <c r="BP74" s="8"/>
      <c r="BQ74" s="96" t="s">
        <v>93</v>
      </c>
      <c r="BR74" s="100"/>
      <c r="BS74" s="16" t="s">
        <v>93</v>
      </c>
      <c r="BT74" s="16"/>
      <c r="BU74" s="16" t="s">
        <v>93</v>
      </c>
      <c r="BV74" s="16"/>
      <c r="BW74" s="16" t="s">
        <v>93</v>
      </c>
      <c r="BX74" s="16"/>
      <c r="BY74" s="16" t="s">
        <v>93</v>
      </c>
      <c r="BZ74" s="16"/>
      <c r="CA74" s="16"/>
      <c r="CB74" s="8"/>
      <c r="CC74" s="16" t="s">
        <v>93</v>
      </c>
      <c r="CD74" s="16"/>
      <c r="CE74" s="16" t="s">
        <v>93</v>
      </c>
      <c r="CF74" s="8"/>
      <c r="CG74" s="16" t="s">
        <v>93</v>
      </c>
      <c r="CH74" s="27"/>
      <c r="CI74" s="16">
        <v>4</v>
      </c>
      <c r="CJ74" s="8"/>
      <c r="CK74" s="16" t="s">
        <v>93</v>
      </c>
      <c r="CL74" s="8"/>
      <c r="CM74" s="25" t="s">
        <v>93</v>
      </c>
      <c r="CN74" s="8"/>
      <c r="CO74" s="25" t="s">
        <v>93</v>
      </c>
      <c r="CP74" s="16"/>
      <c r="CQ74" s="16" t="s">
        <v>93</v>
      </c>
      <c r="CR74" s="16"/>
      <c r="CS74" s="16" t="s">
        <v>93</v>
      </c>
      <c r="CT74" s="16"/>
      <c r="CU74" s="144">
        <v>1.5</v>
      </c>
      <c r="CV74" s="8" t="s">
        <v>97</v>
      </c>
      <c r="CW74" s="16" t="s">
        <v>93</v>
      </c>
      <c r="CX74" s="7" t="s">
        <v>629</v>
      </c>
      <c r="CY74" s="115" t="s">
        <v>93</v>
      </c>
      <c r="CZ74" s="116"/>
      <c r="DA74" s="19" t="s">
        <v>93</v>
      </c>
      <c r="DB74" s="89"/>
      <c r="DD74" s="13">
        <f t="shared" si="3"/>
        <v>5</v>
      </c>
    </row>
    <row r="75" spans="1:108" ht="13" customHeight="1" x14ac:dyDescent="0.2">
      <c r="A75" s="88">
        <v>653</v>
      </c>
      <c r="B75" s="88">
        <v>5313</v>
      </c>
      <c r="C75" s="19">
        <v>50</v>
      </c>
      <c r="D75" s="3" t="s">
        <v>630</v>
      </c>
      <c r="E75" s="19" t="s">
        <v>93</v>
      </c>
      <c r="F75" s="89"/>
      <c r="G75" s="6"/>
      <c r="H75" s="6"/>
      <c r="I75" s="16" t="s">
        <v>93</v>
      </c>
      <c r="K75" s="90" t="s">
        <v>93</v>
      </c>
      <c r="L75" s="15"/>
      <c r="M75" s="91" t="s">
        <v>93</v>
      </c>
      <c r="N75" s="92"/>
      <c r="O75" s="16" t="s">
        <v>93</v>
      </c>
      <c r="P75" s="8"/>
      <c r="Q75" s="16" t="s">
        <v>93</v>
      </c>
      <c r="R75" s="93" t="s">
        <v>631</v>
      </c>
      <c r="S75" s="98">
        <v>0.38400000000000001</v>
      </c>
      <c r="T75" s="8" t="s">
        <v>627</v>
      </c>
      <c r="U75" s="25" t="s">
        <v>93</v>
      </c>
      <c r="V75" s="8"/>
      <c r="W75" s="90" t="s">
        <v>93</v>
      </c>
      <c r="X75" s="15" t="s">
        <v>234</v>
      </c>
      <c r="Y75" s="16" t="s">
        <v>93</v>
      </c>
      <c r="Z75" s="8" t="s">
        <v>112</v>
      </c>
      <c r="AA75" s="16">
        <v>4</v>
      </c>
      <c r="AB75" s="8"/>
      <c r="AC75" s="16" t="s">
        <v>93</v>
      </c>
      <c r="AD75" s="8"/>
      <c r="AE75" s="16" t="s">
        <v>93</v>
      </c>
      <c r="AF75" s="8"/>
      <c r="AG75" s="94" t="s">
        <v>93</v>
      </c>
      <c r="AH75" s="8"/>
      <c r="AI75" s="16" t="s">
        <v>93</v>
      </c>
      <c r="AJ75" s="8"/>
      <c r="AK75" s="10" t="s">
        <v>93</v>
      </c>
      <c r="AL75" s="95"/>
      <c r="AM75" s="16" t="s">
        <v>93</v>
      </c>
      <c r="AN75" s="8"/>
      <c r="AO75" s="16" t="s">
        <v>93</v>
      </c>
      <c r="AP75" s="8"/>
      <c r="AQ75" s="16" t="s">
        <v>93</v>
      </c>
      <c r="AR75" s="8"/>
      <c r="AS75" s="16" t="s">
        <v>93</v>
      </c>
      <c r="AT75" s="8"/>
      <c r="AU75" s="19" t="s">
        <v>93</v>
      </c>
      <c r="AV75" s="19"/>
      <c r="AW75" s="96" t="s">
        <v>93</v>
      </c>
      <c r="AX75" s="16"/>
      <c r="AY75" s="26" t="s">
        <v>93</v>
      </c>
      <c r="AZ75" s="92"/>
      <c r="BA75" s="16" t="s">
        <v>93</v>
      </c>
      <c r="BB75" s="92"/>
      <c r="BC75" s="98" t="s">
        <v>93</v>
      </c>
      <c r="BD75" s="16"/>
      <c r="BE75" s="99"/>
      <c r="BF75" s="92"/>
      <c r="BG75" s="16" t="s">
        <v>93</v>
      </c>
      <c r="BH75" s="8"/>
      <c r="BI75" s="16" t="s">
        <v>93</v>
      </c>
      <c r="BJ75" s="16"/>
      <c r="BK75" s="16"/>
      <c r="BL75" s="16"/>
      <c r="BM75" s="16" t="s">
        <v>93</v>
      </c>
      <c r="BN75" s="16"/>
      <c r="BO75" s="16">
        <v>5</v>
      </c>
      <c r="BP75" s="8"/>
      <c r="BQ75" s="96" t="s">
        <v>93</v>
      </c>
      <c r="BR75" s="100"/>
      <c r="BS75" s="16" t="s">
        <v>93</v>
      </c>
      <c r="BT75" s="16"/>
      <c r="BU75" s="16" t="s">
        <v>93</v>
      </c>
      <c r="BV75" s="16"/>
      <c r="BW75" s="16" t="s">
        <v>93</v>
      </c>
      <c r="BX75" s="16"/>
      <c r="BY75" s="16" t="s">
        <v>93</v>
      </c>
      <c r="BZ75" s="16"/>
      <c r="CA75" s="16"/>
      <c r="CB75" s="8"/>
      <c r="CC75" s="16" t="s">
        <v>93</v>
      </c>
      <c r="CD75" s="16"/>
      <c r="CE75" s="16" t="s">
        <v>93</v>
      </c>
      <c r="CF75" s="8"/>
      <c r="CG75" s="16" t="s">
        <v>93</v>
      </c>
      <c r="CH75" s="27"/>
      <c r="CI75" s="16">
        <v>4</v>
      </c>
      <c r="CJ75" s="8"/>
      <c r="CK75" s="16" t="s">
        <v>93</v>
      </c>
      <c r="CL75" s="8"/>
      <c r="CM75" s="25" t="s">
        <v>93</v>
      </c>
      <c r="CN75" s="8"/>
      <c r="CO75" s="25" t="s">
        <v>93</v>
      </c>
      <c r="CP75" s="16"/>
      <c r="CQ75" s="16" t="s">
        <v>93</v>
      </c>
      <c r="CR75" s="16"/>
      <c r="CS75" s="16" t="s">
        <v>93</v>
      </c>
      <c r="CT75" s="16"/>
      <c r="CU75" s="144">
        <v>1.5</v>
      </c>
      <c r="CV75" s="8" t="s">
        <v>97</v>
      </c>
      <c r="CW75" s="16" t="s">
        <v>93</v>
      </c>
      <c r="CX75" s="7" t="s">
        <v>632</v>
      </c>
      <c r="CY75" s="115" t="s">
        <v>93</v>
      </c>
      <c r="CZ75" s="116"/>
      <c r="DA75" s="19" t="s">
        <v>93</v>
      </c>
      <c r="DB75" s="89"/>
      <c r="DD75" s="13">
        <f t="shared" si="3"/>
        <v>5</v>
      </c>
    </row>
    <row r="76" spans="1:108" ht="13" customHeight="1" x14ac:dyDescent="0.2">
      <c r="A76" s="88">
        <v>654</v>
      </c>
      <c r="B76" s="88">
        <v>541191</v>
      </c>
      <c r="C76" s="19">
        <v>51</v>
      </c>
      <c r="D76" s="3" t="s">
        <v>633</v>
      </c>
      <c r="E76" s="19" t="s">
        <v>93</v>
      </c>
      <c r="F76" s="89"/>
      <c r="G76" s="6"/>
      <c r="H76" s="6"/>
      <c r="I76" s="16" t="s">
        <v>93</v>
      </c>
      <c r="K76" s="90" t="s">
        <v>93</v>
      </c>
      <c r="L76" s="15"/>
      <c r="M76" s="91" t="s">
        <v>93</v>
      </c>
      <c r="N76" s="92"/>
      <c r="O76" s="16" t="s">
        <v>93</v>
      </c>
      <c r="P76" s="8"/>
      <c r="Q76" s="16" t="s">
        <v>93</v>
      </c>
      <c r="R76" s="93"/>
      <c r="S76" s="98">
        <v>0.38400000000000001</v>
      </c>
      <c r="T76" s="8" t="s">
        <v>95</v>
      </c>
      <c r="U76" s="25" t="s">
        <v>93</v>
      </c>
      <c r="V76" s="8"/>
      <c r="W76" s="90" t="s">
        <v>93</v>
      </c>
      <c r="X76" s="15" t="s">
        <v>234</v>
      </c>
      <c r="Y76" s="16" t="s">
        <v>93</v>
      </c>
      <c r="Z76" s="8" t="s">
        <v>112</v>
      </c>
      <c r="AA76" s="16">
        <v>4</v>
      </c>
      <c r="AB76" s="8"/>
      <c r="AC76" s="16" t="s">
        <v>93</v>
      </c>
      <c r="AD76" s="8"/>
      <c r="AE76" s="16" t="s">
        <v>93</v>
      </c>
      <c r="AF76" s="8"/>
      <c r="AG76" s="94" t="s">
        <v>93</v>
      </c>
      <c r="AH76" s="8"/>
      <c r="AI76" s="16" t="s">
        <v>93</v>
      </c>
      <c r="AJ76" s="8"/>
      <c r="AK76" s="10" t="s">
        <v>93</v>
      </c>
      <c r="AL76" s="95"/>
      <c r="AM76" s="16" t="s">
        <v>93</v>
      </c>
      <c r="AN76" s="8"/>
      <c r="AO76" s="16" t="s">
        <v>93</v>
      </c>
      <c r="AP76" s="8"/>
      <c r="AQ76" s="16" t="s">
        <v>93</v>
      </c>
      <c r="AR76" s="8"/>
      <c r="AS76" s="16" t="s">
        <v>93</v>
      </c>
      <c r="AT76" s="8"/>
      <c r="AU76" s="19" t="s">
        <v>93</v>
      </c>
      <c r="AV76" s="19"/>
      <c r="AW76" s="96" t="s">
        <v>93</v>
      </c>
      <c r="AX76" s="16"/>
      <c r="AY76" s="26" t="s">
        <v>93</v>
      </c>
      <c r="AZ76" s="92"/>
      <c r="BA76" s="16" t="s">
        <v>93</v>
      </c>
      <c r="BB76" s="92"/>
      <c r="BC76" s="98" t="s">
        <v>93</v>
      </c>
      <c r="BD76" s="16"/>
      <c r="BE76" s="99"/>
      <c r="BF76" s="92"/>
      <c r="BG76" s="16" t="s">
        <v>93</v>
      </c>
      <c r="BH76" s="8"/>
      <c r="BI76" s="16" t="s">
        <v>93</v>
      </c>
      <c r="BJ76" s="16"/>
      <c r="BK76" s="16"/>
      <c r="BL76" s="16"/>
      <c r="BM76" s="16" t="s">
        <v>93</v>
      </c>
      <c r="BN76" s="16"/>
      <c r="BO76" s="16">
        <v>5</v>
      </c>
      <c r="BP76" s="8"/>
      <c r="BQ76" s="96" t="s">
        <v>93</v>
      </c>
      <c r="BR76" s="100"/>
      <c r="BS76" s="16" t="s">
        <v>93</v>
      </c>
      <c r="BT76" s="16"/>
      <c r="BU76" s="16" t="s">
        <v>93</v>
      </c>
      <c r="BV76" s="16"/>
      <c r="BW76" s="16" t="s">
        <v>93</v>
      </c>
      <c r="BX76" s="16"/>
      <c r="BY76" s="16" t="s">
        <v>93</v>
      </c>
      <c r="BZ76" s="16"/>
      <c r="CA76" s="16"/>
      <c r="CB76" s="8"/>
      <c r="CC76" s="16" t="s">
        <v>93</v>
      </c>
      <c r="CD76" s="16"/>
      <c r="CE76" s="16" t="s">
        <v>93</v>
      </c>
      <c r="CF76" s="8"/>
      <c r="CG76" s="16" t="s">
        <v>93</v>
      </c>
      <c r="CH76" s="27"/>
      <c r="CI76" s="16">
        <v>4</v>
      </c>
      <c r="CJ76" s="8"/>
      <c r="CK76" s="16" t="s">
        <v>93</v>
      </c>
      <c r="CL76" s="8"/>
      <c r="CM76" s="25" t="s">
        <v>93</v>
      </c>
      <c r="CN76" s="8"/>
      <c r="CO76" s="25" t="s">
        <v>93</v>
      </c>
      <c r="CP76" s="16"/>
      <c r="CQ76" s="16" t="s">
        <v>93</v>
      </c>
      <c r="CR76" s="16"/>
      <c r="CS76" s="16" t="s">
        <v>93</v>
      </c>
      <c r="CT76" s="16"/>
      <c r="CU76" s="13">
        <v>6.5</v>
      </c>
      <c r="CV76" s="153" t="s">
        <v>142</v>
      </c>
      <c r="CW76" s="16" t="s">
        <v>93</v>
      </c>
      <c r="CX76" s="7"/>
      <c r="CY76" s="115" t="s">
        <v>93</v>
      </c>
      <c r="CZ76" s="116"/>
      <c r="DA76" s="19" t="s">
        <v>93</v>
      </c>
      <c r="DB76" s="89"/>
      <c r="DD76" s="13">
        <f t="shared" si="3"/>
        <v>5</v>
      </c>
    </row>
    <row r="77" spans="1:108" ht="13" customHeight="1" x14ac:dyDescent="0.2">
      <c r="A77" s="106">
        <v>6289</v>
      </c>
      <c r="B77" s="106">
        <v>523999</v>
      </c>
      <c r="C77" s="62">
        <v>52</v>
      </c>
      <c r="D77" s="120" t="s">
        <v>634</v>
      </c>
      <c r="E77" s="62" t="s">
        <v>93</v>
      </c>
      <c r="F77" s="64"/>
      <c r="G77" s="65"/>
      <c r="H77" s="65"/>
      <c r="I77" s="67" t="s">
        <v>93</v>
      </c>
      <c r="J77" s="68"/>
      <c r="K77" s="69" t="s">
        <v>93</v>
      </c>
      <c r="L77" s="76" t="s">
        <v>635</v>
      </c>
      <c r="M77" s="71" t="s">
        <v>93</v>
      </c>
      <c r="N77" s="72"/>
      <c r="O77" s="67" t="s">
        <v>93</v>
      </c>
      <c r="P77" s="68"/>
      <c r="Q77" s="67" t="s">
        <v>93</v>
      </c>
      <c r="R77" s="73" t="s">
        <v>636</v>
      </c>
      <c r="S77" s="74">
        <v>0.38400000000000001</v>
      </c>
      <c r="T77" s="122" t="s">
        <v>95</v>
      </c>
      <c r="U77" s="75">
        <v>5.75</v>
      </c>
      <c r="V77" s="68" t="s">
        <v>637</v>
      </c>
      <c r="W77" s="69" t="s">
        <v>93</v>
      </c>
      <c r="X77" s="76" t="s">
        <v>234</v>
      </c>
      <c r="Y77" s="67" t="s">
        <v>93</v>
      </c>
      <c r="Z77" s="122" t="s">
        <v>112</v>
      </c>
      <c r="AA77" s="67">
        <v>4</v>
      </c>
      <c r="AB77" s="68"/>
      <c r="AC77" s="67" t="s">
        <v>93</v>
      </c>
      <c r="AD77" s="68"/>
      <c r="AE77" s="67" t="s">
        <v>93</v>
      </c>
      <c r="AF77" s="68"/>
      <c r="AG77" s="77" t="s">
        <v>93</v>
      </c>
      <c r="AH77" s="68"/>
      <c r="AI77" s="67" t="s">
        <v>93</v>
      </c>
      <c r="AJ77" s="68"/>
      <c r="AK77" s="123" t="s">
        <v>93</v>
      </c>
      <c r="AL77" s="78"/>
      <c r="AM77" s="67" t="s">
        <v>93</v>
      </c>
      <c r="AN77" s="68"/>
      <c r="AO77" s="67" t="s">
        <v>93</v>
      </c>
      <c r="AP77" s="68"/>
      <c r="AQ77" s="67" t="s">
        <v>93</v>
      </c>
      <c r="AR77" s="68"/>
      <c r="AS77" s="67" t="s">
        <v>93</v>
      </c>
      <c r="AT77" s="68"/>
      <c r="AU77" s="196" t="s">
        <v>93</v>
      </c>
      <c r="AV77" s="64"/>
      <c r="AW77" s="79" t="s">
        <v>93</v>
      </c>
      <c r="AX77" s="67"/>
      <c r="AY77" s="80" t="s">
        <v>93</v>
      </c>
      <c r="AZ77" s="72"/>
      <c r="BA77" s="67" t="s">
        <v>93</v>
      </c>
      <c r="BB77" s="72"/>
      <c r="BC77" s="74" t="s">
        <v>93</v>
      </c>
      <c r="BD77" s="67"/>
      <c r="BE77" s="107"/>
      <c r="BF77" s="72"/>
      <c r="BG77" s="67" t="s">
        <v>93</v>
      </c>
      <c r="BH77" s="68"/>
      <c r="BI77" s="67" t="s">
        <v>93</v>
      </c>
      <c r="BJ77" s="67"/>
      <c r="BK77" s="67"/>
      <c r="BL77" s="67"/>
      <c r="BM77" s="67" t="s">
        <v>93</v>
      </c>
      <c r="BN77" s="67"/>
      <c r="BO77" s="67">
        <v>5</v>
      </c>
      <c r="BP77" s="68"/>
      <c r="BQ77" s="79" t="s">
        <v>93</v>
      </c>
      <c r="BR77" s="84" t="s">
        <v>638</v>
      </c>
      <c r="BS77" s="67" t="s">
        <v>93</v>
      </c>
      <c r="BT77" s="67"/>
      <c r="BU77" s="67" t="s">
        <v>93</v>
      </c>
      <c r="BV77" s="67"/>
      <c r="BW77" s="67" t="s">
        <v>93</v>
      </c>
      <c r="BX77" s="67"/>
      <c r="BY77" s="67" t="s">
        <v>93</v>
      </c>
      <c r="BZ77" s="67"/>
      <c r="CA77" s="67"/>
      <c r="CB77" s="68"/>
      <c r="CC77" s="67" t="s">
        <v>93</v>
      </c>
      <c r="CD77" s="67"/>
      <c r="CE77" s="67" t="s">
        <v>93</v>
      </c>
      <c r="CF77" s="68"/>
      <c r="CG77" s="67" t="s">
        <v>93</v>
      </c>
      <c r="CH77" s="85" t="s">
        <v>639</v>
      </c>
      <c r="CI77" s="67">
        <v>4</v>
      </c>
      <c r="CJ77" s="68"/>
      <c r="CK77" s="67" t="s">
        <v>93</v>
      </c>
      <c r="CL77" s="68"/>
      <c r="CM77" s="75">
        <v>6.25</v>
      </c>
      <c r="CN77" s="68" t="s">
        <v>640</v>
      </c>
      <c r="CO77" s="75" t="s">
        <v>93</v>
      </c>
      <c r="CP77" s="67"/>
      <c r="CQ77" s="67" t="s">
        <v>93</v>
      </c>
      <c r="CR77" s="67"/>
      <c r="CS77" s="67" t="s">
        <v>93</v>
      </c>
      <c r="CT77" s="67"/>
      <c r="CU77" s="147">
        <v>1.5</v>
      </c>
      <c r="CV77" s="122" t="s">
        <v>97</v>
      </c>
      <c r="CW77" s="67">
        <v>6</v>
      </c>
      <c r="CX77" s="124"/>
      <c r="CY77" s="125" t="s">
        <v>93</v>
      </c>
      <c r="CZ77" s="126"/>
      <c r="DA77" s="62" t="s">
        <v>93</v>
      </c>
      <c r="DB77" s="64"/>
      <c r="DD77" s="13">
        <f t="shared" si="3"/>
        <v>8</v>
      </c>
    </row>
    <row r="78" spans="1:108" ht="13" customHeight="1" x14ac:dyDescent="0.2">
      <c r="A78" s="88"/>
      <c r="B78" s="88"/>
      <c r="C78" s="19"/>
      <c r="D78" s="148"/>
      <c r="E78" s="19"/>
      <c r="F78" s="89"/>
      <c r="G78" s="6"/>
      <c r="H78" s="6"/>
      <c r="I78" s="16"/>
      <c r="K78" s="90"/>
      <c r="L78" s="15"/>
      <c r="M78" s="91"/>
      <c r="N78" s="92"/>
      <c r="O78" s="16"/>
      <c r="P78" s="8"/>
      <c r="Q78" s="16"/>
      <c r="R78" s="93"/>
      <c r="S78" s="16"/>
      <c r="T78" s="8"/>
      <c r="U78" s="25"/>
      <c r="V78" s="8"/>
      <c r="W78" s="90"/>
      <c r="X78" s="15"/>
      <c r="Y78" s="16"/>
      <c r="Z78" s="8"/>
      <c r="AA78" s="16"/>
      <c r="AB78" s="8"/>
      <c r="AC78" s="16"/>
      <c r="AD78" s="8"/>
      <c r="AE78" s="16"/>
      <c r="AF78" s="8"/>
      <c r="AG78" s="94" t="s">
        <v>54</v>
      </c>
      <c r="AH78" s="8"/>
      <c r="AI78" s="16"/>
      <c r="AJ78" s="8"/>
      <c r="AK78" s="10"/>
      <c r="AL78" s="95"/>
      <c r="AM78" s="16"/>
      <c r="AN78" s="8"/>
      <c r="AO78" s="16"/>
      <c r="AP78" s="8"/>
      <c r="AQ78" s="16"/>
      <c r="AR78" s="8"/>
      <c r="AS78" s="16"/>
      <c r="AT78" s="8"/>
      <c r="AU78" s="19"/>
      <c r="AV78" s="19"/>
      <c r="AW78" s="96"/>
      <c r="AX78" s="16"/>
      <c r="AY78" s="26"/>
      <c r="AZ78" s="92"/>
      <c r="BA78" s="16"/>
      <c r="BB78" s="92"/>
      <c r="BC78" s="98"/>
      <c r="BD78" s="16"/>
      <c r="BE78" s="99"/>
      <c r="BF78" s="92"/>
      <c r="BG78" s="16"/>
      <c r="BH78" s="8"/>
      <c r="BI78" s="16"/>
      <c r="BJ78" s="16"/>
      <c r="BK78" s="16"/>
      <c r="BL78" s="16"/>
      <c r="BM78" s="16"/>
      <c r="BN78" s="16"/>
      <c r="BO78" s="16"/>
      <c r="BP78" s="8"/>
      <c r="BQ78" s="96"/>
      <c r="BR78" s="100"/>
      <c r="BS78" s="16"/>
      <c r="BT78" s="16"/>
      <c r="BU78" s="16"/>
      <c r="BV78" s="16"/>
      <c r="BW78" s="16"/>
      <c r="BX78" s="16"/>
      <c r="BY78" s="16"/>
      <c r="BZ78" s="16"/>
      <c r="CA78" s="16"/>
      <c r="CB78" s="8"/>
      <c r="CC78" s="16"/>
      <c r="CD78" s="16"/>
      <c r="CE78" s="16"/>
      <c r="CF78" s="8"/>
      <c r="CG78" s="16"/>
      <c r="CH78" s="26"/>
      <c r="CI78" s="16"/>
      <c r="CJ78" s="8"/>
      <c r="CK78" s="16"/>
      <c r="CL78" s="8"/>
      <c r="CM78" s="25"/>
      <c r="CN78" s="8"/>
      <c r="CO78" s="25"/>
      <c r="CP78" s="16"/>
      <c r="CQ78" s="16"/>
      <c r="CR78" s="16"/>
      <c r="CS78" s="16"/>
      <c r="CT78" s="16"/>
      <c r="CU78" s="16"/>
      <c r="CV78" s="8"/>
      <c r="CW78" s="16"/>
      <c r="CX78" s="7"/>
      <c r="CY78" s="115"/>
      <c r="CZ78" s="116"/>
      <c r="DA78" s="19"/>
      <c r="DB78" s="89"/>
    </row>
    <row r="79" spans="1:108" ht="13" customHeight="1" x14ac:dyDescent="0.2">
      <c r="A79" s="88"/>
      <c r="B79" s="88"/>
      <c r="C79" s="19"/>
      <c r="D79" s="197" t="s">
        <v>1</v>
      </c>
      <c r="E79" s="19"/>
      <c r="F79" s="89"/>
      <c r="G79" s="6"/>
      <c r="H79" s="6"/>
      <c r="I79" s="16"/>
      <c r="K79" s="90"/>
      <c r="L79" s="15"/>
      <c r="M79" s="91"/>
      <c r="N79" s="92"/>
      <c r="O79" s="16"/>
      <c r="P79" s="8"/>
      <c r="Q79" s="16"/>
      <c r="R79" s="93"/>
      <c r="S79" s="16"/>
      <c r="T79" s="8"/>
      <c r="U79" s="25"/>
      <c r="V79" s="8"/>
      <c r="W79" s="90"/>
      <c r="X79" s="15"/>
      <c r="Y79" s="16"/>
      <c r="Z79" s="8"/>
      <c r="AA79" s="16"/>
      <c r="AB79" s="8"/>
      <c r="AC79" s="16"/>
      <c r="AD79" s="8"/>
      <c r="AE79" s="16"/>
      <c r="AF79" s="8"/>
      <c r="AG79" s="94" t="s">
        <v>54</v>
      </c>
      <c r="AH79" s="8"/>
      <c r="AI79" s="16"/>
      <c r="AJ79" s="8"/>
      <c r="AK79" s="10"/>
      <c r="AL79" s="95"/>
      <c r="AM79" s="16"/>
      <c r="AN79" s="8"/>
      <c r="AO79" s="16"/>
      <c r="AP79" s="8"/>
      <c r="AQ79" s="16"/>
      <c r="AR79" s="8"/>
      <c r="AS79" s="16"/>
      <c r="AT79" s="8"/>
      <c r="AU79" s="19"/>
      <c r="AV79" s="19"/>
      <c r="AW79" s="96"/>
      <c r="AX79" s="16"/>
      <c r="AY79" s="26"/>
      <c r="AZ79" s="92"/>
      <c r="BA79" s="16"/>
      <c r="BB79" s="92"/>
      <c r="BC79" s="98"/>
      <c r="BD79" s="16"/>
      <c r="BE79" s="99"/>
      <c r="BF79" s="92"/>
      <c r="BG79" s="16"/>
      <c r="BH79" s="8"/>
      <c r="BI79" s="16"/>
      <c r="BJ79" s="16"/>
      <c r="BK79" s="16"/>
      <c r="BL79" s="16"/>
      <c r="BM79" s="16"/>
      <c r="BN79" s="16"/>
      <c r="BO79" s="16"/>
      <c r="BP79" s="8"/>
      <c r="BQ79" s="96"/>
      <c r="BR79" s="100"/>
      <c r="BS79" s="16"/>
      <c r="BT79" s="16"/>
      <c r="BU79" s="16"/>
      <c r="BV79" s="16"/>
      <c r="BW79" s="16"/>
      <c r="BX79" s="16"/>
      <c r="BY79" s="16"/>
      <c r="BZ79" s="16"/>
      <c r="CA79" s="16"/>
      <c r="CB79" s="8"/>
      <c r="CC79" s="16"/>
      <c r="CD79" s="16"/>
      <c r="CE79" s="16"/>
      <c r="CF79" s="8"/>
      <c r="CG79" s="16"/>
      <c r="CH79" s="26"/>
      <c r="CI79" s="16"/>
      <c r="CJ79" s="8"/>
      <c r="CK79" s="16"/>
      <c r="CL79" s="8"/>
      <c r="CM79" s="25"/>
      <c r="CN79" s="8"/>
      <c r="CO79" s="25"/>
      <c r="CP79" s="16"/>
      <c r="CQ79" s="16"/>
      <c r="CR79" s="16"/>
      <c r="CS79" s="16"/>
      <c r="CT79" s="16"/>
      <c r="CU79" s="16"/>
      <c r="CV79" s="8"/>
      <c r="CW79" s="16"/>
      <c r="CX79" s="7"/>
      <c r="CY79" s="115"/>
      <c r="CZ79" s="116"/>
      <c r="DA79" s="19"/>
      <c r="DB79" s="89"/>
    </row>
    <row r="80" spans="1:108" ht="13" customHeight="1" x14ac:dyDescent="0.2">
      <c r="A80" s="106"/>
      <c r="B80" s="106"/>
      <c r="C80" s="62"/>
      <c r="D80" s="63" t="s">
        <v>641</v>
      </c>
      <c r="E80" s="62"/>
      <c r="F80" s="64"/>
      <c r="G80" s="65"/>
      <c r="H80" s="65"/>
      <c r="I80" s="67"/>
      <c r="J80" s="68"/>
      <c r="K80" s="69"/>
      <c r="L80" s="76"/>
      <c r="M80" s="71"/>
      <c r="N80" s="72"/>
      <c r="O80" s="67"/>
      <c r="P80" s="68"/>
      <c r="Q80" s="67"/>
      <c r="R80" s="73"/>
      <c r="S80" s="67"/>
      <c r="T80" s="68"/>
      <c r="U80" s="75"/>
      <c r="V80" s="68"/>
      <c r="W80" s="69"/>
      <c r="X80" s="76"/>
      <c r="Y80" s="67"/>
      <c r="Z80" s="68"/>
      <c r="AA80" s="67"/>
      <c r="AB80" s="68"/>
      <c r="AC80" s="67"/>
      <c r="AD80" s="68"/>
      <c r="AE80" s="67"/>
      <c r="AF80" s="68"/>
      <c r="AG80" s="77" t="s">
        <v>54</v>
      </c>
      <c r="AH80" s="68"/>
      <c r="AI80" s="67"/>
      <c r="AJ80" s="68"/>
      <c r="AK80" s="123"/>
      <c r="AL80" s="78"/>
      <c r="AM80" s="67"/>
      <c r="AN80" s="68"/>
      <c r="AO80" s="67"/>
      <c r="AP80" s="68"/>
      <c r="AQ80" s="67"/>
      <c r="AR80" s="68"/>
      <c r="AS80" s="67"/>
      <c r="AT80" s="68"/>
      <c r="AU80" s="62"/>
      <c r="AV80" s="62"/>
      <c r="AW80" s="79"/>
      <c r="AX80" s="67"/>
      <c r="AY80" s="80"/>
      <c r="AZ80" s="72"/>
      <c r="BA80" s="67"/>
      <c r="BB80" s="72"/>
      <c r="BC80" s="74"/>
      <c r="BD80" s="67"/>
      <c r="BE80" s="107"/>
      <c r="BF80" s="72"/>
      <c r="BG80" s="67"/>
      <c r="BH80" s="68"/>
      <c r="BI80" s="67"/>
      <c r="BJ80" s="67"/>
      <c r="BK80" s="67"/>
      <c r="BL80" s="67"/>
      <c r="BM80" s="67"/>
      <c r="BN80" s="67"/>
      <c r="BO80" s="67"/>
      <c r="BP80" s="68"/>
      <c r="BQ80" s="79"/>
      <c r="BR80" s="84"/>
      <c r="BS80" s="67"/>
      <c r="BT80" s="67"/>
      <c r="BU80" s="67"/>
      <c r="BV80" s="67"/>
      <c r="BW80" s="67"/>
      <c r="BX80" s="67"/>
      <c r="BY80" s="67"/>
      <c r="BZ80" s="67"/>
      <c r="CA80" s="67"/>
      <c r="CB80" s="68"/>
      <c r="CC80" s="67"/>
      <c r="CD80" s="67"/>
      <c r="CE80" s="67"/>
      <c r="CF80" s="68"/>
      <c r="CG80" s="67"/>
      <c r="CH80" s="80"/>
      <c r="CI80" s="67"/>
      <c r="CJ80" s="68"/>
      <c r="CK80" s="67"/>
      <c r="CL80" s="68"/>
      <c r="CM80" s="75"/>
      <c r="CN80" s="68"/>
      <c r="CO80" s="75"/>
      <c r="CP80" s="67"/>
      <c r="CQ80" s="67"/>
      <c r="CR80" s="67"/>
      <c r="CS80" s="67"/>
      <c r="CT80" s="67"/>
      <c r="CU80" s="67"/>
      <c r="CV80" s="68"/>
      <c r="CW80" s="67"/>
      <c r="CX80" s="124"/>
      <c r="CY80" s="115"/>
      <c r="CZ80" s="116"/>
      <c r="DA80" s="62"/>
      <c r="DB80" s="64"/>
      <c r="DD80" s="111"/>
    </row>
    <row r="81" spans="1:108" ht="13" customHeight="1" x14ac:dyDescent="0.2">
      <c r="A81" s="88" t="s">
        <v>642</v>
      </c>
      <c r="B81" s="88" t="s">
        <v>643</v>
      </c>
      <c r="C81" s="19">
        <v>53</v>
      </c>
      <c r="D81" s="3" t="s">
        <v>644</v>
      </c>
      <c r="E81" s="19" t="s">
        <v>93</v>
      </c>
      <c r="F81" s="89"/>
      <c r="G81" s="6"/>
      <c r="H81" s="6"/>
      <c r="I81" s="16" t="s">
        <v>93</v>
      </c>
      <c r="K81" s="90" t="s">
        <v>93</v>
      </c>
      <c r="L81" s="15" t="s">
        <v>645</v>
      </c>
      <c r="M81" s="91" t="s">
        <v>93</v>
      </c>
      <c r="N81" s="92" t="s">
        <v>646</v>
      </c>
      <c r="O81" s="16" t="s">
        <v>93</v>
      </c>
      <c r="P81" s="8"/>
      <c r="Q81" s="16" t="s">
        <v>93</v>
      </c>
      <c r="R81" s="93" t="s">
        <v>647</v>
      </c>
      <c r="S81" s="98">
        <v>0.38400000000000001</v>
      </c>
      <c r="T81" s="8" t="s">
        <v>95</v>
      </c>
      <c r="U81" s="25" t="s">
        <v>93</v>
      </c>
      <c r="V81" s="8"/>
      <c r="W81" s="90" t="s">
        <v>93</v>
      </c>
      <c r="X81" s="15" t="s">
        <v>234</v>
      </c>
      <c r="Y81" s="16" t="s">
        <v>93</v>
      </c>
      <c r="Z81" s="8" t="s">
        <v>112</v>
      </c>
      <c r="AA81" s="16">
        <v>4</v>
      </c>
      <c r="AB81" s="8"/>
      <c r="AC81" s="16">
        <v>5</v>
      </c>
      <c r="AD81" s="8"/>
      <c r="AE81" s="16" t="s">
        <v>93</v>
      </c>
      <c r="AF81" s="8"/>
      <c r="AG81" s="94" t="s">
        <v>93</v>
      </c>
      <c r="AH81" s="8" t="s">
        <v>104</v>
      </c>
      <c r="AI81" s="16" t="s">
        <v>93</v>
      </c>
      <c r="AJ81" s="8"/>
      <c r="AK81" s="10" t="s">
        <v>93</v>
      </c>
      <c r="AL81" s="95"/>
      <c r="AM81" s="16" t="s">
        <v>93</v>
      </c>
      <c r="AN81" s="8" t="s">
        <v>648</v>
      </c>
      <c r="AO81" s="16" t="s">
        <v>93</v>
      </c>
      <c r="AP81" s="8"/>
      <c r="AQ81" s="16" t="s">
        <v>93</v>
      </c>
      <c r="AR81" s="8"/>
      <c r="AS81" s="16" t="s">
        <v>93</v>
      </c>
      <c r="AT81" s="8"/>
      <c r="AU81" s="19" t="s">
        <v>93</v>
      </c>
      <c r="AV81" s="19"/>
      <c r="AW81" s="96" t="s">
        <v>93</v>
      </c>
      <c r="AX81" s="16"/>
      <c r="AY81" s="26" t="s">
        <v>93</v>
      </c>
      <c r="AZ81" s="92"/>
      <c r="BA81" s="16" t="s">
        <v>93</v>
      </c>
      <c r="BB81" s="92"/>
      <c r="BC81" s="98" t="s">
        <v>93</v>
      </c>
      <c r="BD81" s="16"/>
      <c r="BE81" s="99" t="s">
        <v>54</v>
      </c>
      <c r="BF81" s="92"/>
      <c r="BG81" s="16" t="s">
        <v>93</v>
      </c>
      <c r="BH81" s="8" t="s">
        <v>649</v>
      </c>
      <c r="BI81" s="16" t="s">
        <v>93</v>
      </c>
      <c r="BJ81" s="16"/>
      <c r="BK81" s="16"/>
      <c r="BL81" s="16"/>
      <c r="BM81" s="16" t="s">
        <v>93</v>
      </c>
      <c r="BN81" s="16"/>
      <c r="BO81" s="16">
        <v>5</v>
      </c>
      <c r="BP81" s="8"/>
      <c r="BQ81" s="96" t="s">
        <v>93</v>
      </c>
      <c r="BR81" s="100" t="s">
        <v>650</v>
      </c>
      <c r="BS81" s="16" t="s">
        <v>93</v>
      </c>
      <c r="BT81" s="16"/>
      <c r="BU81" s="16" t="s">
        <v>93</v>
      </c>
      <c r="BV81" s="16"/>
      <c r="BW81" s="90">
        <v>5.5</v>
      </c>
      <c r="BX81" s="8" t="s">
        <v>651</v>
      </c>
      <c r="BY81" s="16" t="s">
        <v>93</v>
      </c>
      <c r="BZ81" s="16"/>
      <c r="CA81" s="16"/>
      <c r="CB81" s="8"/>
      <c r="CC81" s="16" t="s">
        <v>93</v>
      </c>
      <c r="CD81" s="16"/>
      <c r="CE81" s="16" t="s">
        <v>93</v>
      </c>
      <c r="CF81" s="8"/>
      <c r="CG81" s="16" t="s">
        <v>93</v>
      </c>
      <c r="CH81" s="26"/>
      <c r="CI81" s="16">
        <v>4</v>
      </c>
      <c r="CJ81" s="8"/>
      <c r="CK81" s="16" t="s">
        <v>93</v>
      </c>
      <c r="CL81" s="8"/>
      <c r="CM81" s="25" t="s">
        <v>93</v>
      </c>
      <c r="CN81" s="8" t="s">
        <v>652</v>
      </c>
      <c r="CO81" s="25" t="s">
        <v>93</v>
      </c>
      <c r="CP81" s="16"/>
      <c r="CQ81" s="16" t="s">
        <v>93</v>
      </c>
      <c r="CR81" s="16"/>
      <c r="CS81" s="16" t="s">
        <v>93</v>
      </c>
      <c r="CT81" s="16"/>
      <c r="CU81" s="16">
        <v>1.5</v>
      </c>
      <c r="CV81" s="8" t="s">
        <v>97</v>
      </c>
      <c r="CW81" s="16" t="s">
        <v>93</v>
      </c>
      <c r="CX81" s="7"/>
      <c r="CY81" s="112" t="s">
        <v>93</v>
      </c>
      <c r="CZ81" s="113"/>
      <c r="DA81" s="19" t="s">
        <v>93</v>
      </c>
      <c r="DB81" s="89"/>
      <c r="DD81" s="13">
        <f t="shared" ref="DD81:DD88" si="4">COUNT(E81:DB81)</f>
        <v>7</v>
      </c>
    </row>
    <row r="82" spans="1:108" ht="13" customHeight="1" x14ac:dyDescent="0.2">
      <c r="A82" s="88">
        <v>7217</v>
      </c>
      <c r="B82" s="88">
        <v>56174</v>
      </c>
      <c r="C82" s="19">
        <v>54</v>
      </c>
      <c r="D82" s="3" t="s">
        <v>653</v>
      </c>
      <c r="E82" s="19" t="s">
        <v>93</v>
      </c>
      <c r="F82" s="89"/>
      <c r="G82" s="6"/>
      <c r="H82" s="6"/>
      <c r="I82" s="16">
        <v>6</v>
      </c>
      <c r="K82" s="90" t="s">
        <v>93</v>
      </c>
      <c r="L82" s="15" t="s">
        <v>654</v>
      </c>
      <c r="M82" s="91" t="s">
        <v>93</v>
      </c>
      <c r="N82" s="92"/>
      <c r="O82" s="16" t="s">
        <v>93</v>
      </c>
      <c r="P82" s="8"/>
      <c r="Q82" s="16">
        <v>6</v>
      </c>
      <c r="R82" s="93"/>
      <c r="S82" s="98">
        <v>0.38400000000000001</v>
      </c>
      <c r="T82" s="8" t="s">
        <v>95</v>
      </c>
      <c r="U82" s="25" t="s">
        <v>93</v>
      </c>
      <c r="V82" s="8"/>
      <c r="W82" s="90" t="s">
        <v>93</v>
      </c>
      <c r="X82" s="15" t="s">
        <v>234</v>
      </c>
      <c r="Y82" s="16" t="s">
        <v>93</v>
      </c>
      <c r="Z82" s="8" t="s">
        <v>112</v>
      </c>
      <c r="AA82" s="16">
        <v>4</v>
      </c>
      <c r="AB82" s="8"/>
      <c r="AC82" s="16">
        <v>5</v>
      </c>
      <c r="AD82" s="8"/>
      <c r="AE82" s="16" t="s">
        <v>93</v>
      </c>
      <c r="AF82" s="8"/>
      <c r="AG82" s="94" t="s">
        <v>93</v>
      </c>
      <c r="AH82" s="8"/>
      <c r="AI82" s="16" t="s">
        <v>93</v>
      </c>
      <c r="AJ82" s="8"/>
      <c r="AK82" s="10" t="s">
        <v>93</v>
      </c>
      <c r="AL82" s="95"/>
      <c r="AM82" s="16" t="s">
        <v>93</v>
      </c>
      <c r="AN82" s="8"/>
      <c r="AO82" s="16">
        <v>4</v>
      </c>
      <c r="AP82" s="8"/>
      <c r="AQ82" s="16" t="s">
        <v>93</v>
      </c>
      <c r="AR82" s="8"/>
      <c r="AS82" s="16" t="s">
        <v>93</v>
      </c>
      <c r="AT82" s="8" t="s">
        <v>655</v>
      </c>
      <c r="AU82" s="19" t="s">
        <v>93</v>
      </c>
      <c r="AV82" s="19"/>
      <c r="AW82" s="96" t="s">
        <v>93</v>
      </c>
      <c r="AX82" s="16"/>
      <c r="AY82" s="26">
        <v>6.5</v>
      </c>
      <c r="AZ82" s="92" t="s">
        <v>656</v>
      </c>
      <c r="BA82" s="16" t="s">
        <v>93</v>
      </c>
      <c r="BB82" s="92"/>
      <c r="BC82" s="98" t="s">
        <v>93</v>
      </c>
      <c r="BD82" s="16"/>
      <c r="BE82" s="99"/>
      <c r="BF82" s="92"/>
      <c r="BG82" s="16">
        <v>5.5</v>
      </c>
      <c r="BH82" s="8" t="s">
        <v>657</v>
      </c>
      <c r="BI82" s="16" t="s">
        <v>93</v>
      </c>
      <c r="BJ82" s="16"/>
      <c r="BK82" s="16"/>
      <c r="BL82" s="16"/>
      <c r="BM82" s="16">
        <v>7</v>
      </c>
      <c r="BN82" s="16"/>
      <c r="BO82" s="16">
        <v>5</v>
      </c>
      <c r="BP82" s="8"/>
      <c r="BQ82" s="96">
        <v>4</v>
      </c>
      <c r="BR82" s="100"/>
      <c r="BS82" s="16" t="s">
        <v>93</v>
      </c>
      <c r="BT82" s="8" t="s">
        <v>658</v>
      </c>
      <c r="BU82" s="16" t="s">
        <v>93</v>
      </c>
      <c r="BV82" s="16"/>
      <c r="BW82" s="90">
        <v>5.5</v>
      </c>
      <c r="BX82" s="8" t="s">
        <v>659</v>
      </c>
      <c r="BY82" s="16" t="s">
        <v>93</v>
      </c>
      <c r="BZ82" s="16"/>
      <c r="CA82" s="16"/>
      <c r="CB82" s="8"/>
      <c r="CC82" s="16">
        <v>6</v>
      </c>
      <c r="CD82" s="16"/>
      <c r="CE82" s="16" t="s">
        <v>93</v>
      </c>
      <c r="CF82" s="8"/>
      <c r="CG82" s="16" t="s">
        <v>93</v>
      </c>
      <c r="CH82" s="26"/>
      <c r="CI82" s="16">
        <v>4</v>
      </c>
      <c r="CJ82" s="8"/>
      <c r="CK82" s="16">
        <v>7</v>
      </c>
      <c r="CL82" s="119" t="s">
        <v>660</v>
      </c>
      <c r="CM82" s="25">
        <v>6.25</v>
      </c>
      <c r="CN82" s="8"/>
      <c r="CO82" s="25" t="s">
        <v>93</v>
      </c>
      <c r="CP82" s="8" t="s">
        <v>661</v>
      </c>
      <c r="CQ82" s="16" t="s">
        <v>93</v>
      </c>
      <c r="CR82" s="16"/>
      <c r="CS82" s="16" t="s">
        <v>93</v>
      </c>
      <c r="CT82" s="16"/>
      <c r="CU82" s="16">
        <v>1.5</v>
      </c>
      <c r="CV82" s="8" t="s">
        <v>97</v>
      </c>
      <c r="CW82" s="16">
        <v>6</v>
      </c>
      <c r="CX82" s="7"/>
      <c r="CY82" s="115">
        <v>5</v>
      </c>
      <c r="CZ82" s="116"/>
      <c r="DA82" s="19" t="s">
        <v>93</v>
      </c>
      <c r="DB82" s="89" t="s">
        <v>662</v>
      </c>
      <c r="DC82" t="s">
        <v>54</v>
      </c>
      <c r="DD82" s="13">
        <f t="shared" si="4"/>
        <v>19</v>
      </c>
    </row>
    <row r="83" spans="1:108" ht="13" customHeight="1" x14ac:dyDescent="0.2">
      <c r="A83" s="88">
        <v>7299</v>
      </c>
      <c r="B83" s="88">
        <v>81299</v>
      </c>
      <c r="C83" s="19">
        <v>55</v>
      </c>
      <c r="D83" s="3" t="s">
        <v>663</v>
      </c>
      <c r="E83" s="19" t="s">
        <v>93</v>
      </c>
      <c r="F83" s="89"/>
      <c r="G83" s="6"/>
      <c r="H83" s="6"/>
      <c r="I83" s="16" t="s">
        <v>93</v>
      </c>
      <c r="K83" s="90" t="s">
        <v>93</v>
      </c>
      <c r="L83" s="15"/>
      <c r="M83" s="91" t="s">
        <v>93</v>
      </c>
      <c r="N83" s="92"/>
      <c r="O83" s="16" t="s">
        <v>93</v>
      </c>
      <c r="P83" s="8"/>
      <c r="Q83" s="16">
        <v>6</v>
      </c>
      <c r="R83" s="93"/>
      <c r="S83" s="98">
        <v>0.38400000000000001</v>
      </c>
      <c r="T83" s="8" t="s">
        <v>95</v>
      </c>
      <c r="U83" s="25" t="s">
        <v>93</v>
      </c>
      <c r="V83" s="8"/>
      <c r="W83" s="90" t="s">
        <v>93</v>
      </c>
      <c r="X83" s="15" t="s">
        <v>234</v>
      </c>
      <c r="Y83" s="16" t="s">
        <v>93</v>
      </c>
      <c r="Z83" s="8" t="s">
        <v>112</v>
      </c>
      <c r="AA83" s="16">
        <v>4</v>
      </c>
      <c r="AB83" s="8"/>
      <c r="AC83" s="16">
        <v>5</v>
      </c>
      <c r="AD83" s="8"/>
      <c r="AE83" s="16" t="s">
        <v>93</v>
      </c>
      <c r="AF83" s="8"/>
      <c r="AG83" s="94" t="s">
        <v>93</v>
      </c>
      <c r="AH83" s="8"/>
      <c r="AI83" s="16" t="s">
        <v>93</v>
      </c>
      <c r="AJ83" s="8"/>
      <c r="AK83" s="10" t="s">
        <v>93</v>
      </c>
      <c r="AL83" s="95"/>
      <c r="AM83" s="16" t="s">
        <v>93</v>
      </c>
      <c r="AN83" s="8"/>
      <c r="AO83" s="16" t="s">
        <v>93</v>
      </c>
      <c r="AP83" s="8"/>
      <c r="AQ83" s="16" t="s">
        <v>93</v>
      </c>
      <c r="AR83" s="8"/>
      <c r="AS83" s="16" t="s">
        <v>93</v>
      </c>
      <c r="AT83" s="8"/>
      <c r="AU83" s="19" t="s">
        <v>93</v>
      </c>
      <c r="AV83" s="19"/>
      <c r="AW83" s="96" t="s">
        <v>93</v>
      </c>
      <c r="AX83" s="16"/>
      <c r="AY83" s="26" t="s">
        <v>93</v>
      </c>
      <c r="AZ83" s="92"/>
      <c r="BA83" s="16" t="s">
        <v>93</v>
      </c>
      <c r="BB83" s="92"/>
      <c r="BC83" s="98" t="s">
        <v>93</v>
      </c>
      <c r="BD83" s="16"/>
      <c r="BE83" s="99"/>
      <c r="BF83" s="92"/>
      <c r="BG83" s="16" t="s">
        <v>93</v>
      </c>
      <c r="BH83" s="8"/>
      <c r="BI83" s="16" t="s">
        <v>93</v>
      </c>
      <c r="BJ83" s="16"/>
      <c r="BK83" s="16"/>
      <c r="BL83" s="16"/>
      <c r="BM83" s="16" t="s">
        <v>93</v>
      </c>
      <c r="BN83" s="16"/>
      <c r="BO83" s="16">
        <v>5</v>
      </c>
      <c r="BP83" s="8"/>
      <c r="BQ83" s="96" t="s">
        <v>93</v>
      </c>
      <c r="BR83" s="100"/>
      <c r="BS83" s="16" t="s">
        <v>93</v>
      </c>
      <c r="BT83" s="16"/>
      <c r="BU83" s="16" t="s">
        <v>93</v>
      </c>
      <c r="BV83" s="16"/>
      <c r="BW83" s="16" t="s">
        <v>93</v>
      </c>
      <c r="BX83" s="16"/>
      <c r="BY83" s="16" t="s">
        <v>93</v>
      </c>
      <c r="BZ83" s="16"/>
      <c r="CA83" s="16"/>
      <c r="CB83" s="8"/>
      <c r="CC83" s="16" t="s">
        <v>93</v>
      </c>
      <c r="CD83" s="16"/>
      <c r="CE83" s="16" t="s">
        <v>93</v>
      </c>
      <c r="CF83" s="8"/>
      <c r="CG83" s="16" t="s">
        <v>93</v>
      </c>
      <c r="CH83" s="26"/>
      <c r="CI83" s="16">
        <v>4</v>
      </c>
      <c r="CJ83" s="8"/>
      <c r="CK83" s="16" t="s">
        <v>93</v>
      </c>
      <c r="CL83" s="8"/>
      <c r="CM83" s="25" t="s">
        <v>93</v>
      </c>
      <c r="CN83" s="8" t="s">
        <v>664</v>
      </c>
      <c r="CO83" s="25" t="s">
        <v>93</v>
      </c>
      <c r="CP83" s="16"/>
      <c r="CQ83" s="16" t="s">
        <v>93</v>
      </c>
      <c r="CR83" s="16"/>
      <c r="CS83" s="16" t="s">
        <v>93</v>
      </c>
      <c r="CT83" s="16"/>
      <c r="CU83" s="13">
        <v>6.5</v>
      </c>
      <c r="CV83" s="153" t="s">
        <v>142</v>
      </c>
      <c r="CW83" s="16">
        <v>6</v>
      </c>
      <c r="CX83" s="7"/>
      <c r="CY83" s="115" t="s">
        <v>93</v>
      </c>
      <c r="CZ83" s="116"/>
      <c r="DA83" s="19" t="s">
        <v>93</v>
      </c>
      <c r="DB83" s="89"/>
      <c r="DD83" s="13">
        <f t="shared" si="4"/>
        <v>8</v>
      </c>
    </row>
    <row r="84" spans="1:108" ht="13" customHeight="1" x14ac:dyDescent="0.2">
      <c r="A84" s="88">
        <v>7299</v>
      </c>
      <c r="B84" s="88"/>
      <c r="C84" s="19">
        <v>56</v>
      </c>
      <c r="D84" s="3" t="s">
        <v>665</v>
      </c>
      <c r="E84" s="19" t="s">
        <v>93</v>
      </c>
      <c r="F84" s="89"/>
      <c r="G84" s="6"/>
      <c r="H84" s="6"/>
      <c r="I84" s="16" t="s">
        <v>93</v>
      </c>
      <c r="K84" s="90" t="s">
        <v>93</v>
      </c>
      <c r="L84" s="15"/>
      <c r="M84" s="91" t="s">
        <v>93</v>
      </c>
      <c r="N84" s="92"/>
      <c r="O84" s="16" t="s">
        <v>93</v>
      </c>
      <c r="P84" s="8"/>
      <c r="Q84" s="16">
        <v>6</v>
      </c>
      <c r="R84" s="93"/>
      <c r="S84" s="98">
        <v>0.38400000000000001</v>
      </c>
      <c r="T84" s="8" t="s">
        <v>95</v>
      </c>
      <c r="U84" s="25" t="s">
        <v>93</v>
      </c>
      <c r="V84" s="8"/>
      <c r="W84" s="90" t="s">
        <v>93</v>
      </c>
      <c r="X84" s="15" t="s">
        <v>234</v>
      </c>
      <c r="Y84" s="16" t="s">
        <v>93</v>
      </c>
      <c r="Z84" s="8" t="s">
        <v>112</v>
      </c>
      <c r="AA84" s="16">
        <v>4</v>
      </c>
      <c r="AB84" s="8"/>
      <c r="AC84" s="16" t="s">
        <v>93</v>
      </c>
      <c r="AD84" s="8"/>
      <c r="AE84" s="16" t="s">
        <v>93</v>
      </c>
      <c r="AF84" s="8"/>
      <c r="AG84" s="94" t="s">
        <v>93</v>
      </c>
      <c r="AH84" s="8"/>
      <c r="AI84" s="16" t="s">
        <v>93</v>
      </c>
      <c r="AJ84" s="8"/>
      <c r="AK84" s="10" t="s">
        <v>93</v>
      </c>
      <c r="AL84" s="95"/>
      <c r="AM84" s="16" t="s">
        <v>93</v>
      </c>
      <c r="AN84" s="8"/>
      <c r="AO84" s="16" t="s">
        <v>93</v>
      </c>
      <c r="AP84" s="8"/>
      <c r="AQ84" s="16" t="s">
        <v>93</v>
      </c>
      <c r="AR84" s="8"/>
      <c r="AS84" s="16" t="s">
        <v>93</v>
      </c>
      <c r="AT84" s="8"/>
      <c r="AU84" s="19" t="s">
        <v>93</v>
      </c>
      <c r="AV84" s="19"/>
      <c r="AW84" s="96" t="s">
        <v>93</v>
      </c>
      <c r="AX84" s="16"/>
      <c r="AY84" s="26" t="s">
        <v>93</v>
      </c>
      <c r="AZ84" s="92"/>
      <c r="BA84" s="16" t="s">
        <v>93</v>
      </c>
      <c r="BB84" s="92"/>
      <c r="BC84" s="98" t="s">
        <v>93</v>
      </c>
      <c r="BD84" s="16"/>
      <c r="BE84" s="99"/>
      <c r="BF84" s="92"/>
      <c r="BG84" s="16" t="s">
        <v>93</v>
      </c>
      <c r="BH84" s="8"/>
      <c r="BI84" s="16" t="s">
        <v>93</v>
      </c>
      <c r="BJ84" s="16"/>
      <c r="BK84" s="16"/>
      <c r="BL84" s="16"/>
      <c r="BM84" s="16" t="s">
        <v>93</v>
      </c>
      <c r="BN84" s="16"/>
      <c r="BO84" s="16">
        <v>5</v>
      </c>
      <c r="BP84" s="8" t="s">
        <v>666</v>
      </c>
      <c r="BQ84" s="96" t="s">
        <v>93</v>
      </c>
      <c r="BR84" s="100"/>
      <c r="BS84" s="16" t="s">
        <v>93</v>
      </c>
      <c r="BT84" s="16"/>
      <c r="BU84" s="16" t="s">
        <v>93</v>
      </c>
      <c r="BV84" s="16"/>
      <c r="BW84" s="16" t="s">
        <v>93</v>
      </c>
      <c r="BX84" s="16"/>
      <c r="BY84" s="16" t="s">
        <v>93</v>
      </c>
      <c r="BZ84" s="16"/>
      <c r="CA84" s="16"/>
      <c r="CB84" s="8"/>
      <c r="CC84" s="16" t="s">
        <v>93</v>
      </c>
      <c r="CD84" s="16"/>
      <c r="CE84" s="16" t="s">
        <v>93</v>
      </c>
      <c r="CF84" s="8"/>
      <c r="CG84" s="16" t="s">
        <v>93</v>
      </c>
      <c r="CH84" s="26"/>
      <c r="CI84" s="16">
        <v>4</v>
      </c>
      <c r="CJ84" s="8"/>
      <c r="CK84" s="16" t="s">
        <v>93</v>
      </c>
      <c r="CL84" s="8"/>
      <c r="CM84" s="25" t="s">
        <v>93</v>
      </c>
      <c r="CN84" s="8"/>
      <c r="CO84" s="25" t="s">
        <v>93</v>
      </c>
      <c r="CP84" s="16"/>
      <c r="CQ84" s="16" t="s">
        <v>93</v>
      </c>
      <c r="CR84" s="16"/>
      <c r="CS84" s="16" t="s">
        <v>93</v>
      </c>
      <c r="CT84" s="16"/>
      <c r="CU84" s="198">
        <v>1.5</v>
      </c>
      <c r="CV84" s="153" t="s">
        <v>97</v>
      </c>
      <c r="CW84" s="16">
        <v>6</v>
      </c>
      <c r="CX84" s="7"/>
      <c r="CY84" s="115" t="s">
        <v>93</v>
      </c>
      <c r="CZ84" s="116"/>
      <c r="DA84" s="19" t="s">
        <v>93</v>
      </c>
      <c r="DB84" s="89"/>
      <c r="DD84" s="13">
        <f t="shared" si="4"/>
        <v>7</v>
      </c>
    </row>
    <row r="85" spans="1:108" ht="13" customHeight="1" x14ac:dyDescent="0.2">
      <c r="A85" s="88">
        <v>7219</v>
      </c>
      <c r="B85" s="88">
        <v>812331</v>
      </c>
      <c r="C85" s="19">
        <v>57</v>
      </c>
      <c r="D85" s="3" t="s">
        <v>667</v>
      </c>
      <c r="E85" s="19">
        <v>2</v>
      </c>
      <c r="F85" s="89" t="s">
        <v>668</v>
      </c>
      <c r="G85" s="6" t="s">
        <v>54</v>
      </c>
      <c r="H85" s="6"/>
      <c r="I85" s="16" t="s">
        <v>93</v>
      </c>
      <c r="J85" s="8" t="s">
        <v>669</v>
      </c>
      <c r="K85" s="145">
        <v>5.6</v>
      </c>
      <c r="L85" s="15" t="s">
        <v>670</v>
      </c>
      <c r="M85" s="91" t="s">
        <v>93</v>
      </c>
      <c r="N85" s="92" t="s">
        <v>671</v>
      </c>
      <c r="O85" s="16" t="s">
        <v>93</v>
      </c>
      <c r="P85" s="8"/>
      <c r="Q85" s="16" t="s">
        <v>93</v>
      </c>
      <c r="R85" s="93"/>
      <c r="S85" s="98">
        <v>0.38400000000000001</v>
      </c>
      <c r="T85" s="8" t="s">
        <v>95</v>
      </c>
      <c r="U85" s="25" t="s">
        <v>93</v>
      </c>
      <c r="V85" s="8"/>
      <c r="W85" s="90" t="s">
        <v>93</v>
      </c>
      <c r="X85" s="15" t="s">
        <v>234</v>
      </c>
      <c r="Y85" s="16">
        <v>4</v>
      </c>
      <c r="Z85" s="8"/>
      <c r="AA85" s="16">
        <v>4</v>
      </c>
      <c r="AB85" s="8"/>
      <c r="AC85" s="16">
        <v>5</v>
      </c>
      <c r="AD85" s="8"/>
      <c r="AE85" s="16" t="s">
        <v>93</v>
      </c>
      <c r="AF85" s="8"/>
      <c r="AG85" s="94" t="s">
        <v>93</v>
      </c>
      <c r="AH85" s="8"/>
      <c r="AI85" s="16">
        <v>6</v>
      </c>
      <c r="AJ85" s="8"/>
      <c r="AK85" s="10">
        <v>5.3</v>
      </c>
      <c r="AL85" s="95"/>
      <c r="AM85" s="16" t="s">
        <v>93</v>
      </c>
      <c r="AN85" s="8"/>
      <c r="AO85" s="16">
        <v>4</v>
      </c>
      <c r="AP85" s="8"/>
      <c r="AQ85" s="16" t="s">
        <v>93</v>
      </c>
      <c r="AR85" s="8"/>
      <c r="AS85" s="16" t="s">
        <v>93</v>
      </c>
      <c r="AT85" s="8" t="s">
        <v>672</v>
      </c>
      <c r="AU85" s="19" t="s">
        <v>93</v>
      </c>
      <c r="AV85" s="19"/>
      <c r="AW85" s="96" t="s">
        <v>93</v>
      </c>
      <c r="AX85" s="16"/>
      <c r="AY85" s="26" t="s">
        <v>93</v>
      </c>
      <c r="AZ85" s="92"/>
      <c r="BA85" s="16">
        <v>7</v>
      </c>
      <c r="BB85" s="92"/>
      <c r="BC85" s="98" t="s">
        <v>93</v>
      </c>
      <c r="BD85" s="8" t="s">
        <v>673</v>
      </c>
      <c r="BE85" s="99" t="s">
        <v>54</v>
      </c>
      <c r="BF85" s="92"/>
      <c r="BG85" s="16">
        <v>5.5</v>
      </c>
      <c r="BH85" s="8"/>
      <c r="BI85" s="16" t="s">
        <v>93</v>
      </c>
      <c r="BJ85" s="8"/>
      <c r="BK85" s="16" t="s">
        <v>54</v>
      </c>
      <c r="BL85" s="16"/>
      <c r="BM85" s="16" t="s">
        <v>93</v>
      </c>
      <c r="BN85" s="16"/>
      <c r="BO85" s="16">
        <v>5</v>
      </c>
      <c r="BP85" s="8"/>
      <c r="BQ85" s="96" t="s">
        <v>93</v>
      </c>
      <c r="BR85" s="100"/>
      <c r="BS85" s="16">
        <v>4.25</v>
      </c>
      <c r="BT85" s="8"/>
      <c r="BU85" s="16" t="s">
        <v>93</v>
      </c>
      <c r="BV85" s="16"/>
      <c r="BW85" s="90">
        <v>5.5</v>
      </c>
      <c r="BX85" s="8" t="s">
        <v>54</v>
      </c>
      <c r="BY85" s="16" t="s">
        <v>93</v>
      </c>
      <c r="BZ85" s="16"/>
      <c r="CA85" s="16"/>
      <c r="CB85" s="8"/>
      <c r="CC85" s="16" t="s">
        <v>93</v>
      </c>
      <c r="CD85" s="16"/>
      <c r="CE85" s="16" t="s">
        <v>93</v>
      </c>
      <c r="CF85" s="8"/>
      <c r="CG85" s="16">
        <v>6</v>
      </c>
      <c r="CH85" s="26"/>
      <c r="CI85" s="16">
        <v>4</v>
      </c>
      <c r="CJ85" s="8"/>
      <c r="CK85" s="16">
        <v>7</v>
      </c>
      <c r="CL85" s="199" t="s">
        <v>674</v>
      </c>
      <c r="CM85" s="25">
        <v>6.25</v>
      </c>
      <c r="CN85" s="8"/>
      <c r="CO85" s="25">
        <v>4.75</v>
      </c>
      <c r="CP85" s="16"/>
      <c r="CQ85" s="16" t="s">
        <v>93</v>
      </c>
      <c r="CR85" s="16"/>
      <c r="CS85" s="16">
        <v>5</v>
      </c>
      <c r="CT85" s="16"/>
      <c r="CU85" s="13">
        <v>6.5</v>
      </c>
      <c r="CV85" s="153" t="s">
        <v>142</v>
      </c>
      <c r="CW85" s="16">
        <v>6</v>
      </c>
      <c r="CX85" s="7"/>
      <c r="CY85" s="115" t="s">
        <v>93</v>
      </c>
      <c r="CZ85" s="116"/>
      <c r="DA85" s="19">
        <v>4</v>
      </c>
      <c r="DB85" s="89" t="s">
        <v>675</v>
      </c>
      <c r="DC85" t="s">
        <v>54</v>
      </c>
      <c r="DD85" s="13">
        <f t="shared" si="4"/>
        <v>23</v>
      </c>
    </row>
    <row r="86" spans="1:108" ht="13" customHeight="1" x14ac:dyDescent="0.2">
      <c r="A86" s="88">
        <v>726</v>
      </c>
      <c r="B86" s="88">
        <v>81221</v>
      </c>
      <c r="C86" s="19">
        <v>58</v>
      </c>
      <c r="D86" s="3" t="s">
        <v>676</v>
      </c>
      <c r="E86" s="19" t="s">
        <v>93</v>
      </c>
      <c r="F86" s="89"/>
      <c r="G86" s="6" t="s">
        <v>54</v>
      </c>
      <c r="H86" s="6"/>
      <c r="I86" s="16" t="s">
        <v>93</v>
      </c>
      <c r="J86" s="8" t="s">
        <v>669</v>
      </c>
      <c r="K86" s="90" t="s">
        <v>93</v>
      </c>
      <c r="L86" s="15" t="s">
        <v>677</v>
      </c>
      <c r="M86" s="91" t="s">
        <v>93</v>
      </c>
      <c r="N86" s="92" t="s">
        <v>678</v>
      </c>
      <c r="O86" s="16" t="s">
        <v>93</v>
      </c>
      <c r="P86" s="8" t="s">
        <v>679</v>
      </c>
      <c r="Q86" s="16" t="s">
        <v>93</v>
      </c>
      <c r="R86" s="93" t="s">
        <v>680</v>
      </c>
      <c r="S86" s="98">
        <v>0.38400000000000001</v>
      </c>
      <c r="T86" s="8" t="s">
        <v>95</v>
      </c>
      <c r="U86" s="25">
        <v>5.75</v>
      </c>
      <c r="V86" s="8"/>
      <c r="W86" s="90" t="s">
        <v>93</v>
      </c>
      <c r="X86" s="15" t="s">
        <v>234</v>
      </c>
      <c r="Y86" s="16">
        <v>4</v>
      </c>
      <c r="Z86" s="8" t="s">
        <v>681</v>
      </c>
      <c r="AA86" s="16">
        <v>4</v>
      </c>
      <c r="AB86" s="8" t="s">
        <v>682</v>
      </c>
      <c r="AC86" s="16" t="s">
        <v>93</v>
      </c>
      <c r="AD86" s="8" t="s">
        <v>683</v>
      </c>
      <c r="AE86" s="16" t="s">
        <v>93</v>
      </c>
      <c r="AF86" s="8"/>
      <c r="AG86" s="94" t="s">
        <v>93</v>
      </c>
      <c r="AH86" s="8"/>
      <c r="AI86" s="16">
        <v>6</v>
      </c>
      <c r="AJ86" s="8" t="s">
        <v>684</v>
      </c>
      <c r="AK86" s="10">
        <v>5.3</v>
      </c>
      <c r="AL86" s="95" t="s">
        <v>685</v>
      </c>
      <c r="AM86" s="16" t="s">
        <v>93</v>
      </c>
      <c r="AN86" s="8"/>
      <c r="AO86" s="16">
        <v>4</v>
      </c>
      <c r="AP86" s="8" t="s">
        <v>686</v>
      </c>
      <c r="AQ86" s="16" t="s">
        <v>93</v>
      </c>
      <c r="AR86" s="8"/>
      <c r="AS86" s="16" t="s">
        <v>93</v>
      </c>
      <c r="AT86" s="8"/>
      <c r="AU86" s="19" t="s">
        <v>93</v>
      </c>
      <c r="AV86" s="89"/>
      <c r="AW86" s="96" t="s">
        <v>93</v>
      </c>
      <c r="AX86" s="8" t="s">
        <v>687</v>
      </c>
      <c r="AY86" s="26" t="s">
        <v>93</v>
      </c>
      <c r="AZ86" s="92"/>
      <c r="BA86" s="16" t="s">
        <v>93</v>
      </c>
      <c r="BB86" s="92"/>
      <c r="BC86" s="98" t="s">
        <v>93</v>
      </c>
      <c r="BD86" s="8"/>
      <c r="BE86" s="99" t="s">
        <v>54</v>
      </c>
      <c r="BF86" s="92"/>
      <c r="BG86" s="16" t="s">
        <v>93</v>
      </c>
      <c r="BH86" s="8" t="s">
        <v>688</v>
      </c>
      <c r="BI86" s="16" t="s">
        <v>93</v>
      </c>
      <c r="BJ86" s="8"/>
      <c r="BK86" s="16" t="s">
        <v>54</v>
      </c>
      <c r="BL86" s="16"/>
      <c r="BM86" s="16" t="s">
        <v>93</v>
      </c>
      <c r="BN86" s="8" t="s">
        <v>689</v>
      </c>
      <c r="BO86" s="16">
        <v>5</v>
      </c>
      <c r="BP86" s="8" t="s">
        <v>690</v>
      </c>
      <c r="BQ86" s="96" t="s">
        <v>93</v>
      </c>
      <c r="BR86" s="100"/>
      <c r="BS86" s="16" t="s">
        <v>93</v>
      </c>
      <c r="BT86" s="8"/>
      <c r="BU86" s="16" t="s">
        <v>93</v>
      </c>
      <c r="BV86" s="8"/>
      <c r="BW86" s="16" t="s">
        <v>93</v>
      </c>
      <c r="BX86" s="8" t="s">
        <v>691</v>
      </c>
      <c r="BY86" s="16" t="s">
        <v>93</v>
      </c>
      <c r="BZ86" s="8" t="s">
        <v>692</v>
      </c>
      <c r="CA86" s="16" t="s">
        <v>54</v>
      </c>
      <c r="CB86" s="8"/>
      <c r="CC86" s="16" t="s">
        <v>93</v>
      </c>
      <c r="CD86" s="8"/>
      <c r="CE86" s="16" t="s">
        <v>93</v>
      </c>
      <c r="CF86" s="8"/>
      <c r="CG86" s="16">
        <v>6</v>
      </c>
      <c r="CH86" s="27" t="s">
        <v>693</v>
      </c>
      <c r="CI86" s="16">
        <v>4</v>
      </c>
      <c r="CJ86" s="8"/>
      <c r="CK86" s="16" t="s">
        <v>355</v>
      </c>
      <c r="CL86" s="119"/>
      <c r="CM86" s="25" t="s">
        <v>93</v>
      </c>
      <c r="CN86" s="8"/>
      <c r="CO86" s="25">
        <v>4.75</v>
      </c>
      <c r="CP86" s="8" t="s">
        <v>694</v>
      </c>
      <c r="CQ86" s="16" t="s">
        <v>93</v>
      </c>
      <c r="CR86" s="8" t="s">
        <v>695</v>
      </c>
      <c r="CS86" s="16" t="s">
        <v>93</v>
      </c>
      <c r="CT86" s="8" t="s">
        <v>696</v>
      </c>
      <c r="CU86" s="13">
        <v>1.5</v>
      </c>
      <c r="CV86" s="153" t="s">
        <v>97</v>
      </c>
      <c r="CW86" s="16">
        <v>6</v>
      </c>
      <c r="CX86" s="7" t="s">
        <v>697</v>
      </c>
      <c r="CY86" s="115" t="s">
        <v>93</v>
      </c>
      <c r="CZ86" s="116"/>
      <c r="DA86" s="200" t="s">
        <v>167</v>
      </c>
      <c r="DB86" s="89" t="s">
        <v>698</v>
      </c>
      <c r="DC86" t="s">
        <v>54</v>
      </c>
      <c r="DD86" s="13">
        <f t="shared" si="4"/>
        <v>13</v>
      </c>
    </row>
    <row r="87" spans="1:108" ht="13" customHeight="1" x14ac:dyDescent="0.2">
      <c r="A87" s="88">
        <v>7999</v>
      </c>
      <c r="B87" s="88"/>
      <c r="C87" s="19">
        <v>59</v>
      </c>
      <c r="D87" s="3" t="s">
        <v>699</v>
      </c>
      <c r="E87" s="19" t="s">
        <v>93</v>
      </c>
      <c r="F87" s="89"/>
      <c r="G87" s="6"/>
      <c r="H87" s="6"/>
      <c r="I87" s="16" t="s">
        <v>93</v>
      </c>
      <c r="J87" s="8" t="s">
        <v>669</v>
      </c>
      <c r="K87" s="90" t="s">
        <v>93</v>
      </c>
      <c r="L87" s="15"/>
      <c r="M87" s="91" t="s">
        <v>93</v>
      </c>
      <c r="N87" s="92"/>
      <c r="O87" s="16" t="s">
        <v>93</v>
      </c>
      <c r="P87" s="8"/>
      <c r="Q87" s="16" t="s">
        <v>93</v>
      </c>
      <c r="R87" s="93"/>
      <c r="S87" s="98">
        <v>0.38400000000000001</v>
      </c>
      <c r="T87" s="8" t="s">
        <v>95</v>
      </c>
      <c r="U87" s="25" t="s">
        <v>150</v>
      </c>
      <c r="V87" s="8"/>
      <c r="W87" s="90" t="s">
        <v>93</v>
      </c>
      <c r="X87" s="15" t="s">
        <v>234</v>
      </c>
      <c r="Y87" s="16" t="s">
        <v>93</v>
      </c>
      <c r="Z87" s="8" t="s">
        <v>112</v>
      </c>
      <c r="AA87" s="16">
        <v>4</v>
      </c>
      <c r="AB87" s="8"/>
      <c r="AC87" s="16" t="s">
        <v>93</v>
      </c>
      <c r="AD87" s="8"/>
      <c r="AE87" s="16">
        <v>6</v>
      </c>
      <c r="AF87" s="8"/>
      <c r="AG87" s="94" t="s">
        <v>93</v>
      </c>
      <c r="AH87" s="8"/>
      <c r="AI87" s="16" t="s">
        <v>93</v>
      </c>
      <c r="AJ87" s="8"/>
      <c r="AK87" s="10">
        <v>5.3</v>
      </c>
      <c r="AL87" s="95" t="s">
        <v>700</v>
      </c>
      <c r="AM87" s="16" t="s">
        <v>93</v>
      </c>
      <c r="AN87" s="8"/>
      <c r="AO87" s="16" t="s">
        <v>93</v>
      </c>
      <c r="AP87" s="8"/>
      <c r="AQ87" s="16" t="s">
        <v>93</v>
      </c>
      <c r="AR87" s="8"/>
      <c r="AS87" s="16" t="s">
        <v>93</v>
      </c>
      <c r="AT87" s="8"/>
      <c r="AU87" s="19" t="s">
        <v>93</v>
      </c>
      <c r="AV87" s="19"/>
      <c r="AW87" s="96" t="s">
        <v>93</v>
      </c>
      <c r="AX87" s="16"/>
      <c r="AY87" s="26" t="s">
        <v>93</v>
      </c>
      <c r="AZ87" s="92"/>
      <c r="BA87" s="16" t="s">
        <v>93</v>
      </c>
      <c r="BB87" s="92"/>
      <c r="BC87" s="98" t="s">
        <v>93</v>
      </c>
      <c r="BD87" s="16"/>
      <c r="BE87" s="99"/>
      <c r="BF87" s="92"/>
      <c r="BG87" s="16" t="s">
        <v>93</v>
      </c>
      <c r="BH87" s="8" t="s">
        <v>701</v>
      </c>
      <c r="BI87" s="16" t="s">
        <v>93</v>
      </c>
      <c r="BJ87" s="16"/>
      <c r="BK87" s="16"/>
      <c r="BL87" s="16"/>
      <c r="BM87" s="16" t="s">
        <v>93</v>
      </c>
      <c r="BN87" s="16"/>
      <c r="BO87" s="16">
        <v>5</v>
      </c>
      <c r="BP87" s="8"/>
      <c r="BQ87" s="96" t="s">
        <v>93</v>
      </c>
      <c r="BR87" s="100"/>
      <c r="BS87" s="16" t="s">
        <v>93</v>
      </c>
      <c r="BT87" s="16"/>
      <c r="BU87" s="16" t="s">
        <v>93</v>
      </c>
      <c r="BV87" s="16"/>
      <c r="BW87" s="16" t="s">
        <v>93</v>
      </c>
      <c r="BX87" s="16"/>
      <c r="BY87" s="16" t="s">
        <v>93</v>
      </c>
      <c r="BZ87" s="16"/>
      <c r="CA87" s="16"/>
      <c r="CB87" s="8"/>
      <c r="CC87" s="16" t="s">
        <v>93</v>
      </c>
      <c r="CD87" s="16"/>
      <c r="CE87" s="16" t="s">
        <v>93</v>
      </c>
      <c r="CF87" s="8"/>
      <c r="CG87" s="16" t="s">
        <v>93</v>
      </c>
      <c r="CH87" s="27"/>
      <c r="CI87" s="16">
        <v>4</v>
      </c>
      <c r="CJ87" s="8"/>
      <c r="CK87" s="16">
        <v>7</v>
      </c>
      <c r="CL87" s="8"/>
      <c r="CM87" s="25" t="s">
        <v>93</v>
      </c>
      <c r="CN87" s="8"/>
      <c r="CO87" s="25">
        <v>4.75</v>
      </c>
      <c r="CP87" s="16"/>
      <c r="CQ87" s="16" t="s">
        <v>93</v>
      </c>
      <c r="CR87" s="16"/>
      <c r="CS87" s="16" t="s">
        <v>93</v>
      </c>
      <c r="CT87" s="16"/>
      <c r="CU87" s="13">
        <v>6.5</v>
      </c>
      <c r="CV87" s="153" t="s">
        <v>142</v>
      </c>
      <c r="CW87" s="16">
        <v>6</v>
      </c>
      <c r="CX87" s="7"/>
      <c r="CY87" s="115">
        <v>5</v>
      </c>
      <c r="CZ87" s="116" t="s">
        <v>702</v>
      </c>
      <c r="DA87" s="19" t="s">
        <v>93</v>
      </c>
      <c r="DB87" s="89" t="s">
        <v>703</v>
      </c>
      <c r="DC87" t="s">
        <v>54</v>
      </c>
      <c r="DD87" s="13">
        <f t="shared" si="4"/>
        <v>11</v>
      </c>
    </row>
    <row r="88" spans="1:108" ht="13" customHeight="1" x14ac:dyDescent="0.2">
      <c r="A88" s="106">
        <v>7219</v>
      </c>
      <c r="B88" s="106">
        <v>81149</v>
      </c>
      <c r="C88" s="62">
        <v>60</v>
      </c>
      <c r="D88" s="120" t="s">
        <v>704</v>
      </c>
      <c r="E88" s="62" t="s">
        <v>93</v>
      </c>
      <c r="F88" s="64"/>
      <c r="G88" s="65"/>
      <c r="H88" s="65"/>
      <c r="I88" s="67" t="s">
        <v>93</v>
      </c>
      <c r="J88" s="68"/>
      <c r="K88" s="69" t="s">
        <v>93</v>
      </c>
      <c r="L88" s="76" t="s">
        <v>705</v>
      </c>
      <c r="M88" s="71" t="s">
        <v>93</v>
      </c>
      <c r="N88" s="72" t="s">
        <v>706</v>
      </c>
      <c r="O88" s="67" t="s">
        <v>93</v>
      </c>
      <c r="P88" s="68" t="s">
        <v>707</v>
      </c>
      <c r="Q88" s="67">
        <v>6</v>
      </c>
      <c r="R88" s="73" t="s">
        <v>708</v>
      </c>
      <c r="S88" s="74">
        <v>0.38400000000000001</v>
      </c>
      <c r="T88" s="122" t="s">
        <v>95</v>
      </c>
      <c r="U88" s="75">
        <v>5.75</v>
      </c>
      <c r="V88" s="68"/>
      <c r="W88" s="69">
        <v>6</v>
      </c>
      <c r="X88" s="76" t="s">
        <v>234</v>
      </c>
      <c r="Y88" s="67" t="s">
        <v>93</v>
      </c>
      <c r="Z88" s="68" t="s">
        <v>709</v>
      </c>
      <c r="AA88" s="67">
        <v>4</v>
      </c>
      <c r="AB88" s="68"/>
      <c r="AC88" s="67">
        <v>5</v>
      </c>
      <c r="AD88" s="68"/>
      <c r="AE88" s="67" t="s">
        <v>93</v>
      </c>
      <c r="AF88" s="68"/>
      <c r="AG88" s="77" t="s">
        <v>93</v>
      </c>
      <c r="AH88" s="68"/>
      <c r="AI88" s="67" t="s">
        <v>93</v>
      </c>
      <c r="AJ88" s="68"/>
      <c r="AK88" s="123">
        <v>5.3</v>
      </c>
      <c r="AL88" s="78"/>
      <c r="AM88" s="67" t="s">
        <v>93</v>
      </c>
      <c r="AN88" s="68"/>
      <c r="AO88" s="67">
        <v>4</v>
      </c>
      <c r="AP88" s="68"/>
      <c r="AQ88" s="67" t="s">
        <v>93</v>
      </c>
      <c r="AR88" s="68"/>
      <c r="AS88" s="67" t="s">
        <v>93</v>
      </c>
      <c r="AT88" s="68" t="s">
        <v>710</v>
      </c>
      <c r="AU88" s="62" t="s">
        <v>93</v>
      </c>
      <c r="AV88" s="62"/>
      <c r="AW88" s="79" t="s">
        <v>93</v>
      </c>
      <c r="AX88" s="67"/>
      <c r="AY88" s="80">
        <v>6.5</v>
      </c>
      <c r="AZ88" s="72"/>
      <c r="BA88" s="67" t="s">
        <v>93</v>
      </c>
      <c r="BB88" s="72"/>
      <c r="BC88" s="74" t="s">
        <v>93</v>
      </c>
      <c r="BD88" s="67"/>
      <c r="BE88" s="107"/>
      <c r="BF88" s="72"/>
      <c r="BG88" s="67">
        <v>5.5</v>
      </c>
      <c r="BH88" s="68"/>
      <c r="BI88" s="67" t="s">
        <v>93</v>
      </c>
      <c r="BJ88" s="67"/>
      <c r="BK88" s="67"/>
      <c r="BL88" s="67"/>
      <c r="BM88" s="67" t="s">
        <v>93</v>
      </c>
      <c r="BN88" s="67"/>
      <c r="BO88" s="67">
        <v>5</v>
      </c>
      <c r="BP88" s="68"/>
      <c r="BQ88" s="79" t="s">
        <v>93</v>
      </c>
      <c r="BR88" s="84"/>
      <c r="BS88" s="67" t="s">
        <v>93</v>
      </c>
      <c r="BT88" s="67"/>
      <c r="BU88" s="67" t="s">
        <v>93</v>
      </c>
      <c r="BV88" s="67"/>
      <c r="BW88" s="69">
        <v>5.5</v>
      </c>
      <c r="BX88" s="67"/>
      <c r="BY88" s="67" t="s">
        <v>93</v>
      </c>
      <c r="BZ88" s="67"/>
      <c r="CA88" s="67"/>
      <c r="CB88" s="68"/>
      <c r="CC88" s="67" t="s">
        <v>93</v>
      </c>
      <c r="CD88" s="68" t="s">
        <v>711</v>
      </c>
      <c r="CE88" s="67" t="s">
        <v>93</v>
      </c>
      <c r="CF88" s="68"/>
      <c r="CG88" s="67" t="s">
        <v>93</v>
      </c>
      <c r="CH88" s="85" t="s">
        <v>712</v>
      </c>
      <c r="CI88" s="67">
        <v>4</v>
      </c>
      <c r="CJ88" s="68"/>
      <c r="CK88" s="67">
        <v>7</v>
      </c>
      <c r="CL88" s="68"/>
      <c r="CM88" s="75">
        <v>6.25</v>
      </c>
      <c r="CN88" s="68"/>
      <c r="CO88" s="75">
        <v>4.75</v>
      </c>
      <c r="CP88" s="67"/>
      <c r="CQ88" s="67" t="s">
        <v>93</v>
      </c>
      <c r="CR88" s="67"/>
      <c r="CS88" s="67" t="s">
        <v>93</v>
      </c>
      <c r="CT88" s="68" t="s">
        <v>713</v>
      </c>
      <c r="CU88" s="67">
        <v>6.5</v>
      </c>
      <c r="CV88" s="68" t="s">
        <v>142</v>
      </c>
      <c r="CW88" s="67">
        <v>6</v>
      </c>
      <c r="CX88" s="124"/>
      <c r="CY88" s="125">
        <v>5</v>
      </c>
      <c r="CZ88" s="126" t="s">
        <v>714</v>
      </c>
      <c r="DA88" s="19">
        <v>4</v>
      </c>
      <c r="DB88" s="160" t="s">
        <v>715</v>
      </c>
      <c r="DC88" t="s">
        <v>54</v>
      </c>
      <c r="DD88" s="13">
        <f t="shared" si="4"/>
        <v>20</v>
      </c>
    </row>
    <row r="89" spans="1:108" ht="13" customHeight="1" x14ac:dyDescent="0.2">
      <c r="A89" s="88"/>
      <c r="B89" s="88"/>
      <c r="C89" s="19"/>
      <c r="D89" s="197" t="s">
        <v>716</v>
      </c>
      <c r="E89" s="19"/>
      <c r="F89" s="89"/>
      <c r="G89" s="6"/>
      <c r="H89" s="6"/>
      <c r="I89" s="16"/>
      <c r="K89" s="90"/>
      <c r="L89" s="15"/>
      <c r="M89" s="91"/>
      <c r="N89" s="92"/>
      <c r="O89" s="16"/>
      <c r="P89" s="8"/>
      <c r="Q89" s="16"/>
      <c r="R89" s="93"/>
      <c r="S89" s="16"/>
      <c r="T89" s="8"/>
      <c r="U89" s="25"/>
      <c r="V89" s="8"/>
      <c r="W89" s="90"/>
      <c r="X89" s="15"/>
      <c r="Y89" s="16"/>
      <c r="Z89" s="8"/>
      <c r="AA89" s="16"/>
      <c r="AB89" s="8"/>
      <c r="AC89" s="16"/>
      <c r="AD89" s="8"/>
      <c r="AE89" s="16"/>
      <c r="AF89" s="8"/>
      <c r="AG89" s="94" t="s">
        <v>54</v>
      </c>
      <c r="AH89" s="8"/>
      <c r="AI89" s="16"/>
      <c r="AJ89" s="8"/>
      <c r="AK89" s="10"/>
      <c r="AL89" s="95"/>
      <c r="AM89" s="16"/>
      <c r="AN89" s="8"/>
      <c r="AO89" s="16"/>
      <c r="AP89" s="8"/>
      <c r="AQ89" s="16"/>
      <c r="AR89" s="8"/>
      <c r="AS89" s="16"/>
      <c r="AT89" s="8"/>
      <c r="AU89" s="19"/>
      <c r="AV89" s="19"/>
      <c r="AW89" s="96"/>
      <c r="AX89" s="16"/>
      <c r="AY89" s="26"/>
      <c r="AZ89" s="92"/>
      <c r="BA89" s="16"/>
      <c r="BB89" s="92"/>
      <c r="BC89" s="98"/>
      <c r="BD89" s="16"/>
      <c r="BE89" s="99"/>
      <c r="BF89" s="92"/>
      <c r="BG89" s="16"/>
      <c r="BH89" s="8"/>
      <c r="BI89" s="16"/>
      <c r="BJ89" s="16"/>
      <c r="BK89" s="16"/>
      <c r="BL89" s="16"/>
      <c r="BM89" s="16"/>
      <c r="BN89" s="16"/>
      <c r="BO89" s="16"/>
      <c r="BP89" s="8"/>
      <c r="BQ89" s="96"/>
      <c r="BR89" s="100"/>
      <c r="BS89" s="16"/>
      <c r="BT89" s="16"/>
      <c r="BU89" s="16"/>
      <c r="BV89" s="16"/>
      <c r="BW89" s="16"/>
      <c r="BX89" s="16"/>
      <c r="BY89" s="16"/>
      <c r="BZ89" s="16"/>
      <c r="CA89" s="16"/>
      <c r="CB89" s="8"/>
      <c r="CC89" s="16"/>
      <c r="CD89" s="16"/>
      <c r="CE89" s="16"/>
      <c r="CF89" s="8"/>
      <c r="CG89" s="16"/>
      <c r="CH89" s="27"/>
      <c r="CI89" s="16"/>
      <c r="CJ89" s="8"/>
      <c r="CK89" s="16"/>
      <c r="CL89" s="8"/>
      <c r="CM89" s="25"/>
      <c r="CN89" s="8"/>
      <c r="CO89" s="25"/>
      <c r="CP89" s="16"/>
      <c r="CQ89" s="16"/>
      <c r="CR89" s="16"/>
      <c r="CS89" s="16"/>
      <c r="CT89" s="16"/>
      <c r="CU89" s="16"/>
      <c r="CV89" s="8"/>
      <c r="CW89" s="16"/>
      <c r="CX89" s="7"/>
      <c r="CY89" s="115"/>
      <c r="CZ89" s="116"/>
      <c r="DA89" s="19"/>
      <c r="DB89" s="89"/>
    </row>
    <row r="90" spans="1:108" ht="13" customHeight="1" x14ac:dyDescent="0.2">
      <c r="A90" s="88">
        <v>7389</v>
      </c>
      <c r="B90" s="88">
        <v>5619</v>
      </c>
      <c r="C90" s="19">
        <v>61</v>
      </c>
      <c r="D90" s="3" t="s">
        <v>717</v>
      </c>
      <c r="E90" s="19" t="s">
        <v>93</v>
      </c>
      <c r="F90" s="89"/>
      <c r="G90" s="6"/>
      <c r="H90" s="6"/>
      <c r="I90" s="16" t="s">
        <v>93</v>
      </c>
      <c r="K90" s="90" t="s">
        <v>93</v>
      </c>
      <c r="L90" s="15" t="s">
        <v>718</v>
      </c>
      <c r="M90" s="91">
        <v>7.25</v>
      </c>
      <c r="N90" s="92" t="s">
        <v>719</v>
      </c>
      <c r="O90" s="16" t="s">
        <v>93</v>
      </c>
      <c r="P90" s="8" t="s">
        <v>707</v>
      </c>
      <c r="Q90" s="16" t="s">
        <v>93</v>
      </c>
      <c r="R90" s="93"/>
      <c r="S90" s="98">
        <v>0.38400000000000001</v>
      </c>
      <c r="T90" s="8" t="s">
        <v>95</v>
      </c>
      <c r="U90" s="25" t="s">
        <v>93</v>
      </c>
      <c r="V90" s="8" t="s">
        <v>720</v>
      </c>
      <c r="W90" s="90">
        <v>6</v>
      </c>
      <c r="X90" s="15" t="s">
        <v>721</v>
      </c>
      <c r="Y90" s="16">
        <v>4</v>
      </c>
      <c r="Z90" s="8"/>
      <c r="AA90" s="16">
        <v>4</v>
      </c>
      <c r="AB90" s="8"/>
      <c r="AC90" s="16">
        <v>5</v>
      </c>
      <c r="AD90" s="8"/>
      <c r="AE90" s="16" t="s">
        <v>93</v>
      </c>
      <c r="AF90" s="8"/>
      <c r="AG90" s="94" t="s">
        <v>93</v>
      </c>
      <c r="AH90" s="8"/>
      <c r="AI90" s="16" t="s">
        <v>93</v>
      </c>
      <c r="AJ90" s="8"/>
      <c r="AK90" s="10">
        <v>5.3</v>
      </c>
      <c r="AL90" s="95"/>
      <c r="AM90" s="16" t="s">
        <v>93</v>
      </c>
      <c r="AN90" s="8"/>
      <c r="AO90" s="16">
        <v>4</v>
      </c>
      <c r="AP90" s="8"/>
      <c r="AQ90" s="16" t="s">
        <v>93</v>
      </c>
      <c r="AR90" s="8"/>
      <c r="AS90" s="16" t="s">
        <v>93</v>
      </c>
      <c r="AT90" s="8"/>
      <c r="AU90" s="19" t="s">
        <v>93</v>
      </c>
      <c r="AV90" s="19"/>
      <c r="AW90" s="96" t="s">
        <v>93</v>
      </c>
      <c r="AX90" s="8" t="s">
        <v>722</v>
      </c>
      <c r="AY90" s="26" t="s">
        <v>93</v>
      </c>
      <c r="AZ90" s="92"/>
      <c r="BA90" s="16" t="s">
        <v>93</v>
      </c>
      <c r="BB90" s="92"/>
      <c r="BC90" s="98" t="s">
        <v>93</v>
      </c>
      <c r="BD90" s="16"/>
      <c r="BE90" s="99"/>
      <c r="BF90" s="92"/>
      <c r="BG90" s="16">
        <v>5.5</v>
      </c>
      <c r="BH90" s="8"/>
      <c r="BI90" s="16" t="s">
        <v>93</v>
      </c>
      <c r="BJ90" s="16"/>
      <c r="BK90" s="16"/>
      <c r="BL90" s="16"/>
      <c r="BM90" s="16" t="s">
        <v>93</v>
      </c>
      <c r="BN90" s="16"/>
      <c r="BO90" s="16">
        <v>5</v>
      </c>
      <c r="BP90" s="8"/>
      <c r="BQ90" s="96" t="s">
        <v>93</v>
      </c>
      <c r="BR90" s="100"/>
      <c r="BS90" s="16" t="s">
        <v>93</v>
      </c>
      <c r="BT90" s="16"/>
      <c r="BU90" s="16" t="s">
        <v>93</v>
      </c>
      <c r="BV90" s="16"/>
      <c r="BW90" s="90">
        <v>5.5</v>
      </c>
      <c r="BX90" s="16"/>
      <c r="BY90" s="16" t="s">
        <v>93</v>
      </c>
      <c r="BZ90" s="16"/>
      <c r="CA90" s="16"/>
      <c r="CB90" s="8"/>
      <c r="CC90" s="16">
        <v>6</v>
      </c>
      <c r="CD90" s="16"/>
      <c r="CE90" s="16" t="s">
        <v>93</v>
      </c>
      <c r="CF90" s="8"/>
      <c r="CG90" s="16" t="s">
        <v>93</v>
      </c>
      <c r="CH90" s="27" t="s">
        <v>712</v>
      </c>
      <c r="CI90" s="16">
        <v>4</v>
      </c>
      <c r="CJ90" s="8"/>
      <c r="CK90" s="16">
        <v>7</v>
      </c>
      <c r="CL90" s="8"/>
      <c r="CM90" s="25" t="s">
        <v>93</v>
      </c>
      <c r="CN90" s="8" t="s">
        <v>723</v>
      </c>
      <c r="CO90" s="25">
        <v>4.75</v>
      </c>
      <c r="CP90" s="8" t="s">
        <v>724</v>
      </c>
      <c r="CQ90" s="16">
        <v>6</v>
      </c>
      <c r="CR90" s="16"/>
      <c r="CS90" s="16">
        <v>5</v>
      </c>
      <c r="CT90" s="8" t="s">
        <v>725</v>
      </c>
      <c r="CU90" s="13">
        <v>6.5</v>
      </c>
      <c r="CV90" s="153" t="s">
        <v>142</v>
      </c>
      <c r="CW90" s="16">
        <v>6</v>
      </c>
      <c r="CX90" s="7"/>
      <c r="CY90" s="115">
        <v>5</v>
      </c>
      <c r="CZ90" s="116"/>
      <c r="DA90" s="19">
        <v>4</v>
      </c>
      <c r="DB90" s="89" t="s">
        <v>715</v>
      </c>
      <c r="DC90" t="s">
        <v>54</v>
      </c>
      <c r="DD90" s="13">
        <f t="shared" ref="DD90:DD101" si="5">COUNT(E90:DB90)</f>
        <v>21</v>
      </c>
    </row>
    <row r="91" spans="1:108" ht="13" customHeight="1" x14ac:dyDescent="0.2">
      <c r="A91" s="88">
        <v>7299</v>
      </c>
      <c r="B91" s="88">
        <v>81219</v>
      </c>
      <c r="C91" s="19">
        <v>62</v>
      </c>
      <c r="D91" s="3" t="s">
        <v>726</v>
      </c>
      <c r="E91" s="19" t="s">
        <v>93</v>
      </c>
      <c r="F91" s="89"/>
      <c r="G91" s="6"/>
      <c r="H91" s="6"/>
      <c r="I91" s="16">
        <v>6</v>
      </c>
      <c r="J91" s="8" t="s">
        <v>727</v>
      </c>
      <c r="K91" s="90" t="s">
        <v>93</v>
      </c>
      <c r="L91" s="15" t="s">
        <v>728</v>
      </c>
      <c r="M91" s="91" t="s">
        <v>93</v>
      </c>
      <c r="N91" s="92"/>
      <c r="O91" s="16" t="s">
        <v>93</v>
      </c>
      <c r="P91" s="8"/>
      <c r="Q91" s="16">
        <v>6</v>
      </c>
      <c r="R91" s="93"/>
      <c r="S91" s="98">
        <v>0.38400000000000001</v>
      </c>
      <c r="T91" s="8" t="s">
        <v>95</v>
      </c>
      <c r="U91" s="25" t="s">
        <v>93</v>
      </c>
      <c r="V91" s="8"/>
      <c r="W91" s="90" t="s">
        <v>93</v>
      </c>
      <c r="X91" s="15" t="s">
        <v>729</v>
      </c>
      <c r="Y91" s="16" t="s">
        <v>93</v>
      </c>
      <c r="Z91" s="8" t="s">
        <v>730</v>
      </c>
      <c r="AA91" s="16">
        <v>4</v>
      </c>
      <c r="AB91" s="8"/>
      <c r="AC91" s="16">
        <v>5</v>
      </c>
      <c r="AD91" s="8" t="s">
        <v>731</v>
      </c>
      <c r="AE91" s="16">
        <v>6</v>
      </c>
      <c r="AF91" s="8"/>
      <c r="AG91" s="94" t="s">
        <v>93</v>
      </c>
      <c r="AH91" s="8"/>
      <c r="AI91" s="16" t="s">
        <v>93</v>
      </c>
      <c r="AJ91" s="8"/>
      <c r="AK91" s="10">
        <v>5.3</v>
      </c>
      <c r="AL91" s="95"/>
      <c r="AM91" s="16" t="s">
        <v>93</v>
      </c>
      <c r="AN91" s="8"/>
      <c r="AO91" s="16" t="s">
        <v>93</v>
      </c>
      <c r="AP91" s="8" t="s">
        <v>732</v>
      </c>
      <c r="AQ91" s="16" t="s">
        <v>93</v>
      </c>
      <c r="AR91" s="8"/>
      <c r="AS91" s="16" t="s">
        <v>93</v>
      </c>
      <c r="AT91" s="8"/>
      <c r="AU91" s="19" t="s">
        <v>93</v>
      </c>
      <c r="AV91" s="19"/>
      <c r="AW91" s="96" t="s">
        <v>93</v>
      </c>
      <c r="AX91" s="16"/>
      <c r="AY91" s="26">
        <v>6.5</v>
      </c>
      <c r="AZ91" s="92" t="s">
        <v>733</v>
      </c>
      <c r="BA91" s="16" t="s">
        <v>93</v>
      </c>
      <c r="BB91" s="92"/>
      <c r="BC91" s="98">
        <v>4.2249999999999996</v>
      </c>
      <c r="BD91" s="8" t="s">
        <v>734</v>
      </c>
      <c r="BE91" s="99" t="s">
        <v>54</v>
      </c>
      <c r="BF91" s="92"/>
      <c r="BG91" s="16">
        <v>5.5</v>
      </c>
      <c r="BH91" s="8"/>
      <c r="BI91" s="16" t="s">
        <v>93</v>
      </c>
      <c r="BJ91" s="16"/>
      <c r="BK91" s="16"/>
      <c r="BL91" s="16"/>
      <c r="BM91" s="16">
        <v>7</v>
      </c>
      <c r="BN91" s="8" t="s">
        <v>735</v>
      </c>
      <c r="BO91" s="16">
        <v>5</v>
      </c>
      <c r="BP91" s="8"/>
      <c r="BQ91" s="96" t="s">
        <v>93</v>
      </c>
      <c r="BR91" s="100" t="s">
        <v>736</v>
      </c>
      <c r="BS91" s="16" t="s">
        <v>93</v>
      </c>
      <c r="BT91" s="16"/>
      <c r="BU91" s="16" t="s">
        <v>93</v>
      </c>
      <c r="BV91" s="16"/>
      <c r="BW91" s="90">
        <v>5.5</v>
      </c>
      <c r="BX91" s="8"/>
      <c r="BY91" s="16">
        <v>4.5</v>
      </c>
      <c r="BZ91" s="8" t="s">
        <v>737</v>
      </c>
      <c r="CA91" s="16" t="s">
        <v>54</v>
      </c>
      <c r="CB91" s="8"/>
      <c r="CC91" s="16" t="s">
        <v>93</v>
      </c>
      <c r="CD91" s="16"/>
      <c r="CE91" s="16" t="s">
        <v>93</v>
      </c>
      <c r="CF91" s="8"/>
      <c r="CG91" s="16">
        <v>5</v>
      </c>
      <c r="CH91" s="27" t="s">
        <v>738</v>
      </c>
      <c r="CI91" s="16">
        <v>4</v>
      </c>
      <c r="CJ91" s="8"/>
      <c r="CK91" s="16">
        <v>7</v>
      </c>
      <c r="CL91" s="199" t="s">
        <v>739</v>
      </c>
      <c r="CM91" s="25">
        <v>6.25</v>
      </c>
      <c r="CN91" s="8" t="s">
        <v>740</v>
      </c>
      <c r="CO91" s="25" t="s">
        <v>93</v>
      </c>
      <c r="CP91" s="8" t="s">
        <v>741</v>
      </c>
      <c r="CQ91" s="16">
        <v>6</v>
      </c>
      <c r="CR91" s="8" t="s">
        <v>742</v>
      </c>
      <c r="CS91" s="16" t="s">
        <v>93</v>
      </c>
      <c r="CT91" s="16"/>
      <c r="CU91" s="13">
        <v>6.5</v>
      </c>
      <c r="CV91" s="153" t="s">
        <v>142</v>
      </c>
      <c r="CW91" s="16">
        <v>6</v>
      </c>
      <c r="CX91" s="7" t="s">
        <v>743</v>
      </c>
      <c r="CY91" s="115">
        <v>5</v>
      </c>
      <c r="CZ91" s="116" t="s">
        <v>744</v>
      </c>
      <c r="DA91" s="19" t="s">
        <v>93</v>
      </c>
      <c r="DB91" s="89"/>
      <c r="DD91" s="13">
        <f t="shared" si="5"/>
        <v>22</v>
      </c>
    </row>
    <row r="92" spans="1:108" ht="13" customHeight="1" x14ac:dyDescent="0.2">
      <c r="A92" s="88">
        <v>7215</v>
      </c>
      <c r="B92" s="88">
        <v>81231</v>
      </c>
      <c r="C92" s="19">
        <v>63</v>
      </c>
      <c r="D92" s="3" t="s">
        <v>745</v>
      </c>
      <c r="E92" s="19" t="s">
        <v>93</v>
      </c>
      <c r="F92" s="89"/>
      <c r="G92" s="6"/>
      <c r="H92" s="6"/>
      <c r="I92" s="16" t="s">
        <v>93</v>
      </c>
      <c r="K92" s="90" t="s">
        <v>93</v>
      </c>
      <c r="L92" s="15" t="s">
        <v>746</v>
      </c>
      <c r="M92" s="91" t="s">
        <v>93</v>
      </c>
      <c r="N92" s="92"/>
      <c r="O92" s="16" t="s">
        <v>93</v>
      </c>
      <c r="P92" s="8"/>
      <c r="Q92" s="16" t="s">
        <v>93</v>
      </c>
      <c r="R92" s="93"/>
      <c r="S92" s="98">
        <v>0.38400000000000001</v>
      </c>
      <c r="T92" s="8" t="s">
        <v>95</v>
      </c>
      <c r="U92" s="25" t="s">
        <v>93</v>
      </c>
      <c r="V92" s="8"/>
      <c r="W92" s="90" t="s">
        <v>93</v>
      </c>
      <c r="X92" s="15" t="s">
        <v>234</v>
      </c>
      <c r="Y92" s="16" t="s">
        <v>93</v>
      </c>
      <c r="Z92" s="8" t="s">
        <v>730</v>
      </c>
      <c r="AA92" s="16">
        <v>4</v>
      </c>
      <c r="AB92" s="8"/>
      <c r="AC92" s="16">
        <v>5</v>
      </c>
      <c r="AD92" s="8"/>
      <c r="AE92" s="16" t="s">
        <v>93</v>
      </c>
      <c r="AF92" s="8"/>
      <c r="AG92" s="94" t="s">
        <v>93</v>
      </c>
      <c r="AH92" s="8"/>
      <c r="AI92" s="16" t="s">
        <v>93</v>
      </c>
      <c r="AJ92" s="8"/>
      <c r="AK92" s="10" t="s">
        <v>93</v>
      </c>
      <c r="AL92" s="95" t="s">
        <v>747</v>
      </c>
      <c r="AM92" s="16" t="s">
        <v>93</v>
      </c>
      <c r="AN92" s="8"/>
      <c r="AO92" s="16" t="s">
        <v>93</v>
      </c>
      <c r="AP92" s="8"/>
      <c r="AQ92" s="16" t="s">
        <v>93</v>
      </c>
      <c r="AR92" s="8"/>
      <c r="AS92" s="16" t="s">
        <v>93</v>
      </c>
      <c r="AT92" s="8" t="s">
        <v>54</v>
      </c>
      <c r="AU92" s="19" t="s">
        <v>93</v>
      </c>
      <c r="AV92" s="19"/>
      <c r="AW92" s="96" t="s">
        <v>93</v>
      </c>
      <c r="AX92" s="16"/>
      <c r="AY92" s="26" t="s">
        <v>93</v>
      </c>
      <c r="AZ92" s="92"/>
      <c r="BA92" s="16" t="s">
        <v>93</v>
      </c>
      <c r="BB92" s="92"/>
      <c r="BC92" s="98" t="s">
        <v>93</v>
      </c>
      <c r="BD92" s="16"/>
      <c r="BE92" s="99"/>
      <c r="BF92" s="92"/>
      <c r="BG92" s="16" t="s">
        <v>93</v>
      </c>
      <c r="BH92" s="8" t="s">
        <v>748</v>
      </c>
      <c r="BI92" s="16" t="s">
        <v>93</v>
      </c>
      <c r="BJ92" s="16"/>
      <c r="BK92" s="16"/>
      <c r="BL92" s="16"/>
      <c r="BM92" s="16" t="s">
        <v>93</v>
      </c>
      <c r="BN92" s="8"/>
      <c r="BO92" s="16">
        <v>5</v>
      </c>
      <c r="BP92" s="8"/>
      <c r="BQ92" s="96" t="s">
        <v>93</v>
      </c>
      <c r="BR92" s="100"/>
      <c r="BS92" s="16" t="s">
        <v>93</v>
      </c>
      <c r="BT92" s="8" t="s">
        <v>54</v>
      </c>
      <c r="BU92" s="16" t="s">
        <v>93</v>
      </c>
      <c r="BV92" s="16"/>
      <c r="BW92" s="16" t="s">
        <v>93</v>
      </c>
      <c r="BX92" s="16"/>
      <c r="BY92" s="16" t="s">
        <v>93</v>
      </c>
      <c r="BZ92" s="16"/>
      <c r="CA92" s="16"/>
      <c r="CB92" s="8"/>
      <c r="CC92" s="16" t="s">
        <v>93</v>
      </c>
      <c r="CD92" s="16"/>
      <c r="CE92" s="16" t="s">
        <v>93</v>
      </c>
      <c r="CF92" s="8"/>
      <c r="CG92" s="16" t="s">
        <v>93</v>
      </c>
      <c r="CH92" s="27" t="s">
        <v>749</v>
      </c>
      <c r="CI92" s="16" t="s">
        <v>93</v>
      </c>
      <c r="CJ92" s="8" t="s">
        <v>750</v>
      </c>
      <c r="CK92" s="16" t="s">
        <v>93</v>
      </c>
      <c r="CL92" s="8"/>
      <c r="CM92" s="25" t="s">
        <v>93</v>
      </c>
      <c r="CN92" s="8"/>
      <c r="CO92" s="25" t="s">
        <v>93</v>
      </c>
      <c r="CP92" s="16"/>
      <c r="CQ92" s="16" t="s">
        <v>93</v>
      </c>
      <c r="CR92" s="16"/>
      <c r="CS92" s="16" t="s">
        <v>93</v>
      </c>
      <c r="CT92" s="16"/>
      <c r="CU92" s="13">
        <v>6.5</v>
      </c>
      <c r="CV92" s="153" t="s">
        <v>142</v>
      </c>
      <c r="CW92" s="16">
        <v>6</v>
      </c>
      <c r="CX92" s="7"/>
      <c r="CY92" s="115" t="s">
        <v>93</v>
      </c>
      <c r="CZ92" s="116" t="s">
        <v>54</v>
      </c>
      <c r="DA92" s="19" t="s">
        <v>93</v>
      </c>
      <c r="DB92" s="89"/>
      <c r="DD92" s="13">
        <f t="shared" si="5"/>
        <v>6</v>
      </c>
    </row>
    <row r="93" spans="1:108" ht="13" customHeight="1" x14ac:dyDescent="0.2">
      <c r="A93" s="88">
        <v>7211</v>
      </c>
      <c r="B93" s="88">
        <v>81232</v>
      </c>
      <c r="C93" s="19">
        <v>64</v>
      </c>
      <c r="D93" s="3" t="s">
        <v>751</v>
      </c>
      <c r="E93" s="19" t="s">
        <v>93</v>
      </c>
      <c r="F93" s="89"/>
      <c r="G93" s="6"/>
      <c r="H93" s="6"/>
      <c r="I93" s="16">
        <v>6</v>
      </c>
      <c r="K93" s="90" t="s">
        <v>93</v>
      </c>
      <c r="L93" s="15" t="s">
        <v>752</v>
      </c>
      <c r="M93" s="91" t="s">
        <v>93</v>
      </c>
      <c r="N93" s="92" t="s">
        <v>753</v>
      </c>
      <c r="O93" s="16" t="s">
        <v>93</v>
      </c>
      <c r="P93" s="8"/>
      <c r="Q93" s="16" t="s">
        <v>93</v>
      </c>
      <c r="R93" s="93"/>
      <c r="S93" s="98">
        <v>0.38400000000000001</v>
      </c>
      <c r="T93" s="8" t="s">
        <v>95</v>
      </c>
      <c r="U93" s="25">
        <v>5.75</v>
      </c>
      <c r="V93" s="8" t="s">
        <v>754</v>
      </c>
      <c r="W93" s="90" t="s">
        <v>93</v>
      </c>
      <c r="X93" s="15" t="s">
        <v>234</v>
      </c>
      <c r="Y93" s="16" t="s">
        <v>93</v>
      </c>
      <c r="Z93" s="8" t="s">
        <v>730</v>
      </c>
      <c r="AA93" s="16">
        <v>4</v>
      </c>
      <c r="AB93" s="8"/>
      <c r="AC93" s="16">
        <v>5</v>
      </c>
      <c r="AD93" s="8"/>
      <c r="AE93" s="16" t="s">
        <v>93</v>
      </c>
      <c r="AF93" s="8"/>
      <c r="AG93" s="94" t="s">
        <v>93</v>
      </c>
      <c r="AH93" s="8"/>
      <c r="AI93" s="16" t="s">
        <v>93</v>
      </c>
      <c r="AJ93" s="8"/>
      <c r="AK93" s="10">
        <v>5.3</v>
      </c>
      <c r="AL93" s="95"/>
      <c r="AM93" s="16" t="s">
        <v>93</v>
      </c>
      <c r="AN93" s="8"/>
      <c r="AO93" s="16">
        <v>4</v>
      </c>
      <c r="AP93" s="8"/>
      <c r="AQ93" s="16" t="s">
        <v>93</v>
      </c>
      <c r="AR93" s="8"/>
      <c r="AS93" s="16">
        <v>6</v>
      </c>
      <c r="AT93" s="8" t="s">
        <v>755</v>
      </c>
      <c r="AU93" s="19" t="s">
        <v>93</v>
      </c>
      <c r="AV93" s="19"/>
      <c r="AW93" s="96" t="s">
        <v>93</v>
      </c>
      <c r="AX93" s="16"/>
      <c r="AY93" s="26">
        <v>6.5</v>
      </c>
      <c r="AZ93" s="92"/>
      <c r="BA93" s="16">
        <v>7</v>
      </c>
      <c r="BB93" s="92"/>
      <c r="BC93" s="98" t="s">
        <v>93</v>
      </c>
      <c r="BD93" s="16"/>
      <c r="BE93" s="99"/>
      <c r="BF93" s="92"/>
      <c r="BG93" s="16" t="s">
        <v>93</v>
      </c>
      <c r="BH93" s="8"/>
      <c r="BI93" s="16" t="s">
        <v>93</v>
      </c>
      <c r="BJ93" s="16"/>
      <c r="BK93" s="16"/>
      <c r="BL93" s="16"/>
      <c r="BM93" s="16" t="s">
        <v>93</v>
      </c>
      <c r="BN93" s="8" t="s">
        <v>756</v>
      </c>
      <c r="BO93" s="16">
        <v>5</v>
      </c>
      <c r="BP93" s="8"/>
      <c r="BQ93" s="96" t="s">
        <v>93</v>
      </c>
      <c r="BR93" s="100"/>
      <c r="BS93" s="16">
        <v>4.25</v>
      </c>
      <c r="BT93" s="8"/>
      <c r="BU93" s="16" t="s">
        <v>93</v>
      </c>
      <c r="BV93" s="16"/>
      <c r="BW93" s="90">
        <v>5.5</v>
      </c>
      <c r="BX93" s="16"/>
      <c r="BY93" s="16" t="s">
        <v>93</v>
      </c>
      <c r="BZ93" s="16"/>
      <c r="CA93" s="16"/>
      <c r="CB93" s="8"/>
      <c r="CC93" s="16" t="s">
        <v>93</v>
      </c>
      <c r="CD93" s="8"/>
      <c r="CE93" s="16" t="s">
        <v>93</v>
      </c>
      <c r="CF93" s="8"/>
      <c r="CG93" s="16">
        <v>6</v>
      </c>
      <c r="CH93" s="27" t="s">
        <v>757</v>
      </c>
      <c r="CI93" s="16">
        <v>4</v>
      </c>
      <c r="CJ93" s="8"/>
      <c r="CK93" s="16">
        <v>7</v>
      </c>
      <c r="CL93" s="8"/>
      <c r="CM93" s="25">
        <v>6.25</v>
      </c>
      <c r="CN93" s="8"/>
      <c r="CO93" s="25">
        <v>4.75</v>
      </c>
      <c r="CP93" s="16"/>
      <c r="CQ93" s="16" t="s">
        <v>93</v>
      </c>
      <c r="CR93" s="16"/>
      <c r="CS93" s="16" t="s">
        <v>93</v>
      </c>
      <c r="CT93" s="16"/>
      <c r="CU93" s="13">
        <v>6.5</v>
      </c>
      <c r="CV93" s="153" t="s">
        <v>142</v>
      </c>
      <c r="CW93" s="16">
        <v>6</v>
      </c>
      <c r="CX93" s="7"/>
      <c r="CY93" s="115">
        <v>5</v>
      </c>
      <c r="CZ93" s="116" t="s">
        <v>54</v>
      </c>
      <c r="DA93" s="19">
        <v>4</v>
      </c>
      <c r="DB93" s="89" t="s">
        <v>758</v>
      </c>
      <c r="DC93" t="s">
        <v>54</v>
      </c>
      <c r="DD93" s="13">
        <f t="shared" si="5"/>
        <v>22</v>
      </c>
    </row>
    <row r="94" spans="1:108" ht="13" customHeight="1" x14ac:dyDescent="0.2">
      <c r="A94" s="88">
        <v>7299</v>
      </c>
      <c r="B94" s="88">
        <v>81299</v>
      </c>
      <c r="C94" s="19">
        <v>65</v>
      </c>
      <c r="D94" s="3" t="s">
        <v>759</v>
      </c>
      <c r="E94" s="19" t="s">
        <v>93</v>
      </c>
      <c r="F94" s="89"/>
      <c r="G94" s="6"/>
      <c r="H94" s="6"/>
      <c r="I94" s="16" t="s">
        <v>93</v>
      </c>
      <c r="K94" s="90" t="s">
        <v>93</v>
      </c>
      <c r="L94" s="15" t="s">
        <v>760</v>
      </c>
      <c r="M94" s="91" t="s">
        <v>93</v>
      </c>
      <c r="N94" s="92"/>
      <c r="O94" s="16" t="s">
        <v>93</v>
      </c>
      <c r="P94" s="8"/>
      <c r="Q94" s="16">
        <v>6</v>
      </c>
      <c r="R94" s="93" t="s">
        <v>761</v>
      </c>
      <c r="S94" s="98">
        <v>0.38400000000000001</v>
      </c>
      <c r="T94" s="8" t="s">
        <v>95</v>
      </c>
      <c r="U94" s="25" t="s">
        <v>93</v>
      </c>
      <c r="V94" s="8"/>
      <c r="W94" s="90" t="s">
        <v>93</v>
      </c>
      <c r="X94" s="15" t="s">
        <v>234</v>
      </c>
      <c r="Y94" s="16" t="s">
        <v>93</v>
      </c>
      <c r="Z94" s="8" t="s">
        <v>112</v>
      </c>
      <c r="AA94" s="16">
        <v>4</v>
      </c>
      <c r="AB94" s="8"/>
      <c r="AC94" s="16">
        <v>5</v>
      </c>
      <c r="AD94" s="8" t="s">
        <v>731</v>
      </c>
      <c r="AE94" s="16" t="s">
        <v>93</v>
      </c>
      <c r="AF94" s="8"/>
      <c r="AG94" s="94" t="s">
        <v>93</v>
      </c>
      <c r="AH94" s="8"/>
      <c r="AI94" s="16" t="s">
        <v>93</v>
      </c>
      <c r="AJ94" s="8"/>
      <c r="AK94" s="10" t="s">
        <v>93</v>
      </c>
      <c r="AL94" s="95"/>
      <c r="AM94" s="16" t="s">
        <v>93</v>
      </c>
      <c r="AN94" s="8"/>
      <c r="AO94" s="16" t="s">
        <v>93</v>
      </c>
      <c r="AP94" s="8"/>
      <c r="AQ94" s="16" t="s">
        <v>93</v>
      </c>
      <c r="AR94" s="8"/>
      <c r="AS94" s="16" t="s">
        <v>93</v>
      </c>
      <c r="AT94" s="8"/>
      <c r="AU94" s="19" t="s">
        <v>93</v>
      </c>
      <c r="AV94" s="19"/>
      <c r="AW94" s="96" t="s">
        <v>93</v>
      </c>
      <c r="AX94" s="16"/>
      <c r="AY94" s="26">
        <v>6.5</v>
      </c>
      <c r="AZ94" s="92" t="s">
        <v>762</v>
      </c>
      <c r="BA94" s="16" t="s">
        <v>93</v>
      </c>
      <c r="BB94" s="92"/>
      <c r="BC94" s="98" t="s">
        <v>93</v>
      </c>
      <c r="BD94" s="16"/>
      <c r="BE94" s="99"/>
      <c r="BF94" s="92"/>
      <c r="BG94" s="16" t="s">
        <v>93</v>
      </c>
      <c r="BH94" s="8"/>
      <c r="BI94" s="16" t="s">
        <v>93</v>
      </c>
      <c r="BJ94" s="16"/>
      <c r="BK94" s="16"/>
      <c r="BL94" s="16"/>
      <c r="BM94" s="16">
        <v>7</v>
      </c>
      <c r="BN94" s="8" t="s">
        <v>763</v>
      </c>
      <c r="BO94" s="16">
        <v>5</v>
      </c>
      <c r="BP94" s="8"/>
      <c r="BQ94" s="96" t="s">
        <v>93</v>
      </c>
      <c r="BR94" s="100" t="s">
        <v>650</v>
      </c>
      <c r="BS94" s="16" t="s">
        <v>93</v>
      </c>
      <c r="BT94" s="16"/>
      <c r="BU94" s="16" t="s">
        <v>93</v>
      </c>
      <c r="BV94" s="16"/>
      <c r="BW94" s="90">
        <v>5.5</v>
      </c>
      <c r="BX94" s="8" t="s">
        <v>764</v>
      </c>
      <c r="BY94" s="16" t="s">
        <v>93</v>
      </c>
      <c r="BZ94" s="16"/>
      <c r="CA94" s="16"/>
      <c r="CB94" s="8"/>
      <c r="CC94" s="16" t="s">
        <v>93</v>
      </c>
      <c r="CD94" s="16"/>
      <c r="CE94" s="16" t="s">
        <v>93</v>
      </c>
      <c r="CF94" s="8"/>
      <c r="CG94" s="16" t="s">
        <v>93</v>
      </c>
      <c r="CH94" s="27"/>
      <c r="CI94" s="16">
        <v>4</v>
      </c>
      <c r="CJ94" s="8"/>
      <c r="CK94" s="16" t="s">
        <v>93</v>
      </c>
      <c r="CL94" s="199" t="s">
        <v>765</v>
      </c>
      <c r="CM94" s="25">
        <v>6.25</v>
      </c>
      <c r="CN94" s="8" t="s">
        <v>766</v>
      </c>
      <c r="CO94" s="25" t="s">
        <v>93</v>
      </c>
      <c r="CP94" s="16"/>
      <c r="CQ94" s="16" t="s">
        <v>93</v>
      </c>
      <c r="CR94" s="16"/>
      <c r="CS94" s="16" t="s">
        <v>93</v>
      </c>
      <c r="CT94" s="16"/>
      <c r="CU94" s="13">
        <v>1.5</v>
      </c>
      <c r="CV94" s="153" t="s">
        <v>97</v>
      </c>
      <c r="CW94" s="16" t="s">
        <v>93</v>
      </c>
      <c r="CX94" s="7" t="s">
        <v>767</v>
      </c>
      <c r="CY94" s="115" t="s">
        <v>93</v>
      </c>
      <c r="CZ94" s="116"/>
      <c r="DA94" s="19" t="s">
        <v>93</v>
      </c>
      <c r="DB94" s="89"/>
      <c r="DD94" s="13">
        <f t="shared" si="5"/>
        <v>11</v>
      </c>
    </row>
    <row r="95" spans="1:108" ht="13" customHeight="1" x14ac:dyDescent="0.2">
      <c r="A95" s="88">
        <v>4811</v>
      </c>
      <c r="B95" s="88"/>
      <c r="C95" s="19">
        <v>66</v>
      </c>
      <c r="D95" s="3" t="s">
        <v>768</v>
      </c>
      <c r="E95" s="19" t="s">
        <v>93</v>
      </c>
      <c r="F95" s="89"/>
      <c r="G95" s="6"/>
      <c r="H95" s="6"/>
      <c r="I95" s="16">
        <v>6</v>
      </c>
      <c r="K95" s="90" t="s">
        <v>93</v>
      </c>
      <c r="L95" s="15"/>
      <c r="M95" s="91" t="s">
        <v>93</v>
      </c>
      <c r="N95" s="92" t="s">
        <v>769</v>
      </c>
      <c r="O95" s="16" t="s">
        <v>93</v>
      </c>
      <c r="P95" s="8"/>
      <c r="Q95" s="16">
        <v>6</v>
      </c>
      <c r="R95" s="93" t="s">
        <v>770</v>
      </c>
      <c r="S95" s="98">
        <v>0.38400000000000001</v>
      </c>
      <c r="T95" s="8" t="s">
        <v>95</v>
      </c>
      <c r="U95" s="96">
        <v>5.75</v>
      </c>
      <c r="V95" s="8" t="s">
        <v>771</v>
      </c>
      <c r="W95" s="90" t="s">
        <v>93</v>
      </c>
      <c r="X95" s="15" t="s">
        <v>772</v>
      </c>
      <c r="Y95" s="16" t="s">
        <v>93</v>
      </c>
      <c r="Z95" s="8" t="s">
        <v>112</v>
      </c>
      <c r="AA95" s="16">
        <v>4</v>
      </c>
      <c r="AB95" s="8" t="s">
        <v>773</v>
      </c>
      <c r="AC95" s="16">
        <v>5</v>
      </c>
      <c r="AD95" s="8" t="s">
        <v>774</v>
      </c>
      <c r="AE95" s="16" t="s">
        <v>93</v>
      </c>
      <c r="AF95" s="8"/>
      <c r="AG95" s="94">
        <v>5</v>
      </c>
      <c r="AH95" s="8" t="s">
        <v>775</v>
      </c>
      <c r="AI95" s="16" t="s">
        <v>93</v>
      </c>
      <c r="AJ95" s="8"/>
      <c r="AK95" s="10" t="s">
        <v>93</v>
      </c>
      <c r="AL95" s="95"/>
      <c r="AM95" s="16">
        <v>6</v>
      </c>
      <c r="AN95" s="8"/>
      <c r="AO95" s="16" t="s">
        <v>93</v>
      </c>
      <c r="AP95" s="8"/>
      <c r="AQ95" s="90">
        <v>5</v>
      </c>
      <c r="AR95" s="8" t="s">
        <v>776</v>
      </c>
      <c r="AS95" s="16">
        <v>6</v>
      </c>
      <c r="AT95" s="8"/>
      <c r="AU95" s="19">
        <v>5</v>
      </c>
      <c r="AV95" s="201" t="s">
        <v>777</v>
      </c>
      <c r="AW95" s="96" t="s">
        <v>93</v>
      </c>
      <c r="AX95" s="16"/>
      <c r="AY95" s="26">
        <v>6.5</v>
      </c>
      <c r="AZ95" s="92"/>
      <c r="BA95" s="90">
        <v>7</v>
      </c>
      <c r="BB95" s="92"/>
      <c r="BC95" s="98" t="s">
        <v>93</v>
      </c>
      <c r="BD95" s="16"/>
      <c r="BE95" s="99"/>
      <c r="BF95" s="92"/>
      <c r="BG95" s="16">
        <v>5.5</v>
      </c>
      <c r="BH95" s="8" t="s">
        <v>778</v>
      </c>
      <c r="BI95" s="16" t="s">
        <v>93</v>
      </c>
      <c r="BJ95" s="16"/>
      <c r="BK95" s="16">
        <v>7</v>
      </c>
      <c r="BL95" s="8" t="s">
        <v>779</v>
      </c>
      <c r="BM95" s="16">
        <v>7</v>
      </c>
      <c r="BN95" s="8" t="s">
        <v>780</v>
      </c>
      <c r="BO95" s="16">
        <v>5</v>
      </c>
      <c r="BP95" s="8" t="s">
        <v>781</v>
      </c>
      <c r="BQ95" s="96">
        <v>9</v>
      </c>
      <c r="BR95" s="100" t="s">
        <v>782</v>
      </c>
      <c r="BS95" s="16">
        <v>6.75</v>
      </c>
      <c r="BT95" s="8"/>
      <c r="BU95" s="16" t="s">
        <v>93</v>
      </c>
      <c r="BV95" s="16"/>
      <c r="BW95" s="90">
        <v>5.5</v>
      </c>
      <c r="BX95" s="16"/>
      <c r="BY95" s="16">
        <v>4.5</v>
      </c>
      <c r="BZ95" s="16"/>
      <c r="CA95" s="16"/>
      <c r="CB95" s="8"/>
      <c r="CC95" s="16">
        <v>6</v>
      </c>
      <c r="CD95" s="27" t="s">
        <v>783</v>
      </c>
      <c r="CE95" s="16">
        <v>7</v>
      </c>
      <c r="CF95" s="8"/>
      <c r="CG95" s="16">
        <v>11</v>
      </c>
      <c r="CH95" s="27" t="s">
        <v>784</v>
      </c>
      <c r="CI95" s="16">
        <v>4</v>
      </c>
      <c r="CJ95" s="8"/>
      <c r="CK95" s="16">
        <v>7</v>
      </c>
      <c r="CL95" s="8"/>
      <c r="CM95" s="25">
        <v>6.25</v>
      </c>
      <c r="CN95" s="8"/>
      <c r="CO95" s="25" t="s">
        <v>93</v>
      </c>
      <c r="CP95" s="16"/>
      <c r="CQ95" s="16" t="s">
        <v>93</v>
      </c>
      <c r="CR95" s="16"/>
      <c r="CS95" s="16" t="s">
        <v>93</v>
      </c>
      <c r="CT95" s="16"/>
      <c r="CU95" s="198">
        <v>1.5</v>
      </c>
      <c r="CV95" s="153" t="s">
        <v>97</v>
      </c>
      <c r="CW95" s="16" t="s">
        <v>93</v>
      </c>
      <c r="CX95" s="7"/>
      <c r="CY95" s="115">
        <v>5</v>
      </c>
      <c r="CZ95" s="116" t="s">
        <v>785</v>
      </c>
      <c r="DA95" s="19" t="s">
        <v>93</v>
      </c>
      <c r="DB95" s="89" t="s">
        <v>786</v>
      </c>
      <c r="DC95" t="s">
        <v>54</v>
      </c>
      <c r="DD95" s="13">
        <f t="shared" si="5"/>
        <v>29</v>
      </c>
    </row>
    <row r="96" spans="1:108" ht="13" customHeight="1" x14ac:dyDescent="0.2">
      <c r="A96" s="88">
        <v>7999</v>
      </c>
      <c r="B96" s="88">
        <v>91162</v>
      </c>
      <c r="C96" s="19">
        <v>67</v>
      </c>
      <c r="D96" s="3" t="s">
        <v>787</v>
      </c>
      <c r="E96" s="19" t="s">
        <v>93</v>
      </c>
      <c r="F96" s="89"/>
      <c r="G96" s="6"/>
      <c r="H96" s="6"/>
      <c r="I96" s="16" t="s">
        <v>93</v>
      </c>
      <c r="K96" s="90" t="s">
        <v>93</v>
      </c>
      <c r="L96" s="15" t="s">
        <v>788</v>
      </c>
      <c r="M96" s="91" t="s">
        <v>93</v>
      </c>
      <c r="N96" s="92"/>
      <c r="O96" s="16" t="s">
        <v>93</v>
      </c>
      <c r="P96" s="8"/>
      <c r="Q96" s="16" t="s">
        <v>93</v>
      </c>
      <c r="R96" s="93" t="s">
        <v>789</v>
      </c>
      <c r="S96" s="98">
        <v>0.38400000000000001</v>
      </c>
      <c r="T96" s="8" t="s">
        <v>95</v>
      </c>
      <c r="U96" s="25" t="s">
        <v>93</v>
      </c>
      <c r="V96" s="8"/>
      <c r="W96" s="90" t="s">
        <v>93</v>
      </c>
      <c r="X96" s="15" t="s">
        <v>234</v>
      </c>
      <c r="Y96" s="16" t="s">
        <v>93</v>
      </c>
      <c r="Z96" s="8" t="s">
        <v>730</v>
      </c>
      <c r="AA96" s="16">
        <v>4</v>
      </c>
      <c r="AB96" s="8"/>
      <c r="AC96" s="16" t="s">
        <v>93</v>
      </c>
      <c r="AD96" s="8" t="s">
        <v>790</v>
      </c>
      <c r="AE96" s="16" t="s">
        <v>93</v>
      </c>
      <c r="AF96" s="8"/>
      <c r="AG96" s="94" t="s">
        <v>93</v>
      </c>
      <c r="AH96" s="8"/>
      <c r="AI96" s="16" t="s">
        <v>93</v>
      </c>
      <c r="AJ96" s="8"/>
      <c r="AK96" s="10" t="s">
        <v>93</v>
      </c>
      <c r="AL96" s="95"/>
      <c r="AM96" s="16" t="s">
        <v>93</v>
      </c>
      <c r="AN96" s="8"/>
      <c r="AO96" s="16" t="s">
        <v>93</v>
      </c>
      <c r="AP96" s="8"/>
      <c r="AQ96" s="16" t="s">
        <v>93</v>
      </c>
      <c r="AR96" s="8"/>
      <c r="AS96" s="16" t="s">
        <v>93</v>
      </c>
      <c r="AT96" s="8"/>
      <c r="AU96" s="19" t="s">
        <v>93</v>
      </c>
      <c r="AV96" s="19"/>
      <c r="AW96" s="96" t="s">
        <v>93</v>
      </c>
      <c r="AX96" s="16"/>
      <c r="AY96" s="26" t="s">
        <v>93</v>
      </c>
      <c r="AZ96" s="92"/>
      <c r="BA96" s="16" t="s">
        <v>93</v>
      </c>
      <c r="BB96" s="92"/>
      <c r="BC96" s="98" t="s">
        <v>93</v>
      </c>
      <c r="BD96" s="16"/>
      <c r="BE96" s="99"/>
      <c r="BF96" s="92"/>
      <c r="BG96" s="16" t="s">
        <v>93</v>
      </c>
      <c r="BH96" s="8"/>
      <c r="BI96" s="16" t="s">
        <v>93</v>
      </c>
      <c r="BJ96" s="16"/>
      <c r="BK96" s="16"/>
      <c r="BL96" s="16"/>
      <c r="BM96" s="16" t="s">
        <v>93</v>
      </c>
      <c r="BN96" s="16"/>
      <c r="BO96" s="16">
        <v>5</v>
      </c>
      <c r="BP96" s="8"/>
      <c r="BQ96" s="96" t="s">
        <v>93</v>
      </c>
      <c r="BR96" s="100"/>
      <c r="BS96" s="16" t="s">
        <v>93</v>
      </c>
      <c r="BT96" s="16"/>
      <c r="BU96" s="16" t="s">
        <v>93</v>
      </c>
      <c r="BV96" s="16"/>
      <c r="BW96" s="16" t="s">
        <v>93</v>
      </c>
      <c r="BX96" s="16"/>
      <c r="BY96" s="16" t="s">
        <v>93</v>
      </c>
      <c r="BZ96" s="97" t="s">
        <v>791</v>
      </c>
      <c r="CA96" s="16" t="s">
        <v>54</v>
      </c>
      <c r="CB96" s="8"/>
      <c r="CC96" s="16" t="s">
        <v>93</v>
      </c>
      <c r="CD96" s="16"/>
      <c r="CE96" s="16" t="s">
        <v>93</v>
      </c>
      <c r="CF96" s="8"/>
      <c r="CG96" s="16" t="s">
        <v>93</v>
      </c>
      <c r="CH96" s="27"/>
      <c r="CI96" s="16">
        <v>4</v>
      </c>
      <c r="CJ96" s="8"/>
      <c r="CK96" s="16" t="s">
        <v>93</v>
      </c>
      <c r="CL96" s="8"/>
      <c r="CM96" s="25" t="s">
        <v>93</v>
      </c>
      <c r="CN96" s="8"/>
      <c r="CO96" s="25" t="s">
        <v>93</v>
      </c>
      <c r="CP96" s="16"/>
      <c r="CQ96" s="16" t="s">
        <v>93</v>
      </c>
      <c r="CR96" s="16"/>
      <c r="CS96" s="16" t="s">
        <v>93</v>
      </c>
      <c r="CT96" s="16"/>
      <c r="CU96" s="13">
        <v>1.5</v>
      </c>
      <c r="CV96" s="153" t="s">
        <v>97</v>
      </c>
      <c r="CW96" s="16">
        <v>6</v>
      </c>
      <c r="CX96" s="7" t="s">
        <v>792</v>
      </c>
      <c r="CY96" s="115" t="s">
        <v>93</v>
      </c>
      <c r="CZ96" s="116"/>
      <c r="DA96" s="19" t="s">
        <v>93</v>
      </c>
      <c r="DB96" s="89"/>
      <c r="DD96" s="13">
        <f t="shared" si="5"/>
        <v>6</v>
      </c>
    </row>
    <row r="97" spans="1:108" ht="13" customHeight="1" x14ac:dyDescent="0.2">
      <c r="A97" s="88">
        <v>725</v>
      </c>
      <c r="B97" s="88">
        <v>81143</v>
      </c>
      <c r="C97" s="19">
        <v>68</v>
      </c>
      <c r="D97" s="3" t="s">
        <v>793</v>
      </c>
      <c r="E97" s="19" t="s">
        <v>93</v>
      </c>
      <c r="F97" s="89" t="s">
        <v>794</v>
      </c>
      <c r="G97" s="6" t="s">
        <v>54</v>
      </c>
      <c r="H97" s="6"/>
      <c r="I97" s="16">
        <v>6</v>
      </c>
      <c r="K97" s="90" t="s">
        <v>93</v>
      </c>
      <c r="L97" s="15"/>
      <c r="M97" s="91" t="s">
        <v>93</v>
      </c>
      <c r="N97" s="92" t="s">
        <v>795</v>
      </c>
      <c r="O97" s="16" t="s">
        <v>93</v>
      </c>
      <c r="P97" s="8" t="s">
        <v>796</v>
      </c>
      <c r="Q97" s="16" t="s">
        <v>93</v>
      </c>
      <c r="R97" s="93"/>
      <c r="S97" s="98">
        <v>0.38400000000000001</v>
      </c>
      <c r="T97" s="8" t="s">
        <v>95</v>
      </c>
      <c r="U97" s="25">
        <v>5.75</v>
      </c>
      <c r="V97" s="8"/>
      <c r="W97" s="90">
        <v>6</v>
      </c>
      <c r="X97" s="15" t="s">
        <v>234</v>
      </c>
      <c r="Y97" s="16" t="s">
        <v>93</v>
      </c>
      <c r="Z97" s="8" t="s">
        <v>112</v>
      </c>
      <c r="AA97" s="16">
        <v>4</v>
      </c>
      <c r="AB97" s="8"/>
      <c r="AC97" s="16">
        <v>5</v>
      </c>
      <c r="AD97" s="8"/>
      <c r="AE97" s="16" t="s">
        <v>93</v>
      </c>
      <c r="AF97" s="8"/>
      <c r="AG97" s="94" t="s">
        <v>93</v>
      </c>
      <c r="AH97" s="8" t="s">
        <v>104</v>
      </c>
      <c r="AI97" s="16" t="s">
        <v>93</v>
      </c>
      <c r="AJ97" s="8"/>
      <c r="AK97" s="10">
        <v>5.3</v>
      </c>
      <c r="AL97" s="95"/>
      <c r="AM97" s="16" t="s">
        <v>93</v>
      </c>
      <c r="AN97" s="8"/>
      <c r="AO97" s="16">
        <v>4</v>
      </c>
      <c r="AP97" s="8"/>
      <c r="AQ97" s="16" t="s">
        <v>93</v>
      </c>
      <c r="AR97" s="8"/>
      <c r="AS97" s="16" t="s">
        <v>93</v>
      </c>
      <c r="AT97" s="8"/>
      <c r="AU97" s="19" t="s">
        <v>93</v>
      </c>
      <c r="AV97" s="19"/>
      <c r="AW97" s="96" t="s">
        <v>93</v>
      </c>
      <c r="AX97" s="8" t="s">
        <v>797</v>
      </c>
      <c r="AY97" s="26" t="s">
        <v>93</v>
      </c>
      <c r="AZ97" s="92"/>
      <c r="BA97" s="16">
        <v>7</v>
      </c>
      <c r="BB97" s="92"/>
      <c r="BC97" s="98" t="s">
        <v>93</v>
      </c>
      <c r="BD97" s="16"/>
      <c r="BE97" s="99"/>
      <c r="BF97" s="92"/>
      <c r="BG97" s="16">
        <v>5.5</v>
      </c>
      <c r="BH97" s="8" t="s">
        <v>798</v>
      </c>
      <c r="BI97" s="16" t="s">
        <v>93</v>
      </c>
      <c r="BJ97" s="16"/>
      <c r="BK97" s="16"/>
      <c r="BL97" s="16"/>
      <c r="BM97" s="16" t="s">
        <v>93</v>
      </c>
      <c r="BN97" s="16"/>
      <c r="BO97" s="16">
        <v>5</v>
      </c>
      <c r="BP97" s="8"/>
      <c r="BQ97" s="96" t="s">
        <v>93</v>
      </c>
      <c r="BR97" s="100"/>
      <c r="BS97" s="16" t="s">
        <v>93</v>
      </c>
      <c r="BT97" s="8" t="s">
        <v>799</v>
      </c>
      <c r="BU97" s="16" t="s">
        <v>93</v>
      </c>
      <c r="BV97" s="16"/>
      <c r="BW97" s="90">
        <v>5.5</v>
      </c>
      <c r="BX97" s="16"/>
      <c r="BY97" s="16" t="s">
        <v>93</v>
      </c>
      <c r="BZ97" s="16"/>
      <c r="CA97" s="16"/>
      <c r="CB97" s="8"/>
      <c r="CC97" s="16" t="s">
        <v>93</v>
      </c>
      <c r="CD97" s="16"/>
      <c r="CE97" s="16" t="s">
        <v>93</v>
      </c>
      <c r="CF97" s="8"/>
      <c r="CG97" s="16" t="s">
        <v>93</v>
      </c>
      <c r="CH97" s="27"/>
      <c r="CI97" s="16">
        <v>4</v>
      </c>
      <c r="CJ97" s="8"/>
      <c r="CK97" s="16">
        <v>7</v>
      </c>
      <c r="CL97" s="8"/>
      <c r="CM97" s="25">
        <v>6.25</v>
      </c>
      <c r="CN97" s="8"/>
      <c r="CO97" s="25">
        <v>4.75</v>
      </c>
      <c r="CP97" s="16"/>
      <c r="CQ97" s="16" t="s">
        <v>93</v>
      </c>
      <c r="CR97" s="16"/>
      <c r="CS97" s="16" t="s">
        <v>93</v>
      </c>
      <c r="CT97" s="16"/>
      <c r="CU97" s="13">
        <v>6.5</v>
      </c>
      <c r="CV97" s="153" t="s">
        <v>142</v>
      </c>
      <c r="CW97" s="16">
        <v>6</v>
      </c>
      <c r="CX97" s="7"/>
      <c r="CY97" s="115">
        <v>5</v>
      </c>
      <c r="CZ97" s="116"/>
      <c r="DA97" s="19">
        <v>4</v>
      </c>
      <c r="DB97" s="89" t="s">
        <v>715</v>
      </c>
      <c r="DC97" t="s">
        <v>54</v>
      </c>
      <c r="DD97" s="13">
        <f t="shared" si="5"/>
        <v>20</v>
      </c>
    </row>
    <row r="98" spans="1:108" ht="13" customHeight="1" x14ac:dyDescent="0.2">
      <c r="A98" s="88">
        <v>7389</v>
      </c>
      <c r="B98" s="88">
        <v>56179</v>
      </c>
      <c r="C98" s="19">
        <v>69</v>
      </c>
      <c r="D98" s="3" t="s">
        <v>800</v>
      </c>
      <c r="E98" s="19" t="s">
        <v>93</v>
      </c>
      <c r="F98" s="89"/>
      <c r="G98" s="6"/>
      <c r="H98" s="6"/>
      <c r="I98" s="16">
        <v>6</v>
      </c>
      <c r="K98" s="90" t="s">
        <v>93</v>
      </c>
      <c r="L98" s="15"/>
      <c r="M98" s="91" t="s">
        <v>93</v>
      </c>
      <c r="N98" s="92"/>
      <c r="O98" s="16" t="s">
        <v>93</v>
      </c>
      <c r="P98" s="8" t="s">
        <v>796</v>
      </c>
      <c r="Q98" s="16">
        <v>6</v>
      </c>
      <c r="R98" s="93"/>
      <c r="S98" s="98">
        <v>0.38400000000000001</v>
      </c>
      <c r="T98" s="8" t="s">
        <v>95</v>
      </c>
      <c r="U98" s="25">
        <v>5.75</v>
      </c>
      <c r="V98" s="8"/>
      <c r="W98" s="90" t="s">
        <v>93</v>
      </c>
      <c r="X98" s="15" t="s">
        <v>801</v>
      </c>
      <c r="Y98" s="16" t="s">
        <v>93</v>
      </c>
      <c r="Z98" s="8" t="s">
        <v>112</v>
      </c>
      <c r="AA98" s="16">
        <v>4</v>
      </c>
      <c r="AB98" s="8"/>
      <c r="AC98" s="16">
        <v>5</v>
      </c>
      <c r="AD98" s="8"/>
      <c r="AE98" s="16" t="s">
        <v>93</v>
      </c>
      <c r="AF98" s="8"/>
      <c r="AG98" s="94" t="s">
        <v>93</v>
      </c>
      <c r="AH98" s="8" t="s">
        <v>104</v>
      </c>
      <c r="AI98" s="16" t="s">
        <v>93</v>
      </c>
      <c r="AJ98" s="8"/>
      <c r="AK98" s="10">
        <v>5.3</v>
      </c>
      <c r="AL98" s="95" t="s">
        <v>802</v>
      </c>
      <c r="AM98" s="16" t="s">
        <v>93</v>
      </c>
      <c r="AN98" s="8"/>
      <c r="AO98" s="16" t="s">
        <v>93</v>
      </c>
      <c r="AP98" s="8"/>
      <c r="AQ98" s="16" t="s">
        <v>93</v>
      </c>
      <c r="AR98" s="8"/>
      <c r="AS98" s="16" t="s">
        <v>93</v>
      </c>
      <c r="AT98" s="8"/>
      <c r="AU98" s="19" t="s">
        <v>93</v>
      </c>
      <c r="AV98" s="19"/>
      <c r="AW98" s="96" t="s">
        <v>93</v>
      </c>
      <c r="AX98" s="16"/>
      <c r="AY98" s="26">
        <v>6.5</v>
      </c>
      <c r="AZ98" s="92" t="s">
        <v>803</v>
      </c>
      <c r="BA98" s="16" t="s">
        <v>93</v>
      </c>
      <c r="BB98" s="92"/>
      <c r="BC98" s="98" t="s">
        <v>93</v>
      </c>
      <c r="BD98" s="16"/>
      <c r="BE98" s="99"/>
      <c r="BF98" s="92"/>
      <c r="BG98" s="16" t="s">
        <v>93</v>
      </c>
      <c r="BH98" s="8" t="s">
        <v>804</v>
      </c>
      <c r="BI98" s="16" t="s">
        <v>93</v>
      </c>
      <c r="BJ98" s="16"/>
      <c r="BK98" s="16"/>
      <c r="BL98" s="16"/>
      <c r="BM98" s="16">
        <v>7</v>
      </c>
      <c r="BN98" s="16"/>
      <c r="BO98" s="16">
        <v>5</v>
      </c>
      <c r="BP98" s="8"/>
      <c r="BQ98" s="96">
        <v>4</v>
      </c>
      <c r="BR98" s="100"/>
      <c r="BS98" s="16" t="s">
        <v>93</v>
      </c>
      <c r="BT98" s="16"/>
      <c r="BU98" s="16" t="s">
        <v>93</v>
      </c>
      <c r="BV98" s="16"/>
      <c r="BW98" s="90">
        <v>5.5</v>
      </c>
      <c r="BX98" s="8" t="s">
        <v>805</v>
      </c>
      <c r="BY98" s="16" t="s">
        <v>93</v>
      </c>
      <c r="BZ98" s="16"/>
      <c r="CA98" s="16"/>
      <c r="CB98" s="8"/>
      <c r="CC98" s="16" t="s">
        <v>93</v>
      </c>
      <c r="CD98" s="8" t="s">
        <v>806</v>
      </c>
      <c r="CE98" s="16" t="s">
        <v>93</v>
      </c>
      <c r="CF98" s="8"/>
      <c r="CG98" s="16" t="s">
        <v>93</v>
      </c>
      <c r="CH98" s="27"/>
      <c r="CI98" s="16">
        <v>4</v>
      </c>
      <c r="CJ98" s="8"/>
      <c r="CK98" s="16" t="s">
        <v>93</v>
      </c>
      <c r="CL98" s="119" t="s">
        <v>807</v>
      </c>
      <c r="CM98" s="25">
        <v>6.25</v>
      </c>
      <c r="CN98" s="8"/>
      <c r="CO98" s="25" t="s">
        <v>93</v>
      </c>
      <c r="CP98" s="8" t="s">
        <v>808</v>
      </c>
      <c r="CQ98" s="16" t="s">
        <v>93</v>
      </c>
      <c r="CR98" s="16"/>
      <c r="CS98" s="16" t="s">
        <v>93</v>
      </c>
      <c r="CT98" s="16"/>
      <c r="CU98" s="13">
        <v>6.5</v>
      </c>
      <c r="CV98" s="153" t="s">
        <v>142</v>
      </c>
      <c r="CW98" s="16">
        <v>6</v>
      </c>
      <c r="CX98" s="7"/>
      <c r="CY98" s="115">
        <v>5</v>
      </c>
      <c r="CZ98" s="116"/>
      <c r="DA98" s="19" t="s">
        <v>93</v>
      </c>
      <c r="DB98" s="89" t="s">
        <v>809</v>
      </c>
      <c r="DC98" t="s">
        <v>54</v>
      </c>
      <c r="DD98" s="13">
        <f t="shared" si="5"/>
        <v>17</v>
      </c>
    </row>
    <row r="99" spans="1:108" ht="13" customHeight="1" x14ac:dyDescent="0.2">
      <c r="A99" s="88">
        <v>7291</v>
      </c>
      <c r="B99" s="88">
        <v>541213</v>
      </c>
      <c r="C99" s="19">
        <v>70</v>
      </c>
      <c r="D99" s="3" t="s">
        <v>810</v>
      </c>
      <c r="E99" s="19" t="s">
        <v>93</v>
      </c>
      <c r="F99" s="89"/>
      <c r="G99" s="6"/>
      <c r="H99" s="6"/>
      <c r="I99" s="16" t="s">
        <v>93</v>
      </c>
      <c r="K99" s="90" t="s">
        <v>93</v>
      </c>
      <c r="L99" s="15"/>
      <c r="M99" s="91" t="s">
        <v>93</v>
      </c>
      <c r="N99" s="92"/>
      <c r="O99" s="16" t="s">
        <v>93</v>
      </c>
      <c r="P99" s="8"/>
      <c r="Q99" s="16" t="s">
        <v>93</v>
      </c>
      <c r="R99" s="93"/>
      <c r="S99" s="98">
        <v>0.38400000000000001</v>
      </c>
      <c r="T99" s="8" t="s">
        <v>95</v>
      </c>
      <c r="U99" s="25" t="s">
        <v>93</v>
      </c>
      <c r="V99" s="8"/>
      <c r="W99" s="90" t="s">
        <v>93</v>
      </c>
      <c r="X99" s="15" t="s">
        <v>234</v>
      </c>
      <c r="Y99" s="16" t="s">
        <v>93</v>
      </c>
      <c r="Z99" s="8" t="s">
        <v>112</v>
      </c>
      <c r="AA99" s="16">
        <v>4</v>
      </c>
      <c r="AB99" s="8"/>
      <c r="AC99" s="16" t="s">
        <v>93</v>
      </c>
      <c r="AD99" s="8"/>
      <c r="AE99" s="16" t="s">
        <v>93</v>
      </c>
      <c r="AF99" s="8"/>
      <c r="AG99" s="94" t="s">
        <v>93</v>
      </c>
      <c r="AH99" s="8" t="s">
        <v>104</v>
      </c>
      <c r="AI99" s="16" t="s">
        <v>93</v>
      </c>
      <c r="AJ99" s="8"/>
      <c r="AK99" s="10" t="s">
        <v>93</v>
      </c>
      <c r="AL99" s="95"/>
      <c r="AM99" s="16" t="s">
        <v>93</v>
      </c>
      <c r="AN99" s="8"/>
      <c r="AO99" s="16" t="s">
        <v>93</v>
      </c>
      <c r="AP99" s="8"/>
      <c r="AQ99" s="16" t="s">
        <v>93</v>
      </c>
      <c r="AR99" s="8"/>
      <c r="AS99" s="16" t="s">
        <v>93</v>
      </c>
      <c r="AT99" s="8"/>
      <c r="AU99" s="19" t="s">
        <v>93</v>
      </c>
      <c r="AV99" s="89"/>
      <c r="AW99" s="96" t="s">
        <v>93</v>
      </c>
      <c r="AX99" s="8"/>
      <c r="AY99" s="26" t="s">
        <v>93</v>
      </c>
      <c r="AZ99" s="92"/>
      <c r="BA99" s="16" t="s">
        <v>93</v>
      </c>
      <c r="BB99" s="92"/>
      <c r="BC99" s="98" t="s">
        <v>93</v>
      </c>
      <c r="BD99" s="8"/>
      <c r="BE99" s="99"/>
      <c r="BF99" s="92"/>
      <c r="BG99" s="16" t="s">
        <v>93</v>
      </c>
      <c r="BH99" s="8"/>
      <c r="BI99" s="16" t="s">
        <v>93</v>
      </c>
      <c r="BJ99" s="8"/>
      <c r="BK99" s="16"/>
      <c r="BL99" s="16"/>
      <c r="BM99" s="16" t="s">
        <v>93</v>
      </c>
      <c r="BN99" s="8"/>
      <c r="BO99" s="16">
        <v>5</v>
      </c>
      <c r="BP99" s="8"/>
      <c r="BQ99" s="96" t="s">
        <v>93</v>
      </c>
      <c r="BR99" s="100"/>
      <c r="BS99" s="16" t="s">
        <v>93</v>
      </c>
      <c r="BT99" s="8"/>
      <c r="BU99" s="16" t="s">
        <v>93</v>
      </c>
      <c r="BV99" s="8"/>
      <c r="BW99" s="16" t="s">
        <v>93</v>
      </c>
      <c r="BX99" s="8"/>
      <c r="BY99" s="16" t="s">
        <v>93</v>
      </c>
      <c r="BZ99" s="8"/>
      <c r="CA99" s="16"/>
      <c r="CB99" s="8"/>
      <c r="CC99" s="16" t="s">
        <v>93</v>
      </c>
      <c r="CD99" s="8"/>
      <c r="CE99" s="16" t="s">
        <v>93</v>
      </c>
      <c r="CF99" s="8"/>
      <c r="CG99" s="16" t="s">
        <v>93</v>
      </c>
      <c r="CH99" s="27"/>
      <c r="CI99" s="16">
        <v>4</v>
      </c>
      <c r="CJ99" s="8"/>
      <c r="CK99" s="16" t="s">
        <v>93</v>
      </c>
      <c r="CL99" s="8"/>
      <c r="CM99" s="25" t="s">
        <v>93</v>
      </c>
      <c r="CN99" s="8"/>
      <c r="CO99" s="25" t="s">
        <v>93</v>
      </c>
      <c r="CP99" s="8"/>
      <c r="CQ99" s="16" t="s">
        <v>93</v>
      </c>
      <c r="CR99" s="8"/>
      <c r="CS99" s="16" t="s">
        <v>93</v>
      </c>
      <c r="CT99" s="8"/>
      <c r="CU99" s="198">
        <v>1.5</v>
      </c>
      <c r="CV99" s="153" t="s">
        <v>97</v>
      </c>
      <c r="CW99" s="16">
        <v>6</v>
      </c>
      <c r="CX99" s="7" t="s">
        <v>811</v>
      </c>
      <c r="CY99" s="115" t="s">
        <v>93</v>
      </c>
      <c r="CZ99" s="116"/>
      <c r="DA99" s="19" t="s">
        <v>93</v>
      </c>
      <c r="DB99" s="89"/>
      <c r="DD99" s="13">
        <f t="shared" si="5"/>
        <v>6</v>
      </c>
    </row>
    <row r="100" spans="1:108" ht="13" customHeight="1" x14ac:dyDescent="0.2">
      <c r="A100" s="88">
        <v>7299</v>
      </c>
      <c r="B100" s="88">
        <v>53222</v>
      </c>
      <c r="C100" s="19">
        <v>71</v>
      </c>
      <c r="D100" s="3" t="s">
        <v>812</v>
      </c>
      <c r="E100" s="19">
        <v>2</v>
      </c>
      <c r="F100" s="89" t="s">
        <v>668</v>
      </c>
      <c r="G100" s="6" t="s">
        <v>54</v>
      </c>
      <c r="H100" s="6"/>
      <c r="I100" s="13">
        <v>7</v>
      </c>
      <c r="J100" s="153" t="s">
        <v>813</v>
      </c>
      <c r="K100" s="90">
        <v>5.6</v>
      </c>
      <c r="L100" s="15" t="s">
        <v>670</v>
      </c>
      <c r="M100" s="91">
        <v>7.25</v>
      </c>
      <c r="N100" s="92" t="s">
        <v>814</v>
      </c>
      <c r="O100" s="16">
        <v>2.9</v>
      </c>
      <c r="P100" s="8"/>
      <c r="Q100" s="16">
        <v>6</v>
      </c>
      <c r="R100" s="93" t="s">
        <v>815</v>
      </c>
      <c r="S100" s="98">
        <v>2.2080000000000002</v>
      </c>
      <c r="T100" s="8" t="s">
        <v>816</v>
      </c>
      <c r="U100" s="25">
        <v>5.75</v>
      </c>
      <c r="V100" s="8"/>
      <c r="W100" s="90">
        <v>6</v>
      </c>
      <c r="X100" s="15" t="s">
        <v>234</v>
      </c>
      <c r="Y100" s="16">
        <v>4</v>
      </c>
      <c r="Z100" s="8"/>
      <c r="AA100" s="16">
        <v>4</v>
      </c>
      <c r="AB100" s="8"/>
      <c r="AC100" s="16">
        <v>5</v>
      </c>
      <c r="AD100" s="8"/>
      <c r="AE100" s="16">
        <v>6</v>
      </c>
      <c r="AF100" s="8"/>
      <c r="AG100" s="94" t="s">
        <v>93</v>
      </c>
      <c r="AH100" s="8" t="s">
        <v>817</v>
      </c>
      <c r="AI100" s="16">
        <v>6</v>
      </c>
      <c r="AJ100" s="8"/>
      <c r="AK100" s="10">
        <v>5.3</v>
      </c>
      <c r="AL100" s="95"/>
      <c r="AM100" s="16">
        <v>6</v>
      </c>
      <c r="AN100" s="8" t="s">
        <v>818</v>
      </c>
      <c r="AO100" s="16">
        <v>4</v>
      </c>
      <c r="AP100" s="8"/>
      <c r="AQ100" s="16" t="s">
        <v>93</v>
      </c>
      <c r="AR100" s="8"/>
      <c r="AS100" s="16">
        <v>6</v>
      </c>
      <c r="AT100" s="8"/>
      <c r="AU100" s="19" t="s">
        <v>93</v>
      </c>
      <c r="AV100" s="89" t="s">
        <v>819</v>
      </c>
      <c r="AW100" s="96">
        <v>6</v>
      </c>
      <c r="AX100" s="8" t="s">
        <v>820</v>
      </c>
      <c r="AY100" s="26" t="s">
        <v>93</v>
      </c>
      <c r="AZ100" s="92"/>
      <c r="BA100" s="16">
        <v>7</v>
      </c>
      <c r="BB100" s="92"/>
      <c r="BC100" s="98" t="s">
        <v>93</v>
      </c>
      <c r="BD100" s="8" t="s">
        <v>821</v>
      </c>
      <c r="BE100" s="99" t="s">
        <v>54</v>
      </c>
      <c r="BF100" s="92"/>
      <c r="BG100" s="16">
        <v>5.5</v>
      </c>
      <c r="BH100" s="8"/>
      <c r="BI100" s="16">
        <v>6.5</v>
      </c>
      <c r="BJ100" s="8" t="s">
        <v>822</v>
      </c>
      <c r="BK100" s="16" t="s">
        <v>54</v>
      </c>
      <c r="BL100" s="16"/>
      <c r="BM100" s="16" t="s">
        <v>93</v>
      </c>
      <c r="BN100" s="8"/>
      <c r="BO100" s="16">
        <v>5</v>
      </c>
      <c r="BP100" s="8"/>
      <c r="BQ100" s="96">
        <v>4</v>
      </c>
      <c r="BR100" s="100"/>
      <c r="BS100" s="16">
        <v>4.25</v>
      </c>
      <c r="BT100" s="8"/>
      <c r="BU100" s="16">
        <v>5</v>
      </c>
      <c r="BV100" s="8" t="s">
        <v>823</v>
      </c>
      <c r="BW100" s="90">
        <v>5.5</v>
      </c>
      <c r="BX100" s="8"/>
      <c r="BY100" s="16">
        <v>4.5</v>
      </c>
      <c r="BZ100" s="8"/>
      <c r="CA100" s="16"/>
      <c r="CB100" s="8"/>
      <c r="CC100" s="16">
        <v>6</v>
      </c>
      <c r="CD100" s="8"/>
      <c r="CE100" s="16" t="s">
        <v>93</v>
      </c>
      <c r="CF100" s="8"/>
      <c r="CG100" s="16">
        <v>6</v>
      </c>
      <c r="CH100" s="27"/>
      <c r="CI100" s="16">
        <v>4</v>
      </c>
      <c r="CJ100" s="8"/>
      <c r="CK100" s="16">
        <v>7</v>
      </c>
      <c r="CL100" s="8"/>
      <c r="CM100" s="25">
        <v>6.25</v>
      </c>
      <c r="CN100" s="8"/>
      <c r="CO100" s="25">
        <v>4.75</v>
      </c>
      <c r="CP100" s="8"/>
      <c r="CQ100" s="16" t="s">
        <v>93</v>
      </c>
      <c r="CR100" s="8"/>
      <c r="CS100" s="16">
        <v>5</v>
      </c>
      <c r="CT100" s="8"/>
      <c r="CU100" s="13">
        <v>6.5</v>
      </c>
      <c r="CV100" s="153" t="s">
        <v>142</v>
      </c>
      <c r="CW100" s="16">
        <v>6</v>
      </c>
      <c r="CX100" s="7"/>
      <c r="CY100" s="115">
        <v>5</v>
      </c>
      <c r="CZ100" s="116" t="s">
        <v>824</v>
      </c>
      <c r="DA100" s="19">
        <v>4</v>
      </c>
      <c r="DB100" s="89" t="s">
        <v>825</v>
      </c>
      <c r="DC100" t="s">
        <v>54</v>
      </c>
      <c r="DD100" s="13">
        <f t="shared" si="5"/>
        <v>39</v>
      </c>
    </row>
    <row r="101" spans="1:108" ht="13" customHeight="1" x14ac:dyDescent="0.2">
      <c r="A101" s="106">
        <v>7389</v>
      </c>
      <c r="B101" s="106">
        <v>56199</v>
      </c>
      <c r="C101" s="62">
        <v>72</v>
      </c>
      <c r="D101" s="120" t="s">
        <v>826</v>
      </c>
      <c r="E101" s="62" t="s">
        <v>93</v>
      </c>
      <c r="F101" s="64"/>
      <c r="G101" s="65"/>
      <c r="H101" s="65"/>
      <c r="I101" s="67" t="s">
        <v>93</v>
      </c>
      <c r="J101" s="68"/>
      <c r="K101" s="69" t="s">
        <v>93</v>
      </c>
      <c r="L101" s="76"/>
      <c r="M101" s="71" t="s">
        <v>93</v>
      </c>
      <c r="N101" s="72" t="s">
        <v>827</v>
      </c>
      <c r="O101" s="67" t="s">
        <v>93</v>
      </c>
      <c r="P101" s="68"/>
      <c r="Q101" s="67" t="s">
        <v>93</v>
      </c>
      <c r="R101" s="73"/>
      <c r="S101" s="74">
        <v>0.38400000000000001</v>
      </c>
      <c r="T101" s="122" t="s">
        <v>95</v>
      </c>
      <c r="U101" s="75" t="s">
        <v>93</v>
      </c>
      <c r="V101" s="68"/>
      <c r="W101" s="69" t="s">
        <v>93</v>
      </c>
      <c r="X101" s="76" t="s">
        <v>234</v>
      </c>
      <c r="Y101" s="67" t="s">
        <v>93</v>
      </c>
      <c r="Z101" s="122" t="s">
        <v>112</v>
      </c>
      <c r="AA101" s="67">
        <v>4</v>
      </c>
      <c r="AB101" s="68"/>
      <c r="AC101" s="67">
        <v>5</v>
      </c>
      <c r="AD101" s="68"/>
      <c r="AE101" s="67" t="s">
        <v>93</v>
      </c>
      <c r="AF101" s="68"/>
      <c r="AG101" s="77" t="s">
        <v>93</v>
      </c>
      <c r="AH101" s="68" t="s">
        <v>104</v>
      </c>
      <c r="AI101" s="67">
        <v>6</v>
      </c>
      <c r="AJ101" s="68"/>
      <c r="AK101" s="123">
        <v>5.3</v>
      </c>
      <c r="AL101" s="78"/>
      <c r="AM101" s="67" t="s">
        <v>93</v>
      </c>
      <c r="AN101" s="68"/>
      <c r="AO101" s="67" t="s">
        <v>93</v>
      </c>
      <c r="AP101" s="68" t="s">
        <v>828</v>
      </c>
      <c r="AQ101" s="67" t="s">
        <v>93</v>
      </c>
      <c r="AR101" s="68"/>
      <c r="AS101" s="67" t="s">
        <v>93</v>
      </c>
      <c r="AT101" s="68" t="s">
        <v>829</v>
      </c>
      <c r="AU101" s="62" t="s">
        <v>93</v>
      </c>
      <c r="AV101" s="62"/>
      <c r="AW101" s="79">
        <v>6</v>
      </c>
      <c r="AX101" s="67"/>
      <c r="AY101" s="80" t="s">
        <v>93</v>
      </c>
      <c r="AZ101" s="72"/>
      <c r="BA101" s="67" t="s">
        <v>93</v>
      </c>
      <c r="BB101" s="72"/>
      <c r="BC101" s="74" t="s">
        <v>93</v>
      </c>
      <c r="BD101" s="67"/>
      <c r="BE101" s="107"/>
      <c r="BF101" s="72"/>
      <c r="BG101" s="67">
        <v>5.5</v>
      </c>
      <c r="BH101" s="68"/>
      <c r="BI101" s="67" t="s">
        <v>93</v>
      </c>
      <c r="BJ101" s="67"/>
      <c r="BK101" s="67"/>
      <c r="BL101" s="67"/>
      <c r="BM101" s="67" t="s">
        <v>93</v>
      </c>
      <c r="BN101" s="67"/>
      <c r="BO101" s="67">
        <v>5</v>
      </c>
      <c r="BP101" s="68"/>
      <c r="BQ101" s="79" t="s">
        <v>93</v>
      </c>
      <c r="BR101" s="84"/>
      <c r="BS101" s="67" t="s">
        <v>93</v>
      </c>
      <c r="BT101" s="67"/>
      <c r="BU101" s="67" t="s">
        <v>93</v>
      </c>
      <c r="BV101" s="68" t="s">
        <v>830</v>
      </c>
      <c r="BW101" s="67" t="s">
        <v>93</v>
      </c>
      <c r="BX101" s="68" t="s">
        <v>831</v>
      </c>
      <c r="BY101" s="67" t="s">
        <v>93</v>
      </c>
      <c r="BZ101" s="68" t="s">
        <v>832</v>
      </c>
      <c r="CA101" s="67" t="s">
        <v>54</v>
      </c>
      <c r="CB101" s="68"/>
      <c r="CC101" s="67">
        <v>6</v>
      </c>
      <c r="CD101" s="67"/>
      <c r="CE101" s="67" t="s">
        <v>93</v>
      </c>
      <c r="CF101" s="68"/>
      <c r="CG101" s="67" t="s">
        <v>93</v>
      </c>
      <c r="CH101" s="85"/>
      <c r="CI101" s="67">
        <v>4</v>
      </c>
      <c r="CJ101" s="68"/>
      <c r="CK101" s="67" t="s">
        <v>93</v>
      </c>
      <c r="CL101" s="202" t="s">
        <v>833</v>
      </c>
      <c r="CM101" s="75" t="s">
        <v>93</v>
      </c>
      <c r="CN101" s="68" t="s">
        <v>834</v>
      </c>
      <c r="CO101" s="75" t="s">
        <v>93</v>
      </c>
      <c r="CP101" s="68" t="s">
        <v>835</v>
      </c>
      <c r="CQ101" s="67" t="s">
        <v>93</v>
      </c>
      <c r="CR101" s="67"/>
      <c r="CS101" s="67" t="s">
        <v>93</v>
      </c>
      <c r="CT101" s="67"/>
      <c r="CU101" s="67">
        <v>6.5</v>
      </c>
      <c r="CV101" s="122" t="s">
        <v>142</v>
      </c>
      <c r="CW101" s="67">
        <v>6</v>
      </c>
      <c r="CX101" s="124"/>
      <c r="CY101" s="125">
        <v>5</v>
      </c>
      <c r="CZ101" s="126" t="s">
        <v>836</v>
      </c>
      <c r="DA101" s="62" t="s">
        <v>93</v>
      </c>
      <c r="DB101" s="64"/>
      <c r="DD101" s="13">
        <f t="shared" si="5"/>
        <v>13</v>
      </c>
    </row>
    <row r="102" spans="1:108" ht="13" customHeight="1" x14ac:dyDescent="0.2">
      <c r="A102" s="88"/>
      <c r="B102" s="88"/>
      <c r="C102" s="19"/>
      <c r="D102" s="148"/>
      <c r="E102" s="19"/>
      <c r="F102" s="89"/>
      <c r="G102" s="6"/>
      <c r="H102" s="6"/>
      <c r="I102" s="16"/>
      <c r="K102" s="90"/>
      <c r="L102" s="15"/>
      <c r="M102" s="91"/>
      <c r="N102" s="92"/>
      <c r="O102" s="16"/>
      <c r="P102" s="8"/>
      <c r="Q102" s="16"/>
      <c r="R102" s="93"/>
      <c r="S102" s="16"/>
      <c r="T102" s="8"/>
      <c r="U102" s="25"/>
      <c r="V102" s="8"/>
      <c r="W102" s="90"/>
      <c r="X102" s="15"/>
      <c r="Y102" s="16"/>
      <c r="Z102" s="8"/>
      <c r="AA102" s="16"/>
      <c r="AB102" s="8"/>
      <c r="AC102" s="16"/>
      <c r="AD102" s="8"/>
      <c r="AE102" s="16"/>
      <c r="AF102" s="8"/>
      <c r="AG102" s="94" t="s">
        <v>54</v>
      </c>
      <c r="AH102" s="8"/>
      <c r="AI102" s="16"/>
      <c r="AJ102" s="8"/>
      <c r="AK102" s="10"/>
      <c r="AL102" s="95"/>
      <c r="AM102" s="16"/>
      <c r="AN102" s="8"/>
      <c r="AO102" s="16"/>
      <c r="AP102" s="8"/>
      <c r="AQ102" s="16"/>
      <c r="AR102" s="8"/>
      <c r="AS102" s="16"/>
      <c r="AT102" s="8"/>
      <c r="AU102" s="19"/>
      <c r="AV102" s="89"/>
      <c r="AW102" s="96"/>
      <c r="AX102" s="8"/>
      <c r="AY102" s="26"/>
      <c r="AZ102" s="92"/>
      <c r="BA102" s="16"/>
      <c r="BB102" s="92"/>
      <c r="BC102" s="98"/>
      <c r="BD102" s="8"/>
      <c r="BE102" s="99"/>
      <c r="BF102" s="92"/>
      <c r="BG102" s="16"/>
      <c r="BH102" s="8"/>
      <c r="BI102" s="16"/>
      <c r="BJ102" s="8"/>
      <c r="BK102" s="16"/>
      <c r="BL102" s="16"/>
      <c r="BM102" s="16"/>
      <c r="BN102" s="8"/>
      <c r="BO102" s="16"/>
      <c r="BP102" s="8"/>
      <c r="BQ102" s="96"/>
      <c r="BR102" s="100"/>
      <c r="BS102" s="16"/>
      <c r="BT102" s="8"/>
      <c r="BU102" s="16"/>
      <c r="BV102" s="8"/>
      <c r="BW102" s="16"/>
      <c r="BX102" s="8"/>
      <c r="BY102" s="16"/>
      <c r="BZ102" s="8"/>
      <c r="CA102" s="16"/>
      <c r="CB102" s="8"/>
      <c r="CC102" s="16"/>
      <c r="CD102" s="8"/>
      <c r="CE102" s="16"/>
      <c r="CF102" s="8"/>
      <c r="CG102" s="16"/>
      <c r="CH102" s="27"/>
      <c r="CI102" s="16"/>
      <c r="CJ102" s="8"/>
      <c r="CK102" s="16"/>
      <c r="CL102" s="8"/>
      <c r="CM102" s="25"/>
      <c r="CN102" s="8"/>
      <c r="CO102" s="25"/>
      <c r="CP102" s="8"/>
      <c r="CQ102" s="16"/>
      <c r="CR102" s="8"/>
      <c r="CS102" s="16"/>
      <c r="CT102" s="8"/>
      <c r="CU102" s="16"/>
      <c r="CV102" s="8"/>
      <c r="CW102" s="16"/>
      <c r="CX102" s="7"/>
      <c r="CY102" s="115"/>
      <c r="CZ102" s="116"/>
      <c r="DA102" s="62"/>
      <c r="DB102" s="64"/>
    </row>
    <row r="103" spans="1:108" ht="13" customHeight="1" x14ac:dyDescent="0.2">
      <c r="A103" s="106"/>
      <c r="B103" s="106"/>
      <c r="C103" s="62"/>
      <c r="D103" s="63" t="s">
        <v>837</v>
      </c>
      <c r="E103" s="62"/>
      <c r="F103" s="64"/>
      <c r="G103" s="65"/>
      <c r="H103" s="65"/>
      <c r="I103" s="67"/>
      <c r="J103" s="68"/>
      <c r="K103" s="69"/>
      <c r="L103" s="76"/>
      <c r="M103" s="71"/>
      <c r="N103" s="72"/>
      <c r="O103" s="67"/>
      <c r="P103" s="68"/>
      <c r="Q103" s="67"/>
      <c r="R103" s="73"/>
      <c r="S103" s="67"/>
      <c r="T103" s="68"/>
      <c r="U103" s="75"/>
      <c r="V103" s="68"/>
      <c r="W103" s="69"/>
      <c r="X103" s="76"/>
      <c r="Y103" s="67"/>
      <c r="Z103" s="68"/>
      <c r="AA103" s="67"/>
      <c r="AB103" s="68"/>
      <c r="AC103" s="67"/>
      <c r="AD103" s="68"/>
      <c r="AE103" s="67"/>
      <c r="AF103" s="68"/>
      <c r="AG103" s="77" t="s">
        <v>54</v>
      </c>
      <c r="AH103" s="68"/>
      <c r="AI103" s="67"/>
      <c r="AJ103" s="68"/>
      <c r="AK103" s="123"/>
      <c r="AL103" s="78"/>
      <c r="AM103" s="67"/>
      <c r="AN103" s="68"/>
      <c r="AO103" s="67"/>
      <c r="AP103" s="68"/>
      <c r="AQ103" s="67"/>
      <c r="AR103" s="68"/>
      <c r="AS103" s="67"/>
      <c r="AT103" s="68"/>
      <c r="AU103" s="62"/>
      <c r="AV103" s="64"/>
      <c r="AW103" s="79"/>
      <c r="AX103" s="68"/>
      <c r="AY103" s="80"/>
      <c r="AZ103" s="72"/>
      <c r="BA103" s="67"/>
      <c r="BB103" s="72"/>
      <c r="BC103" s="74"/>
      <c r="BD103" s="68"/>
      <c r="BE103" s="107"/>
      <c r="BF103" s="72"/>
      <c r="BG103" s="67"/>
      <c r="BH103" s="68"/>
      <c r="BI103" s="67"/>
      <c r="BJ103" s="68"/>
      <c r="BK103" s="67"/>
      <c r="BL103" s="67"/>
      <c r="BM103" s="67"/>
      <c r="BN103" s="68"/>
      <c r="BO103" s="67"/>
      <c r="BP103" s="68"/>
      <c r="BQ103" s="79"/>
      <c r="BR103" s="84"/>
      <c r="BS103" s="67"/>
      <c r="BT103" s="68"/>
      <c r="BU103" s="67"/>
      <c r="BV103" s="68"/>
      <c r="BW103" s="67"/>
      <c r="BX103" s="68"/>
      <c r="BY103" s="67"/>
      <c r="BZ103" s="68"/>
      <c r="CA103" s="67"/>
      <c r="CB103" s="68"/>
      <c r="CC103" s="67"/>
      <c r="CD103" s="68"/>
      <c r="CE103" s="67"/>
      <c r="CF103" s="68"/>
      <c r="CG103" s="67"/>
      <c r="CH103" s="85"/>
      <c r="CI103" s="67"/>
      <c r="CJ103" s="68"/>
      <c r="CK103" s="67"/>
      <c r="CL103" s="68"/>
      <c r="CM103" s="75"/>
      <c r="CN103" s="68"/>
      <c r="CO103" s="75"/>
      <c r="CP103" s="68"/>
      <c r="CQ103" s="67"/>
      <c r="CR103" s="68"/>
      <c r="CS103" s="67"/>
      <c r="CT103" s="68"/>
      <c r="CU103" s="67"/>
      <c r="CV103" s="68"/>
      <c r="CW103" s="67"/>
      <c r="CX103" s="124"/>
      <c r="CY103" s="115"/>
      <c r="CZ103" s="116"/>
      <c r="DA103" s="62"/>
      <c r="DB103" s="64"/>
      <c r="DD103" s="111"/>
    </row>
    <row r="104" spans="1:108" ht="13" customHeight="1" x14ac:dyDescent="0.2">
      <c r="A104" s="88"/>
      <c r="B104" s="88"/>
      <c r="C104" s="19"/>
      <c r="D104" s="3" t="s">
        <v>838</v>
      </c>
      <c r="E104" s="19" t="s">
        <v>54</v>
      </c>
      <c r="F104" s="89"/>
      <c r="G104" s="6"/>
      <c r="H104" s="6"/>
      <c r="I104" s="16"/>
      <c r="K104" s="90"/>
      <c r="L104" s="15"/>
      <c r="M104" s="91"/>
      <c r="N104" s="203"/>
      <c r="O104" s="16"/>
      <c r="P104" s="8"/>
      <c r="Q104" s="16"/>
      <c r="R104" s="93"/>
      <c r="S104" s="16"/>
      <c r="T104" s="8"/>
      <c r="U104" s="25"/>
      <c r="V104" s="8"/>
      <c r="W104" s="90"/>
      <c r="X104" s="15"/>
      <c r="Y104" s="16"/>
      <c r="Z104" s="8"/>
      <c r="AA104" s="16" t="s">
        <v>54</v>
      </c>
      <c r="AB104" s="8"/>
      <c r="AC104" s="16"/>
      <c r="AD104" s="8"/>
      <c r="AE104" s="16"/>
      <c r="AF104" s="8"/>
      <c r="AG104" s="94" t="s">
        <v>54</v>
      </c>
      <c r="AH104" s="8"/>
      <c r="AI104" s="16"/>
      <c r="AJ104" s="8"/>
      <c r="AK104" s="10"/>
      <c r="AL104" s="95"/>
      <c r="AM104" s="16"/>
      <c r="AN104" s="8"/>
      <c r="AO104" s="16"/>
      <c r="AP104" s="8"/>
      <c r="AQ104" s="16"/>
      <c r="AR104" s="8"/>
      <c r="AS104" s="16"/>
      <c r="AT104" s="8"/>
      <c r="AU104" s="19"/>
      <c r="AV104" s="89"/>
      <c r="AW104" s="96"/>
      <c r="AX104" s="8"/>
      <c r="AY104" s="26"/>
      <c r="AZ104" s="92"/>
      <c r="BA104" s="16"/>
      <c r="BB104" s="92"/>
      <c r="BC104" s="98"/>
      <c r="BD104" s="8"/>
      <c r="BE104" s="99"/>
      <c r="BF104" s="92"/>
      <c r="BG104" s="16"/>
      <c r="BH104" s="8"/>
      <c r="BI104" s="16"/>
      <c r="BJ104" s="8"/>
      <c r="BK104" s="16"/>
      <c r="BL104" s="16"/>
      <c r="BM104" s="16"/>
      <c r="BN104" s="8"/>
      <c r="BO104" s="16"/>
      <c r="BP104" s="8"/>
      <c r="BQ104" s="96"/>
      <c r="BR104" s="100"/>
      <c r="BS104" s="16"/>
      <c r="BT104" s="8"/>
      <c r="BU104" s="16"/>
      <c r="BV104" s="8"/>
      <c r="BW104" s="16"/>
      <c r="BX104" s="8"/>
      <c r="BY104" s="16"/>
      <c r="BZ104" s="8"/>
      <c r="CA104" s="16"/>
      <c r="CB104" s="8"/>
      <c r="CC104" s="16"/>
      <c r="CD104" s="8"/>
      <c r="CE104" s="16"/>
      <c r="CF104" s="8"/>
      <c r="CG104" s="16"/>
      <c r="CH104" s="27"/>
      <c r="CI104" s="16"/>
      <c r="CJ104" s="8"/>
      <c r="CK104" s="16"/>
      <c r="CL104" s="8"/>
      <c r="CM104" s="25"/>
      <c r="CN104" s="8"/>
      <c r="CO104" s="25"/>
      <c r="CP104" s="8"/>
      <c r="CQ104" s="16"/>
      <c r="CR104" s="8"/>
      <c r="CS104" s="16"/>
      <c r="CT104" s="8"/>
      <c r="CU104" s="16"/>
      <c r="CV104" s="8"/>
      <c r="CW104" s="16"/>
      <c r="CX104" s="7"/>
      <c r="CY104" s="112"/>
      <c r="CZ104" s="113"/>
      <c r="DA104" s="19"/>
      <c r="DB104" s="89"/>
    </row>
    <row r="105" spans="1:108" ht="13" customHeight="1" x14ac:dyDescent="0.2">
      <c r="A105" s="88">
        <v>7312</v>
      </c>
      <c r="B105" s="88">
        <v>54185</v>
      </c>
      <c r="C105" s="19">
        <v>73</v>
      </c>
      <c r="D105" s="3" t="s">
        <v>839</v>
      </c>
      <c r="E105" s="19" t="s">
        <v>93</v>
      </c>
      <c r="F105" s="89"/>
      <c r="G105" s="6" t="s">
        <v>54</v>
      </c>
      <c r="H105" s="6"/>
      <c r="I105" s="16" t="s">
        <v>93</v>
      </c>
      <c r="K105" s="90" t="s">
        <v>93</v>
      </c>
      <c r="L105" s="15" t="s">
        <v>840</v>
      </c>
      <c r="M105" s="91" t="s">
        <v>93</v>
      </c>
      <c r="N105" s="92"/>
      <c r="O105" s="16" t="s">
        <v>93</v>
      </c>
      <c r="P105" s="8"/>
      <c r="Q105" s="16" t="s">
        <v>93</v>
      </c>
      <c r="R105" s="93"/>
      <c r="S105" s="98">
        <v>0.38400000000000001</v>
      </c>
      <c r="T105" s="8" t="s">
        <v>95</v>
      </c>
      <c r="U105" s="25" t="s">
        <v>93</v>
      </c>
      <c r="V105" s="8"/>
      <c r="W105" s="90" t="s">
        <v>93</v>
      </c>
      <c r="X105" s="15" t="s">
        <v>841</v>
      </c>
      <c r="Y105" s="16" t="s">
        <v>93</v>
      </c>
      <c r="Z105" s="8" t="s">
        <v>54</v>
      </c>
      <c r="AA105" s="16">
        <v>4</v>
      </c>
      <c r="AB105" s="8"/>
      <c r="AC105" s="16" t="s">
        <v>93</v>
      </c>
      <c r="AD105" s="8"/>
      <c r="AE105" s="16" t="s">
        <v>93</v>
      </c>
      <c r="AF105" s="8"/>
      <c r="AG105" s="94" t="s">
        <v>93</v>
      </c>
      <c r="AH105" s="8"/>
      <c r="AI105" s="16" t="s">
        <v>93</v>
      </c>
      <c r="AJ105" s="8"/>
      <c r="AK105" s="10" t="s">
        <v>93</v>
      </c>
      <c r="AL105" s="95"/>
      <c r="AM105" s="16" t="s">
        <v>93</v>
      </c>
      <c r="AN105" s="8"/>
      <c r="AO105" s="16" t="s">
        <v>93</v>
      </c>
      <c r="AP105" s="8"/>
      <c r="AQ105" s="16" t="s">
        <v>93</v>
      </c>
      <c r="AR105" s="8"/>
      <c r="AS105" s="16" t="s">
        <v>93</v>
      </c>
      <c r="AT105" s="8"/>
      <c r="AU105" s="19" t="s">
        <v>93</v>
      </c>
      <c r="AV105" s="89"/>
      <c r="AW105" s="96" t="s">
        <v>93</v>
      </c>
      <c r="AX105" s="8"/>
      <c r="AY105" s="26" t="s">
        <v>93</v>
      </c>
      <c r="AZ105" s="92"/>
      <c r="BA105" s="16" t="s">
        <v>93</v>
      </c>
      <c r="BB105" s="92"/>
      <c r="BC105" s="98" t="s">
        <v>93</v>
      </c>
      <c r="BD105" s="8"/>
      <c r="BE105" s="99"/>
      <c r="BF105" s="92"/>
      <c r="BG105" s="16" t="s">
        <v>93</v>
      </c>
      <c r="BH105" s="8" t="s">
        <v>842</v>
      </c>
      <c r="BI105" s="16" t="s">
        <v>93</v>
      </c>
      <c r="BJ105" s="8"/>
      <c r="BK105" s="16"/>
      <c r="BL105" s="16"/>
      <c r="BM105" s="16" t="s">
        <v>93</v>
      </c>
      <c r="BN105" s="8" t="s">
        <v>843</v>
      </c>
      <c r="BO105" s="16">
        <v>5</v>
      </c>
      <c r="BP105" s="8"/>
      <c r="BQ105" s="96" t="s">
        <v>93</v>
      </c>
      <c r="BR105" s="100"/>
      <c r="BS105" s="16" t="s">
        <v>93</v>
      </c>
      <c r="BT105" s="8"/>
      <c r="BU105" s="16" t="s">
        <v>93</v>
      </c>
      <c r="BV105" s="8"/>
      <c r="BW105" s="16" t="s">
        <v>93</v>
      </c>
      <c r="BX105" s="8"/>
      <c r="BY105" s="16" t="s">
        <v>93</v>
      </c>
      <c r="BZ105" s="8"/>
      <c r="CA105" s="16"/>
      <c r="CB105" s="8"/>
      <c r="CC105" s="16" t="s">
        <v>93</v>
      </c>
      <c r="CD105" s="8"/>
      <c r="CE105" s="16" t="s">
        <v>93</v>
      </c>
      <c r="CF105" s="8"/>
      <c r="CG105" s="16" t="s">
        <v>93</v>
      </c>
      <c r="CH105" s="27"/>
      <c r="CI105" s="16" t="s">
        <v>93</v>
      </c>
      <c r="CJ105" s="8" t="s">
        <v>844</v>
      </c>
      <c r="CK105" s="16" t="s">
        <v>93</v>
      </c>
      <c r="CL105" s="8"/>
      <c r="CM105" s="25" t="s">
        <v>93</v>
      </c>
      <c r="CN105" s="8"/>
      <c r="CO105" s="25" t="s">
        <v>93</v>
      </c>
      <c r="CP105" s="8" t="s">
        <v>54</v>
      </c>
      <c r="CQ105" s="16" t="s">
        <v>93</v>
      </c>
      <c r="CR105" s="8" t="s">
        <v>845</v>
      </c>
      <c r="CS105" s="16" t="s">
        <v>93</v>
      </c>
      <c r="CT105" s="8"/>
      <c r="CU105" s="16">
        <v>1.5</v>
      </c>
      <c r="CV105" s="8" t="s">
        <v>97</v>
      </c>
      <c r="CW105" s="16" t="s">
        <v>93</v>
      </c>
      <c r="CX105" s="7" t="s">
        <v>846</v>
      </c>
      <c r="CY105" s="115" t="s">
        <v>93</v>
      </c>
      <c r="CZ105" s="116"/>
      <c r="DA105" s="19" t="s">
        <v>93</v>
      </c>
      <c r="DB105" s="89"/>
      <c r="DD105" s="13">
        <f t="shared" ref="DD105:DD127" si="6">COUNT(E105:DB105)</f>
        <v>4</v>
      </c>
    </row>
    <row r="106" spans="1:108" ht="13" customHeight="1" x14ac:dyDescent="0.2">
      <c r="A106" s="88">
        <v>7319</v>
      </c>
      <c r="B106" s="88">
        <v>54184</v>
      </c>
      <c r="C106" s="19">
        <v>74</v>
      </c>
      <c r="D106" s="3" t="s">
        <v>847</v>
      </c>
      <c r="E106" s="19" t="s">
        <v>93</v>
      </c>
      <c r="F106" s="89"/>
      <c r="G106" s="6" t="s">
        <v>54</v>
      </c>
      <c r="H106" s="6"/>
      <c r="I106" s="16" t="s">
        <v>93</v>
      </c>
      <c r="K106" s="90" t="s">
        <v>93</v>
      </c>
      <c r="L106" s="15" t="s">
        <v>840</v>
      </c>
      <c r="M106" s="91" t="s">
        <v>93</v>
      </c>
      <c r="N106" s="92"/>
      <c r="O106" s="16" t="s">
        <v>93</v>
      </c>
      <c r="P106" s="8"/>
      <c r="Q106" s="16" t="s">
        <v>93</v>
      </c>
      <c r="R106" s="93"/>
      <c r="S106" s="98">
        <v>0.38400000000000001</v>
      </c>
      <c r="T106" s="8" t="s">
        <v>95</v>
      </c>
      <c r="U106" s="25" t="s">
        <v>93</v>
      </c>
      <c r="V106" s="8"/>
      <c r="W106" s="90" t="s">
        <v>93</v>
      </c>
      <c r="X106" s="15" t="s">
        <v>234</v>
      </c>
      <c r="Y106" s="16" t="s">
        <v>93</v>
      </c>
      <c r="Z106" s="8" t="s">
        <v>54</v>
      </c>
      <c r="AA106" s="16">
        <v>4</v>
      </c>
      <c r="AB106" s="8"/>
      <c r="AC106" s="16" t="s">
        <v>93</v>
      </c>
      <c r="AD106" s="8"/>
      <c r="AE106" s="16" t="s">
        <v>93</v>
      </c>
      <c r="AF106" s="8"/>
      <c r="AG106" s="94" t="s">
        <v>93</v>
      </c>
      <c r="AH106" s="8"/>
      <c r="AI106" s="16" t="s">
        <v>93</v>
      </c>
      <c r="AJ106" s="8"/>
      <c r="AK106" s="10" t="s">
        <v>93</v>
      </c>
      <c r="AL106" s="95"/>
      <c r="AM106" s="16" t="s">
        <v>93</v>
      </c>
      <c r="AN106" s="8"/>
      <c r="AO106" s="16" t="s">
        <v>93</v>
      </c>
      <c r="AP106" s="8"/>
      <c r="AQ106" s="16" t="s">
        <v>93</v>
      </c>
      <c r="AR106" s="8"/>
      <c r="AS106" s="16" t="s">
        <v>93</v>
      </c>
      <c r="AT106" s="8"/>
      <c r="AU106" s="19" t="s">
        <v>93</v>
      </c>
      <c r="AV106" s="89"/>
      <c r="AW106" s="96" t="s">
        <v>93</v>
      </c>
      <c r="AX106" s="8"/>
      <c r="AY106" s="26" t="s">
        <v>93</v>
      </c>
      <c r="AZ106" s="92"/>
      <c r="BA106" s="16" t="s">
        <v>93</v>
      </c>
      <c r="BB106" s="92"/>
      <c r="BC106" s="98" t="s">
        <v>93</v>
      </c>
      <c r="BD106" s="8"/>
      <c r="BE106" s="99"/>
      <c r="BF106" s="92"/>
      <c r="BG106" s="16" t="s">
        <v>93</v>
      </c>
      <c r="BH106" s="8"/>
      <c r="BI106" s="16" t="s">
        <v>93</v>
      </c>
      <c r="BJ106" s="8"/>
      <c r="BK106" s="16"/>
      <c r="BL106" s="16"/>
      <c r="BM106" s="16" t="s">
        <v>93</v>
      </c>
      <c r="BN106" s="8"/>
      <c r="BO106" s="16" t="s">
        <v>93</v>
      </c>
      <c r="BP106" s="8" t="s">
        <v>848</v>
      </c>
      <c r="BQ106" s="96" t="s">
        <v>93</v>
      </c>
      <c r="BR106" s="100"/>
      <c r="BS106" s="16" t="s">
        <v>93</v>
      </c>
      <c r="BT106" s="8"/>
      <c r="BU106" s="16" t="s">
        <v>93</v>
      </c>
      <c r="BV106" s="8"/>
      <c r="BW106" s="16" t="s">
        <v>93</v>
      </c>
      <c r="BX106" s="8"/>
      <c r="BY106" s="16" t="s">
        <v>93</v>
      </c>
      <c r="BZ106" s="8"/>
      <c r="CA106" s="16"/>
      <c r="CB106" s="8"/>
      <c r="CC106" s="16" t="s">
        <v>93</v>
      </c>
      <c r="CD106" s="8"/>
      <c r="CE106" s="16" t="s">
        <v>93</v>
      </c>
      <c r="CF106" s="8"/>
      <c r="CG106" s="16" t="s">
        <v>93</v>
      </c>
      <c r="CH106" s="27"/>
      <c r="CI106" s="16" t="s">
        <v>93</v>
      </c>
      <c r="CJ106" s="8"/>
      <c r="CK106" s="16" t="s">
        <v>93</v>
      </c>
      <c r="CL106" s="8"/>
      <c r="CM106" s="25" t="s">
        <v>93</v>
      </c>
      <c r="CN106" s="8"/>
      <c r="CO106" s="25" t="s">
        <v>93</v>
      </c>
      <c r="CP106" s="8" t="s">
        <v>849</v>
      </c>
      <c r="CQ106" s="16" t="s">
        <v>93</v>
      </c>
      <c r="CR106" s="8"/>
      <c r="CS106" s="16" t="s">
        <v>93</v>
      </c>
      <c r="CT106" s="8"/>
      <c r="CU106" s="16" t="s">
        <v>93</v>
      </c>
      <c r="CV106" s="8" t="s">
        <v>850</v>
      </c>
      <c r="CW106" s="16" t="s">
        <v>93</v>
      </c>
      <c r="CX106" s="7"/>
      <c r="CY106" s="115" t="s">
        <v>93</v>
      </c>
      <c r="CZ106" s="116"/>
      <c r="DA106" s="19" t="s">
        <v>93</v>
      </c>
      <c r="DB106" s="89"/>
      <c r="DD106" s="13">
        <f t="shared" si="6"/>
        <v>2</v>
      </c>
    </row>
    <row r="107" spans="1:108" ht="13" customHeight="1" x14ac:dyDescent="0.2">
      <c r="A107" s="88">
        <v>7319</v>
      </c>
      <c r="B107" s="88">
        <v>54184</v>
      </c>
      <c r="C107" s="19">
        <v>75</v>
      </c>
      <c r="D107" s="3" t="s">
        <v>851</v>
      </c>
      <c r="E107" s="19" t="s">
        <v>93</v>
      </c>
      <c r="F107" s="89"/>
      <c r="G107" s="6" t="s">
        <v>54</v>
      </c>
      <c r="H107" s="6"/>
      <c r="I107" s="16" t="s">
        <v>93</v>
      </c>
      <c r="K107" s="90" t="s">
        <v>93</v>
      </c>
      <c r="L107" s="15" t="s">
        <v>840</v>
      </c>
      <c r="M107" s="91" t="s">
        <v>93</v>
      </c>
      <c r="N107" s="92"/>
      <c r="O107" s="16" t="s">
        <v>93</v>
      </c>
      <c r="P107" s="8"/>
      <c r="Q107" s="16" t="s">
        <v>93</v>
      </c>
      <c r="R107" s="93"/>
      <c r="S107" s="98">
        <v>0.38400000000000001</v>
      </c>
      <c r="T107" s="8" t="s">
        <v>95</v>
      </c>
      <c r="U107" s="25" t="s">
        <v>93</v>
      </c>
      <c r="V107" s="8"/>
      <c r="W107" s="90" t="s">
        <v>93</v>
      </c>
      <c r="X107" s="15" t="s">
        <v>234</v>
      </c>
      <c r="Y107" s="16" t="s">
        <v>93</v>
      </c>
      <c r="Z107" s="8" t="s">
        <v>54</v>
      </c>
      <c r="AA107" s="16">
        <v>4</v>
      </c>
      <c r="AB107" s="8"/>
      <c r="AC107" s="16" t="s">
        <v>93</v>
      </c>
      <c r="AD107" s="8"/>
      <c r="AE107" s="16" t="s">
        <v>93</v>
      </c>
      <c r="AF107" s="8"/>
      <c r="AG107" s="94" t="s">
        <v>93</v>
      </c>
      <c r="AH107" s="8"/>
      <c r="AI107" s="16" t="s">
        <v>93</v>
      </c>
      <c r="AJ107" s="8"/>
      <c r="AK107" s="10" t="s">
        <v>93</v>
      </c>
      <c r="AL107" s="95"/>
      <c r="AM107" s="16" t="s">
        <v>93</v>
      </c>
      <c r="AN107" s="8"/>
      <c r="AO107" s="16" t="s">
        <v>93</v>
      </c>
      <c r="AP107" s="8"/>
      <c r="AQ107" s="16" t="s">
        <v>93</v>
      </c>
      <c r="AR107" s="8"/>
      <c r="AS107" s="16" t="s">
        <v>93</v>
      </c>
      <c r="AT107" s="8"/>
      <c r="AU107" s="19" t="s">
        <v>93</v>
      </c>
      <c r="AV107" s="89"/>
      <c r="AW107" s="96" t="s">
        <v>93</v>
      </c>
      <c r="AX107" s="8"/>
      <c r="AY107" s="26" t="s">
        <v>93</v>
      </c>
      <c r="AZ107" s="92"/>
      <c r="BA107" s="16" t="s">
        <v>93</v>
      </c>
      <c r="BB107" s="92"/>
      <c r="BC107" s="98" t="s">
        <v>93</v>
      </c>
      <c r="BD107" s="8"/>
      <c r="BE107" s="99"/>
      <c r="BF107" s="92"/>
      <c r="BG107" s="16" t="s">
        <v>93</v>
      </c>
      <c r="BH107" s="8"/>
      <c r="BI107" s="16" t="s">
        <v>93</v>
      </c>
      <c r="BJ107" s="8"/>
      <c r="BK107" s="16"/>
      <c r="BL107" s="16"/>
      <c r="BM107" s="16" t="s">
        <v>93</v>
      </c>
      <c r="BN107" s="8"/>
      <c r="BO107" s="16">
        <v>5</v>
      </c>
      <c r="BP107" s="8"/>
      <c r="BQ107" s="96" t="s">
        <v>93</v>
      </c>
      <c r="BR107" s="100"/>
      <c r="BS107" s="16" t="s">
        <v>93</v>
      </c>
      <c r="BT107" s="8"/>
      <c r="BU107" s="16" t="s">
        <v>93</v>
      </c>
      <c r="BV107" s="8"/>
      <c r="BW107" s="16" t="s">
        <v>93</v>
      </c>
      <c r="BX107" s="8"/>
      <c r="BY107" s="16" t="s">
        <v>93</v>
      </c>
      <c r="BZ107" s="8"/>
      <c r="CA107" s="16"/>
      <c r="CB107" s="8"/>
      <c r="CC107" s="16" t="s">
        <v>93</v>
      </c>
      <c r="CD107" s="8"/>
      <c r="CE107" s="16" t="s">
        <v>93</v>
      </c>
      <c r="CF107" s="8"/>
      <c r="CG107" s="16" t="s">
        <v>93</v>
      </c>
      <c r="CH107" s="27"/>
      <c r="CI107" s="16" t="s">
        <v>93</v>
      </c>
      <c r="CJ107" s="8"/>
      <c r="CK107" s="16" t="s">
        <v>93</v>
      </c>
      <c r="CL107" s="8"/>
      <c r="CM107" s="25" t="s">
        <v>93</v>
      </c>
      <c r="CN107" s="8" t="s">
        <v>852</v>
      </c>
      <c r="CO107" s="25" t="s">
        <v>93</v>
      </c>
      <c r="CP107" s="8" t="s">
        <v>849</v>
      </c>
      <c r="CQ107" s="16" t="s">
        <v>93</v>
      </c>
      <c r="CR107" s="8"/>
      <c r="CS107" s="16" t="s">
        <v>93</v>
      </c>
      <c r="CT107" s="8"/>
      <c r="CU107" s="98">
        <v>0.48399999999999999</v>
      </c>
      <c r="CV107" s="8" t="s">
        <v>853</v>
      </c>
      <c r="CW107" s="16" t="s">
        <v>93</v>
      </c>
      <c r="CX107" s="7"/>
      <c r="CY107" s="115" t="s">
        <v>93</v>
      </c>
      <c r="CZ107" s="116"/>
      <c r="DA107" s="19" t="s">
        <v>93</v>
      </c>
      <c r="DB107" s="89"/>
      <c r="DD107" s="13">
        <f t="shared" si="6"/>
        <v>4</v>
      </c>
    </row>
    <row r="108" spans="1:108" ht="13" customHeight="1" x14ac:dyDescent="0.2">
      <c r="A108" s="88" t="s">
        <v>54</v>
      </c>
      <c r="B108" s="88"/>
      <c r="C108" s="19">
        <v>76</v>
      </c>
      <c r="D108" s="3" t="s">
        <v>854</v>
      </c>
      <c r="E108" s="19" t="s">
        <v>93</v>
      </c>
      <c r="F108" s="89"/>
      <c r="G108" s="6" t="s">
        <v>54</v>
      </c>
      <c r="H108" s="6"/>
      <c r="I108" s="16" t="s">
        <v>93</v>
      </c>
      <c r="K108" s="90" t="s">
        <v>93</v>
      </c>
      <c r="L108" s="15" t="s">
        <v>855</v>
      </c>
      <c r="M108" s="91" t="s">
        <v>93</v>
      </c>
      <c r="N108" s="92"/>
      <c r="O108" s="16" t="s">
        <v>93</v>
      </c>
      <c r="P108" s="8"/>
      <c r="Q108" s="16" t="s">
        <v>93</v>
      </c>
      <c r="R108" s="93"/>
      <c r="S108" s="98">
        <v>0.38400000000000001</v>
      </c>
      <c r="T108" s="8" t="s">
        <v>95</v>
      </c>
      <c r="U108" s="25" t="s">
        <v>93</v>
      </c>
      <c r="V108" s="8"/>
      <c r="W108" s="90" t="s">
        <v>93</v>
      </c>
      <c r="X108" s="15" t="s">
        <v>234</v>
      </c>
      <c r="Y108" s="16" t="s">
        <v>93</v>
      </c>
      <c r="Z108" s="8" t="s">
        <v>54</v>
      </c>
      <c r="AA108" s="16">
        <v>4</v>
      </c>
      <c r="AB108" s="8"/>
      <c r="AC108" s="16" t="s">
        <v>93</v>
      </c>
      <c r="AD108" s="8"/>
      <c r="AE108" s="16" t="s">
        <v>93</v>
      </c>
      <c r="AF108" s="8"/>
      <c r="AG108" s="94" t="s">
        <v>93</v>
      </c>
      <c r="AH108" s="8"/>
      <c r="AI108" s="16" t="s">
        <v>93</v>
      </c>
      <c r="AJ108" s="8" t="s">
        <v>856</v>
      </c>
      <c r="AK108" s="10" t="s">
        <v>93</v>
      </c>
      <c r="AL108" s="95"/>
      <c r="AM108" s="16" t="s">
        <v>93</v>
      </c>
      <c r="AN108" s="8"/>
      <c r="AO108" s="16" t="s">
        <v>93</v>
      </c>
      <c r="AP108" s="8"/>
      <c r="AQ108" s="16" t="s">
        <v>93</v>
      </c>
      <c r="AR108" s="8"/>
      <c r="AS108" s="16" t="s">
        <v>93</v>
      </c>
      <c r="AT108" s="8"/>
      <c r="AU108" s="19" t="s">
        <v>93</v>
      </c>
      <c r="AV108" s="201" t="s">
        <v>857</v>
      </c>
      <c r="AW108" s="96" t="s">
        <v>93</v>
      </c>
      <c r="AX108" s="8"/>
      <c r="AY108" s="26" t="s">
        <v>93</v>
      </c>
      <c r="AZ108" s="92"/>
      <c r="BA108" s="16" t="s">
        <v>93</v>
      </c>
      <c r="BB108" s="92"/>
      <c r="BC108" s="98" t="s">
        <v>93</v>
      </c>
      <c r="BD108" s="8"/>
      <c r="BE108" s="99"/>
      <c r="BF108" s="92"/>
      <c r="BG108" s="16" t="s">
        <v>93</v>
      </c>
      <c r="BH108" s="8" t="s">
        <v>858</v>
      </c>
      <c r="BI108" s="16" t="s">
        <v>93</v>
      </c>
      <c r="BJ108" s="8"/>
      <c r="BK108" s="16"/>
      <c r="BL108" s="16"/>
      <c r="BM108" s="16" t="s">
        <v>93</v>
      </c>
      <c r="BN108" s="8"/>
      <c r="BO108" s="16">
        <v>5</v>
      </c>
      <c r="BP108" s="8"/>
      <c r="BQ108" s="96" t="s">
        <v>93</v>
      </c>
      <c r="BR108" s="100"/>
      <c r="BS108" s="16" t="s">
        <v>93</v>
      </c>
      <c r="BT108" s="8"/>
      <c r="BU108" s="16" t="s">
        <v>93</v>
      </c>
      <c r="BV108" s="8"/>
      <c r="BW108" s="16" t="s">
        <v>93</v>
      </c>
      <c r="BX108" s="8"/>
      <c r="BY108" s="16" t="s">
        <v>93</v>
      </c>
      <c r="BZ108" s="8"/>
      <c r="CA108" s="16"/>
      <c r="CB108" s="8"/>
      <c r="CC108" s="16" t="s">
        <v>93</v>
      </c>
      <c r="CD108" s="8"/>
      <c r="CE108" s="16" t="s">
        <v>93</v>
      </c>
      <c r="CF108" s="8"/>
      <c r="CG108" s="16" t="s">
        <v>93</v>
      </c>
      <c r="CH108" s="27"/>
      <c r="CI108" s="16" t="s">
        <v>93</v>
      </c>
      <c r="CJ108" s="8"/>
      <c r="CK108" s="16" t="s">
        <v>93</v>
      </c>
      <c r="CL108" s="8"/>
      <c r="CM108" s="25" t="s">
        <v>93</v>
      </c>
      <c r="CN108" s="8"/>
      <c r="CO108" s="25" t="s">
        <v>93</v>
      </c>
      <c r="CP108" s="8"/>
      <c r="CQ108" s="16" t="s">
        <v>93</v>
      </c>
      <c r="CR108" s="8"/>
      <c r="CS108" s="16" t="s">
        <v>93</v>
      </c>
      <c r="CT108" s="8"/>
      <c r="CU108" s="98">
        <v>0.48399999999999999</v>
      </c>
      <c r="CV108" s="8" t="s">
        <v>859</v>
      </c>
      <c r="CW108" s="16" t="s">
        <v>93</v>
      </c>
      <c r="CX108" s="7"/>
      <c r="CY108" s="115" t="s">
        <v>93</v>
      </c>
      <c r="CZ108" s="116"/>
      <c r="DA108" s="19" t="s">
        <v>93</v>
      </c>
      <c r="DB108" s="89"/>
      <c r="DD108" s="13">
        <f t="shared" si="6"/>
        <v>4</v>
      </c>
    </row>
    <row r="109" spans="1:108" ht="13" customHeight="1" x14ac:dyDescent="0.2">
      <c r="A109" s="88"/>
      <c r="B109" s="88"/>
      <c r="C109" s="19">
        <v>77</v>
      </c>
      <c r="D109" s="3" t="s">
        <v>860</v>
      </c>
      <c r="E109" s="19" t="s">
        <v>93</v>
      </c>
      <c r="F109" s="89"/>
      <c r="G109" s="6" t="s">
        <v>54</v>
      </c>
      <c r="H109" s="6"/>
      <c r="I109" s="16" t="s">
        <v>93</v>
      </c>
      <c r="K109" s="90" t="s">
        <v>93</v>
      </c>
      <c r="L109" s="15" t="s">
        <v>840</v>
      </c>
      <c r="M109" s="91" t="s">
        <v>93</v>
      </c>
      <c r="N109" s="92"/>
      <c r="O109" s="16" t="s">
        <v>93</v>
      </c>
      <c r="P109" s="8"/>
      <c r="Q109" s="16" t="s">
        <v>93</v>
      </c>
      <c r="R109" s="93"/>
      <c r="S109" s="98">
        <v>0.38400000000000001</v>
      </c>
      <c r="T109" s="8" t="s">
        <v>95</v>
      </c>
      <c r="U109" s="25" t="s">
        <v>93</v>
      </c>
      <c r="V109" s="8"/>
      <c r="W109" s="90" t="s">
        <v>93</v>
      </c>
      <c r="X109" s="15" t="s">
        <v>234</v>
      </c>
      <c r="Y109" s="16" t="s">
        <v>93</v>
      </c>
      <c r="Z109" s="8" t="s">
        <v>54</v>
      </c>
      <c r="AA109" s="16">
        <v>4</v>
      </c>
      <c r="AB109" s="8"/>
      <c r="AC109" s="16" t="s">
        <v>93</v>
      </c>
      <c r="AD109" s="8"/>
      <c r="AE109" s="16" t="s">
        <v>93</v>
      </c>
      <c r="AF109" s="8"/>
      <c r="AG109" s="94" t="s">
        <v>93</v>
      </c>
      <c r="AH109" s="8"/>
      <c r="AI109" s="16" t="s">
        <v>93</v>
      </c>
      <c r="AJ109" s="8" t="s">
        <v>856</v>
      </c>
      <c r="AK109" s="10" t="s">
        <v>93</v>
      </c>
      <c r="AL109" s="95"/>
      <c r="AM109" s="16" t="s">
        <v>93</v>
      </c>
      <c r="AN109" s="8"/>
      <c r="AO109" s="16" t="s">
        <v>93</v>
      </c>
      <c r="AP109" s="8"/>
      <c r="AQ109" s="16" t="s">
        <v>93</v>
      </c>
      <c r="AR109" s="8"/>
      <c r="AS109" s="16" t="s">
        <v>93</v>
      </c>
      <c r="AT109" s="8"/>
      <c r="AU109" s="19" t="s">
        <v>93</v>
      </c>
      <c r="AV109" s="201" t="s">
        <v>857</v>
      </c>
      <c r="AW109" s="96" t="s">
        <v>93</v>
      </c>
      <c r="AX109" s="8"/>
      <c r="AY109" s="26" t="s">
        <v>93</v>
      </c>
      <c r="AZ109" s="92"/>
      <c r="BA109" s="16" t="s">
        <v>93</v>
      </c>
      <c r="BB109" s="92"/>
      <c r="BC109" s="98" t="s">
        <v>93</v>
      </c>
      <c r="BD109" s="8"/>
      <c r="BE109" s="99"/>
      <c r="BF109" s="92"/>
      <c r="BG109" s="16" t="s">
        <v>93</v>
      </c>
      <c r="BH109" s="8"/>
      <c r="BI109" s="16" t="s">
        <v>93</v>
      </c>
      <c r="BJ109" s="8"/>
      <c r="BK109" s="16"/>
      <c r="BL109" s="16"/>
      <c r="BM109" s="16" t="s">
        <v>93</v>
      </c>
      <c r="BN109" s="8"/>
      <c r="BO109" s="16">
        <v>5</v>
      </c>
      <c r="BP109" s="8"/>
      <c r="BQ109" s="96" t="s">
        <v>93</v>
      </c>
      <c r="BR109" s="100"/>
      <c r="BS109" s="16" t="s">
        <v>93</v>
      </c>
      <c r="BT109" s="8"/>
      <c r="BU109" s="16" t="s">
        <v>93</v>
      </c>
      <c r="BV109" s="8"/>
      <c r="BW109" s="16" t="s">
        <v>93</v>
      </c>
      <c r="BX109" s="8"/>
      <c r="BY109" s="16" t="s">
        <v>93</v>
      </c>
      <c r="BZ109" s="8"/>
      <c r="CA109" s="16"/>
      <c r="CB109" s="8"/>
      <c r="CC109" s="16" t="s">
        <v>93</v>
      </c>
      <c r="CD109" s="8"/>
      <c r="CE109" s="16" t="s">
        <v>93</v>
      </c>
      <c r="CF109" s="8"/>
      <c r="CG109" s="16" t="s">
        <v>93</v>
      </c>
      <c r="CH109" s="27"/>
      <c r="CI109" s="16" t="s">
        <v>93</v>
      </c>
      <c r="CJ109" s="8"/>
      <c r="CK109" s="16" t="s">
        <v>93</v>
      </c>
      <c r="CL109" s="8"/>
      <c r="CM109" s="25" t="s">
        <v>93</v>
      </c>
      <c r="CN109" s="8"/>
      <c r="CO109" s="25" t="s">
        <v>93</v>
      </c>
      <c r="CP109" s="8"/>
      <c r="CQ109" s="16" t="s">
        <v>93</v>
      </c>
      <c r="CR109" s="8"/>
      <c r="CS109" s="16" t="s">
        <v>93</v>
      </c>
      <c r="CT109" s="8"/>
      <c r="CU109" s="98">
        <v>0.48399999999999999</v>
      </c>
      <c r="CV109" s="8" t="s">
        <v>859</v>
      </c>
      <c r="CW109" s="16" t="s">
        <v>93</v>
      </c>
      <c r="CX109" s="7"/>
      <c r="CY109" s="115" t="s">
        <v>93</v>
      </c>
      <c r="CZ109" s="116"/>
      <c r="DA109" s="19" t="s">
        <v>93</v>
      </c>
      <c r="DB109" s="89"/>
      <c r="DD109" s="13">
        <f t="shared" si="6"/>
        <v>4</v>
      </c>
    </row>
    <row r="110" spans="1:108" ht="13" customHeight="1" x14ac:dyDescent="0.2">
      <c r="A110" s="88">
        <v>7311</v>
      </c>
      <c r="B110" s="88">
        <v>54181</v>
      </c>
      <c r="C110" s="19">
        <v>78</v>
      </c>
      <c r="D110" s="3" t="s">
        <v>861</v>
      </c>
      <c r="E110" s="204" t="s">
        <v>93</v>
      </c>
      <c r="F110" s="89"/>
      <c r="G110" s="6"/>
      <c r="H110" s="6"/>
      <c r="I110" s="16" t="s">
        <v>93</v>
      </c>
      <c r="K110" s="90" t="s">
        <v>93</v>
      </c>
      <c r="L110" s="15" t="s">
        <v>862</v>
      </c>
      <c r="M110" s="91">
        <v>7.25</v>
      </c>
      <c r="N110" s="92" t="s">
        <v>863</v>
      </c>
      <c r="O110" s="16" t="s">
        <v>93</v>
      </c>
      <c r="P110" s="8"/>
      <c r="Q110" s="16">
        <v>6</v>
      </c>
      <c r="R110" s="93" t="s">
        <v>864</v>
      </c>
      <c r="S110" s="98">
        <v>0.38400000000000001</v>
      </c>
      <c r="T110" s="8" t="s">
        <v>95</v>
      </c>
      <c r="U110" s="25" t="s">
        <v>93</v>
      </c>
      <c r="V110" s="8"/>
      <c r="W110" s="90" t="s">
        <v>93</v>
      </c>
      <c r="X110" s="15" t="s">
        <v>234</v>
      </c>
      <c r="Y110" s="16" t="s">
        <v>93</v>
      </c>
      <c r="Z110" s="8" t="s">
        <v>112</v>
      </c>
      <c r="AA110" s="16">
        <v>4</v>
      </c>
      <c r="AB110" s="8"/>
      <c r="AC110" s="16" t="s">
        <v>93</v>
      </c>
      <c r="AD110" s="8"/>
      <c r="AE110" s="16" t="s">
        <v>93</v>
      </c>
      <c r="AF110" s="8"/>
      <c r="AG110" s="94" t="s">
        <v>93</v>
      </c>
      <c r="AH110" s="8"/>
      <c r="AI110" s="16" t="s">
        <v>93</v>
      </c>
      <c r="AJ110" s="8"/>
      <c r="AK110" s="10" t="s">
        <v>93</v>
      </c>
      <c r="AL110" s="95"/>
      <c r="AM110" s="16" t="s">
        <v>93</v>
      </c>
      <c r="AN110" s="170" t="s">
        <v>865</v>
      </c>
      <c r="AO110" s="16" t="s">
        <v>93</v>
      </c>
      <c r="AP110" s="8"/>
      <c r="AQ110" s="90">
        <v>5</v>
      </c>
      <c r="AR110" s="8" t="s">
        <v>866</v>
      </c>
      <c r="AS110" s="16">
        <v>6</v>
      </c>
      <c r="AT110" s="8" t="s">
        <v>867</v>
      </c>
      <c r="AU110" s="19" t="s">
        <v>93</v>
      </c>
      <c r="AV110" s="89"/>
      <c r="AW110" s="96">
        <v>6</v>
      </c>
      <c r="AX110" s="8" t="s">
        <v>868</v>
      </c>
      <c r="AY110" s="26" t="s">
        <v>93</v>
      </c>
      <c r="AZ110" s="92" t="s">
        <v>869</v>
      </c>
      <c r="BA110" s="16" t="s">
        <v>93</v>
      </c>
      <c r="BB110" s="92"/>
      <c r="BC110" s="98" t="s">
        <v>93</v>
      </c>
      <c r="BD110" s="8"/>
      <c r="BE110" s="99"/>
      <c r="BF110" s="92"/>
      <c r="BG110" s="16" t="s">
        <v>93</v>
      </c>
      <c r="BH110" s="8" t="s">
        <v>870</v>
      </c>
      <c r="BI110" s="16" t="s">
        <v>93</v>
      </c>
      <c r="BJ110" s="8"/>
      <c r="BK110" s="16"/>
      <c r="BL110" s="16"/>
      <c r="BM110" s="16" t="s">
        <v>93</v>
      </c>
      <c r="BN110" s="8" t="s">
        <v>871</v>
      </c>
      <c r="BO110" s="16">
        <v>5</v>
      </c>
      <c r="BP110" s="8"/>
      <c r="BQ110" s="96" t="s">
        <v>93</v>
      </c>
      <c r="BR110" s="100"/>
      <c r="BS110" s="16" t="s">
        <v>93</v>
      </c>
      <c r="BT110" s="8"/>
      <c r="BU110" s="16" t="s">
        <v>93</v>
      </c>
      <c r="BV110" s="8"/>
      <c r="BW110" s="16" t="s">
        <v>93</v>
      </c>
      <c r="BX110" s="8"/>
      <c r="BY110" s="16" t="s">
        <v>93</v>
      </c>
      <c r="BZ110" s="8"/>
      <c r="CA110" s="16"/>
      <c r="CB110" s="8"/>
      <c r="CC110" s="16" t="s">
        <v>93</v>
      </c>
      <c r="CD110" s="27" t="s">
        <v>872</v>
      </c>
      <c r="CE110" s="16" t="s">
        <v>93</v>
      </c>
      <c r="CF110" s="8"/>
      <c r="CG110" s="16" t="s">
        <v>93</v>
      </c>
      <c r="CH110" s="27"/>
      <c r="CI110" s="16">
        <v>4</v>
      </c>
      <c r="CJ110" s="8"/>
      <c r="CK110" s="16" t="s">
        <v>93</v>
      </c>
      <c r="CL110" s="8"/>
      <c r="CM110" s="25" t="s">
        <v>93</v>
      </c>
      <c r="CN110" s="8" t="s">
        <v>873</v>
      </c>
      <c r="CO110" s="25" t="s">
        <v>93</v>
      </c>
      <c r="CP110" s="8"/>
      <c r="CQ110" s="16" t="s">
        <v>93</v>
      </c>
      <c r="CR110" s="8"/>
      <c r="CS110" s="16" t="s">
        <v>93</v>
      </c>
      <c r="CT110" s="8"/>
      <c r="CU110" s="16">
        <v>1.5</v>
      </c>
      <c r="CV110" s="8" t="s">
        <v>97</v>
      </c>
      <c r="CW110" s="16">
        <v>6</v>
      </c>
      <c r="CX110" s="7"/>
      <c r="CY110" s="115" t="s">
        <v>93</v>
      </c>
      <c r="CZ110" s="116" t="s">
        <v>874</v>
      </c>
      <c r="DA110" s="19" t="s">
        <v>93</v>
      </c>
      <c r="DB110" s="89"/>
      <c r="DD110" s="13">
        <f t="shared" si="6"/>
        <v>11</v>
      </c>
    </row>
    <row r="111" spans="1:108" ht="13" customHeight="1" x14ac:dyDescent="0.2">
      <c r="A111" s="88">
        <v>7381</v>
      </c>
      <c r="B111" s="88">
        <v>561613</v>
      </c>
      <c r="C111" s="19">
        <v>79</v>
      </c>
      <c r="D111" s="3" t="s">
        <v>875</v>
      </c>
      <c r="E111" s="19" t="s">
        <v>93</v>
      </c>
      <c r="F111" s="105"/>
      <c r="G111" s="6" t="s">
        <v>54</v>
      </c>
      <c r="H111" s="6"/>
      <c r="I111" s="16">
        <v>6</v>
      </c>
      <c r="J111" s="133"/>
      <c r="K111" s="90" t="s">
        <v>93</v>
      </c>
      <c r="L111" s="194"/>
      <c r="M111" s="91" t="s">
        <v>93</v>
      </c>
      <c r="N111" s="92"/>
      <c r="O111" s="16" t="s">
        <v>93</v>
      </c>
      <c r="P111" s="8"/>
      <c r="Q111" s="16">
        <v>6</v>
      </c>
      <c r="R111" s="93"/>
      <c r="S111" s="98">
        <v>0.38400000000000001</v>
      </c>
      <c r="T111" s="8" t="s">
        <v>95</v>
      </c>
      <c r="U111" s="25" t="s">
        <v>93</v>
      </c>
      <c r="V111" s="8"/>
      <c r="W111" s="90" t="s">
        <v>93</v>
      </c>
      <c r="X111" s="15" t="s">
        <v>234</v>
      </c>
      <c r="Y111" s="16" t="s">
        <v>93</v>
      </c>
      <c r="Z111" s="8" t="s">
        <v>112</v>
      </c>
      <c r="AA111" s="16">
        <v>4</v>
      </c>
      <c r="AB111" s="8"/>
      <c r="AC111" s="16">
        <v>5</v>
      </c>
      <c r="AD111" s="8"/>
      <c r="AE111" s="16" t="s">
        <v>93</v>
      </c>
      <c r="AF111" s="133"/>
      <c r="AG111" s="94" t="s">
        <v>93</v>
      </c>
      <c r="AH111" s="133"/>
      <c r="AI111" s="16" t="s">
        <v>93</v>
      </c>
      <c r="AJ111" s="8"/>
      <c r="AK111" s="10" t="s">
        <v>93</v>
      </c>
      <c r="AL111" s="95"/>
      <c r="AM111" s="16" t="s">
        <v>93</v>
      </c>
      <c r="AN111" s="8"/>
      <c r="AO111" s="16" t="s">
        <v>93</v>
      </c>
      <c r="AP111" s="8"/>
      <c r="AQ111" s="16" t="s">
        <v>93</v>
      </c>
      <c r="AR111" s="8"/>
      <c r="AS111" s="16">
        <v>6</v>
      </c>
      <c r="AT111" s="8"/>
      <c r="AU111" s="19" t="s">
        <v>93</v>
      </c>
      <c r="AV111" s="19"/>
      <c r="AW111" s="96" t="s">
        <v>93</v>
      </c>
      <c r="AX111" s="16"/>
      <c r="AY111" s="26">
        <v>6.5</v>
      </c>
      <c r="AZ111" s="92"/>
      <c r="BA111" s="16" t="s">
        <v>93</v>
      </c>
      <c r="BB111" s="92"/>
      <c r="BC111" s="98" t="s">
        <v>93</v>
      </c>
      <c r="BD111" s="16"/>
      <c r="BE111" s="99"/>
      <c r="BF111" s="92"/>
      <c r="BG111" s="16">
        <v>5.5</v>
      </c>
      <c r="BH111" s="8" t="s">
        <v>876</v>
      </c>
      <c r="BI111" s="16" t="s">
        <v>93</v>
      </c>
      <c r="BJ111" s="16"/>
      <c r="BK111" s="16"/>
      <c r="BL111" s="16"/>
      <c r="BM111" s="16">
        <v>7</v>
      </c>
      <c r="BN111" s="8" t="s">
        <v>877</v>
      </c>
      <c r="BO111" s="16">
        <v>5</v>
      </c>
      <c r="BP111" s="8"/>
      <c r="BQ111" s="96">
        <v>4</v>
      </c>
      <c r="BR111" s="100"/>
      <c r="BS111" s="16" t="s">
        <v>93</v>
      </c>
      <c r="BT111" s="16"/>
      <c r="BU111" s="16" t="s">
        <v>93</v>
      </c>
      <c r="BV111" s="16"/>
      <c r="BW111" s="90">
        <v>5.5</v>
      </c>
      <c r="BX111" s="16"/>
      <c r="BY111" s="16" t="s">
        <v>93</v>
      </c>
      <c r="BZ111" s="16"/>
      <c r="CA111" s="16"/>
      <c r="CB111" s="8"/>
      <c r="CC111" s="16" t="s">
        <v>93</v>
      </c>
      <c r="CD111" s="18"/>
      <c r="CE111" s="16" t="s">
        <v>93</v>
      </c>
      <c r="CF111" s="8"/>
      <c r="CG111" s="16" t="s">
        <v>93</v>
      </c>
      <c r="CH111" s="27"/>
      <c r="CI111" s="16">
        <v>4</v>
      </c>
      <c r="CJ111" s="8"/>
      <c r="CK111" s="16" t="s">
        <v>93</v>
      </c>
      <c r="CL111" s="8"/>
      <c r="CM111" s="25">
        <v>6.25</v>
      </c>
      <c r="CN111" s="8"/>
      <c r="CO111" s="25" t="s">
        <v>93</v>
      </c>
      <c r="CP111" s="16"/>
      <c r="CQ111" s="16" t="s">
        <v>93</v>
      </c>
      <c r="CR111" s="16"/>
      <c r="CS111" s="16" t="s">
        <v>93</v>
      </c>
      <c r="CT111" s="16"/>
      <c r="CU111" s="98">
        <v>1.9259999999999999</v>
      </c>
      <c r="CV111" s="8" t="s">
        <v>878</v>
      </c>
      <c r="CW111" s="16">
        <v>6</v>
      </c>
      <c r="CX111" s="7"/>
      <c r="CY111" s="115" t="s">
        <v>93</v>
      </c>
      <c r="CZ111" s="116"/>
      <c r="DA111" s="19" t="s">
        <v>93</v>
      </c>
      <c r="DB111" s="89"/>
      <c r="DD111" s="13">
        <f t="shared" si="6"/>
        <v>16</v>
      </c>
    </row>
    <row r="112" spans="1:108" ht="13" customHeight="1" x14ac:dyDescent="0.2">
      <c r="A112" s="88">
        <v>7389</v>
      </c>
      <c r="B112" s="88">
        <v>81299</v>
      </c>
      <c r="C112" s="19">
        <v>80</v>
      </c>
      <c r="D112" s="3" t="s">
        <v>879</v>
      </c>
      <c r="E112" s="19" t="s">
        <v>93</v>
      </c>
      <c r="F112" s="89"/>
      <c r="G112" s="6"/>
      <c r="H112" s="6"/>
      <c r="I112" s="16" t="s">
        <v>93</v>
      </c>
      <c r="K112" s="90" t="s">
        <v>93</v>
      </c>
      <c r="L112" s="15"/>
      <c r="M112" s="91" t="s">
        <v>93</v>
      </c>
      <c r="N112" s="92"/>
      <c r="O112" s="16" t="s">
        <v>93</v>
      </c>
      <c r="P112" s="8"/>
      <c r="Q112" s="16" t="s">
        <v>93</v>
      </c>
      <c r="R112" s="93"/>
      <c r="S112" s="98">
        <v>0.38400000000000001</v>
      </c>
      <c r="T112" s="8" t="s">
        <v>95</v>
      </c>
      <c r="U112" s="25" t="s">
        <v>93</v>
      </c>
      <c r="V112" s="8"/>
      <c r="W112" s="90" t="s">
        <v>93</v>
      </c>
      <c r="X112" s="15" t="s">
        <v>234</v>
      </c>
      <c r="Y112" s="16" t="s">
        <v>93</v>
      </c>
      <c r="Z112" s="8" t="s">
        <v>112</v>
      </c>
      <c r="AA112" s="16">
        <v>4</v>
      </c>
      <c r="AB112" s="8"/>
      <c r="AC112" s="16" t="s">
        <v>93</v>
      </c>
      <c r="AD112" s="8"/>
      <c r="AE112" s="16" t="s">
        <v>93</v>
      </c>
      <c r="AF112" s="8"/>
      <c r="AG112" s="94" t="s">
        <v>93</v>
      </c>
      <c r="AH112" s="8"/>
      <c r="AI112" s="16" t="s">
        <v>93</v>
      </c>
      <c r="AJ112" s="8"/>
      <c r="AK112" s="10" t="s">
        <v>93</v>
      </c>
      <c r="AL112" s="95"/>
      <c r="AM112" s="16" t="s">
        <v>93</v>
      </c>
      <c r="AN112" s="8"/>
      <c r="AO112" s="16" t="s">
        <v>93</v>
      </c>
      <c r="AP112" s="8"/>
      <c r="AQ112" s="16" t="s">
        <v>93</v>
      </c>
      <c r="AR112" s="8"/>
      <c r="AS112" s="16" t="s">
        <v>93</v>
      </c>
      <c r="AT112" s="8"/>
      <c r="AU112" s="19" t="s">
        <v>93</v>
      </c>
      <c r="AV112" s="89"/>
      <c r="AW112" s="96" t="s">
        <v>93</v>
      </c>
      <c r="AX112" s="8"/>
      <c r="AY112" s="26" t="s">
        <v>93</v>
      </c>
      <c r="AZ112" s="92"/>
      <c r="BA112" s="16" t="s">
        <v>93</v>
      </c>
      <c r="BB112" s="92"/>
      <c r="BC112" s="98" t="s">
        <v>93</v>
      </c>
      <c r="BD112" s="8"/>
      <c r="BE112" s="99"/>
      <c r="BF112" s="92"/>
      <c r="BG112" s="16" t="s">
        <v>93</v>
      </c>
      <c r="BH112" s="8"/>
      <c r="BI112" s="16" t="s">
        <v>93</v>
      </c>
      <c r="BJ112" s="8"/>
      <c r="BK112" s="16"/>
      <c r="BL112" s="16"/>
      <c r="BM112" s="16" t="s">
        <v>93</v>
      </c>
      <c r="BN112" s="8"/>
      <c r="BO112" s="16" t="s">
        <v>93</v>
      </c>
      <c r="BP112" s="8" t="s">
        <v>880</v>
      </c>
      <c r="BQ112" s="96" t="s">
        <v>93</v>
      </c>
      <c r="BR112" s="100"/>
      <c r="BS112" s="16" t="s">
        <v>93</v>
      </c>
      <c r="BT112" s="8"/>
      <c r="BU112" s="16" t="s">
        <v>93</v>
      </c>
      <c r="BV112" s="8"/>
      <c r="BW112" s="16" t="s">
        <v>93</v>
      </c>
      <c r="BX112" s="8"/>
      <c r="BY112" s="16" t="s">
        <v>93</v>
      </c>
      <c r="BZ112" s="8"/>
      <c r="CA112" s="16"/>
      <c r="CB112" s="8"/>
      <c r="CC112" s="16" t="s">
        <v>93</v>
      </c>
      <c r="CD112" s="18"/>
      <c r="CE112" s="16" t="s">
        <v>93</v>
      </c>
      <c r="CF112" s="8"/>
      <c r="CG112" s="16" t="s">
        <v>93</v>
      </c>
      <c r="CH112" s="27"/>
      <c r="CI112" s="16" t="s">
        <v>93</v>
      </c>
      <c r="CJ112" s="8" t="s">
        <v>881</v>
      </c>
      <c r="CK112" s="16" t="s">
        <v>93</v>
      </c>
      <c r="CL112" s="8"/>
      <c r="CM112" s="25" t="s">
        <v>93</v>
      </c>
      <c r="CN112" s="8"/>
      <c r="CO112" s="25" t="s">
        <v>93</v>
      </c>
      <c r="CP112" s="8"/>
      <c r="CQ112" s="16" t="s">
        <v>93</v>
      </c>
      <c r="CR112" s="8"/>
      <c r="CS112" s="16" t="s">
        <v>93</v>
      </c>
      <c r="CT112" s="8"/>
      <c r="CU112" s="16">
        <v>1.5</v>
      </c>
      <c r="CV112" s="8" t="s">
        <v>97</v>
      </c>
      <c r="CW112" s="16">
        <v>6</v>
      </c>
      <c r="CX112" s="7"/>
      <c r="CY112" s="115" t="s">
        <v>93</v>
      </c>
      <c r="CZ112" s="116"/>
      <c r="DA112" s="19" t="s">
        <v>93</v>
      </c>
      <c r="DB112" s="89"/>
      <c r="DD112" s="13">
        <f t="shared" si="6"/>
        <v>4</v>
      </c>
    </row>
    <row r="113" spans="1:108" ht="13" customHeight="1" x14ac:dyDescent="0.2">
      <c r="A113" s="88">
        <v>7322</v>
      </c>
      <c r="B113" s="88">
        <v>56144</v>
      </c>
      <c r="C113" s="19">
        <v>81</v>
      </c>
      <c r="D113" s="3" t="s">
        <v>882</v>
      </c>
      <c r="E113" s="19" t="s">
        <v>93</v>
      </c>
      <c r="F113" s="89"/>
      <c r="G113" s="6"/>
      <c r="H113" s="6"/>
      <c r="I113" s="16" t="s">
        <v>93</v>
      </c>
      <c r="K113" s="90" t="s">
        <v>93</v>
      </c>
      <c r="L113" s="15"/>
      <c r="M113" s="91" t="s">
        <v>93</v>
      </c>
      <c r="N113" s="92"/>
      <c r="O113" s="16" t="s">
        <v>93</v>
      </c>
      <c r="P113" s="8"/>
      <c r="Q113" s="16" t="s">
        <v>93</v>
      </c>
      <c r="R113" s="93"/>
      <c r="S113" s="98">
        <v>0.38400000000000001</v>
      </c>
      <c r="T113" s="8" t="s">
        <v>95</v>
      </c>
      <c r="U113" s="25" t="s">
        <v>93</v>
      </c>
      <c r="V113" s="8"/>
      <c r="W113" s="90" t="s">
        <v>93</v>
      </c>
      <c r="X113" s="15" t="s">
        <v>234</v>
      </c>
      <c r="Y113" s="16" t="s">
        <v>93</v>
      </c>
      <c r="Z113" s="8" t="s">
        <v>112</v>
      </c>
      <c r="AA113" s="16">
        <v>4</v>
      </c>
      <c r="AB113" s="8"/>
      <c r="AC113" s="16" t="s">
        <v>93</v>
      </c>
      <c r="AD113" s="8"/>
      <c r="AE113" s="16" t="s">
        <v>93</v>
      </c>
      <c r="AF113" s="8"/>
      <c r="AG113" s="94" t="s">
        <v>93</v>
      </c>
      <c r="AH113" s="8"/>
      <c r="AI113" s="16" t="s">
        <v>93</v>
      </c>
      <c r="AJ113" s="8"/>
      <c r="AK113" s="10" t="s">
        <v>93</v>
      </c>
      <c r="AL113" s="95"/>
      <c r="AM113" s="16" t="s">
        <v>93</v>
      </c>
      <c r="AN113" s="8"/>
      <c r="AO113" s="16" t="s">
        <v>93</v>
      </c>
      <c r="AP113" s="8"/>
      <c r="AQ113" s="16" t="s">
        <v>93</v>
      </c>
      <c r="AR113" s="8"/>
      <c r="AS113" s="16" t="s">
        <v>93</v>
      </c>
      <c r="AT113" s="8"/>
      <c r="AU113" s="19" t="s">
        <v>93</v>
      </c>
      <c r="AV113" s="19"/>
      <c r="AW113" s="96" t="s">
        <v>93</v>
      </c>
      <c r="AX113" s="16"/>
      <c r="AY113" s="26" t="s">
        <v>93</v>
      </c>
      <c r="AZ113" s="92"/>
      <c r="BA113" s="16" t="s">
        <v>93</v>
      </c>
      <c r="BB113" s="92"/>
      <c r="BC113" s="98" t="s">
        <v>93</v>
      </c>
      <c r="BD113" s="16"/>
      <c r="BE113" s="99"/>
      <c r="BF113" s="92"/>
      <c r="BG113" s="16" t="s">
        <v>93</v>
      </c>
      <c r="BH113" s="8"/>
      <c r="BI113" s="16" t="s">
        <v>93</v>
      </c>
      <c r="BJ113" s="16"/>
      <c r="BK113" s="16"/>
      <c r="BL113" s="16"/>
      <c r="BM113" s="16" t="s">
        <v>93</v>
      </c>
      <c r="BN113" s="8"/>
      <c r="BO113" s="16">
        <v>5</v>
      </c>
      <c r="BP113" s="8"/>
      <c r="BQ113" s="96" t="s">
        <v>93</v>
      </c>
      <c r="BR113" s="100"/>
      <c r="BS113" s="16" t="s">
        <v>93</v>
      </c>
      <c r="BT113" s="16"/>
      <c r="BU113" s="16" t="s">
        <v>93</v>
      </c>
      <c r="BV113" s="16"/>
      <c r="BW113" s="16" t="s">
        <v>93</v>
      </c>
      <c r="BX113" s="16"/>
      <c r="BY113" s="16" t="s">
        <v>93</v>
      </c>
      <c r="BZ113" s="16"/>
      <c r="CA113" s="16"/>
      <c r="CB113" s="8"/>
      <c r="CC113" s="16">
        <v>6</v>
      </c>
      <c r="CD113" s="18"/>
      <c r="CE113" s="16" t="s">
        <v>93</v>
      </c>
      <c r="CF113" s="8"/>
      <c r="CG113" s="16" t="s">
        <v>93</v>
      </c>
      <c r="CH113" s="27"/>
      <c r="CI113" s="16">
        <v>4</v>
      </c>
      <c r="CJ113" s="8"/>
      <c r="CK113" s="16" t="s">
        <v>93</v>
      </c>
      <c r="CL113" s="8"/>
      <c r="CM113" s="25">
        <v>6.25</v>
      </c>
      <c r="CN113" s="8"/>
      <c r="CO113" s="25" t="s">
        <v>93</v>
      </c>
      <c r="CP113" s="16"/>
      <c r="CQ113" s="16" t="s">
        <v>93</v>
      </c>
      <c r="CR113" s="16"/>
      <c r="CS113" s="16" t="s">
        <v>93</v>
      </c>
      <c r="CT113" s="16"/>
      <c r="CU113" s="16">
        <v>1.5</v>
      </c>
      <c r="CV113" s="8" t="s">
        <v>97</v>
      </c>
      <c r="CW113" s="16">
        <v>6</v>
      </c>
      <c r="CX113" s="7"/>
      <c r="CY113" s="115" t="s">
        <v>93</v>
      </c>
      <c r="CZ113" s="116"/>
      <c r="DA113" s="19" t="s">
        <v>93</v>
      </c>
      <c r="DB113" s="89"/>
      <c r="DD113" s="13">
        <f t="shared" si="6"/>
        <v>8</v>
      </c>
    </row>
    <row r="114" spans="1:108" ht="13" customHeight="1" x14ac:dyDescent="0.2">
      <c r="A114" s="88">
        <v>7336</v>
      </c>
      <c r="B114" s="88">
        <v>54143</v>
      </c>
      <c r="C114" s="19">
        <v>82</v>
      </c>
      <c r="D114" s="3" t="s">
        <v>883</v>
      </c>
      <c r="E114" s="19" t="s">
        <v>93</v>
      </c>
      <c r="F114" s="89"/>
      <c r="G114" s="6"/>
      <c r="H114" s="6"/>
      <c r="I114" s="16" t="s">
        <v>93</v>
      </c>
      <c r="K114" s="90">
        <v>5.6</v>
      </c>
      <c r="L114" s="15" t="s">
        <v>884</v>
      </c>
      <c r="M114" s="91">
        <v>7.25</v>
      </c>
      <c r="N114" s="92" t="s">
        <v>885</v>
      </c>
      <c r="O114" s="16" t="s">
        <v>93</v>
      </c>
      <c r="P114" s="8"/>
      <c r="Q114" s="16">
        <v>6</v>
      </c>
      <c r="R114" s="93" t="s">
        <v>886</v>
      </c>
      <c r="S114" s="98">
        <v>0.38400000000000001</v>
      </c>
      <c r="T114" s="8" t="s">
        <v>95</v>
      </c>
      <c r="U114" s="25">
        <v>5.75</v>
      </c>
      <c r="V114" s="8"/>
      <c r="W114" s="90" t="s">
        <v>93</v>
      </c>
      <c r="X114" s="15" t="s">
        <v>887</v>
      </c>
      <c r="Y114" s="16" t="s">
        <v>93</v>
      </c>
      <c r="Z114" s="8" t="s">
        <v>112</v>
      </c>
      <c r="AA114" s="16">
        <v>4</v>
      </c>
      <c r="AB114" s="8"/>
      <c r="AC114" s="16" t="s">
        <v>93</v>
      </c>
      <c r="AD114" s="8" t="s">
        <v>888</v>
      </c>
      <c r="AE114" s="16" t="s">
        <v>93</v>
      </c>
      <c r="AF114" s="8"/>
      <c r="AG114" s="94" t="s">
        <v>93</v>
      </c>
      <c r="AH114" s="8"/>
      <c r="AI114" s="16" t="s">
        <v>93</v>
      </c>
      <c r="AJ114" s="8" t="s">
        <v>889</v>
      </c>
      <c r="AK114" s="10" t="s">
        <v>93</v>
      </c>
      <c r="AL114" s="95"/>
      <c r="AM114" s="16" t="s">
        <v>93</v>
      </c>
      <c r="AN114" s="8"/>
      <c r="AO114" s="16" t="s">
        <v>93</v>
      </c>
      <c r="AP114" s="8"/>
      <c r="AQ114" s="90">
        <v>5</v>
      </c>
      <c r="AR114" s="8"/>
      <c r="AS114" s="16" t="s">
        <v>93</v>
      </c>
      <c r="AT114" s="8"/>
      <c r="AU114" s="19" t="s">
        <v>93</v>
      </c>
      <c r="AV114" s="19"/>
      <c r="AW114" s="96">
        <v>6</v>
      </c>
      <c r="AX114" s="8" t="s">
        <v>890</v>
      </c>
      <c r="AY114" s="26">
        <v>6.5</v>
      </c>
      <c r="AZ114" s="92" t="s">
        <v>891</v>
      </c>
      <c r="BA114" s="16" t="s">
        <v>93</v>
      </c>
      <c r="BB114" s="92"/>
      <c r="BC114" s="98" t="s">
        <v>93</v>
      </c>
      <c r="BD114" s="16"/>
      <c r="BE114" s="205"/>
      <c r="BF114" s="92"/>
      <c r="BG114" s="16">
        <v>5.5</v>
      </c>
      <c r="BH114" s="8" t="s">
        <v>892</v>
      </c>
      <c r="BI114" s="16" t="s">
        <v>93</v>
      </c>
      <c r="BJ114" s="16"/>
      <c r="BK114" s="16"/>
      <c r="BL114" s="16"/>
      <c r="BM114" s="16">
        <v>7</v>
      </c>
      <c r="BN114" s="8" t="s">
        <v>893</v>
      </c>
      <c r="BO114" s="16">
        <v>5</v>
      </c>
      <c r="BP114" s="8"/>
      <c r="BQ114" s="96" t="s">
        <v>93</v>
      </c>
      <c r="BR114" s="100"/>
      <c r="BS114" s="16">
        <v>4.25</v>
      </c>
      <c r="BT114" s="16"/>
      <c r="BU114" s="16" t="s">
        <v>93</v>
      </c>
      <c r="BV114" s="16"/>
      <c r="BW114" s="16" t="s">
        <v>93</v>
      </c>
      <c r="BX114" s="8" t="s">
        <v>894</v>
      </c>
      <c r="BY114" s="16" t="s">
        <v>93</v>
      </c>
      <c r="BZ114" s="16"/>
      <c r="CA114" s="16"/>
      <c r="CB114" s="8"/>
      <c r="CC114" s="16" t="s">
        <v>93</v>
      </c>
      <c r="CD114" s="27" t="s">
        <v>895</v>
      </c>
      <c r="CE114" s="16">
        <v>7</v>
      </c>
      <c r="CF114" s="8"/>
      <c r="CG114" s="16">
        <v>6</v>
      </c>
      <c r="CH114" s="27" t="s">
        <v>896</v>
      </c>
      <c r="CI114" s="16">
        <v>4</v>
      </c>
      <c r="CJ114" s="8"/>
      <c r="CK114" s="16">
        <v>7</v>
      </c>
      <c r="CL114" s="8"/>
      <c r="CM114" s="25">
        <v>6.25</v>
      </c>
      <c r="CN114" s="8"/>
      <c r="CO114" s="25">
        <v>4.75</v>
      </c>
      <c r="CP114" s="8" t="s">
        <v>897</v>
      </c>
      <c r="CQ114" s="16">
        <v>6</v>
      </c>
      <c r="CR114" s="16"/>
      <c r="CS114" s="16" t="s">
        <v>93</v>
      </c>
      <c r="CT114" s="16"/>
      <c r="CU114" s="144">
        <v>1.5</v>
      </c>
      <c r="CV114" s="8" t="s">
        <v>97</v>
      </c>
      <c r="CW114" s="16">
        <v>6</v>
      </c>
      <c r="CX114" s="7"/>
      <c r="CY114" s="115" t="s">
        <v>93</v>
      </c>
      <c r="CZ114" s="116" t="s">
        <v>874</v>
      </c>
      <c r="DA114" s="19">
        <v>4</v>
      </c>
      <c r="DB114" s="89" t="s">
        <v>898</v>
      </c>
      <c r="DC114" t="s">
        <v>54</v>
      </c>
      <c r="DD114" s="13">
        <f t="shared" si="6"/>
        <v>23</v>
      </c>
    </row>
    <row r="115" spans="1:108" ht="13" customHeight="1" x14ac:dyDescent="0.2">
      <c r="A115" s="88">
        <v>7218</v>
      </c>
      <c r="B115" s="88">
        <v>812331</v>
      </c>
      <c r="C115" s="19">
        <v>83</v>
      </c>
      <c r="D115" s="3" t="s">
        <v>899</v>
      </c>
      <c r="E115" s="19">
        <v>2</v>
      </c>
      <c r="F115" s="89" t="s">
        <v>668</v>
      </c>
      <c r="G115" s="6" t="s">
        <v>54</v>
      </c>
      <c r="H115" s="6"/>
      <c r="I115" s="16">
        <v>6</v>
      </c>
      <c r="J115" s="8" t="s">
        <v>900</v>
      </c>
      <c r="K115" s="145">
        <v>5.6</v>
      </c>
      <c r="L115" s="15" t="s">
        <v>670</v>
      </c>
      <c r="M115" s="91" t="s">
        <v>93</v>
      </c>
      <c r="N115" s="92" t="s">
        <v>901</v>
      </c>
      <c r="O115" s="16" t="s">
        <v>93</v>
      </c>
      <c r="P115" s="8" t="s">
        <v>902</v>
      </c>
      <c r="Q115" s="16" t="s">
        <v>93</v>
      </c>
      <c r="R115" s="93" t="s">
        <v>903</v>
      </c>
      <c r="S115" s="98">
        <v>0.38400000000000001</v>
      </c>
      <c r="T115" s="8" t="s">
        <v>95</v>
      </c>
      <c r="U115" s="25">
        <v>5.75</v>
      </c>
      <c r="V115" s="8" t="s">
        <v>904</v>
      </c>
      <c r="W115" s="90" t="s">
        <v>93</v>
      </c>
      <c r="X115" s="15" t="s">
        <v>234</v>
      </c>
      <c r="Y115" s="16">
        <v>4</v>
      </c>
      <c r="Z115" s="8"/>
      <c r="AA115" s="16">
        <v>4</v>
      </c>
      <c r="AB115" s="8" t="s">
        <v>905</v>
      </c>
      <c r="AC115" s="16">
        <v>5</v>
      </c>
      <c r="AD115" s="8"/>
      <c r="AE115" s="16" t="s">
        <v>93</v>
      </c>
      <c r="AF115" s="8"/>
      <c r="AG115" s="94" t="s">
        <v>93</v>
      </c>
      <c r="AH115" s="8" t="s">
        <v>906</v>
      </c>
      <c r="AI115" s="16" t="s">
        <v>355</v>
      </c>
      <c r="AJ115" s="8"/>
      <c r="AK115" s="10">
        <v>5.3</v>
      </c>
      <c r="AL115" s="95"/>
      <c r="AM115" s="16" t="s">
        <v>93</v>
      </c>
      <c r="AN115" s="8"/>
      <c r="AO115" s="16">
        <v>4</v>
      </c>
      <c r="AP115" s="8"/>
      <c r="AQ115" s="16" t="s">
        <v>93</v>
      </c>
      <c r="AR115" s="8"/>
      <c r="AS115" s="16">
        <v>6</v>
      </c>
      <c r="AT115" s="8" t="s">
        <v>54</v>
      </c>
      <c r="AU115" s="19" t="s">
        <v>93</v>
      </c>
      <c r="AV115" s="19"/>
      <c r="AW115" s="96">
        <v>6</v>
      </c>
      <c r="AX115" s="8" t="s">
        <v>820</v>
      </c>
      <c r="AY115" s="26">
        <v>6.5</v>
      </c>
      <c r="AZ115" s="92"/>
      <c r="BA115" s="16">
        <v>7</v>
      </c>
      <c r="BB115" s="92"/>
      <c r="BC115" s="98" t="s">
        <v>93</v>
      </c>
      <c r="BD115" s="8" t="s">
        <v>907</v>
      </c>
      <c r="BE115" s="99" t="s">
        <v>54</v>
      </c>
      <c r="BF115" s="92"/>
      <c r="BG115" s="16">
        <v>5.5</v>
      </c>
      <c r="BH115" s="8"/>
      <c r="BI115" s="16" t="s">
        <v>93</v>
      </c>
      <c r="BJ115" s="8"/>
      <c r="BK115" s="16" t="s">
        <v>54</v>
      </c>
      <c r="BL115" s="16"/>
      <c r="BM115" s="16">
        <v>7</v>
      </c>
      <c r="BN115" s="8" t="s">
        <v>908</v>
      </c>
      <c r="BO115" s="16">
        <v>5</v>
      </c>
      <c r="BP115" s="8"/>
      <c r="BQ115" s="96" t="s">
        <v>93</v>
      </c>
      <c r="BR115" s="100"/>
      <c r="BS115" s="16">
        <v>4.25</v>
      </c>
      <c r="BT115" s="8"/>
      <c r="BU115" s="16">
        <v>5</v>
      </c>
      <c r="BV115" s="8" t="s">
        <v>823</v>
      </c>
      <c r="BW115" s="90">
        <v>5.5</v>
      </c>
      <c r="BX115" s="8" t="s">
        <v>909</v>
      </c>
      <c r="BY115" s="16">
        <v>4.5</v>
      </c>
      <c r="BZ115" s="16"/>
      <c r="CA115" s="16"/>
      <c r="CB115" s="8"/>
      <c r="CC115" s="16">
        <v>6</v>
      </c>
      <c r="CD115" s="18"/>
      <c r="CE115" s="16" t="s">
        <v>93</v>
      </c>
      <c r="CF115" s="8" t="s">
        <v>910</v>
      </c>
      <c r="CG115" s="16">
        <v>6</v>
      </c>
      <c r="CH115" s="27"/>
      <c r="CI115" s="16">
        <v>4</v>
      </c>
      <c r="CJ115" s="8"/>
      <c r="CK115" s="16">
        <v>7</v>
      </c>
      <c r="CL115" s="8"/>
      <c r="CM115" s="25">
        <v>6.25</v>
      </c>
      <c r="CN115" s="8"/>
      <c r="CO115" s="25">
        <v>4.75</v>
      </c>
      <c r="CP115" s="16"/>
      <c r="CQ115" s="16" t="s">
        <v>93</v>
      </c>
      <c r="CR115" s="16"/>
      <c r="CS115" s="16">
        <v>5</v>
      </c>
      <c r="CT115" s="16"/>
      <c r="CU115" s="13">
        <v>6.5</v>
      </c>
      <c r="CV115" s="153" t="s">
        <v>142</v>
      </c>
      <c r="CW115" s="16">
        <v>6</v>
      </c>
      <c r="CX115" s="7"/>
      <c r="CY115" s="115">
        <v>5</v>
      </c>
      <c r="CZ115" s="116"/>
      <c r="DA115" s="19">
        <v>4</v>
      </c>
      <c r="DB115" s="89" t="s">
        <v>911</v>
      </c>
      <c r="DC115" t="s">
        <v>54</v>
      </c>
      <c r="DD115" s="13">
        <f>COUNT(E115:DB115)+1</f>
        <v>33</v>
      </c>
    </row>
    <row r="116" spans="1:108" ht="13" customHeight="1" x14ac:dyDescent="0.2">
      <c r="A116" s="88">
        <v>7323</v>
      </c>
      <c r="B116" s="88">
        <v>56145</v>
      </c>
      <c r="C116" s="19">
        <v>84</v>
      </c>
      <c r="D116" s="3" t="s">
        <v>912</v>
      </c>
      <c r="E116" s="19" t="s">
        <v>93</v>
      </c>
      <c r="F116" s="89"/>
      <c r="G116" s="6"/>
      <c r="H116" s="6"/>
      <c r="I116" s="16" t="s">
        <v>93</v>
      </c>
      <c r="K116" s="90" t="s">
        <v>93</v>
      </c>
      <c r="L116" s="15"/>
      <c r="M116" s="91" t="s">
        <v>93</v>
      </c>
      <c r="N116" s="92"/>
      <c r="O116" s="16" t="s">
        <v>93</v>
      </c>
      <c r="P116" s="8"/>
      <c r="Q116" s="16">
        <v>6</v>
      </c>
      <c r="R116" s="93"/>
      <c r="S116" s="98">
        <v>0.38400000000000001</v>
      </c>
      <c r="T116" s="8" t="s">
        <v>95</v>
      </c>
      <c r="U116" s="25">
        <v>5.75</v>
      </c>
      <c r="V116" s="8" t="s">
        <v>913</v>
      </c>
      <c r="W116" s="90" t="s">
        <v>93</v>
      </c>
      <c r="X116" s="15" t="s">
        <v>234</v>
      </c>
      <c r="Y116" s="16" t="s">
        <v>93</v>
      </c>
      <c r="Z116" s="8" t="s">
        <v>112</v>
      </c>
      <c r="AA116" s="16">
        <v>4</v>
      </c>
      <c r="AB116" s="8"/>
      <c r="AC116" s="16" t="s">
        <v>93</v>
      </c>
      <c r="AD116" s="8"/>
      <c r="AE116" s="16" t="s">
        <v>93</v>
      </c>
      <c r="AF116" s="8"/>
      <c r="AG116" s="94" t="s">
        <v>93</v>
      </c>
      <c r="AH116" s="8"/>
      <c r="AI116" s="16" t="s">
        <v>93</v>
      </c>
      <c r="AJ116" s="8"/>
      <c r="AK116" s="10" t="s">
        <v>93</v>
      </c>
      <c r="AL116" s="95"/>
      <c r="AM116" s="16" t="s">
        <v>93</v>
      </c>
      <c r="AN116" s="8"/>
      <c r="AO116" s="16" t="s">
        <v>93</v>
      </c>
      <c r="AP116" s="8"/>
      <c r="AQ116" s="16" t="s">
        <v>93</v>
      </c>
      <c r="AR116" s="8"/>
      <c r="AS116" s="16">
        <v>6</v>
      </c>
      <c r="AT116" s="8"/>
      <c r="AU116" s="19" t="s">
        <v>93</v>
      </c>
      <c r="AV116" s="19"/>
      <c r="AW116" s="96" t="s">
        <v>93</v>
      </c>
      <c r="AX116" s="16"/>
      <c r="AY116" s="26" t="s">
        <v>93</v>
      </c>
      <c r="AZ116" s="92"/>
      <c r="BA116" s="16" t="s">
        <v>93</v>
      </c>
      <c r="BB116" s="92"/>
      <c r="BC116" s="98" t="s">
        <v>93</v>
      </c>
      <c r="BD116" s="16"/>
      <c r="BE116" s="99"/>
      <c r="BF116" s="92"/>
      <c r="BG116" s="16" t="s">
        <v>93</v>
      </c>
      <c r="BH116" s="8"/>
      <c r="BI116" s="16" t="s">
        <v>93</v>
      </c>
      <c r="BJ116" s="16"/>
      <c r="BK116" s="16"/>
      <c r="BL116" s="16"/>
      <c r="BM116" s="16">
        <v>7</v>
      </c>
      <c r="BN116" s="8" t="s">
        <v>914</v>
      </c>
      <c r="BO116" s="16">
        <v>5</v>
      </c>
      <c r="BP116" s="8"/>
      <c r="BQ116" s="96" t="s">
        <v>93</v>
      </c>
      <c r="BR116" s="100" t="s">
        <v>915</v>
      </c>
      <c r="BS116" s="16" t="s">
        <v>93</v>
      </c>
      <c r="BT116" s="16"/>
      <c r="BU116" s="16" t="s">
        <v>93</v>
      </c>
      <c r="BV116" s="16"/>
      <c r="BW116" s="16" t="s">
        <v>93</v>
      </c>
      <c r="BX116" s="16"/>
      <c r="BY116" s="16" t="s">
        <v>93</v>
      </c>
      <c r="BZ116" s="16"/>
      <c r="CA116" s="16"/>
      <c r="CB116" s="8"/>
      <c r="CC116" s="16">
        <v>6</v>
      </c>
      <c r="CD116" s="18"/>
      <c r="CE116" s="16" t="s">
        <v>93</v>
      </c>
      <c r="CF116" s="8"/>
      <c r="CG116" s="16">
        <v>6</v>
      </c>
      <c r="CH116" s="27" t="s">
        <v>639</v>
      </c>
      <c r="CI116" s="16">
        <v>4</v>
      </c>
      <c r="CJ116" s="8"/>
      <c r="CK116" s="16" t="s">
        <v>93</v>
      </c>
      <c r="CL116" s="8"/>
      <c r="CM116" s="25">
        <v>6.25</v>
      </c>
      <c r="CN116" s="8"/>
      <c r="CO116" s="25" t="s">
        <v>93</v>
      </c>
      <c r="CP116" s="16"/>
      <c r="CQ116" s="16" t="s">
        <v>93</v>
      </c>
      <c r="CR116" s="16"/>
      <c r="CS116" s="16" t="s">
        <v>93</v>
      </c>
      <c r="CT116" s="16"/>
      <c r="CU116" s="13">
        <v>6.5</v>
      </c>
      <c r="CV116" s="153" t="s">
        <v>142</v>
      </c>
      <c r="CW116" s="16">
        <v>6</v>
      </c>
      <c r="CX116" s="7"/>
      <c r="CY116" s="115" t="s">
        <v>93</v>
      </c>
      <c r="CZ116" s="116"/>
      <c r="DA116" s="19" t="s">
        <v>93</v>
      </c>
      <c r="DB116" s="89"/>
      <c r="DD116" s="13">
        <f t="shared" si="6"/>
        <v>13</v>
      </c>
    </row>
    <row r="117" spans="1:108" ht="13" customHeight="1" x14ac:dyDescent="0.2">
      <c r="A117" s="88">
        <v>7361</v>
      </c>
      <c r="B117" s="88">
        <v>56131</v>
      </c>
      <c r="C117" s="19">
        <v>85</v>
      </c>
      <c r="D117" s="3" t="s">
        <v>916</v>
      </c>
      <c r="E117" s="19" t="s">
        <v>93</v>
      </c>
      <c r="F117" s="89"/>
      <c r="G117" s="6"/>
      <c r="H117" s="6"/>
      <c r="I117" s="16" t="s">
        <v>93</v>
      </c>
      <c r="K117" s="90" t="s">
        <v>93</v>
      </c>
      <c r="L117" s="15"/>
      <c r="M117" s="91" t="s">
        <v>93</v>
      </c>
      <c r="N117" s="92"/>
      <c r="O117" s="16" t="s">
        <v>93</v>
      </c>
      <c r="P117" s="8"/>
      <c r="Q117" s="16">
        <v>6</v>
      </c>
      <c r="R117" s="93"/>
      <c r="S117" s="98">
        <v>0.38400000000000001</v>
      </c>
      <c r="T117" s="8" t="s">
        <v>95</v>
      </c>
      <c r="U117" s="25">
        <v>5.75</v>
      </c>
      <c r="V117" s="8"/>
      <c r="W117" s="90" t="s">
        <v>93</v>
      </c>
      <c r="X117" s="15" t="s">
        <v>234</v>
      </c>
      <c r="Y117" s="16" t="s">
        <v>93</v>
      </c>
      <c r="Z117" s="8" t="s">
        <v>112</v>
      </c>
      <c r="AA117" s="16">
        <v>4</v>
      </c>
      <c r="AB117" s="8"/>
      <c r="AC117" s="16">
        <v>5</v>
      </c>
      <c r="AD117" s="8" t="s">
        <v>917</v>
      </c>
      <c r="AE117" s="16" t="s">
        <v>93</v>
      </c>
      <c r="AF117" s="8"/>
      <c r="AG117" s="94" t="s">
        <v>93</v>
      </c>
      <c r="AH117" s="8"/>
      <c r="AI117" s="16" t="s">
        <v>93</v>
      </c>
      <c r="AJ117" s="8"/>
      <c r="AK117" s="10" t="s">
        <v>93</v>
      </c>
      <c r="AL117" s="95"/>
      <c r="AM117" s="16" t="s">
        <v>93</v>
      </c>
      <c r="AN117" s="8"/>
      <c r="AO117" s="16" t="s">
        <v>93</v>
      </c>
      <c r="AP117" s="8"/>
      <c r="AQ117" s="16" t="s">
        <v>93</v>
      </c>
      <c r="AR117" s="8"/>
      <c r="AS117" s="16" t="s">
        <v>93</v>
      </c>
      <c r="AT117" s="8"/>
      <c r="AU117" s="19" t="s">
        <v>93</v>
      </c>
      <c r="AV117" s="19"/>
      <c r="AW117" s="96" t="s">
        <v>93</v>
      </c>
      <c r="AX117" s="16"/>
      <c r="AY117" s="26" t="s">
        <v>93</v>
      </c>
      <c r="AZ117" s="92"/>
      <c r="BA117" s="16" t="s">
        <v>93</v>
      </c>
      <c r="BB117" s="92"/>
      <c r="BC117" s="98" t="s">
        <v>93</v>
      </c>
      <c r="BD117" s="16"/>
      <c r="BE117" s="99"/>
      <c r="BF117" s="92"/>
      <c r="BG117" s="16" t="s">
        <v>93</v>
      </c>
      <c r="BH117" s="8"/>
      <c r="BI117" s="16" t="s">
        <v>93</v>
      </c>
      <c r="BJ117" s="16"/>
      <c r="BK117" s="16"/>
      <c r="BL117" s="16"/>
      <c r="BM117" s="16" t="s">
        <v>93</v>
      </c>
      <c r="BN117" s="16"/>
      <c r="BO117" s="16">
        <v>5</v>
      </c>
      <c r="BP117" s="8"/>
      <c r="BQ117" s="96" t="s">
        <v>93</v>
      </c>
      <c r="BR117" s="100" t="s">
        <v>918</v>
      </c>
      <c r="BS117" s="16" t="s">
        <v>93</v>
      </c>
      <c r="BT117" s="16"/>
      <c r="BU117" s="16" t="s">
        <v>93</v>
      </c>
      <c r="BV117" s="16"/>
      <c r="BW117" s="90">
        <v>5.5</v>
      </c>
      <c r="BX117" s="8" t="s">
        <v>919</v>
      </c>
      <c r="BY117" s="16" t="s">
        <v>93</v>
      </c>
      <c r="BZ117" s="16"/>
      <c r="CA117" s="16"/>
      <c r="CB117" s="8"/>
      <c r="CC117" s="16">
        <v>6</v>
      </c>
      <c r="CD117" s="18"/>
      <c r="CE117" s="16" t="s">
        <v>93</v>
      </c>
      <c r="CF117" s="8"/>
      <c r="CG117" s="16" t="s">
        <v>93</v>
      </c>
      <c r="CH117" s="27"/>
      <c r="CI117" s="16">
        <v>4</v>
      </c>
      <c r="CJ117" s="8"/>
      <c r="CK117" s="16" t="s">
        <v>93</v>
      </c>
      <c r="CL117" s="8"/>
      <c r="CM117" s="25" t="s">
        <v>93</v>
      </c>
      <c r="CN117" s="8"/>
      <c r="CO117" s="25" t="s">
        <v>93</v>
      </c>
      <c r="CP117" s="16"/>
      <c r="CQ117" s="16" t="s">
        <v>93</v>
      </c>
      <c r="CR117" s="16"/>
      <c r="CS117" s="16" t="s">
        <v>93</v>
      </c>
      <c r="CT117" s="16"/>
      <c r="CU117" s="13">
        <v>1.5</v>
      </c>
      <c r="CV117" s="153" t="s">
        <v>97</v>
      </c>
      <c r="CW117" s="16">
        <v>6</v>
      </c>
      <c r="CX117" s="7"/>
      <c r="CY117" s="115" t="s">
        <v>93</v>
      </c>
      <c r="CZ117" s="116"/>
      <c r="DA117" s="19" t="s">
        <v>93</v>
      </c>
      <c r="DB117" s="89"/>
      <c r="DD117" s="13">
        <f t="shared" si="6"/>
        <v>11</v>
      </c>
    </row>
    <row r="118" spans="1:108" ht="13" customHeight="1" x14ac:dyDescent="0.2">
      <c r="A118" s="88">
        <v>7389</v>
      </c>
      <c r="B118" s="88">
        <v>54141</v>
      </c>
      <c r="C118" s="19">
        <v>86</v>
      </c>
      <c r="D118" s="3" t="s">
        <v>920</v>
      </c>
      <c r="E118" s="19">
        <v>4</v>
      </c>
      <c r="F118" s="89" t="s">
        <v>921</v>
      </c>
      <c r="G118" s="6" t="s">
        <v>54</v>
      </c>
      <c r="H118" s="6"/>
      <c r="I118" s="16" t="s">
        <v>93</v>
      </c>
      <c r="K118" s="90" t="s">
        <v>93</v>
      </c>
      <c r="L118" s="15" t="s">
        <v>922</v>
      </c>
      <c r="M118" s="91" t="s">
        <v>93</v>
      </c>
      <c r="N118" s="92" t="s">
        <v>923</v>
      </c>
      <c r="O118" s="16" t="s">
        <v>93</v>
      </c>
      <c r="P118" s="8"/>
      <c r="Q118" s="16" t="s">
        <v>93</v>
      </c>
      <c r="R118" s="93"/>
      <c r="S118" s="98">
        <v>0.38400000000000001</v>
      </c>
      <c r="T118" s="8" t="s">
        <v>95</v>
      </c>
      <c r="U118" s="25">
        <v>5.75</v>
      </c>
      <c r="V118" s="8"/>
      <c r="W118" s="90" t="s">
        <v>93</v>
      </c>
      <c r="X118" s="15" t="s">
        <v>234</v>
      </c>
      <c r="Y118" s="16" t="s">
        <v>93</v>
      </c>
      <c r="Z118" s="8" t="s">
        <v>112</v>
      </c>
      <c r="AA118" s="16">
        <v>4</v>
      </c>
      <c r="AB118" s="8"/>
      <c r="AC118" s="16">
        <v>5</v>
      </c>
      <c r="AD118" s="8"/>
      <c r="AE118" s="16" t="s">
        <v>93</v>
      </c>
      <c r="AF118" s="8"/>
      <c r="AG118" s="94" t="s">
        <v>93</v>
      </c>
      <c r="AH118" s="8"/>
      <c r="AI118" s="16" t="s">
        <v>93</v>
      </c>
      <c r="AJ118" s="8" t="s">
        <v>889</v>
      </c>
      <c r="AK118" s="10" t="s">
        <v>93</v>
      </c>
      <c r="AL118" s="95" t="s">
        <v>924</v>
      </c>
      <c r="AM118" s="16" t="s">
        <v>93</v>
      </c>
      <c r="AN118" s="8"/>
      <c r="AO118" s="16" t="s">
        <v>93</v>
      </c>
      <c r="AP118" s="8" t="s">
        <v>925</v>
      </c>
      <c r="AQ118" s="16" t="s">
        <v>93</v>
      </c>
      <c r="AR118" s="8"/>
      <c r="AS118" s="16" t="s">
        <v>93</v>
      </c>
      <c r="AT118" s="8" t="s">
        <v>926</v>
      </c>
      <c r="AU118" s="19" t="s">
        <v>93</v>
      </c>
      <c r="AV118" s="19"/>
      <c r="AW118" s="96" t="s">
        <v>93</v>
      </c>
      <c r="AX118" s="16"/>
      <c r="AY118" s="26" t="s">
        <v>93</v>
      </c>
      <c r="AZ118" s="92" t="s">
        <v>927</v>
      </c>
      <c r="BA118" s="16" t="s">
        <v>93</v>
      </c>
      <c r="BB118" s="154" t="s">
        <v>928</v>
      </c>
      <c r="BC118" s="98" t="s">
        <v>93</v>
      </c>
      <c r="BD118" s="16"/>
      <c r="BE118" s="99"/>
      <c r="BF118" s="92"/>
      <c r="BG118" s="16" t="s">
        <v>93</v>
      </c>
      <c r="BH118" s="8"/>
      <c r="BI118" s="16" t="s">
        <v>93</v>
      </c>
      <c r="BJ118" s="16"/>
      <c r="BK118" s="16"/>
      <c r="BL118" s="16"/>
      <c r="BM118" s="16" t="s">
        <v>93</v>
      </c>
      <c r="BN118" s="16"/>
      <c r="BO118" s="16">
        <v>5</v>
      </c>
      <c r="BP118" s="8"/>
      <c r="BQ118" s="96">
        <v>4</v>
      </c>
      <c r="BR118" s="100"/>
      <c r="BS118" s="16" t="s">
        <v>93</v>
      </c>
      <c r="BT118" s="8" t="s">
        <v>929</v>
      </c>
      <c r="BU118" s="16" t="s">
        <v>93</v>
      </c>
      <c r="BV118" s="16"/>
      <c r="BW118" s="16" t="s">
        <v>93</v>
      </c>
      <c r="BX118" s="8" t="s">
        <v>930</v>
      </c>
      <c r="BY118" s="16" t="s">
        <v>93</v>
      </c>
      <c r="BZ118" s="16"/>
      <c r="CA118" s="16"/>
      <c r="CB118" s="8"/>
      <c r="CC118" s="16" t="s">
        <v>93</v>
      </c>
      <c r="CD118" s="27" t="s">
        <v>895</v>
      </c>
      <c r="CE118" s="16" t="s">
        <v>93</v>
      </c>
      <c r="CF118" s="8"/>
      <c r="CG118" s="16" t="s">
        <v>93</v>
      </c>
      <c r="CH118" s="26"/>
      <c r="CI118" s="16">
        <v>4</v>
      </c>
      <c r="CJ118" s="8" t="s">
        <v>931</v>
      </c>
      <c r="CK118" s="16" t="s">
        <v>93</v>
      </c>
      <c r="CM118" s="25" t="s">
        <v>93</v>
      </c>
      <c r="CN118" s="8"/>
      <c r="CO118" s="25" t="s">
        <v>93</v>
      </c>
      <c r="CP118" s="8"/>
      <c r="CQ118" s="16" t="s">
        <v>93</v>
      </c>
      <c r="CR118" s="16"/>
      <c r="CS118" s="16" t="s">
        <v>93</v>
      </c>
      <c r="CT118" s="8" t="s">
        <v>932</v>
      </c>
      <c r="CU118" s="198">
        <v>1.5</v>
      </c>
      <c r="CV118" s="153" t="s">
        <v>97</v>
      </c>
      <c r="CW118" s="16">
        <v>6</v>
      </c>
      <c r="CX118" s="7"/>
      <c r="CY118" s="115" t="s">
        <v>93</v>
      </c>
      <c r="CZ118" s="116" t="s">
        <v>933</v>
      </c>
      <c r="DA118" s="19" t="s">
        <v>93</v>
      </c>
      <c r="DB118" s="89"/>
      <c r="DD118" s="13">
        <f t="shared" si="6"/>
        <v>10</v>
      </c>
    </row>
    <row r="119" spans="1:108" ht="13" customHeight="1" x14ac:dyDescent="0.2">
      <c r="A119" s="88">
        <v>7349</v>
      </c>
      <c r="B119" s="88">
        <v>56172</v>
      </c>
      <c r="C119" s="19">
        <v>87</v>
      </c>
      <c r="D119" s="3" t="s">
        <v>934</v>
      </c>
      <c r="E119" s="19" t="s">
        <v>93</v>
      </c>
      <c r="F119" s="89"/>
      <c r="G119" s="6"/>
      <c r="H119" s="6"/>
      <c r="I119" s="16">
        <v>6</v>
      </c>
      <c r="K119" s="90" t="s">
        <v>93</v>
      </c>
      <c r="L119" s="15" t="s">
        <v>935</v>
      </c>
      <c r="M119" s="91" t="s">
        <v>93</v>
      </c>
      <c r="N119" s="92"/>
      <c r="O119" s="16" t="s">
        <v>93</v>
      </c>
      <c r="P119" s="8" t="s">
        <v>936</v>
      </c>
      <c r="Q119" s="16">
        <v>6</v>
      </c>
      <c r="R119" s="93"/>
      <c r="S119" s="98">
        <v>0.38400000000000001</v>
      </c>
      <c r="T119" s="8" t="s">
        <v>95</v>
      </c>
      <c r="U119" s="25">
        <v>5.75</v>
      </c>
      <c r="V119" s="8"/>
      <c r="W119" s="90">
        <v>6</v>
      </c>
      <c r="X119" s="15" t="s">
        <v>234</v>
      </c>
      <c r="Y119" s="16" t="s">
        <v>93</v>
      </c>
      <c r="Z119" s="8" t="s">
        <v>112</v>
      </c>
      <c r="AA119" s="16">
        <v>4</v>
      </c>
      <c r="AB119" s="8"/>
      <c r="AC119" s="16">
        <v>5</v>
      </c>
      <c r="AD119" s="8"/>
      <c r="AE119" s="16" t="s">
        <v>93</v>
      </c>
      <c r="AF119" s="8"/>
      <c r="AG119" s="94" t="s">
        <v>93</v>
      </c>
      <c r="AH119" s="8"/>
      <c r="AI119" s="16" t="s">
        <v>93</v>
      </c>
      <c r="AJ119" s="8"/>
      <c r="AK119" s="10" t="s">
        <v>93</v>
      </c>
      <c r="AL119" s="95" t="s">
        <v>937</v>
      </c>
      <c r="AM119" s="16" t="s">
        <v>93</v>
      </c>
      <c r="AN119" s="8"/>
      <c r="AO119" s="16" t="s">
        <v>93</v>
      </c>
      <c r="AP119" s="8"/>
      <c r="AQ119" s="16" t="s">
        <v>93</v>
      </c>
      <c r="AR119" s="8"/>
      <c r="AS119" s="16">
        <v>6</v>
      </c>
      <c r="AT119" s="8" t="s">
        <v>938</v>
      </c>
      <c r="AU119" s="19" t="s">
        <v>93</v>
      </c>
      <c r="AV119" s="19"/>
      <c r="AW119" s="96" t="s">
        <v>93</v>
      </c>
      <c r="AX119" s="16"/>
      <c r="AY119" s="26">
        <v>6.5</v>
      </c>
      <c r="AZ119" s="92"/>
      <c r="BA119" s="16" t="s">
        <v>93</v>
      </c>
      <c r="BB119" s="92"/>
      <c r="BC119" s="98" t="s">
        <v>93</v>
      </c>
      <c r="BD119" s="16"/>
      <c r="BE119" s="99"/>
      <c r="BF119" s="92"/>
      <c r="BG119" s="16">
        <v>5.5</v>
      </c>
      <c r="BH119" s="8" t="s">
        <v>939</v>
      </c>
      <c r="BI119" s="16" t="s">
        <v>93</v>
      </c>
      <c r="BJ119" s="16"/>
      <c r="BK119" s="16"/>
      <c r="BL119" s="16"/>
      <c r="BM119" s="16">
        <v>7</v>
      </c>
      <c r="BN119" s="8"/>
      <c r="BO119" s="16">
        <v>5</v>
      </c>
      <c r="BP119" s="8"/>
      <c r="BQ119" s="96">
        <v>4</v>
      </c>
      <c r="BR119" s="100"/>
      <c r="BS119" s="16" t="s">
        <v>93</v>
      </c>
      <c r="BT119" s="16"/>
      <c r="BU119" s="16" t="s">
        <v>93</v>
      </c>
      <c r="BV119" s="16"/>
      <c r="BW119" s="90">
        <v>5.5</v>
      </c>
      <c r="BX119" s="16"/>
      <c r="BY119" s="16" t="s">
        <v>93</v>
      </c>
      <c r="BZ119" s="16"/>
      <c r="CA119" s="16"/>
      <c r="CB119" s="8"/>
      <c r="CC119" s="16">
        <v>6</v>
      </c>
      <c r="CD119" s="18"/>
      <c r="CE119" s="16" t="s">
        <v>93</v>
      </c>
      <c r="CF119" s="8"/>
      <c r="CG119" s="16" t="s">
        <v>93</v>
      </c>
      <c r="CH119" s="26"/>
      <c r="CI119" s="16">
        <v>4</v>
      </c>
      <c r="CJ119" s="8"/>
      <c r="CK119" s="16" t="s">
        <v>93</v>
      </c>
      <c r="CL119" s="8"/>
      <c r="CM119" s="25">
        <v>6.25</v>
      </c>
      <c r="CN119" s="8" t="s">
        <v>940</v>
      </c>
      <c r="CO119" s="25" t="s">
        <v>93</v>
      </c>
      <c r="CP119" s="16"/>
      <c r="CQ119" s="16" t="s">
        <v>93</v>
      </c>
      <c r="CR119" s="16"/>
      <c r="CS119" s="16" t="s">
        <v>93</v>
      </c>
      <c r="CT119" s="16"/>
      <c r="CU119" s="13">
        <v>1.5</v>
      </c>
      <c r="CV119" s="153" t="s">
        <v>97</v>
      </c>
      <c r="CW119" s="16">
        <v>6</v>
      </c>
      <c r="CX119" s="7"/>
      <c r="CY119" s="115" t="s">
        <v>93</v>
      </c>
      <c r="CZ119" s="116" t="s">
        <v>941</v>
      </c>
      <c r="DA119" s="19" t="s">
        <v>93</v>
      </c>
      <c r="DB119" s="89"/>
      <c r="DD119" s="13">
        <f t="shared" si="6"/>
        <v>19</v>
      </c>
    </row>
    <row r="120" spans="1:108" ht="13" customHeight="1" x14ac:dyDescent="0.2">
      <c r="A120" s="88"/>
      <c r="B120" s="88"/>
      <c r="C120" s="19">
        <v>88</v>
      </c>
      <c r="D120" s="3" t="s">
        <v>942</v>
      </c>
      <c r="E120" s="19" t="s">
        <v>93</v>
      </c>
      <c r="F120" s="89"/>
      <c r="G120" s="6"/>
      <c r="H120" s="6"/>
      <c r="I120" s="16" t="s">
        <v>93</v>
      </c>
      <c r="K120" s="90" t="s">
        <v>93</v>
      </c>
      <c r="L120" s="15"/>
      <c r="M120" s="91" t="s">
        <v>93</v>
      </c>
      <c r="N120" s="92"/>
      <c r="O120" s="16" t="s">
        <v>93</v>
      </c>
      <c r="P120" s="8"/>
      <c r="Q120" s="16">
        <v>6</v>
      </c>
      <c r="R120" s="93" t="s">
        <v>943</v>
      </c>
      <c r="S120" s="98">
        <v>0.38400000000000001</v>
      </c>
      <c r="T120" s="8" t="s">
        <v>95</v>
      </c>
      <c r="U120" s="25" t="s">
        <v>93</v>
      </c>
      <c r="V120" s="8"/>
      <c r="W120" s="90" t="s">
        <v>93</v>
      </c>
      <c r="X120" s="15" t="s">
        <v>234</v>
      </c>
      <c r="Y120" s="16" t="s">
        <v>93</v>
      </c>
      <c r="Z120" s="8" t="s">
        <v>112</v>
      </c>
      <c r="AA120" s="16">
        <v>4</v>
      </c>
      <c r="AB120" s="8"/>
      <c r="AC120" s="16" t="s">
        <v>93</v>
      </c>
      <c r="AD120" s="8"/>
      <c r="AE120" s="16" t="s">
        <v>93</v>
      </c>
      <c r="AF120" s="8"/>
      <c r="AG120" s="94" t="s">
        <v>93</v>
      </c>
      <c r="AH120" s="8"/>
      <c r="AI120" s="16" t="s">
        <v>93</v>
      </c>
      <c r="AJ120" s="8"/>
      <c r="AK120" s="10" t="s">
        <v>93</v>
      </c>
      <c r="AL120" s="95"/>
      <c r="AM120" s="16" t="s">
        <v>93</v>
      </c>
      <c r="AN120" s="8"/>
      <c r="AO120" s="16" t="s">
        <v>93</v>
      </c>
      <c r="AP120" s="8"/>
      <c r="AQ120" s="16" t="s">
        <v>93</v>
      </c>
      <c r="AR120" s="8"/>
      <c r="AS120" s="16" t="s">
        <v>93</v>
      </c>
      <c r="AT120" s="8"/>
      <c r="AU120" s="19" t="s">
        <v>93</v>
      </c>
      <c r="AV120" s="19"/>
      <c r="AW120" s="96" t="s">
        <v>93</v>
      </c>
      <c r="AX120" s="16"/>
      <c r="AY120" s="26" t="s">
        <v>93</v>
      </c>
      <c r="AZ120" s="92"/>
      <c r="BA120" s="16" t="s">
        <v>93</v>
      </c>
      <c r="BB120" s="92"/>
      <c r="BC120" s="98" t="s">
        <v>93</v>
      </c>
      <c r="BD120" s="16"/>
      <c r="BE120" s="99"/>
      <c r="BF120" s="92"/>
      <c r="BG120" s="16" t="s">
        <v>93</v>
      </c>
      <c r="BH120" s="8"/>
      <c r="BI120" s="16" t="s">
        <v>93</v>
      </c>
      <c r="BJ120" s="16"/>
      <c r="BK120" s="16"/>
      <c r="BL120" s="16"/>
      <c r="BM120" s="16" t="s">
        <v>93</v>
      </c>
      <c r="BN120" s="16"/>
      <c r="BO120" s="16">
        <v>5</v>
      </c>
      <c r="BP120" s="8"/>
      <c r="BQ120" s="96" t="s">
        <v>93</v>
      </c>
      <c r="BR120" s="100"/>
      <c r="BS120" s="16" t="s">
        <v>93</v>
      </c>
      <c r="BT120" s="16"/>
      <c r="BU120" s="16" t="s">
        <v>93</v>
      </c>
      <c r="BV120" s="16"/>
      <c r="BW120" s="16" t="s">
        <v>93</v>
      </c>
      <c r="BX120" s="16"/>
      <c r="BY120" s="16" t="s">
        <v>93</v>
      </c>
      <c r="BZ120" s="16"/>
      <c r="CA120" s="16"/>
      <c r="CB120" s="8"/>
      <c r="CC120" s="16">
        <v>6</v>
      </c>
      <c r="CD120" s="27" t="s">
        <v>944</v>
      </c>
      <c r="CE120" s="16" t="s">
        <v>93</v>
      </c>
      <c r="CF120" s="8"/>
      <c r="CG120" s="16" t="s">
        <v>93</v>
      </c>
      <c r="CH120" s="26"/>
      <c r="CI120" s="16">
        <v>4</v>
      </c>
      <c r="CJ120" s="8"/>
      <c r="CK120" s="16" t="s">
        <v>93</v>
      </c>
      <c r="CL120" s="8"/>
      <c r="CM120" s="25" t="s">
        <v>93</v>
      </c>
      <c r="CN120" s="8"/>
      <c r="CO120" s="25" t="s">
        <v>93</v>
      </c>
      <c r="CP120" s="16"/>
      <c r="CQ120" s="16" t="s">
        <v>93</v>
      </c>
      <c r="CR120" s="16"/>
      <c r="CS120" s="16" t="s">
        <v>93</v>
      </c>
      <c r="CT120" s="16"/>
      <c r="CU120" s="198">
        <v>1.5</v>
      </c>
      <c r="CV120" s="153" t="s">
        <v>97</v>
      </c>
      <c r="CW120" s="16" t="s">
        <v>93</v>
      </c>
      <c r="CX120" s="7" t="s">
        <v>945</v>
      </c>
      <c r="CY120" s="115" t="s">
        <v>93</v>
      </c>
      <c r="CZ120" s="116"/>
      <c r="DA120" s="19" t="s">
        <v>93</v>
      </c>
      <c r="DB120" s="89"/>
      <c r="DD120" s="13">
        <f t="shared" si="6"/>
        <v>7</v>
      </c>
    </row>
    <row r="121" spans="1:108" ht="13" customHeight="1" x14ac:dyDescent="0.2">
      <c r="A121" s="88"/>
      <c r="B121" s="88"/>
      <c r="C121" s="19">
        <v>89</v>
      </c>
      <c r="D121" s="3" t="s">
        <v>946</v>
      </c>
      <c r="E121" s="19" t="s">
        <v>93</v>
      </c>
      <c r="F121" s="89"/>
      <c r="G121" s="6"/>
      <c r="H121" s="6"/>
      <c r="I121" s="16" t="s">
        <v>93</v>
      </c>
      <c r="K121" s="90" t="s">
        <v>93</v>
      </c>
      <c r="L121" s="15" t="s">
        <v>947</v>
      </c>
      <c r="M121" s="91" t="s">
        <v>93</v>
      </c>
      <c r="N121" s="92"/>
      <c r="O121" s="16" t="s">
        <v>93</v>
      </c>
      <c r="P121" s="8"/>
      <c r="Q121" s="16" t="s">
        <v>93</v>
      </c>
      <c r="R121" s="93"/>
      <c r="S121" s="98">
        <v>0.38400000000000001</v>
      </c>
      <c r="T121" s="8" t="s">
        <v>95</v>
      </c>
      <c r="U121" s="25" t="s">
        <v>93</v>
      </c>
      <c r="V121" s="8"/>
      <c r="W121" s="90" t="s">
        <v>93</v>
      </c>
      <c r="X121" s="15" t="s">
        <v>234</v>
      </c>
      <c r="Y121" s="16" t="s">
        <v>93</v>
      </c>
      <c r="Z121" s="8" t="s">
        <v>112</v>
      </c>
      <c r="AA121" s="16">
        <v>4</v>
      </c>
      <c r="AB121" s="8"/>
      <c r="AC121" s="16" t="s">
        <v>93</v>
      </c>
      <c r="AD121" s="8"/>
      <c r="AE121" s="16" t="s">
        <v>93</v>
      </c>
      <c r="AF121" s="8"/>
      <c r="AG121" s="94" t="s">
        <v>93</v>
      </c>
      <c r="AH121" s="8"/>
      <c r="AI121" s="16" t="s">
        <v>93</v>
      </c>
      <c r="AJ121" s="8"/>
      <c r="AK121" s="10" t="s">
        <v>93</v>
      </c>
      <c r="AL121" s="95"/>
      <c r="AM121" s="16" t="s">
        <v>93</v>
      </c>
      <c r="AN121" s="8"/>
      <c r="AO121" s="16" t="s">
        <v>93</v>
      </c>
      <c r="AP121" s="8"/>
      <c r="AQ121" s="16" t="s">
        <v>93</v>
      </c>
      <c r="AR121" s="8"/>
      <c r="AS121" s="16" t="s">
        <v>93</v>
      </c>
      <c r="AT121" s="8"/>
      <c r="AU121" s="19" t="s">
        <v>93</v>
      </c>
      <c r="AV121" s="19"/>
      <c r="AW121" s="96" t="s">
        <v>93</v>
      </c>
      <c r="AX121" s="16"/>
      <c r="AY121" s="26" t="s">
        <v>93</v>
      </c>
      <c r="AZ121" s="92"/>
      <c r="BA121" s="16" t="s">
        <v>93</v>
      </c>
      <c r="BB121" s="92"/>
      <c r="BC121" s="98" t="s">
        <v>93</v>
      </c>
      <c r="BD121" s="16"/>
      <c r="BE121" s="99"/>
      <c r="BF121" s="92"/>
      <c r="BG121" s="16" t="s">
        <v>93</v>
      </c>
      <c r="BH121" s="8"/>
      <c r="BI121" s="16" t="s">
        <v>93</v>
      </c>
      <c r="BJ121" s="16"/>
      <c r="BK121" s="16"/>
      <c r="BL121" s="16"/>
      <c r="BM121" s="16" t="s">
        <v>93</v>
      </c>
      <c r="BN121" s="16"/>
      <c r="BO121" s="16">
        <v>5</v>
      </c>
      <c r="BP121" s="8"/>
      <c r="BQ121" s="96" t="s">
        <v>93</v>
      </c>
      <c r="BR121" s="100"/>
      <c r="BS121" s="16" t="s">
        <v>93</v>
      </c>
      <c r="BT121" s="16"/>
      <c r="BU121" s="16" t="s">
        <v>93</v>
      </c>
      <c r="BV121" s="16"/>
      <c r="BW121" s="16" t="s">
        <v>93</v>
      </c>
      <c r="BX121" s="16"/>
      <c r="BY121" s="16" t="s">
        <v>93</v>
      </c>
      <c r="BZ121" s="16"/>
      <c r="CA121" s="16"/>
      <c r="CB121" s="8"/>
      <c r="CC121" s="16" t="s">
        <v>93</v>
      </c>
      <c r="CD121" s="16"/>
      <c r="CE121" s="16" t="s">
        <v>93</v>
      </c>
      <c r="CF121" s="8"/>
      <c r="CG121" s="16" t="s">
        <v>93</v>
      </c>
      <c r="CH121" s="26"/>
      <c r="CI121" s="16">
        <v>4</v>
      </c>
      <c r="CJ121" s="8"/>
      <c r="CK121" s="16" t="s">
        <v>93</v>
      </c>
      <c r="CL121" s="8"/>
      <c r="CM121" s="25" t="s">
        <v>93</v>
      </c>
      <c r="CN121" s="8"/>
      <c r="CO121" s="25" t="s">
        <v>93</v>
      </c>
      <c r="CP121" s="16"/>
      <c r="CQ121" s="16" t="s">
        <v>93</v>
      </c>
      <c r="CR121" s="16"/>
      <c r="CS121" s="16" t="s">
        <v>93</v>
      </c>
      <c r="CT121" s="16"/>
      <c r="CU121" s="198">
        <v>1.5</v>
      </c>
      <c r="CV121" s="153" t="s">
        <v>97</v>
      </c>
      <c r="CW121" s="16">
        <v>6</v>
      </c>
      <c r="CX121" s="7"/>
      <c r="CY121" s="115" t="s">
        <v>93</v>
      </c>
      <c r="CZ121" s="116"/>
      <c r="DA121" s="19" t="s">
        <v>93</v>
      </c>
      <c r="DB121" s="89"/>
      <c r="DD121" s="13">
        <f t="shared" si="6"/>
        <v>6</v>
      </c>
    </row>
    <row r="122" spans="1:108" ht="13" customHeight="1" x14ac:dyDescent="0.2">
      <c r="A122" s="88"/>
      <c r="B122" s="88"/>
      <c r="C122" s="19">
        <v>90</v>
      </c>
      <c r="D122" s="3" t="s">
        <v>346</v>
      </c>
      <c r="E122" s="19" t="s">
        <v>93</v>
      </c>
      <c r="F122" s="89"/>
      <c r="G122" s="6"/>
      <c r="H122" s="6"/>
      <c r="I122" s="16" t="s">
        <v>93</v>
      </c>
      <c r="K122" s="90" t="s">
        <v>93</v>
      </c>
      <c r="L122" s="15" t="s">
        <v>922</v>
      </c>
      <c r="M122" s="91" t="s">
        <v>93</v>
      </c>
      <c r="N122" s="92" t="s">
        <v>948</v>
      </c>
      <c r="O122" s="16" t="s">
        <v>93</v>
      </c>
      <c r="P122" s="8"/>
      <c r="Q122" s="16" t="s">
        <v>93</v>
      </c>
      <c r="R122" s="93"/>
      <c r="S122" s="98">
        <v>0.38400000000000001</v>
      </c>
      <c r="T122" s="8" t="s">
        <v>95</v>
      </c>
      <c r="U122" s="25">
        <v>5.75</v>
      </c>
      <c r="V122" s="8"/>
      <c r="W122" s="90" t="s">
        <v>93</v>
      </c>
      <c r="X122" s="15" t="s">
        <v>234</v>
      </c>
      <c r="Y122" s="16" t="s">
        <v>93</v>
      </c>
      <c r="Z122" s="8"/>
      <c r="AA122" s="16">
        <v>4</v>
      </c>
      <c r="AB122" s="8"/>
      <c r="AC122" s="16">
        <v>5</v>
      </c>
      <c r="AD122" s="8" t="s">
        <v>949</v>
      </c>
      <c r="AE122" s="16" t="s">
        <v>93</v>
      </c>
      <c r="AF122" s="8"/>
      <c r="AG122" s="94" t="s">
        <v>93</v>
      </c>
      <c r="AH122" s="8" t="s">
        <v>104</v>
      </c>
      <c r="AI122" s="16" t="s">
        <v>93</v>
      </c>
      <c r="AJ122" s="8"/>
      <c r="AK122" s="10">
        <v>5.3</v>
      </c>
      <c r="AL122" s="95"/>
      <c r="AM122" s="16" t="s">
        <v>93</v>
      </c>
      <c r="AN122" s="8" t="s">
        <v>950</v>
      </c>
      <c r="AO122" s="16" t="s">
        <v>93</v>
      </c>
      <c r="AP122" s="8" t="s">
        <v>925</v>
      </c>
      <c r="AQ122" s="16" t="s">
        <v>93</v>
      </c>
      <c r="AR122" s="8"/>
      <c r="AS122" s="16" t="s">
        <v>93</v>
      </c>
      <c r="AT122" s="8"/>
      <c r="AU122" s="19" t="s">
        <v>93</v>
      </c>
      <c r="AV122" s="89" t="s">
        <v>951</v>
      </c>
      <c r="AW122" s="96" t="s">
        <v>93</v>
      </c>
      <c r="AX122" s="8"/>
      <c r="AY122" s="26" t="s">
        <v>93</v>
      </c>
      <c r="AZ122" s="92"/>
      <c r="BA122" s="16" t="s">
        <v>93</v>
      </c>
      <c r="BB122" s="92"/>
      <c r="BC122" s="98" t="s">
        <v>93</v>
      </c>
      <c r="BD122" s="8"/>
      <c r="BE122" s="99"/>
      <c r="BF122" s="92"/>
      <c r="BG122" s="16">
        <v>5.5</v>
      </c>
      <c r="BH122" s="8" t="s">
        <v>952</v>
      </c>
      <c r="BI122" s="16" t="s">
        <v>93</v>
      </c>
      <c r="BJ122" s="8"/>
      <c r="BK122" s="16"/>
      <c r="BL122" s="16"/>
      <c r="BM122" s="16">
        <v>7</v>
      </c>
      <c r="BN122" s="8" t="s">
        <v>953</v>
      </c>
      <c r="BO122" s="16">
        <v>5</v>
      </c>
      <c r="BP122" s="8"/>
      <c r="BQ122" s="96" t="s">
        <v>93</v>
      </c>
      <c r="BR122" s="100"/>
      <c r="BS122" s="16" t="s">
        <v>93</v>
      </c>
      <c r="BT122" s="8"/>
      <c r="BU122" s="16" t="s">
        <v>93</v>
      </c>
      <c r="BV122" s="8"/>
      <c r="BW122" s="16" t="s">
        <v>93</v>
      </c>
      <c r="BX122" s="8" t="s">
        <v>954</v>
      </c>
      <c r="BY122" s="16" t="s">
        <v>93</v>
      </c>
      <c r="BZ122" s="8" t="s">
        <v>955</v>
      </c>
      <c r="CA122" s="16" t="s">
        <v>54</v>
      </c>
      <c r="CB122" s="8"/>
      <c r="CC122" s="16" t="s">
        <v>93</v>
      </c>
      <c r="CD122" s="8" t="s">
        <v>956</v>
      </c>
      <c r="CE122" s="16" t="s">
        <v>93</v>
      </c>
      <c r="CF122" s="8"/>
      <c r="CG122" s="16" t="s">
        <v>93</v>
      </c>
      <c r="CH122" s="101"/>
      <c r="CI122" s="16">
        <v>4</v>
      </c>
      <c r="CJ122" s="8"/>
      <c r="CK122" s="16" t="s">
        <v>93</v>
      </c>
      <c r="CL122" s="119" t="s">
        <v>957</v>
      </c>
      <c r="CM122" s="25" t="s">
        <v>93</v>
      </c>
      <c r="CN122" s="8"/>
      <c r="CO122" s="25" t="s">
        <v>93</v>
      </c>
      <c r="CP122" s="8"/>
      <c r="CQ122" s="16" t="s">
        <v>93</v>
      </c>
      <c r="CR122" s="8"/>
      <c r="CS122" s="16" t="s">
        <v>93</v>
      </c>
      <c r="CT122" s="8"/>
      <c r="CU122" s="13">
        <v>1.5</v>
      </c>
      <c r="CV122" s="153" t="s">
        <v>97</v>
      </c>
      <c r="CW122" s="16">
        <v>6</v>
      </c>
      <c r="CX122" s="7"/>
      <c r="CY122" s="115" t="s">
        <v>93</v>
      </c>
      <c r="CZ122" s="206" t="s">
        <v>958</v>
      </c>
      <c r="DA122" s="19" t="s">
        <v>93</v>
      </c>
      <c r="DB122" s="89"/>
      <c r="DD122" s="13">
        <f t="shared" si="6"/>
        <v>11</v>
      </c>
    </row>
    <row r="123" spans="1:108" ht="13" customHeight="1" x14ac:dyDescent="0.2">
      <c r="A123" s="88">
        <v>7342</v>
      </c>
      <c r="B123" s="88">
        <v>56171</v>
      </c>
      <c r="C123" s="19">
        <v>91</v>
      </c>
      <c r="D123" s="3" t="s">
        <v>959</v>
      </c>
      <c r="E123" s="19" t="s">
        <v>93</v>
      </c>
      <c r="F123" s="89"/>
      <c r="G123" s="6"/>
      <c r="H123" s="6"/>
      <c r="I123" s="16">
        <v>6</v>
      </c>
      <c r="K123" s="90" t="s">
        <v>93</v>
      </c>
      <c r="L123" s="15" t="s">
        <v>922</v>
      </c>
      <c r="M123" s="91" t="s">
        <v>93</v>
      </c>
      <c r="N123" s="92"/>
      <c r="O123" s="16" t="s">
        <v>93</v>
      </c>
      <c r="P123" s="8"/>
      <c r="Q123" s="16">
        <v>6</v>
      </c>
      <c r="R123" s="93"/>
      <c r="S123" s="98">
        <v>0.38400000000000001</v>
      </c>
      <c r="T123" s="8" t="s">
        <v>95</v>
      </c>
      <c r="U123" s="25">
        <v>5.75</v>
      </c>
      <c r="V123" s="8"/>
      <c r="W123" s="90">
        <v>6</v>
      </c>
      <c r="X123" s="15" t="s">
        <v>234</v>
      </c>
      <c r="Y123" s="16" t="s">
        <v>93</v>
      </c>
      <c r="Z123" s="8" t="s">
        <v>112</v>
      </c>
      <c r="AA123" s="16">
        <v>4</v>
      </c>
      <c r="AB123" s="8" t="s">
        <v>960</v>
      </c>
      <c r="AC123" s="16">
        <v>5</v>
      </c>
      <c r="AD123" s="8"/>
      <c r="AE123" s="16" t="s">
        <v>93</v>
      </c>
      <c r="AF123" s="8"/>
      <c r="AG123" s="94" t="s">
        <v>93</v>
      </c>
      <c r="AH123" s="8" t="s">
        <v>104</v>
      </c>
      <c r="AI123" s="16" t="s">
        <v>93</v>
      </c>
      <c r="AJ123" s="8"/>
      <c r="AK123" s="10">
        <v>5.3</v>
      </c>
      <c r="AL123" s="95"/>
      <c r="AM123" s="16" t="s">
        <v>93</v>
      </c>
      <c r="AN123" s="8"/>
      <c r="AO123" s="16" t="s">
        <v>93</v>
      </c>
      <c r="AP123" s="8"/>
      <c r="AQ123" s="16" t="s">
        <v>93</v>
      </c>
      <c r="AR123" s="8"/>
      <c r="AS123" s="16" t="s">
        <v>93</v>
      </c>
      <c r="AT123" s="8"/>
      <c r="AU123" s="19" t="s">
        <v>93</v>
      </c>
      <c r="AV123" s="19"/>
      <c r="AW123" s="96" t="s">
        <v>93</v>
      </c>
      <c r="AX123" s="16"/>
      <c r="AY123" s="26">
        <v>6.5</v>
      </c>
      <c r="AZ123" s="92"/>
      <c r="BA123" s="16">
        <v>7</v>
      </c>
      <c r="BB123" s="92"/>
      <c r="BC123" s="98" t="s">
        <v>93</v>
      </c>
      <c r="BD123" s="16"/>
      <c r="BE123" s="99"/>
      <c r="BF123" s="92"/>
      <c r="BG123" s="16">
        <v>5.5</v>
      </c>
      <c r="BH123" s="8" t="s">
        <v>961</v>
      </c>
      <c r="BI123" s="16" t="s">
        <v>93</v>
      </c>
      <c r="BJ123" s="16"/>
      <c r="BK123" s="16"/>
      <c r="BL123" s="16"/>
      <c r="BM123" s="16">
        <v>7</v>
      </c>
      <c r="BN123" s="16"/>
      <c r="BO123" s="16">
        <v>5</v>
      </c>
      <c r="BP123" s="8"/>
      <c r="BQ123" s="96">
        <v>4</v>
      </c>
      <c r="BR123" s="100"/>
      <c r="BS123" s="16" t="s">
        <v>93</v>
      </c>
      <c r="BT123" s="16"/>
      <c r="BU123" s="16" t="s">
        <v>93</v>
      </c>
      <c r="BV123" s="16"/>
      <c r="BW123" s="90">
        <v>5.5</v>
      </c>
      <c r="BX123" s="16"/>
      <c r="BY123" s="16" t="s">
        <v>93</v>
      </c>
      <c r="BZ123" s="16"/>
      <c r="CA123" s="16"/>
      <c r="CB123" s="8"/>
      <c r="CC123" s="16">
        <v>6</v>
      </c>
      <c r="CD123" s="8"/>
      <c r="CE123" s="16" t="s">
        <v>93</v>
      </c>
      <c r="CF123" s="8"/>
      <c r="CG123" s="16" t="s">
        <v>93</v>
      </c>
      <c r="CH123" s="26"/>
      <c r="CI123" s="16">
        <v>4</v>
      </c>
      <c r="CJ123" s="8"/>
      <c r="CK123" s="16" t="s">
        <v>93</v>
      </c>
      <c r="CL123" s="8"/>
      <c r="CM123" s="25">
        <v>6.25</v>
      </c>
      <c r="CN123" s="8"/>
      <c r="CO123" s="25" t="s">
        <v>93</v>
      </c>
      <c r="CP123" s="16"/>
      <c r="CQ123" s="16" t="s">
        <v>93</v>
      </c>
      <c r="CR123" s="16"/>
      <c r="CS123" s="16" t="s">
        <v>93</v>
      </c>
      <c r="CT123" s="16"/>
      <c r="CU123" s="13">
        <v>6.5</v>
      </c>
      <c r="CV123" s="153" t="s">
        <v>142</v>
      </c>
      <c r="CW123" s="16">
        <v>6</v>
      </c>
      <c r="CX123" s="7"/>
      <c r="CY123" s="115" t="s">
        <v>93</v>
      </c>
      <c r="CZ123" s="206" t="s">
        <v>962</v>
      </c>
      <c r="DA123" s="19" t="s">
        <v>93</v>
      </c>
      <c r="DB123" s="89"/>
      <c r="DD123" s="13">
        <f>COUNT(E123:DB123)+1</f>
        <v>21</v>
      </c>
    </row>
    <row r="124" spans="1:108" ht="13" customHeight="1" x14ac:dyDescent="0.2">
      <c r="A124" s="88">
        <v>7334</v>
      </c>
      <c r="B124" s="88">
        <v>561439</v>
      </c>
      <c r="C124" s="19">
        <v>92</v>
      </c>
      <c r="D124" s="3" t="s">
        <v>963</v>
      </c>
      <c r="E124" s="19">
        <v>4</v>
      </c>
      <c r="F124" s="89"/>
      <c r="G124" s="6" t="s">
        <v>54</v>
      </c>
      <c r="H124" s="6"/>
      <c r="I124" s="16">
        <v>6</v>
      </c>
      <c r="J124" s="8" t="s">
        <v>964</v>
      </c>
      <c r="K124" s="145">
        <v>5.6</v>
      </c>
      <c r="L124" s="15" t="s">
        <v>171</v>
      </c>
      <c r="M124" s="91">
        <v>7.25</v>
      </c>
      <c r="N124" s="92" t="s">
        <v>965</v>
      </c>
      <c r="O124" s="16" t="s">
        <v>93</v>
      </c>
      <c r="P124" s="8" t="s">
        <v>966</v>
      </c>
      <c r="Q124" s="16">
        <v>6</v>
      </c>
      <c r="R124" s="93"/>
      <c r="S124" s="98">
        <v>0.38400000000000001</v>
      </c>
      <c r="T124" s="8" t="s">
        <v>95</v>
      </c>
      <c r="U124" s="25">
        <v>5.75</v>
      </c>
      <c r="V124" s="8" t="s">
        <v>967</v>
      </c>
      <c r="W124" s="90">
        <v>6</v>
      </c>
      <c r="X124" s="15" t="s">
        <v>234</v>
      </c>
      <c r="Y124" s="16">
        <v>4</v>
      </c>
      <c r="Z124" s="8"/>
      <c r="AA124" s="16">
        <v>4</v>
      </c>
      <c r="AB124" s="8"/>
      <c r="AC124" s="16">
        <v>5</v>
      </c>
      <c r="AD124" s="8"/>
      <c r="AE124" s="16">
        <v>6</v>
      </c>
      <c r="AF124" s="8"/>
      <c r="AG124" s="94" t="s">
        <v>93</v>
      </c>
      <c r="AH124" s="8" t="s">
        <v>104</v>
      </c>
      <c r="AI124" s="16" t="s">
        <v>93</v>
      </c>
      <c r="AJ124" s="8"/>
      <c r="AK124" s="10">
        <v>5.3</v>
      </c>
      <c r="AL124" s="95"/>
      <c r="AM124" s="16">
        <v>6</v>
      </c>
      <c r="AN124" s="8"/>
      <c r="AO124" s="16">
        <v>4</v>
      </c>
      <c r="AP124" s="8"/>
      <c r="AQ124" s="90">
        <v>5</v>
      </c>
      <c r="AR124" s="8" t="s">
        <v>968</v>
      </c>
      <c r="AS124" s="16">
        <v>6</v>
      </c>
      <c r="AT124" s="8"/>
      <c r="AU124" s="19">
        <v>5</v>
      </c>
      <c r="AV124" s="19"/>
      <c r="AW124" s="96">
        <v>6</v>
      </c>
      <c r="AX124" s="8" t="s">
        <v>969</v>
      </c>
      <c r="AY124" s="26">
        <v>6.5</v>
      </c>
      <c r="AZ124" s="92"/>
      <c r="BA124" s="16">
        <v>7</v>
      </c>
      <c r="BB124" s="92" t="s">
        <v>970</v>
      </c>
      <c r="BC124" s="98" t="s">
        <v>93</v>
      </c>
      <c r="BD124" s="16"/>
      <c r="BE124" s="99"/>
      <c r="BF124" s="92"/>
      <c r="BG124" s="16">
        <v>5.5</v>
      </c>
      <c r="BH124" s="8" t="s">
        <v>971</v>
      </c>
      <c r="BI124" s="16">
        <v>6.5</v>
      </c>
      <c r="BJ124" s="8" t="s">
        <v>972</v>
      </c>
      <c r="BK124" s="16" t="s">
        <v>54</v>
      </c>
      <c r="BL124" s="16"/>
      <c r="BM124" s="16">
        <v>7</v>
      </c>
      <c r="BN124" s="16"/>
      <c r="BO124" s="16">
        <v>5</v>
      </c>
      <c r="BP124" s="8"/>
      <c r="BQ124" s="96">
        <v>4</v>
      </c>
      <c r="BR124" s="100" t="s">
        <v>973</v>
      </c>
      <c r="BS124" s="16">
        <v>4.25</v>
      </c>
      <c r="BT124" s="8" t="s">
        <v>974</v>
      </c>
      <c r="BU124" s="16">
        <v>5</v>
      </c>
      <c r="BV124" s="8" t="s">
        <v>975</v>
      </c>
      <c r="BW124" s="90">
        <v>5.5</v>
      </c>
      <c r="BX124" s="16"/>
      <c r="BY124" s="16">
        <v>4.5</v>
      </c>
      <c r="BZ124" s="16"/>
      <c r="CA124" s="16"/>
      <c r="CB124" s="8"/>
      <c r="CC124" s="16">
        <v>6</v>
      </c>
      <c r="CD124" s="16"/>
      <c r="CE124" s="16">
        <v>7</v>
      </c>
      <c r="CF124" s="8"/>
      <c r="CG124" s="16">
        <v>6</v>
      </c>
      <c r="CH124" s="26"/>
      <c r="CI124" s="16">
        <v>4</v>
      </c>
      <c r="CJ124" s="8"/>
      <c r="CK124" s="16">
        <v>7</v>
      </c>
      <c r="CL124" s="8"/>
      <c r="CM124" s="25">
        <v>6.25</v>
      </c>
      <c r="CN124" s="8"/>
      <c r="CO124" s="25">
        <v>4.75</v>
      </c>
      <c r="CP124" s="16"/>
      <c r="CQ124" s="16">
        <v>6</v>
      </c>
      <c r="CR124" s="16"/>
      <c r="CS124" s="16">
        <v>5</v>
      </c>
      <c r="CT124" s="16"/>
      <c r="CU124" s="13">
        <v>6.5</v>
      </c>
      <c r="CV124" s="153" t="s">
        <v>142</v>
      </c>
      <c r="CW124" s="16">
        <v>6</v>
      </c>
      <c r="CX124" s="7"/>
      <c r="CY124" s="115">
        <v>5</v>
      </c>
      <c r="CZ124" s="206" t="s">
        <v>976</v>
      </c>
      <c r="DA124" s="19">
        <v>4</v>
      </c>
      <c r="DB124" s="89" t="s">
        <v>977</v>
      </c>
      <c r="DC124" t="s">
        <v>54</v>
      </c>
      <c r="DD124" s="13">
        <f t="shared" si="6"/>
        <v>43</v>
      </c>
    </row>
    <row r="125" spans="1:108" ht="13" customHeight="1" x14ac:dyDescent="0.2">
      <c r="A125" s="88">
        <v>7384</v>
      </c>
      <c r="B125" s="88">
        <v>81292</v>
      </c>
      <c r="C125" s="19">
        <v>93</v>
      </c>
      <c r="D125" s="3" t="s">
        <v>978</v>
      </c>
      <c r="E125" s="19">
        <v>4</v>
      </c>
      <c r="F125" s="89"/>
      <c r="G125" s="6" t="s">
        <v>54</v>
      </c>
      <c r="H125" s="6"/>
      <c r="I125" s="16">
        <v>6</v>
      </c>
      <c r="K125" s="145">
        <v>5.6</v>
      </c>
      <c r="L125" s="15" t="s">
        <v>171</v>
      </c>
      <c r="M125" s="91">
        <v>7.25</v>
      </c>
      <c r="N125" s="92" t="s">
        <v>979</v>
      </c>
      <c r="O125" s="16">
        <v>2.9</v>
      </c>
      <c r="P125" s="8" t="s">
        <v>980</v>
      </c>
      <c r="Q125" s="16">
        <v>6</v>
      </c>
      <c r="R125" s="93"/>
      <c r="S125" s="98">
        <v>0.38400000000000001</v>
      </c>
      <c r="T125" s="8" t="s">
        <v>95</v>
      </c>
      <c r="U125" s="25">
        <v>5.75</v>
      </c>
      <c r="V125" s="8"/>
      <c r="W125" s="90">
        <v>6</v>
      </c>
      <c r="X125" s="15" t="s">
        <v>234</v>
      </c>
      <c r="Y125" s="16">
        <v>4</v>
      </c>
      <c r="Z125" s="8"/>
      <c r="AA125" s="16">
        <v>4</v>
      </c>
      <c r="AB125" s="8"/>
      <c r="AC125" s="16">
        <v>5</v>
      </c>
      <c r="AD125" s="8"/>
      <c r="AE125" s="16">
        <v>6</v>
      </c>
      <c r="AF125" s="8"/>
      <c r="AG125" s="94">
        <v>6.25</v>
      </c>
      <c r="AH125" s="8"/>
      <c r="AI125" s="16" t="s">
        <v>93</v>
      </c>
      <c r="AJ125" s="8"/>
      <c r="AK125" s="10">
        <v>5.3</v>
      </c>
      <c r="AL125" s="95"/>
      <c r="AM125" s="16">
        <v>6</v>
      </c>
      <c r="AN125" s="8"/>
      <c r="AO125" s="16">
        <v>4</v>
      </c>
      <c r="AP125" s="8"/>
      <c r="AQ125" s="90">
        <v>5</v>
      </c>
      <c r="AR125" s="8" t="s">
        <v>968</v>
      </c>
      <c r="AS125" s="16">
        <v>6</v>
      </c>
      <c r="AT125" s="8"/>
      <c r="AU125" s="19">
        <v>5</v>
      </c>
      <c r="AV125" s="19"/>
      <c r="AW125" s="96">
        <v>6</v>
      </c>
      <c r="AX125" s="8" t="s">
        <v>969</v>
      </c>
      <c r="AY125" s="26">
        <v>6.5</v>
      </c>
      <c r="AZ125" s="92"/>
      <c r="BA125" s="16">
        <v>7</v>
      </c>
      <c r="BB125" s="92"/>
      <c r="BC125" s="98">
        <v>4.2249999999999996</v>
      </c>
      <c r="BD125" s="8" t="s">
        <v>981</v>
      </c>
      <c r="BE125" s="99" t="s">
        <v>54</v>
      </c>
      <c r="BF125" s="92"/>
      <c r="BG125" s="16">
        <v>5.5</v>
      </c>
      <c r="BH125" s="8" t="s">
        <v>971</v>
      </c>
      <c r="BI125" s="16">
        <v>6.5</v>
      </c>
      <c r="BJ125" s="8" t="s">
        <v>972</v>
      </c>
      <c r="BK125" s="16" t="s">
        <v>54</v>
      </c>
      <c r="BL125" s="16"/>
      <c r="BM125" s="16">
        <v>7</v>
      </c>
      <c r="BN125" s="16"/>
      <c r="BO125" s="16">
        <v>5</v>
      </c>
      <c r="BP125" s="8"/>
      <c r="BQ125" s="96">
        <v>4</v>
      </c>
      <c r="BR125" s="100"/>
      <c r="BS125" s="16">
        <v>4.25</v>
      </c>
      <c r="BT125" s="8" t="s">
        <v>982</v>
      </c>
      <c r="BU125" s="16">
        <v>5</v>
      </c>
      <c r="BV125" s="8" t="s">
        <v>983</v>
      </c>
      <c r="BW125" s="90">
        <v>5.5</v>
      </c>
      <c r="BX125" s="16"/>
      <c r="BY125" s="16">
        <v>4.5</v>
      </c>
      <c r="BZ125" s="16"/>
      <c r="CA125" s="16"/>
      <c r="CB125" s="8"/>
      <c r="CC125" s="16">
        <v>6</v>
      </c>
      <c r="CD125" s="16"/>
      <c r="CE125" s="16">
        <v>7</v>
      </c>
      <c r="CF125" s="8" t="s">
        <v>984</v>
      </c>
      <c r="CG125" s="16" t="s">
        <v>93</v>
      </c>
      <c r="CH125" s="27" t="s">
        <v>985</v>
      </c>
      <c r="CI125" s="16">
        <v>4</v>
      </c>
      <c r="CJ125" s="8"/>
      <c r="CK125" s="16">
        <v>7</v>
      </c>
      <c r="CL125" s="8"/>
      <c r="CM125" s="25">
        <v>6.25</v>
      </c>
      <c r="CN125" s="8"/>
      <c r="CO125" s="25">
        <v>4.75</v>
      </c>
      <c r="CP125" s="16"/>
      <c r="CQ125" s="16">
        <v>6</v>
      </c>
      <c r="CR125" s="16"/>
      <c r="CS125" s="16" t="s">
        <v>93</v>
      </c>
      <c r="CT125" s="8" t="s">
        <v>986</v>
      </c>
      <c r="CU125" s="13">
        <v>6.5</v>
      </c>
      <c r="CV125" s="153" t="s">
        <v>142</v>
      </c>
      <c r="CW125" s="16">
        <v>6</v>
      </c>
      <c r="CX125" s="7"/>
      <c r="CY125" s="115">
        <v>5</v>
      </c>
      <c r="CZ125" s="116"/>
      <c r="DA125" s="19">
        <v>4</v>
      </c>
      <c r="DB125" s="89" t="s">
        <v>977</v>
      </c>
      <c r="DC125" t="s">
        <v>54</v>
      </c>
      <c r="DD125" s="13">
        <f t="shared" si="6"/>
        <v>44</v>
      </c>
    </row>
    <row r="126" spans="1:108" ht="13" customHeight="1" x14ac:dyDescent="0.2">
      <c r="A126" s="88"/>
      <c r="B126" s="88">
        <v>32311</v>
      </c>
      <c r="C126" s="19">
        <v>94</v>
      </c>
      <c r="D126" s="3" t="s">
        <v>987</v>
      </c>
      <c r="E126" s="19">
        <v>4</v>
      </c>
      <c r="F126" s="89"/>
      <c r="G126" s="6" t="s">
        <v>54</v>
      </c>
      <c r="H126" s="6"/>
      <c r="I126" s="16">
        <v>6</v>
      </c>
      <c r="K126" s="145">
        <v>5.6</v>
      </c>
      <c r="L126" s="15" t="s">
        <v>171</v>
      </c>
      <c r="M126" s="91">
        <v>7.25</v>
      </c>
      <c r="N126" s="92" t="s">
        <v>988</v>
      </c>
      <c r="O126" s="16">
        <v>2.9</v>
      </c>
      <c r="P126" s="8" t="s">
        <v>989</v>
      </c>
      <c r="Q126" s="16">
        <v>6</v>
      </c>
      <c r="R126" s="93"/>
      <c r="S126" s="98"/>
      <c r="T126" s="8" t="s">
        <v>990</v>
      </c>
      <c r="U126" s="25">
        <v>5.75</v>
      </c>
      <c r="V126" s="8"/>
      <c r="W126" s="90">
        <v>6</v>
      </c>
      <c r="X126" s="15" t="s">
        <v>234</v>
      </c>
      <c r="Y126" s="16">
        <v>4</v>
      </c>
      <c r="Z126" s="8"/>
      <c r="AA126" s="16">
        <v>0.5</v>
      </c>
      <c r="AB126" s="8" t="s">
        <v>991</v>
      </c>
      <c r="AC126" s="16">
        <v>5</v>
      </c>
      <c r="AD126" s="8"/>
      <c r="AE126" s="16">
        <v>6</v>
      </c>
      <c r="AF126" s="8"/>
      <c r="AG126" s="94" t="s">
        <v>93</v>
      </c>
      <c r="AH126" s="8" t="s">
        <v>104</v>
      </c>
      <c r="AI126" s="16">
        <v>6</v>
      </c>
      <c r="AJ126" s="8" t="s">
        <v>992</v>
      </c>
      <c r="AK126" s="10">
        <v>5.3</v>
      </c>
      <c r="AL126" s="95"/>
      <c r="AM126" s="16">
        <v>6</v>
      </c>
      <c r="AN126" s="8"/>
      <c r="AO126" s="16">
        <v>4</v>
      </c>
      <c r="AP126" s="8" t="s">
        <v>993</v>
      </c>
      <c r="AQ126" s="90">
        <v>5</v>
      </c>
      <c r="AR126" s="8" t="s">
        <v>994</v>
      </c>
      <c r="AS126" s="16">
        <v>6</v>
      </c>
      <c r="AT126" s="8"/>
      <c r="AU126" s="19">
        <v>5</v>
      </c>
      <c r="AV126" s="201" t="s">
        <v>995</v>
      </c>
      <c r="AW126" s="96">
        <v>6</v>
      </c>
      <c r="AX126" s="8" t="s">
        <v>969</v>
      </c>
      <c r="AY126" s="26">
        <v>6.5</v>
      </c>
      <c r="AZ126" s="92"/>
      <c r="BA126" s="16">
        <v>7</v>
      </c>
      <c r="BB126" s="92" t="s">
        <v>970</v>
      </c>
      <c r="BC126" s="98">
        <v>4.2249999999999996</v>
      </c>
      <c r="BD126" s="16"/>
      <c r="BE126" s="99"/>
      <c r="BF126" s="92"/>
      <c r="BG126" s="16">
        <v>5.5</v>
      </c>
      <c r="BH126" s="8" t="s">
        <v>996</v>
      </c>
      <c r="BI126" s="16">
        <v>6.5</v>
      </c>
      <c r="BJ126" s="8" t="s">
        <v>972</v>
      </c>
      <c r="BK126" s="16" t="s">
        <v>54</v>
      </c>
      <c r="BL126" s="16"/>
      <c r="BM126" s="16">
        <v>7</v>
      </c>
      <c r="BN126" s="16"/>
      <c r="BO126" s="16">
        <v>5</v>
      </c>
      <c r="BP126" s="8"/>
      <c r="BQ126" s="96">
        <v>4</v>
      </c>
      <c r="BR126" s="100"/>
      <c r="BS126" s="16">
        <v>4.25</v>
      </c>
      <c r="BT126" s="8" t="s">
        <v>997</v>
      </c>
      <c r="BU126" s="16">
        <v>5</v>
      </c>
      <c r="BV126" s="8" t="s">
        <v>975</v>
      </c>
      <c r="BW126" s="90">
        <v>5.5</v>
      </c>
      <c r="BX126" s="16"/>
      <c r="BY126" s="16">
        <v>4.5</v>
      </c>
      <c r="BZ126" s="16"/>
      <c r="CA126" s="16"/>
      <c r="CB126" s="8"/>
      <c r="CC126" s="16">
        <v>6</v>
      </c>
      <c r="CD126" s="16"/>
      <c r="CE126" s="16">
        <v>7</v>
      </c>
      <c r="CF126" s="8"/>
      <c r="CG126" s="16">
        <v>6</v>
      </c>
      <c r="CH126" s="27" t="s">
        <v>998</v>
      </c>
      <c r="CI126" s="16">
        <v>4</v>
      </c>
      <c r="CJ126" s="8"/>
      <c r="CK126" s="16">
        <v>7</v>
      </c>
      <c r="CL126" s="8"/>
      <c r="CM126" s="25">
        <v>6.25</v>
      </c>
      <c r="CN126" s="8"/>
      <c r="CO126" s="25">
        <v>4.75</v>
      </c>
      <c r="CP126" s="16"/>
      <c r="CQ126" s="16">
        <v>6</v>
      </c>
      <c r="CR126" s="8" t="s">
        <v>999</v>
      </c>
      <c r="CS126" s="16">
        <v>5</v>
      </c>
      <c r="CT126" s="16"/>
      <c r="CU126" s="13">
        <v>6.5</v>
      </c>
      <c r="CV126" s="153" t="s">
        <v>142</v>
      </c>
      <c r="CW126" s="16">
        <v>6</v>
      </c>
      <c r="CX126" s="7"/>
      <c r="CY126" s="115">
        <v>5</v>
      </c>
      <c r="CZ126" s="116"/>
      <c r="DA126" s="19">
        <v>4</v>
      </c>
      <c r="DB126" s="89" t="s">
        <v>977</v>
      </c>
      <c r="DC126" t="s">
        <v>54</v>
      </c>
      <c r="DD126" s="13">
        <f t="shared" si="6"/>
        <v>45</v>
      </c>
    </row>
    <row r="127" spans="1:108" ht="13" customHeight="1" x14ac:dyDescent="0.2">
      <c r="A127" s="106">
        <v>7381</v>
      </c>
      <c r="B127" s="106">
        <v>561612</v>
      </c>
      <c r="C127" s="62">
        <v>95</v>
      </c>
      <c r="D127" s="120" t="s">
        <v>1000</v>
      </c>
      <c r="E127" s="62" t="s">
        <v>93</v>
      </c>
      <c r="F127" s="64"/>
      <c r="G127" s="65"/>
      <c r="H127" s="65"/>
      <c r="I127" s="67" t="s">
        <v>93</v>
      </c>
      <c r="J127" s="68"/>
      <c r="K127" s="69" t="s">
        <v>93</v>
      </c>
      <c r="L127" s="76"/>
      <c r="M127" s="71" t="s">
        <v>93</v>
      </c>
      <c r="N127" s="72"/>
      <c r="O127" s="67" t="s">
        <v>93</v>
      </c>
      <c r="P127" s="68"/>
      <c r="Q127" s="67">
        <v>6</v>
      </c>
      <c r="R127" s="73"/>
      <c r="S127" s="74">
        <v>0.38400000000000001</v>
      </c>
      <c r="T127" s="122" t="s">
        <v>95</v>
      </c>
      <c r="U127" s="75" t="s">
        <v>93</v>
      </c>
      <c r="V127" s="68"/>
      <c r="W127" s="69">
        <v>6</v>
      </c>
      <c r="X127" s="76" t="s">
        <v>234</v>
      </c>
      <c r="Y127" s="67" t="s">
        <v>93</v>
      </c>
      <c r="Z127" s="122" t="s">
        <v>112</v>
      </c>
      <c r="AA127" s="67">
        <v>4</v>
      </c>
      <c r="AB127" s="68"/>
      <c r="AC127" s="67">
        <v>5</v>
      </c>
      <c r="AD127" s="68"/>
      <c r="AE127" s="67" t="s">
        <v>93</v>
      </c>
      <c r="AF127" s="68"/>
      <c r="AG127" s="77" t="s">
        <v>93</v>
      </c>
      <c r="AH127" s="68"/>
      <c r="AI127" s="67" t="s">
        <v>93</v>
      </c>
      <c r="AJ127" s="68"/>
      <c r="AK127" s="123" t="s">
        <v>93</v>
      </c>
      <c r="AL127" s="78"/>
      <c r="AM127" s="67" t="s">
        <v>93</v>
      </c>
      <c r="AN127" s="68"/>
      <c r="AO127" s="67" t="s">
        <v>93</v>
      </c>
      <c r="AP127" s="68"/>
      <c r="AQ127" s="67" t="s">
        <v>93</v>
      </c>
      <c r="AR127" s="68"/>
      <c r="AS127" s="67">
        <v>6</v>
      </c>
      <c r="AT127" s="68"/>
      <c r="AU127" s="62" t="s">
        <v>93</v>
      </c>
      <c r="AV127" s="62"/>
      <c r="AW127" s="79" t="s">
        <v>93</v>
      </c>
      <c r="AX127" s="67"/>
      <c r="AY127" s="80">
        <v>6.5</v>
      </c>
      <c r="AZ127" s="72"/>
      <c r="BA127" s="67" t="s">
        <v>93</v>
      </c>
      <c r="BB127" s="72"/>
      <c r="BC127" s="74" t="s">
        <v>93</v>
      </c>
      <c r="BD127" s="67"/>
      <c r="BE127" s="107"/>
      <c r="BF127" s="72"/>
      <c r="BG127" s="67">
        <v>5.5</v>
      </c>
      <c r="BH127" s="68" t="s">
        <v>876</v>
      </c>
      <c r="BI127" s="67" t="s">
        <v>93</v>
      </c>
      <c r="BJ127" s="67"/>
      <c r="BK127" s="67"/>
      <c r="BL127" s="67"/>
      <c r="BM127" s="67">
        <v>7</v>
      </c>
      <c r="BN127" s="68" t="s">
        <v>1001</v>
      </c>
      <c r="BO127" s="67">
        <v>5</v>
      </c>
      <c r="BP127" s="68"/>
      <c r="BQ127" s="79">
        <v>4</v>
      </c>
      <c r="BR127" s="84"/>
      <c r="BS127" s="67" t="s">
        <v>93</v>
      </c>
      <c r="BT127" s="67"/>
      <c r="BU127" s="67" t="s">
        <v>93</v>
      </c>
      <c r="BV127" s="67"/>
      <c r="BW127" s="69">
        <v>5.5</v>
      </c>
      <c r="BX127" s="67"/>
      <c r="BY127" s="67" t="s">
        <v>93</v>
      </c>
      <c r="BZ127" s="67"/>
      <c r="CA127" s="67"/>
      <c r="CB127" s="68"/>
      <c r="CC127" s="67" t="s">
        <v>93</v>
      </c>
      <c r="CD127" s="67"/>
      <c r="CE127" s="67" t="s">
        <v>93</v>
      </c>
      <c r="CF127" s="68"/>
      <c r="CG127" s="67" t="s">
        <v>93</v>
      </c>
      <c r="CH127" s="85"/>
      <c r="CI127" s="67">
        <v>4</v>
      </c>
      <c r="CJ127" s="68"/>
      <c r="CK127" s="67" t="s">
        <v>93</v>
      </c>
      <c r="CL127" s="68"/>
      <c r="CM127" s="75">
        <v>6.25</v>
      </c>
      <c r="CN127" s="68"/>
      <c r="CO127" s="75" t="s">
        <v>93</v>
      </c>
      <c r="CP127" s="67"/>
      <c r="CQ127" s="67" t="s">
        <v>93</v>
      </c>
      <c r="CR127" s="67"/>
      <c r="CS127" s="67" t="s">
        <v>93</v>
      </c>
      <c r="CT127" s="67"/>
      <c r="CU127" s="147">
        <v>1.5</v>
      </c>
      <c r="CV127" s="122" t="s">
        <v>97</v>
      </c>
      <c r="CW127" s="67">
        <v>6</v>
      </c>
      <c r="CX127" s="124"/>
      <c r="CY127" s="125" t="s">
        <v>93</v>
      </c>
      <c r="CZ127" s="126"/>
      <c r="DA127" s="19" t="s">
        <v>93</v>
      </c>
      <c r="DB127" s="89"/>
      <c r="DD127" s="13">
        <f t="shared" si="6"/>
        <v>16</v>
      </c>
    </row>
    <row r="128" spans="1:108" ht="13" customHeight="1" x14ac:dyDescent="0.2">
      <c r="A128" s="88"/>
      <c r="B128" s="88"/>
      <c r="C128" s="19"/>
      <c r="D128" s="197" t="s">
        <v>1002</v>
      </c>
      <c r="E128" s="19"/>
      <c r="F128" s="89"/>
      <c r="G128" s="6"/>
      <c r="H128" s="6"/>
      <c r="I128" s="16"/>
      <c r="K128" s="90"/>
      <c r="L128" s="15"/>
      <c r="M128" s="91"/>
      <c r="N128" s="92"/>
      <c r="O128" s="16"/>
      <c r="P128" s="8"/>
      <c r="Q128" s="16"/>
      <c r="R128" s="93"/>
      <c r="S128" s="16"/>
      <c r="T128" s="8"/>
      <c r="U128" s="25"/>
      <c r="V128" s="8"/>
      <c r="W128" s="90"/>
      <c r="X128" s="15"/>
      <c r="Y128" s="16"/>
      <c r="Z128" s="8"/>
      <c r="AA128" s="16"/>
      <c r="AB128" s="8"/>
      <c r="AC128" s="16"/>
      <c r="AD128" s="8"/>
      <c r="AE128" s="16"/>
      <c r="AF128" s="8"/>
      <c r="AG128" s="94" t="s">
        <v>54</v>
      </c>
      <c r="AH128" s="8"/>
      <c r="AI128" s="16"/>
      <c r="AJ128" s="8"/>
      <c r="AK128" s="10"/>
      <c r="AL128" s="95"/>
      <c r="AM128" s="16"/>
      <c r="AN128" s="8"/>
      <c r="AO128" s="16"/>
      <c r="AP128" s="8"/>
      <c r="AQ128" s="16"/>
      <c r="AR128" s="8"/>
      <c r="AS128" s="16"/>
      <c r="AT128" s="8"/>
      <c r="AU128" s="19"/>
      <c r="AV128" s="19"/>
      <c r="AW128" s="207"/>
      <c r="AX128" s="208"/>
      <c r="AY128" s="26"/>
      <c r="AZ128" s="92"/>
      <c r="BA128" s="16"/>
      <c r="BB128" s="92"/>
      <c r="BC128" s="98"/>
      <c r="BD128" s="16"/>
      <c r="BE128" s="99"/>
      <c r="BF128" s="92"/>
      <c r="BG128" s="16"/>
      <c r="BH128" s="8"/>
      <c r="BI128" s="16"/>
      <c r="BJ128" s="16"/>
      <c r="BK128" s="16"/>
      <c r="BL128" s="16"/>
      <c r="BM128" s="16"/>
      <c r="BN128" s="16"/>
      <c r="BO128" s="16"/>
      <c r="BP128" s="8"/>
      <c r="BQ128" s="96"/>
      <c r="BR128" s="100"/>
      <c r="BS128" s="16"/>
      <c r="BT128" s="16"/>
      <c r="BU128" s="16"/>
      <c r="BV128" s="16"/>
      <c r="BW128" s="16"/>
      <c r="BX128" s="16"/>
      <c r="BY128" s="16"/>
      <c r="BZ128" s="16"/>
      <c r="CA128" s="16"/>
      <c r="CB128" s="8"/>
      <c r="CC128" s="16"/>
      <c r="CD128" s="16"/>
      <c r="CE128" s="16"/>
      <c r="CF128" s="8"/>
      <c r="CG128" s="16"/>
      <c r="CH128" s="27"/>
      <c r="CI128" s="16"/>
      <c r="CJ128" s="8"/>
      <c r="CK128" s="16"/>
      <c r="CL128" s="8"/>
      <c r="CM128" s="25"/>
      <c r="CN128" s="8"/>
      <c r="CO128" s="25"/>
      <c r="CP128" s="16"/>
      <c r="CQ128" s="16"/>
      <c r="CR128" s="16"/>
      <c r="CS128" s="16"/>
      <c r="CT128" s="16"/>
      <c r="CU128" s="16"/>
      <c r="CV128" s="8"/>
      <c r="CW128" s="16"/>
      <c r="CX128" s="7"/>
      <c r="CY128" s="115"/>
      <c r="CZ128" s="116"/>
      <c r="DA128" s="19"/>
      <c r="DB128" s="89"/>
    </row>
    <row r="129" spans="1:108" ht="13" customHeight="1" x14ac:dyDescent="0.2">
      <c r="A129" s="88"/>
      <c r="B129" s="88"/>
      <c r="C129" s="19">
        <v>96</v>
      </c>
      <c r="D129" s="3" t="s">
        <v>1003</v>
      </c>
      <c r="E129" s="19" t="s">
        <v>93</v>
      </c>
      <c r="F129" s="89"/>
      <c r="G129" s="6"/>
      <c r="H129" s="6"/>
      <c r="I129" s="16" t="s">
        <v>93</v>
      </c>
      <c r="K129" s="90" t="s">
        <v>93</v>
      </c>
      <c r="L129" s="15"/>
      <c r="M129" s="91" t="s">
        <v>93</v>
      </c>
      <c r="N129" s="92"/>
      <c r="O129" s="16" t="s">
        <v>93</v>
      </c>
      <c r="P129" s="8"/>
      <c r="Q129" s="16" t="s">
        <v>93</v>
      </c>
      <c r="R129" s="93"/>
      <c r="S129" s="98">
        <v>0.38400000000000001</v>
      </c>
      <c r="T129" s="8" t="s">
        <v>95</v>
      </c>
      <c r="U129" s="25" t="s">
        <v>93</v>
      </c>
      <c r="V129" s="8"/>
      <c r="W129" s="90" t="s">
        <v>93</v>
      </c>
      <c r="X129" s="15" t="s">
        <v>234</v>
      </c>
      <c r="Y129" s="16" t="s">
        <v>93</v>
      </c>
      <c r="Z129" s="8" t="s">
        <v>112</v>
      </c>
      <c r="AA129" s="16">
        <v>4</v>
      </c>
      <c r="AB129" s="8"/>
      <c r="AC129" s="16" t="s">
        <v>93</v>
      </c>
      <c r="AD129" s="8"/>
      <c r="AE129" s="16" t="s">
        <v>93</v>
      </c>
      <c r="AF129" s="8"/>
      <c r="AG129" s="94" t="s">
        <v>93</v>
      </c>
      <c r="AH129" s="8"/>
      <c r="AI129" s="16" t="s">
        <v>93</v>
      </c>
      <c r="AJ129" s="8"/>
      <c r="AK129" s="10" t="s">
        <v>93</v>
      </c>
      <c r="AL129" s="95"/>
      <c r="AM129" s="16" t="s">
        <v>93</v>
      </c>
      <c r="AN129" s="8"/>
      <c r="AO129" s="16" t="s">
        <v>93</v>
      </c>
      <c r="AP129" s="8"/>
      <c r="AQ129" s="16" t="s">
        <v>93</v>
      </c>
      <c r="AR129" s="8"/>
      <c r="AS129" s="16" t="s">
        <v>93</v>
      </c>
      <c r="AT129" s="8"/>
      <c r="AU129" s="19" t="s">
        <v>93</v>
      </c>
      <c r="AV129" s="89"/>
      <c r="AW129" s="96" t="s">
        <v>93</v>
      </c>
      <c r="AX129" s="8"/>
      <c r="AY129" s="26" t="s">
        <v>93</v>
      </c>
      <c r="AZ129" s="92"/>
      <c r="BA129" s="16" t="s">
        <v>93</v>
      </c>
      <c r="BB129" s="92"/>
      <c r="BC129" s="98" t="s">
        <v>93</v>
      </c>
      <c r="BD129" s="8"/>
      <c r="BE129" s="99"/>
      <c r="BF129" s="92"/>
      <c r="BG129" s="16" t="s">
        <v>93</v>
      </c>
      <c r="BH129" s="8" t="s">
        <v>1004</v>
      </c>
      <c r="BI129" s="16" t="s">
        <v>93</v>
      </c>
      <c r="BJ129" s="8"/>
      <c r="BK129" s="16"/>
      <c r="BL129" s="16"/>
      <c r="BM129" s="16" t="s">
        <v>93</v>
      </c>
      <c r="BN129" s="8"/>
      <c r="BO129" s="16">
        <v>5</v>
      </c>
      <c r="BP129" s="8"/>
      <c r="BQ129" s="96" t="s">
        <v>93</v>
      </c>
      <c r="BR129" s="100"/>
      <c r="BS129" s="16" t="s">
        <v>93</v>
      </c>
      <c r="BT129" s="8"/>
      <c r="BU129" s="16" t="s">
        <v>93</v>
      </c>
      <c r="BV129" s="8"/>
      <c r="BW129" s="16" t="s">
        <v>93</v>
      </c>
      <c r="BX129" s="8"/>
      <c r="BY129" s="16" t="s">
        <v>93</v>
      </c>
      <c r="BZ129" s="8"/>
      <c r="CA129" s="16"/>
      <c r="CB129" s="8"/>
      <c r="CC129" s="16" t="s">
        <v>93</v>
      </c>
      <c r="CD129" s="8"/>
      <c r="CE129" s="16" t="s">
        <v>93</v>
      </c>
      <c r="CF129" s="8"/>
      <c r="CG129" s="16" t="s">
        <v>93</v>
      </c>
      <c r="CH129" s="27" t="s">
        <v>639</v>
      </c>
      <c r="CI129" s="16">
        <v>4</v>
      </c>
      <c r="CJ129" s="8"/>
      <c r="CK129" s="16" t="s">
        <v>93</v>
      </c>
      <c r="CL129" s="8"/>
      <c r="CM129" s="25" t="s">
        <v>93</v>
      </c>
      <c r="CN129" s="8"/>
      <c r="CO129" s="25" t="s">
        <v>93</v>
      </c>
      <c r="CP129" s="8"/>
      <c r="CQ129" s="16" t="s">
        <v>93</v>
      </c>
      <c r="CR129" s="8"/>
      <c r="CS129" s="16" t="s">
        <v>93</v>
      </c>
      <c r="CT129" s="8"/>
      <c r="CU129" s="144">
        <v>1.5</v>
      </c>
      <c r="CV129" s="8" t="s">
        <v>97</v>
      </c>
      <c r="CW129" s="16">
        <v>6</v>
      </c>
      <c r="CX129" s="7"/>
      <c r="CY129" s="115" t="s">
        <v>93</v>
      </c>
      <c r="CZ129" s="116"/>
      <c r="DA129" s="19" t="s">
        <v>93</v>
      </c>
      <c r="DB129" s="89"/>
      <c r="DD129" s="13">
        <f t="shared" ref="DD129:DD139" si="7">COUNT(E129:DB129)</f>
        <v>6</v>
      </c>
    </row>
    <row r="130" spans="1:108" ht="13" customHeight="1" x14ac:dyDescent="0.2">
      <c r="A130" s="88">
        <v>874</v>
      </c>
      <c r="B130" s="88"/>
      <c r="C130" s="19">
        <v>97</v>
      </c>
      <c r="D130" s="3" t="s">
        <v>1005</v>
      </c>
      <c r="E130" s="19" t="s">
        <v>93</v>
      </c>
      <c r="F130" s="89"/>
      <c r="G130" s="6"/>
      <c r="H130" s="6"/>
      <c r="I130" s="16" t="s">
        <v>93</v>
      </c>
      <c r="K130" s="90" t="s">
        <v>93</v>
      </c>
      <c r="L130" s="15" t="s">
        <v>1006</v>
      </c>
      <c r="M130" s="91" t="s">
        <v>93</v>
      </c>
      <c r="N130" s="92"/>
      <c r="O130" s="16" t="s">
        <v>93</v>
      </c>
      <c r="P130" s="8"/>
      <c r="Q130" s="16">
        <v>6</v>
      </c>
      <c r="R130" s="93"/>
      <c r="S130" s="98">
        <v>0.38400000000000001</v>
      </c>
      <c r="T130" s="8" t="s">
        <v>95</v>
      </c>
      <c r="U130" s="25" t="s">
        <v>93</v>
      </c>
      <c r="V130" s="8"/>
      <c r="W130" s="90" t="s">
        <v>93</v>
      </c>
      <c r="X130" s="15" t="s">
        <v>234</v>
      </c>
      <c r="Y130" s="16" t="s">
        <v>93</v>
      </c>
      <c r="Z130" s="8" t="s">
        <v>112</v>
      </c>
      <c r="AA130" s="16">
        <v>4</v>
      </c>
      <c r="AB130" s="8"/>
      <c r="AC130" s="16" t="s">
        <v>93</v>
      </c>
      <c r="AD130" s="8"/>
      <c r="AE130" s="16" t="s">
        <v>93</v>
      </c>
      <c r="AF130" s="8"/>
      <c r="AG130" s="94" t="s">
        <v>93</v>
      </c>
      <c r="AH130" s="8"/>
      <c r="AI130" s="16" t="s">
        <v>93</v>
      </c>
      <c r="AJ130" s="8"/>
      <c r="AK130" s="10" t="s">
        <v>93</v>
      </c>
      <c r="AL130" s="95"/>
      <c r="AM130" s="16" t="s">
        <v>93</v>
      </c>
      <c r="AN130" s="8"/>
      <c r="AO130" s="16" t="s">
        <v>93</v>
      </c>
      <c r="AP130" s="8"/>
      <c r="AQ130" s="16" t="s">
        <v>93</v>
      </c>
      <c r="AR130" s="8"/>
      <c r="AS130" s="16" t="s">
        <v>93</v>
      </c>
      <c r="AT130" s="8"/>
      <c r="AU130" s="19" t="s">
        <v>93</v>
      </c>
      <c r="AV130" s="19"/>
      <c r="AW130" s="96" t="s">
        <v>93</v>
      </c>
      <c r="AX130" s="16"/>
      <c r="AY130" s="26" t="s">
        <v>93</v>
      </c>
      <c r="AZ130" s="92"/>
      <c r="BA130" s="16" t="s">
        <v>93</v>
      </c>
      <c r="BB130" s="92"/>
      <c r="BC130" s="98" t="s">
        <v>93</v>
      </c>
      <c r="BD130" s="16"/>
      <c r="BE130" s="99"/>
      <c r="BF130" s="92"/>
      <c r="BG130" s="16" t="s">
        <v>93</v>
      </c>
      <c r="BH130" s="8"/>
      <c r="BI130" s="16" t="s">
        <v>93</v>
      </c>
      <c r="BJ130" s="16"/>
      <c r="BK130" s="16"/>
      <c r="BL130" s="16"/>
      <c r="BM130" s="16" t="s">
        <v>93</v>
      </c>
      <c r="BN130" s="16"/>
      <c r="BO130" s="16">
        <v>5</v>
      </c>
      <c r="BP130" s="8"/>
      <c r="BQ130" s="96" t="s">
        <v>93</v>
      </c>
      <c r="BR130" s="100"/>
      <c r="BS130" s="16" t="s">
        <v>93</v>
      </c>
      <c r="BT130" s="16"/>
      <c r="BU130" s="16" t="s">
        <v>93</v>
      </c>
      <c r="BV130" s="16"/>
      <c r="BW130" s="16" t="s">
        <v>93</v>
      </c>
      <c r="BX130" s="16"/>
      <c r="BY130" s="16" t="s">
        <v>93</v>
      </c>
      <c r="BZ130" s="16"/>
      <c r="CA130" s="16"/>
      <c r="CB130" s="8"/>
      <c r="CC130" s="16" t="s">
        <v>93</v>
      </c>
      <c r="CD130" s="16"/>
      <c r="CE130" s="16" t="s">
        <v>93</v>
      </c>
      <c r="CF130" s="8"/>
      <c r="CG130" s="16" t="s">
        <v>93</v>
      </c>
      <c r="CH130" s="27"/>
      <c r="CI130" s="16">
        <v>4</v>
      </c>
      <c r="CJ130" s="8"/>
      <c r="CK130" s="16" t="s">
        <v>93</v>
      </c>
      <c r="CL130" s="8"/>
      <c r="CM130" s="25" t="s">
        <v>93</v>
      </c>
      <c r="CN130" s="8"/>
      <c r="CO130" s="25" t="s">
        <v>93</v>
      </c>
      <c r="CP130" s="16"/>
      <c r="CQ130" s="16" t="s">
        <v>93</v>
      </c>
      <c r="CR130" s="16"/>
      <c r="CS130" s="16" t="s">
        <v>93</v>
      </c>
      <c r="CT130" s="16"/>
      <c r="CU130" s="144">
        <v>1.5</v>
      </c>
      <c r="CV130" s="8" t="s">
        <v>97</v>
      </c>
      <c r="CW130" s="16">
        <v>6</v>
      </c>
      <c r="CX130" s="7"/>
      <c r="CY130" s="115" t="s">
        <v>93</v>
      </c>
      <c r="CZ130" s="116"/>
      <c r="DA130" s="19" t="s">
        <v>93</v>
      </c>
      <c r="DB130" s="89"/>
      <c r="DD130" s="13">
        <f t="shared" si="7"/>
        <v>7</v>
      </c>
    </row>
    <row r="131" spans="1:108" ht="13" customHeight="1" x14ac:dyDescent="0.2">
      <c r="A131" s="88">
        <v>7338</v>
      </c>
      <c r="B131" s="88" t="s">
        <v>1007</v>
      </c>
      <c r="C131" s="19">
        <v>98</v>
      </c>
      <c r="D131" s="3" t="s">
        <v>1008</v>
      </c>
      <c r="E131" s="19" t="s">
        <v>93</v>
      </c>
      <c r="F131" s="89"/>
      <c r="G131" s="6"/>
      <c r="H131" s="6"/>
      <c r="I131" s="16" t="s">
        <v>93</v>
      </c>
      <c r="K131" s="90" t="s">
        <v>93</v>
      </c>
      <c r="L131" s="15"/>
      <c r="M131" s="91" t="s">
        <v>93</v>
      </c>
      <c r="N131" s="92" t="s">
        <v>1009</v>
      </c>
      <c r="O131" s="16" t="s">
        <v>93</v>
      </c>
      <c r="P131" s="8"/>
      <c r="Q131" s="16">
        <v>6</v>
      </c>
      <c r="R131" s="93"/>
      <c r="S131" s="98">
        <v>0.38400000000000001</v>
      </c>
      <c r="T131" s="8" t="s">
        <v>95</v>
      </c>
      <c r="U131" s="25" t="s">
        <v>93</v>
      </c>
      <c r="V131" s="8"/>
      <c r="W131" s="90" t="s">
        <v>93</v>
      </c>
      <c r="X131" s="15" t="s">
        <v>234</v>
      </c>
      <c r="Y131" s="16" t="s">
        <v>93</v>
      </c>
      <c r="Z131" s="8" t="s">
        <v>112</v>
      </c>
      <c r="AA131" s="16">
        <v>4</v>
      </c>
      <c r="AB131" s="8"/>
      <c r="AC131" s="16" t="s">
        <v>93</v>
      </c>
      <c r="AD131" s="8"/>
      <c r="AE131" s="16" t="s">
        <v>93</v>
      </c>
      <c r="AF131" s="8"/>
      <c r="AG131" s="94" t="s">
        <v>93</v>
      </c>
      <c r="AH131" s="8"/>
      <c r="AI131" s="16" t="s">
        <v>93</v>
      </c>
      <c r="AJ131" s="8"/>
      <c r="AK131" s="10" t="s">
        <v>93</v>
      </c>
      <c r="AL131" s="95"/>
      <c r="AM131" s="16" t="s">
        <v>93</v>
      </c>
      <c r="AN131" s="8"/>
      <c r="AO131" s="16" t="s">
        <v>93</v>
      </c>
      <c r="AP131" s="8"/>
      <c r="AQ131" s="16" t="s">
        <v>93</v>
      </c>
      <c r="AR131" s="8"/>
      <c r="AS131" s="16" t="s">
        <v>93</v>
      </c>
      <c r="AT131" s="8" t="s">
        <v>1010</v>
      </c>
      <c r="AU131" s="19" t="s">
        <v>93</v>
      </c>
      <c r="AV131" s="19"/>
      <c r="AW131" s="96" t="s">
        <v>93</v>
      </c>
      <c r="AX131" s="8" t="s">
        <v>1011</v>
      </c>
      <c r="AY131" s="26" t="s">
        <v>93</v>
      </c>
      <c r="AZ131" s="92"/>
      <c r="BA131" s="16" t="s">
        <v>93</v>
      </c>
      <c r="BB131" s="92"/>
      <c r="BC131" s="98" t="s">
        <v>93</v>
      </c>
      <c r="BD131" s="16"/>
      <c r="BE131" s="99"/>
      <c r="BF131" s="92"/>
      <c r="BG131" s="16" t="s">
        <v>93</v>
      </c>
      <c r="BH131" s="8"/>
      <c r="BI131" s="16" t="s">
        <v>93</v>
      </c>
      <c r="BJ131" s="8"/>
      <c r="BK131" s="16" t="s">
        <v>54</v>
      </c>
      <c r="BL131" s="16"/>
      <c r="BM131" s="16" t="s">
        <v>93</v>
      </c>
      <c r="BN131" s="16"/>
      <c r="BO131" s="16">
        <v>5</v>
      </c>
      <c r="BP131" s="8"/>
      <c r="BQ131" s="96" t="s">
        <v>93</v>
      </c>
      <c r="BR131" s="100"/>
      <c r="BS131" s="16" t="s">
        <v>93</v>
      </c>
      <c r="BT131" s="16"/>
      <c r="BU131" s="16" t="s">
        <v>93</v>
      </c>
      <c r="BV131" s="16"/>
      <c r="BW131" s="16" t="s">
        <v>93</v>
      </c>
      <c r="BX131" s="16"/>
      <c r="BY131" s="16" t="s">
        <v>93</v>
      </c>
      <c r="BZ131" s="16"/>
      <c r="CA131" s="16"/>
      <c r="CB131" s="8"/>
      <c r="CC131" s="16">
        <v>6</v>
      </c>
      <c r="CD131" s="8" t="s">
        <v>1012</v>
      </c>
      <c r="CE131" s="16" t="s">
        <v>93</v>
      </c>
      <c r="CF131" s="8"/>
      <c r="CG131" s="16" t="s">
        <v>93</v>
      </c>
      <c r="CH131" s="27"/>
      <c r="CI131" s="16">
        <v>4</v>
      </c>
      <c r="CJ131" s="8"/>
      <c r="CK131" s="16" t="s">
        <v>93</v>
      </c>
      <c r="CL131" s="8"/>
      <c r="CM131" s="25" t="s">
        <v>93</v>
      </c>
      <c r="CN131" s="8"/>
      <c r="CO131" s="25" t="s">
        <v>93</v>
      </c>
      <c r="CP131" s="16"/>
      <c r="CQ131" s="16" t="s">
        <v>93</v>
      </c>
      <c r="CR131" s="16"/>
      <c r="CS131" s="16" t="s">
        <v>93</v>
      </c>
      <c r="CT131" s="16"/>
      <c r="CU131" s="144">
        <v>1.5</v>
      </c>
      <c r="CV131" s="8" t="s">
        <v>97</v>
      </c>
      <c r="CW131" s="16">
        <v>6</v>
      </c>
      <c r="CX131" s="7" t="s">
        <v>1013</v>
      </c>
      <c r="CY131" s="115" t="s">
        <v>93</v>
      </c>
      <c r="CZ131" s="116"/>
      <c r="DA131" s="19" t="s">
        <v>93</v>
      </c>
      <c r="DB131" s="89"/>
      <c r="DD131" s="13">
        <f t="shared" si="7"/>
        <v>8</v>
      </c>
    </row>
    <row r="132" spans="1:108" ht="13" customHeight="1" x14ac:dyDescent="0.2">
      <c r="A132" s="88">
        <v>7382</v>
      </c>
      <c r="B132" s="88">
        <v>561612</v>
      </c>
      <c r="C132" s="19">
        <v>99</v>
      </c>
      <c r="D132" s="3" t="s">
        <v>1014</v>
      </c>
      <c r="E132" s="19" t="s">
        <v>93</v>
      </c>
      <c r="F132" s="89"/>
      <c r="G132" s="6"/>
      <c r="H132" s="6"/>
      <c r="I132" s="16">
        <v>6</v>
      </c>
      <c r="J132" s="8" t="s">
        <v>1015</v>
      </c>
      <c r="K132" s="90">
        <v>5.6</v>
      </c>
      <c r="L132" s="15" t="s">
        <v>1016</v>
      </c>
      <c r="M132" s="91" t="s">
        <v>93</v>
      </c>
      <c r="N132" s="92"/>
      <c r="O132" s="16" t="s">
        <v>93</v>
      </c>
      <c r="P132" s="8"/>
      <c r="Q132" s="16">
        <v>6</v>
      </c>
      <c r="R132" s="93"/>
      <c r="S132" s="98">
        <v>0.38400000000000001</v>
      </c>
      <c r="T132" s="8" t="s">
        <v>95</v>
      </c>
      <c r="U132" s="25" t="s">
        <v>93</v>
      </c>
      <c r="V132" s="8"/>
      <c r="W132" s="90">
        <v>6</v>
      </c>
      <c r="X132" s="15" t="s">
        <v>234</v>
      </c>
      <c r="Y132" s="16" t="s">
        <v>93</v>
      </c>
      <c r="Z132" s="8" t="s">
        <v>112</v>
      </c>
      <c r="AA132" s="16">
        <v>4</v>
      </c>
      <c r="AB132" s="8"/>
      <c r="AC132" s="16">
        <v>5</v>
      </c>
      <c r="AD132" s="8"/>
      <c r="AE132" s="16" t="s">
        <v>93</v>
      </c>
      <c r="AF132" s="8"/>
      <c r="AG132" s="94" t="s">
        <v>93</v>
      </c>
      <c r="AH132" s="8"/>
      <c r="AI132" s="16" t="s">
        <v>93</v>
      </c>
      <c r="AJ132" s="8"/>
      <c r="AK132" s="10" t="s">
        <v>93</v>
      </c>
      <c r="AL132" s="95"/>
      <c r="AM132" s="16" t="s">
        <v>93</v>
      </c>
      <c r="AN132" s="8"/>
      <c r="AO132" s="16" t="s">
        <v>93</v>
      </c>
      <c r="AP132" s="8"/>
      <c r="AQ132" s="16" t="s">
        <v>93</v>
      </c>
      <c r="AR132" s="8"/>
      <c r="AS132" s="16">
        <v>6</v>
      </c>
      <c r="AT132" s="8"/>
      <c r="AU132" s="19" t="s">
        <v>93</v>
      </c>
      <c r="AV132" s="19"/>
      <c r="AW132" s="96" t="s">
        <v>93</v>
      </c>
      <c r="AX132" s="16"/>
      <c r="AY132" s="26">
        <v>6.5</v>
      </c>
      <c r="AZ132" s="92" t="s">
        <v>1017</v>
      </c>
      <c r="BA132" s="16" t="s">
        <v>93</v>
      </c>
      <c r="BB132" s="92"/>
      <c r="BC132" s="98" t="s">
        <v>93</v>
      </c>
      <c r="BD132" s="16"/>
      <c r="BE132" s="99" t="s">
        <v>54</v>
      </c>
      <c r="BF132" s="92"/>
      <c r="BG132" s="16">
        <v>5.5</v>
      </c>
      <c r="BH132" s="8" t="s">
        <v>876</v>
      </c>
      <c r="BI132" s="16" t="s">
        <v>93</v>
      </c>
      <c r="BJ132" s="16"/>
      <c r="BK132" s="16"/>
      <c r="BL132" s="16"/>
      <c r="BM132" s="16">
        <v>7</v>
      </c>
      <c r="BN132" s="8" t="s">
        <v>1018</v>
      </c>
      <c r="BO132" s="16">
        <v>5</v>
      </c>
      <c r="BP132" s="8"/>
      <c r="BQ132" s="96">
        <v>4</v>
      </c>
      <c r="BR132" s="100"/>
      <c r="BS132" s="16" t="s">
        <v>93</v>
      </c>
      <c r="BT132" s="16"/>
      <c r="BU132" s="16" t="s">
        <v>93</v>
      </c>
      <c r="BV132" s="16"/>
      <c r="BW132" s="90">
        <v>5.5</v>
      </c>
      <c r="BX132" s="16"/>
      <c r="BY132" s="16" t="s">
        <v>93</v>
      </c>
      <c r="BZ132" s="16"/>
      <c r="CA132" s="16"/>
      <c r="CB132" s="8"/>
      <c r="CC132" s="16" t="s">
        <v>93</v>
      </c>
      <c r="CD132" s="8" t="s">
        <v>1019</v>
      </c>
      <c r="CE132" s="16" t="s">
        <v>93</v>
      </c>
      <c r="CF132" s="8"/>
      <c r="CG132" s="16" t="s">
        <v>93</v>
      </c>
      <c r="CH132" s="27"/>
      <c r="CI132" s="16">
        <v>4</v>
      </c>
      <c r="CJ132" s="8"/>
      <c r="CK132" s="16" t="s">
        <v>93</v>
      </c>
      <c r="CL132" s="8"/>
      <c r="CM132" s="25">
        <v>6.25</v>
      </c>
      <c r="CN132" s="8"/>
      <c r="CO132" s="25" t="s">
        <v>93</v>
      </c>
      <c r="CP132" s="16"/>
      <c r="CQ132" s="16" t="s">
        <v>93</v>
      </c>
      <c r="CR132" s="16"/>
      <c r="CS132" s="16" t="s">
        <v>93</v>
      </c>
      <c r="CT132" s="16"/>
      <c r="CU132" s="144">
        <v>1.5</v>
      </c>
      <c r="CV132" s="8" t="s">
        <v>97</v>
      </c>
      <c r="CW132" s="16">
        <v>6</v>
      </c>
      <c r="CX132" s="7"/>
      <c r="CY132" s="115" t="s">
        <v>93</v>
      </c>
      <c r="CZ132" s="116"/>
      <c r="DA132" s="19" t="s">
        <v>93</v>
      </c>
      <c r="DB132" s="89"/>
      <c r="DD132" s="13">
        <f t="shared" si="7"/>
        <v>18</v>
      </c>
    </row>
    <row r="133" spans="1:108" ht="13" customHeight="1" x14ac:dyDescent="0.2">
      <c r="A133" s="88">
        <v>7389</v>
      </c>
      <c r="B133" s="88">
        <v>54189</v>
      </c>
      <c r="C133" s="19">
        <v>100</v>
      </c>
      <c r="D133" s="3" t="s">
        <v>1020</v>
      </c>
      <c r="E133" s="19" t="s">
        <v>93</v>
      </c>
      <c r="F133" s="89"/>
      <c r="G133" s="6"/>
      <c r="H133" s="6"/>
      <c r="I133" s="16">
        <v>6</v>
      </c>
      <c r="J133" s="8" t="s">
        <v>1021</v>
      </c>
      <c r="K133" s="145">
        <v>5.6</v>
      </c>
      <c r="L133" s="15" t="s">
        <v>1022</v>
      </c>
      <c r="M133" s="91">
        <v>7.25</v>
      </c>
      <c r="N133" s="92" t="s">
        <v>1023</v>
      </c>
      <c r="O133" s="16" t="s">
        <v>93</v>
      </c>
      <c r="P133" s="8" t="s">
        <v>1024</v>
      </c>
      <c r="Q133" s="16">
        <v>6</v>
      </c>
      <c r="R133" s="93" t="s">
        <v>1025</v>
      </c>
      <c r="S133" s="98">
        <v>0.38400000000000001</v>
      </c>
      <c r="T133" s="8" t="s">
        <v>95</v>
      </c>
      <c r="U133" s="25">
        <v>5.75</v>
      </c>
      <c r="V133" s="8"/>
      <c r="W133" s="90" t="s">
        <v>93</v>
      </c>
      <c r="X133" s="15" t="s">
        <v>234</v>
      </c>
      <c r="Y133" s="16" t="s">
        <v>93</v>
      </c>
      <c r="Z133" s="8" t="s">
        <v>112</v>
      </c>
      <c r="AA133" s="16">
        <v>4</v>
      </c>
      <c r="AB133" s="8"/>
      <c r="AC133" s="16">
        <v>5</v>
      </c>
      <c r="AD133" s="8"/>
      <c r="AE133" s="16">
        <v>6</v>
      </c>
      <c r="AF133" s="8" t="s">
        <v>1026</v>
      </c>
      <c r="AG133" s="94" t="s">
        <v>93</v>
      </c>
      <c r="AH133" s="8" t="s">
        <v>1027</v>
      </c>
      <c r="AI133" s="16">
        <v>6</v>
      </c>
      <c r="AJ133" s="8" t="s">
        <v>1028</v>
      </c>
      <c r="AK133" s="10">
        <v>5.3</v>
      </c>
      <c r="AL133" s="95" t="s">
        <v>1029</v>
      </c>
      <c r="AM133" s="16" t="s">
        <v>93</v>
      </c>
      <c r="AN133" s="8"/>
      <c r="AO133" s="16" t="s">
        <v>93</v>
      </c>
      <c r="AP133" s="8" t="s">
        <v>925</v>
      </c>
      <c r="AQ133" s="90">
        <v>5</v>
      </c>
      <c r="AR133" s="8" t="s">
        <v>1030</v>
      </c>
      <c r="AS133" s="16">
        <v>6</v>
      </c>
      <c r="AT133" s="8" t="s">
        <v>1031</v>
      </c>
      <c r="AU133" s="19">
        <v>5</v>
      </c>
      <c r="AV133" s="89" t="s">
        <v>1032</v>
      </c>
      <c r="AW133" s="96">
        <v>6</v>
      </c>
      <c r="AX133" s="8" t="s">
        <v>1033</v>
      </c>
      <c r="AY133" s="26" t="s">
        <v>93</v>
      </c>
      <c r="AZ133" s="92"/>
      <c r="BA133" s="16">
        <v>7</v>
      </c>
      <c r="BB133" s="92" t="s">
        <v>970</v>
      </c>
      <c r="BC133" s="98" t="s">
        <v>93</v>
      </c>
      <c r="BD133" s="16"/>
      <c r="BE133" s="99"/>
      <c r="BF133" s="92"/>
      <c r="BG133" s="16">
        <v>5.5</v>
      </c>
      <c r="BH133" s="8" t="s">
        <v>1034</v>
      </c>
      <c r="BI133" s="16">
        <v>6.5</v>
      </c>
      <c r="BJ133" s="8" t="s">
        <v>1035</v>
      </c>
      <c r="BK133" s="16"/>
      <c r="BL133" s="16"/>
      <c r="BM133" s="16">
        <v>7</v>
      </c>
      <c r="BN133" s="8" t="s">
        <v>1036</v>
      </c>
      <c r="BO133" s="16">
        <v>5</v>
      </c>
      <c r="BP133" s="8"/>
      <c r="BQ133" s="96">
        <v>4</v>
      </c>
      <c r="BR133" s="100"/>
      <c r="BS133" s="16" t="s">
        <v>93</v>
      </c>
      <c r="BT133" s="8" t="s">
        <v>1037</v>
      </c>
      <c r="BU133" s="16" t="s">
        <v>93</v>
      </c>
      <c r="BV133" s="8" t="s">
        <v>137</v>
      </c>
      <c r="BW133" s="90">
        <v>5.5</v>
      </c>
      <c r="BX133" s="8" t="s">
        <v>1038</v>
      </c>
      <c r="BY133" s="16" t="s">
        <v>355</v>
      </c>
      <c r="BZ133" s="8" t="s">
        <v>1039</v>
      </c>
      <c r="CA133" s="16" t="s">
        <v>54</v>
      </c>
      <c r="CB133" s="8"/>
      <c r="CC133" s="16">
        <v>6</v>
      </c>
      <c r="CD133" s="27" t="s">
        <v>1040</v>
      </c>
      <c r="CE133" s="16">
        <v>7</v>
      </c>
      <c r="CF133" s="8" t="s">
        <v>1041</v>
      </c>
      <c r="CG133" s="16">
        <v>6</v>
      </c>
      <c r="CH133" s="27" t="s">
        <v>1042</v>
      </c>
      <c r="CI133" s="16">
        <v>4</v>
      </c>
      <c r="CJ133" s="8" t="s">
        <v>1043</v>
      </c>
      <c r="CK133" s="16">
        <v>7</v>
      </c>
      <c r="CL133" s="119" t="s">
        <v>1044</v>
      </c>
      <c r="CM133" s="25" t="s">
        <v>93</v>
      </c>
      <c r="CN133" s="8" t="s">
        <v>1045</v>
      </c>
      <c r="CO133" s="25" t="s">
        <v>93</v>
      </c>
      <c r="CP133" s="8" t="s">
        <v>1046</v>
      </c>
      <c r="CQ133" s="16">
        <v>6</v>
      </c>
      <c r="CR133" s="8" t="s">
        <v>1047</v>
      </c>
      <c r="CS133" s="16">
        <v>5</v>
      </c>
      <c r="CT133" s="8" t="s">
        <v>1048</v>
      </c>
      <c r="CU133" s="13">
        <v>6.5</v>
      </c>
      <c r="CV133" s="153" t="s">
        <v>142</v>
      </c>
      <c r="CW133" s="16" t="s">
        <v>93</v>
      </c>
      <c r="CX133" s="7" t="s">
        <v>1049</v>
      </c>
      <c r="CY133" s="115">
        <v>5</v>
      </c>
      <c r="CZ133" s="116" t="s">
        <v>1050</v>
      </c>
      <c r="DA133" s="200" t="s">
        <v>167</v>
      </c>
      <c r="DB133" s="89" t="s">
        <v>1051</v>
      </c>
      <c r="DC133" t="s">
        <v>54</v>
      </c>
      <c r="DD133" s="13">
        <f t="shared" si="7"/>
        <v>31</v>
      </c>
    </row>
    <row r="134" spans="1:108" ht="13" customHeight="1" x14ac:dyDescent="0.2">
      <c r="A134" s="88">
        <v>7389</v>
      </c>
      <c r="B134" s="88">
        <v>561422</v>
      </c>
      <c r="C134" s="19">
        <v>101</v>
      </c>
      <c r="D134" s="3" t="s">
        <v>1052</v>
      </c>
      <c r="E134" s="19" t="s">
        <v>93</v>
      </c>
      <c r="F134" s="89"/>
      <c r="G134" s="6"/>
      <c r="H134" s="6"/>
      <c r="I134" s="16" t="s">
        <v>93</v>
      </c>
      <c r="K134" s="90" t="s">
        <v>93</v>
      </c>
      <c r="L134" s="15"/>
      <c r="M134" s="91" t="s">
        <v>93</v>
      </c>
      <c r="N134" s="92"/>
      <c r="O134" s="16" t="s">
        <v>93</v>
      </c>
      <c r="P134" s="8"/>
      <c r="Q134" s="16" t="s">
        <v>93</v>
      </c>
      <c r="R134" s="93"/>
      <c r="S134" s="98">
        <v>0.38400000000000001</v>
      </c>
      <c r="T134" s="8" t="s">
        <v>95</v>
      </c>
      <c r="U134" s="25" t="s">
        <v>93</v>
      </c>
      <c r="V134" s="8"/>
      <c r="W134" s="90" t="s">
        <v>93</v>
      </c>
      <c r="X134" s="15" t="s">
        <v>234</v>
      </c>
      <c r="Y134" s="16" t="s">
        <v>93</v>
      </c>
      <c r="Z134" s="8" t="s">
        <v>112</v>
      </c>
      <c r="AA134" s="16">
        <v>4</v>
      </c>
      <c r="AB134" s="8"/>
      <c r="AC134" s="16" t="s">
        <v>93</v>
      </c>
      <c r="AD134" s="8"/>
      <c r="AE134" s="16" t="s">
        <v>93</v>
      </c>
      <c r="AF134" s="8"/>
      <c r="AG134" s="94" t="s">
        <v>93</v>
      </c>
      <c r="AH134" s="8"/>
      <c r="AI134" s="16" t="s">
        <v>93</v>
      </c>
      <c r="AJ134" s="8"/>
      <c r="AK134" s="10" t="s">
        <v>93</v>
      </c>
      <c r="AL134" s="95"/>
      <c r="AM134" s="16" t="s">
        <v>93</v>
      </c>
      <c r="AN134" s="8"/>
      <c r="AO134" s="16" t="s">
        <v>93</v>
      </c>
      <c r="AP134" s="8"/>
      <c r="AQ134" s="16" t="s">
        <v>93</v>
      </c>
      <c r="AR134" s="8"/>
      <c r="AS134" s="16" t="s">
        <v>93</v>
      </c>
      <c r="AT134" s="8"/>
      <c r="AU134" s="19" t="s">
        <v>93</v>
      </c>
      <c r="AV134" s="89"/>
      <c r="AW134" s="96" t="s">
        <v>93</v>
      </c>
      <c r="AX134" s="8"/>
      <c r="AY134" s="26" t="s">
        <v>93</v>
      </c>
      <c r="AZ134" s="92"/>
      <c r="BA134" s="16" t="s">
        <v>93</v>
      </c>
      <c r="BB134" s="92"/>
      <c r="BC134" s="98" t="s">
        <v>93</v>
      </c>
      <c r="BD134" s="8"/>
      <c r="BE134" s="99"/>
      <c r="BF134" s="92"/>
      <c r="BG134" s="16" t="s">
        <v>93</v>
      </c>
      <c r="BH134" s="8"/>
      <c r="BI134" s="16" t="s">
        <v>93</v>
      </c>
      <c r="BJ134" s="8"/>
      <c r="BK134" s="16"/>
      <c r="BL134" s="16"/>
      <c r="BM134" s="16" t="s">
        <v>93</v>
      </c>
      <c r="BN134" s="8"/>
      <c r="BO134" s="16">
        <v>5</v>
      </c>
      <c r="BP134" s="8"/>
      <c r="BQ134" s="96" t="s">
        <v>93</v>
      </c>
      <c r="BR134" s="100"/>
      <c r="BS134" s="16" t="s">
        <v>93</v>
      </c>
      <c r="BT134" s="8"/>
      <c r="BU134" s="16" t="s">
        <v>93</v>
      </c>
      <c r="BV134" s="8"/>
      <c r="BW134" s="16" t="s">
        <v>93</v>
      </c>
      <c r="BX134" s="8"/>
      <c r="BY134" s="16" t="s">
        <v>93</v>
      </c>
      <c r="BZ134" s="8"/>
      <c r="CA134" s="16"/>
      <c r="CB134" s="8"/>
      <c r="CC134" s="16" t="s">
        <v>93</v>
      </c>
      <c r="CD134" s="8" t="s">
        <v>1053</v>
      </c>
      <c r="CE134" s="16" t="s">
        <v>93</v>
      </c>
      <c r="CF134" s="8"/>
      <c r="CG134" s="16" t="s">
        <v>93</v>
      </c>
      <c r="CH134" s="27"/>
      <c r="CI134" s="16">
        <v>4</v>
      </c>
      <c r="CJ134" s="8"/>
      <c r="CK134" s="16" t="s">
        <v>93</v>
      </c>
      <c r="CL134" s="8"/>
      <c r="CM134" s="25" t="s">
        <v>93</v>
      </c>
      <c r="CN134" s="8"/>
      <c r="CO134" s="25" t="s">
        <v>93</v>
      </c>
      <c r="CP134" s="8"/>
      <c r="CQ134" s="16" t="s">
        <v>93</v>
      </c>
      <c r="CR134" s="8"/>
      <c r="CS134" s="16" t="s">
        <v>93</v>
      </c>
      <c r="CT134" s="8"/>
      <c r="CU134" s="13">
        <v>1.5</v>
      </c>
      <c r="CV134" s="153" t="s">
        <v>97</v>
      </c>
      <c r="CW134" s="16">
        <v>6</v>
      </c>
      <c r="CX134" s="7"/>
      <c r="CY134" s="115" t="s">
        <v>93</v>
      </c>
      <c r="CZ134" s="116"/>
      <c r="DA134" s="19" t="s">
        <v>93</v>
      </c>
      <c r="DB134" s="89"/>
      <c r="DD134" s="13">
        <f t="shared" si="7"/>
        <v>6</v>
      </c>
    </row>
    <row r="135" spans="1:108" ht="13" customHeight="1" x14ac:dyDescent="0.2">
      <c r="A135" s="209">
        <v>7389</v>
      </c>
      <c r="B135" s="209">
        <v>561421</v>
      </c>
      <c r="C135" s="19">
        <v>102</v>
      </c>
      <c r="D135" s="3" t="s">
        <v>1054</v>
      </c>
      <c r="E135" s="19" t="s">
        <v>93</v>
      </c>
      <c r="F135" s="89"/>
      <c r="G135" s="210"/>
      <c r="H135" s="210"/>
      <c r="I135" s="16">
        <v>6</v>
      </c>
      <c r="K135" s="90" t="s">
        <v>93</v>
      </c>
      <c r="L135" s="15" t="s">
        <v>1055</v>
      </c>
      <c r="M135" s="91" t="s">
        <v>93</v>
      </c>
      <c r="N135" s="92"/>
      <c r="O135" s="16" t="s">
        <v>93</v>
      </c>
      <c r="P135" s="8"/>
      <c r="Q135" s="16">
        <v>6</v>
      </c>
      <c r="R135" s="93"/>
      <c r="S135" s="98">
        <v>0.38400000000000001</v>
      </c>
      <c r="T135" s="8" t="s">
        <v>95</v>
      </c>
      <c r="U135" s="25">
        <v>5.75</v>
      </c>
      <c r="V135" s="8"/>
      <c r="W135" s="90" t="s">
        <v>93</v>
      </c>
      <c r="X135" s="15" t="s">
        <v>234</v>
      </c>
      <c r="Y135" s="211" t="s">
        <v>93</v>
      </c>
      <c r="Z135" s="212" t="s">
        <v>112</v>
      </c>
      <c r="AA135" s="16">
        <v>4</v>
      </c>
      <c r="AB135" s="8"/>
      <c r="AC135" s="16">
        <v>5</v>
      </c>
      <c r="AD135" s="8"/>
      <c r="AE135" s="16" t="s">
        <v>93</v>
      </c>
      <c r="AF135" s="8"/>
      <c r="AG135" s="94" t="s">
        <v>93</v>
      </c>
      <c r="AH135" s="8" t="s">
        <v>1056</v>
      </c>
      <c r="AI135" s="16" t="s">
        <v>93</v>
      </c>
      <c r="AJ135" s="8"/>
      <c r="AK135" s="10">
        <v>5.3</v>
      </c>
      <c r="AL135" s="95"/>
      <c r="AM135" s="16" t="s">
        <v>93</v>
      </c>
      <c r="AN135" s="8"/>
      <c r="AO135" s="16" t="s">
        <v>93</v>
      </c>
      <c r="AP135" s="8"/>
      <c r="AQ135" s="16" t="s">
        <v>93</v>
      </c>
      <c r="AR135" s="8"/>
      <c r="AS135" s="16">
        <v>6</v>
      </c>
      <c r="AT135" s="8"/>
      <c r="AU135" s="19" t="s">
        <v>93</v>
      </c>
      <c r="AV135" s="19"/>
      <c r="AW135" s="96" t="s">
        <v>93</v>
      </c>
      <c r="AX135" s="16"/>
      <c r="AY135" s="26" t="s">
        <v>93</v>
      </c>
      <c r="AZ135" s="92" t="s">
        <v>1057</v>
      </c>
      <c r="BA135" s="16">
        <v>7</v>
      </c>
      <c r="BB135" s="92"/>
      <c r="BC135" s="98" t="s">
        <v>93</v>
      </c>
      <c r="BD135" s="16"/>
      <c r="BE135" s="205" t="s">
        <v>54</v>
      </c>
      <c r="BF135" s="92"/>
      <c r="BG135" s="16" t="s">
        <v>93</v>
      </c>
      <c r="BH135" s="8"/>
      <c r="BI135" s="16" t="s">
        <v>93</v>
      </c>
      <c r="BJ135" s="16"/>
      <c r="BK135" s="211"/>
      <c r="BL135" s="211"/>
      <c r="BM135" s="16">
        <v>7</v>
      </c>
      <c r="BN135" s="16"/>
      <c r="BO135" s="16">
        <v>5</v>
      </c>
      <c r="BP135" s="8"/>
      <c r="BQ135" s="96">
        <v>4</v>
      </c>
      <c r="BR135" s="100"/>
      <c r="BS135" s="16" t="s">
        <v>93</v>
      </c>
      <c r="BT135" s="16"/>
      <c r="BU135" s="16" t="s">
        <v>93</v>
      </c>
      <c r="BV135" s="16"/>
      <c r="BW135" s="16" t="s">
        <v>93</v>
      </c>
      <c r="BX135" s="8" t="s">
        <v>1058</v>
      </c>
      <c r="BY135" s="16" t="s">
        <v>93</v>
      </c>
      <c r="BZ135" s="8" t="s">
        <v>1059</v>
      </c>
      <c r="CA135" s="16" t="s">
        <v>54</v>
      </c>
      <c r="CB135" s="8"/>
      <c r="CC135" s="16">
        <v>6</v>
      </c>
      <c r="CD135" s="16"/>
      <c r="CE135" s="16">
        <v>7</v>
      </c>
      <c r="CF135" s="8"/>
      <c r="CG135" s="16">
        <v>6</v>
      </c>
      <c r="CH135" s="27" t="s">
        <v>1060</v>
      </c>
      <c r="CI135" s="16">
        <v>4</v>
      </c>
      <c r="CJ135" s="8"/>
      <c r="CK135" s="16" t="s">
        <v>93</v>
      </c>
      <c r="CL135" s="8"/>
      <c r="CM135" s="25">
        <v>6.25</v>
      </c>
      <c r="CN135" s="8"/>
      <c r="CO135" s="25" t="s">
        <v>93</v>
      </c>
      <c r="CP135" s="16"/>
      <c r="CQ135" s="16" t="s">
        <v>93</v>
      </c>
      <c r="CR135" s="16"/>
      <c r="CS135" s="16" t="s">
        <v>93</v>
      </c>
      <c r="CT135" s="16"/>
      <c r="CU135" s="13">
        <v>1.5</v>
      </c>
      <c r="CV135" s="153" t="s">
        <v>97</v>
      </c>
      <c r="CW135" s="16">
        <v>6</v>
      </c>
      <c r="CX135" s="7"/>
      <c r="CY135" s="145">
        <v>5</v>
      </c>
      <c r="CZ135" s="116" t="s">
        <v>1061</v>
      </c>
      <c r="DA135" s="19" t="s">
        <v>93</v>
      </c>
      <c r="DB135" s="89"/>
      <c r="DD135" s="13">
        <f t="shared" si="7"/>
        <v>20</v>
      </c>
    </row>
    <row r="136" spans="1:108" ht="13" customHeight="1" x14ac:dyDescent="0.2">
      <c r="A136" s="209">
        <v>7363</v>
      </c>
      <c r="B136" s="209">
        <v>56132</v>
      </c>
      <c r="C136" s="19">
        <v>103</v>
      </c>
      <c r="D136" s="3" t="s">
        <v>1062</v>
      </c>
      <c r="E136" s="19" t="s">
        <v>93</v>
      </c>
      <c r="F136" s="89"/>
      <c r="G136" s="6"/>
      <c r="H136" s="6"/>
      <c r="I136" s="16" t="s">
        <v>93</v>
      </c>
      <c r="K136" s="90" t="s">
        <v>93</v>
      </c>
      <c r="L136" s="15"/>
      <c r="M136" s="91" t="s">
        <v>93</v>
      </c>
      <c r="N136" s="92"/>
      <c r="O136" s="16" t="s">
        <v>93</v>
      </c>
      <c r="P136" s="8"/>
      <c r="Q136" s="16">
        <v>6</v>
      </c>
      <c r="R136" s="93"/>
      <c r="S136" s="98">
        <v>0.38400000000000001</v>
      </c>
      <c r="T136" s="8" t="s">
        <v>95</v>
      </c>
      <c r="U136" s="25" t="s">
        <v>93</v>
      </c>
      <c r="V136" s="8" t="s">
        <v>1063</v>
      </c>
      <c r="W136" s="90" t="s">
        <v>93</v>
      </c>
      <c r="X136" s="15" t="s">
        <v>234</v>
      </c>
      <c r="Y136" s="16" t="s">
        <v>93</v>
      </c>
      <c r="Z136" s="8" t="s">
        <v>112</v>
      </c>
      <c r="AA136" s="16">
        <v>4</v>
      </c>
      <c r="AB136" s="8"/>
      <c r="AC136" s="16">
        <v>5</v>
      </c>
      <c r="AD136" s="8" t="s">
        <v>1064</v>
      </c>
      <c r="AE136" s="16" t="s">
        <v>93</v>
      </c>
      <c r="AF136" s="8"/>
      <c r="AG136" s="94" t="s">
        <v>93</v>
      </c>
      <c r="AH136" s="8"/>
      <c r="AI136" s="16" t="s">
        <v>93</v>
      </c>
      <c r="AJ136" s="8"/>
      <c r="AK136" s="10" t="s">
        <v>93</v>
      </c>
      <c r="AL136" s="95"/>
      <c r="AM136" s="16" t="s">
        <v>93</v>
      </c>
      <c r="AN136" s="8"/>
      <c r="AO136" s="16" t="s">
        <v>93</v>
      </c>
      <c r="AP136" s="8"/>
      <c r="AQ136" s="16" t="s">
        <v>93</v>
      </c>
      <c r="AR136" s="8"/>
      <c r="AS136" s="16" t="s">
        <v>93</v>
      </c>
      <c r="AT136" s="8"/>
      <c r="AU136" s="19" t="s">
        <v>93</v>
      </c>
      <c r="AV136" s="19"/>
      <c r="AW136" s="96" t="s">
        <v>93</v>
      </c>
      <c r="AX136" s="16"/>
      <c r="AY136" s="26" t="s">
        <v>93</v>
      </c>
      <c r="AZ136" s="92"/>
      <c r="BA136" s="16" t="s">
        <v>93</v>
      </c>
      <c r="BB136" s="92"/>
      <c r="BC136" s="98" t="s">
        <v>93</v>
      </c>
      <c r="BD136" s="16"/>
      <c r="BE136" s="205" t="s">
        <v>54</v>
      </c>
      <c r="BF136" s="92"/>
      <c r="BG136" s="16" t="s">
        <v>93</v>
      </c>
      <c r="BH136" s="8"/>
      <c r="BI136" s="16" t="s">
        <v>93</v>
      </c>
      <c r="BJ136" s="16"/>
      <c r="BK136" s="16"/>
      <c r="BL136" s="16"/>
      <c r="BM136" s="16" t="s">
        <v>93</v>
      </c>
      <c r="BN136" s="16"/>
      <c r="BO136" s="16">
        <v>5</v>
      </c>
      <c r="BP136" s="8"/>
      <c r="BQ136" s="96" t="s">
        <v>93</v>
      </c>
      <c r="BR136" s="100" t="s">
        <v>918</v>
      </c>
      <c r="BS136" s="16" t="s">
        <v>93</v>
      </c>
      <c r="BT136" s="16"/>
      <c r="BU136" s="16" t="s">
        <v>93</v>
      </c>
      <c r="BV136" s="16"/>
      <c r="BW136" s="90">
        <v>5.5</v>
      </c>
      <c r="BX136" s="8" t="s">
        <v>919</v>
      </c>
      <c r="BY136" s="16" t="s">
        <v>93</v>
      </c>
      <c r="BZ136" s="16"/>
      <c r="CA136" s="16"/>
      <c r="CB136" s="8"/>
      <c r="CC136" s="16">
        <v>6</v>
      </c>
      <c r="CD136" s="8" t="s">
        <v>1065</v>
      </c>
      <c r="CE136" s="16" t="s">
        <v>93</v>
      </c>
      <c r="CF136" s="8"/>
      <c r="CG136" s="16" t="s">
        <v>93</v>
      </c>
      <c r="CH136" s="27"/>
      <c r="CI136" s="16">
        <v>4</v>
      </c>
      <c r="CJ136" s="8"/>
      <c r="CK136" s="16" t="s">
        <v>93</v>
      </c>
      <c r="CL136" s="8"/>
      <c r="CM136" s="25" t="s">
        <v>93</v>
      </c>
      <c r="CN136" s="8"/>
      <c r="CO136" s="25" t="s">
        <v>93</v>
      </c>
      <c r="CP136" s="16"/>
      <c r="CQ136" s="16" t="s">
        <v>93</v>
      </c>
      <c r="CR136" s="16"/>
      <c r="CS136" s="16" t="s">
        <v>93</v>
      </c>
      <c r="CT136" s="16"/>
      <c r="CU136" s="13" t="s">
        <v>355</v>
      </c>
      <c r="CV136" s="153" t="s">
        <v>1066</v>
      </c>
      <c r="CW136" s="16">
        <v>6</v>
      </c>
      <c r="CX136" s="7"/>
      <c r="CY136" s="145" t="s">
        <v>93</v>
      </c>
      <c r="CZ136" s="206" t="s">
        <v>1067</v>
      </c>
      <c r="DA136" s="19" t="s">
        <v>93</v>
      </c>
      <c r="DB136" s="89"/>
      <c r="DD136" s="13">
        <f>COUNT(E136:DB136)+1</f>
        <v>10</v>
      </c>
    </row>
    <row r="137" spans="1:108" ht="13" customHeight="1" x14ac:dyDescent="0.2">
      <c r="A137" s="88">
        <v>8734</v>
      </c>
      <c r="B137" s="88">
        <v>54138</v>
      </c>
      <c r="C137" s="19">
        <v>104</v>
      </c>
      <c r="D137" s="3" t="s">
        <v>1068</v>
      </c>
      <c r="E137" s="19" t="s">
        <v>93</v>
      </c>
      <c r="F137" s="89"/>
      <c r="G137" s="6"/>
      <c r="H137" s="6"/>
      <c r="I137" s="16" t="s">
        <v>93</v>
      </c>
      <c r="K137" s="90" t="s">
        <v>93</v>
      </c>
      <c r="L137" s="15"/>
      <c r="M137" s="91" t="s">
        <v>93</v>
      </c>
      <c r="N137" s="92"/>
      <c r="O137" s="16" t="s">
        <v>93</v>
      </c>
      <c r="P137" s="8"/>
      <c r="Q137" s="16" t="s">
        <v>93</v>
      </c>
      <c r="R137" s="93"/>
      <c r="S137" s="98">
        <v>0.38400000000000001</v>
      </c>
      <c r="T137" s="8" t="s">
        <v>95</v>
      </c>
      <c r="U137" s="25" t="s">
        <v>93</v>
      </c>
      <c r="V137" s="8"/>
      <c r="W137" s="90" t="s">
        <v>93</v>
      </c>
      <c r="X137" s="15" t="s">
        <v>234</v>
      </c>
      <c r="Y137" s="16" t="s">
        <v>93</v>
      </c>
      <c r="Z137" s="8" t="s">
        <v>112</v>
      </c>
      <c r="AA137" s="16">
        <v>4</v>
      </c>
      <c r="AB137" s="8"/>
      <c r="AC137" s="16">
        <v>5</v>
      </c>
      <c r="AD137" s="8" t="s">
        <v>1069</v>
      </c>
      <c r="AE137" s="16" t="s">
        <v>93</v>
      </c>
      <c r="AF137" s="8"/>
      <c r="AG137" s="94" t="s">
        <v>93</v>
      </c>
      <c r="AH137" s="8"/>
      <c r="AI137" s="16" t="s">
        <v>93</v>
      </c>
      <c r="AJ137" s="8"/>
      <c r="AK137" s="10" t="s">
        <v>93</v>
      </c>
      <c r="AL137" s="95"/>
      <c r="AM137" s="16" t="s">
        <v>93</v>
      </c>
      <c r="AN137" s="8"/>
      <c r="AO137" s="16" t="s">
        <v>93</v>
      </c>
      <c r="AP137" s="8"/>
      <c r="AQ137" s="16" t="s">
        <v>93</v>
      </c>
      <c r="AR137" s="8"/>
      <c r="AS137" s="16" t="s">
        <v>93</v>
      </c>
      <c r="AT137" s="8"/>
      <c r="AU137" s="19" t="s">
        <v>93</v>
      </c>
      <c r="AV137" s="19"/>
      <c r="AW137" s="96" t="s">
        <v>93</v>
      </c>
      <c r="AX137" s="16"/>
      <c r="AY137" s="26" t="s">
        <v>93</v>
      </c>
      <c r="AZ137" s="92"/>
      <c r="BA137" s="16" t="s">
        <v>93</v>
      </c>
      <c r="BB137" s="92" t="s">
        <v>1070</v>
      </c>
      <c r="BC137" s="98" t="s">
        <v>93</v>
      </c>
      <c r="BD137" s="16"/>
      <c r="BE137" s="99"/>
      <c r="BF137" s="92"/>
      <c r="BG137" s="16" t="s">
        <v>93</v>
      </c>
      <c r="BH137" s="8"/>
      <c r="BI137" s="16" t="s">
        <v>93</v>
      </c>
      <c r="BJ137" s="16"/>
      <c r="BK137" s="16"/>
      <c r="BL137" s="16"/>
      <c r="BM137" s="16" t="s">
        <v>93</v>
      </c>
      <c r="BN137" s="16"/>
      <c r="BO137" s="16">
        <v>5</v>
      </c>
      <c r="BP137" s="8"/>
      <c r="BQ137" s="96" t="s">
        <v>93</v>
      </c>
      <c r="BR137" s="100"/>
      <c r="BS137" s="16" t="s">
        <v>93</v>
      </c>
      <c r="BT137" s="16"/>
      <c r="BU137" s="16" t="s">
        <v>93</v>
      </c>
      <c r="BV137" s="16"/>
      <c r="BW137" s="16" t="s">
        <v>93</v>
      </c>
      <c r="BX137" s="16"/>
      <c r="BY137" s="16" t="s">
        <v>93</v>
      </c>
      <c r="BZ137" s="16"/>
      <c r="CA137" s="16"/>
      <c r="CB137" s="8"/>
      <c r="CC137" s="16" t="s">
        <v>93</v>
      </c>
      <c r="CD137" s="16"/>
      <c r="CE137" s="16" t="s">
        <v>93</v>
      </c>
      <c r="CF137" s="8"/>
      <c r="CG137" s="16" t="s">
        <v>93</v>
      </c>
      <c r="CH137" s="27"/>
      <c r="CI137" s="16">
        <v>4</v>
      </c>
      <c r="CJ137" s="8"/>
      <c r="CK137" s="16" t="s">
        <v>93</v>
      </c>
      <c r="CL137" s="8"/>
      <c r="CM137" s="25" t="s">
        <v>93</v>
      </c>
      <c r="CN137" s="8"/>
      <c r="CO137" s="25" t="s">
        <v>93</v>
      </c>
      <c r="CP137" s="16"/>
      <c r="CQ137" s="16" t="s">
        <v>93</v>
      </c>
      <c r="CR137" s="16"/>
      <c r="CS137" s="16" t="s">
        <v>93</v>
      </c>
      <c r="CT137" s="16"/>
      <c r="CU137" s="13">
        <v>1.5</v>
      </c>
      <c r="CV137" s="153" t="s">
        <v>97</v>
      </c>
      <c r="CW137" s="16">
        <v>6</v>
      </c>
      <c r="CX137" s="7"/>
      <c r="CY137" s="115">
        <v>5</v>
      </c>
      <c r="CZ137" s="116" t="s">
        <v>1071</v>
      </c>
      <c r="DA137" s="19" t="s">
        <v>93</v>
      </c>
      <c r="DB137" s="89"/>
      <c r="DD137" s="13">
        <f t="shared" si="7"/>
        <v>8</v>
      </c>
    </row>
    <row r="138" spans="1:108" ht="13" customHeight="1" x14ac:dyDescent="0.2">
      <c r="A138" s="88">
        <v>7534</v>
      </c>
      <c r="B138" s="88" t="s">
        <v>1072</v>
      </c>
      <c r="C138" s="19">
        <v>105</v>
      </c>
      <c r="D138" s="3" t="s">
        <v>1073</v>
      </c>
      <c r="E138" s="19">
        <v>4</v>
      </c>
      <c r="F138" s="89"/>
      <c r="G138" s="6"/>
      <c r="H138" s="6"/>
      <c r="I138" s="16">
        <v>6</v>
      </c>
      <c r="K138" s="90" t="s">
        <v>93</v>
      </c>
      <c r="L138" s="15"/>
      <c r="M138" s="91">
        <v>7.25</v>
      </c>
      <c r="N138" s="92" t="s">
        <v>1074</v>
      </c>
      <c r="O138" s="16" t="s">
        <v>93</v>
      </c>
      <c r="P138" s="8"/>
      <c r="Q138" s="16">
        <v>6</v>
      </c>
      <c r="R138" s="93"/>
      <c r="S138" s="98">
        <v>0.38400000000000001</v>
      </c>
      <c r="T138" s="8" t="s">
        <v>95</v>
      </c>
      <c r="U138" s="25">
        <v>5.75</v>
      </c>
      <c r="V138" s="8"/>
      <c r="W138" s="90">
        <v>6</v>
      </c>
      <c r="X138" s="15" t="s">
        <v>234</v>
      </c>
      <c r="Y138" s="16">
        <v>4</v>
      </c>
      <c r="Z138" s="8" t="s">
        <v>1075</v>
      </c>
      <c r="AA138" s="16">
        <v>4</v>
      </c>
      <c r="AB138" s="8"/>
      <c r="AC138" s="16">
        <v>5</v>
      </c>
      <c r="AD138" s="8"/>
      <c r="AE138" s="16" t="s">
        <v>93</v>
      </c>
      <c r="AF138" s="8"/>
      <c r="AG138" s="94" t="s">
        <v>93</v>
      </c>
      <c r="AH138" s="8" t="s">
        <v>1076</v>
      </c>
      <c r="AI138" s="16" t="s">
        <v>93</v>
      </c>
      <c r="AJ138" s="8" t="s">
        <v>1077</v>
      </c>
      <c r="AK138" s="10">
        <v>5.3</v>
      </c>
      <c r="AL138" s="95"/>
      <c r="AM138" s="16">
        <v>6</v>
      </c>
      <c r="AN138" s="170" t="s">
        <v>1078</v>
      </c>
      <c r="AO138" s="16">
        <v>4</v>
      </c>
      <c r="AP138" s="8"/>
      <c r="AQ138" s="16" t="s">
        <v>93</v>
      </c>
      <c r="AR138" s="8"/>
      <c r="AS138" s="16" t="s">
        <v>93</v>
      </c>
      <c r="AT138" s="8"/>
      <c r="AU138" s="19" t="s">
        <v>93</v>
      </c>
      <c r="AV138" s="19"/>
      <c r="AW138" s="96" t="s">
        <v>93</v>
      </c>
      <c r="AX138" s="133" t="s">
        <v>1079</v>
      </c>
      <c r="AY138" s="26">
        <v>6.5</v>
      </c>
      <c r="AZ138" s="92" t="s">
        <v>1080</v>
      </c>
      <c r="BA138" s="16">
        <v>7</v>
      </c>
      <c r="BB138" s="92"/>
      <c r="BC138" s="98" t="s">
        <v>93</v>
      </c>
      <c r="BD138" s="8" t="s">
        <v>1081</v>
      </c>
      <c r="BE138" s="99" t="s">
        <v>54</v>
      </c>
      <c r="BF138" s="92"/>
      <c r="BG138" s="16">
        <v>5.5</v>
      </c>
      <c r="BH138" s="8" t="s">
        <v>1082</v>
      </c>
      <c r="BI138" s="16" t="s">
        <v>93</v>
      </c>
      <c r="BJ138" s="16"/>
      <c r="BK138" s="16"/>
      <c r="BL138" s="16"/>
      <c r="BM138" s="16">
        <v>7</v>
      </c>
      <c r="BN138" s="16"/>
      <c r="BO138" s="16">
        <v>5</v>
      </c>
      <c r="BP138" s="8"/>
      <c r="BQ138" s="96">
        <v>4</v>
      </c>
      <c r="BR138" s="100"/>
      <c r="BS138" s="16" t="s">
        <v>93</v>
      </c>
      <c r="BT138" s="8" t="s">
        <v>1083</v>
      </c>
      <c r="BU138" s="16" t="s">
        <v>93</v>
      </c>
      <c r="BV138" s="8" t="s">
        <v>1084</v>
      </c>
      <c r="BW138" s="90">
        <v>5.5</v>
      </c>
      <c r="BX138" s="16"/>
      <c r="BY138" s="16" t="s">
        <v>93</v>
      </c>
      <c r="BZ138" s="16"/>
      <c r="CA138" s="16"/>
      <c r="CB138" s="8"/>
      <c r="CC138" s="16">
        <v>6</v>
      </c>
      <c r="CD138" s="16"/>
      <c r="CE138" s="16" t="s">
        <v>93</v>
      </c>
      <c r="CF138" s="8"/>
      <c r="CG138" s="16" t="s">
        <v>93</v>
      </c>
      <c r="CH138" s="27"/>
      <c r="CI138" s="16">
        <v>4</v>
      </c>
      <c r="CJ138" s="8"/>
      <c r="CK138" s="16">
        <v>7</v>
      </c>
      <c r="CL138" s="8"/>
      <c r="CM138" s="25" t="s">
        <v>93</v>
      </c>
      <c r="CN138" s="8" t="s">
        <v>1085</v>
      </c>
      <c r="CO138" s="25">
        <v>4.75</v>
      </c>
      <c r="CP138" s="16"/>
      <c r="CQ138" s="16" t="s">
        <v>93</v>
      </c>
      <c r="CR138" s="16"/>
      <c r="CS138" s="16" t="s">
        <v>93</v>
      </c>
      <c r="CT138" s="8" t="s">
        <v>1086</v>
      </c>
      <c r="CU138" s="13">
        <v>6.5</v>
      </c>
      <c r="CV138" s="153" t="s">
        <v>142</v>
      </c>
      <c r="CW138" s="16">
        <v>6</v>
      </c>
      <c r="CX138" s="7"/>
      <c r="CY138" s="115">
        <v>5</v>
      </c>
      <c r="CZ138" s="116"/>
      <c r="DA138" s="19">
        <v>4</v>
      </c>
      <c r="DB138" s="89" t="s">
        <v>715</v>
      </c>
      <c r="DC138" t="s">
        <v>54</v>
      </c>
      <c r="DD138" s="13">
        <f t="shared" si="7"/>
        <v>28</v>
      </c>
    </row>
    <row r="139" spans="1:108" ht="13" customHeight="1" x14ac:dyDescent="0.2">
      <c r="A139" s="106">
        <v>7349</v>
      </c>
      <c r="B139" s="106">
        <v>56179</v>
      </c>
      <c r="C139" s="62">
        <v>106</v>
      </c>
      <c r="D139" s="120" t="s">
        <v>1087</v>
      </c>
      <c r="E139" s="62" t="s">
        <v>93</v>
      </c>
      <c r="F139" s="64"/>
      <c r="G139" s="65"/>
      <c r="H139" s="65"/>
      <c r="I139" s="67">
        <v>6</v>
      </c>
      <c r="J139" s="68"/>
      <c r="K139" s="69" t="s">
        <v>93</v>
      </c>
      <c r="L139" s="76"/>
      <c r="M139" s="71" t="s">
        <v>93</v>
      </c>
      <c r="N139" s="72"/>
      <c r="O139" s="67" t="s">
        <v>93</v>
      </c>
      <c r="P139" s="68"/>
      <c r="Q139" s="67">
        <v>6</v>
      </c>
      <c r="R139" s="73"/>
      <c r="S139" s="74">
        <v>0.38400000000000001</v>
      </c>
      <c r="T139" s="122" t="s">
        <v>95</v>
      </c>
      <c r="U139" s="75">
        <v>5.75</v>
      </c>
      <c r="V139" s="68" t="s">
        <v>1088</v>
      </c>
      <c r="W139" s="69">
        <v>6</v>
      </c>
      <c r="X139" s="76" t="s">
        <v>234</v>
      </c>
      <c r="Y139" s="67" t="s">
        <v>93</v>
      </c>
      <c r="Z139" s="122" t="s">
        <v>112</v>
      </c>
      <c r="AA139" s="67">
        <v>4</v>
      </c>
      <c r="AB139" s="68"/>
      <c r="AC139" s="67">
        <v>5</v>
      </c>
      <c r="AD139" s="68" t="s">
        <v>1089</v>
      </c>
      <c r="AE139" s="67" t="s">
        <v>93</v>
      </c>
      <c r="AF139" s="68"/>
      <c r="AG139" s="77" t="s">
        <v>93</v>
      </c>
      <c r="AH139" s="68" t="s">
        <v>1076</v>
      </c>
      <c r="AI139" s="67" t="s">
        <v>93</v>
      </c>
      <c r="AJ139" s="68"/>
      <c r="AK139" s="123" t="s">
        <v>93</v>
      </c>
      <c r="AL139" s="78"/>
      <c r="AM139" s="67" t="s">
        <v>93</v>
      </c>
      <c r="AN139" s="68"/>
      <c r="AO139" s="67" t="s">
        <v>93</v>
      </c>
      <c r="AP139" s="68"/>
      <c r="AQ139" s="67" t="s">
        <v>93</v>
      </c>
      <c r="AR139" s="68"/>
      <c r="AS139" s="67">
        <v>6</v>
      </c>
      <c r="AT139" s="68"/>
      <c r="AU139" s="62" t="s">
        <v>93</v>
      </c>
      <c r="AV139" s="62"/>
      <c r="AW139" s="79" t="s">
        <v>93</v>
      </c>
      <c r="AX139" s="67"/>
      <c r="AY139" s="80">
        <v>6.5</v>
      </c>
      <c r="AZ139" s="72"/>
      <c r="BA139" s="67" t="s">
        <v>93</v>
      </c>
      <c r="BB139" s="72"/>
      <c r="BC139" s="74" t="s">
        <v>93</v>
      </c>
      <c r="BD139" s="67"/>
      <c r="BE139" s="107"/>
      <c r="BF139" s="72"/>
      <c r="BG139" s="67">
        <v>5.5</v>
      </c>
      <c r="BH139" s="68" t="s">
        <v>939</v>
      </c>
      <c r="BI139" s="67" t="s">
        <v>93</v>
      </c>
      <c r="BJ139" s="67"/>
      <c r="BK139" s="67"/>
      <c r="BL139" s="67"/>
      <c r="BM139" s="67">
        <v>7</v>
      </c>
      <c r="BN139" s="67"/>
      <c r="BO139" s="67">
        <v>5</v>
      </c>
      <c r="BP139" s="68"/>
      <c r="BQ139" s="79">
        <v>4</v>
      </c>
      <c r="BR139" s="84"/>
      <c r="BS139" s="67" t="s">
        <v>93</v>
      </c>
      <c r="BT139" s="67"/>
      <c r="BU139" s="67" t="s">
        <v>93</v>
      </c>
      <c r="BV139" s="67"/>
      <c r="BW139" s="69">
        <v>5.5</v>
      </c>
      <c r="BX139" s="68" t="s">
        <v>1090</v>
      </c>
      <c r="BY139" s="67" t="s">
        <v>93</v>
      </c>
      <c r="BZ139" s="67"/>
      <c r="CA139" s="67"/>
      <c r="CB139" s="68"/>
      <c r="CC139" s="67">
        <v>6</v>
      </c>
      <c r="CD139" s="67"/>
      <c r="CE139" s="67" t="s">
        <v>93</v>
      </c>
      <c r="CF139" s="68"/>
      <c r="CG139" s="67" t="s">
        <v>93</v>
      </c>
      <c r="CH139" s="85"/>
      <c r="CI139" s="67">
        <v>4</v>
      </c>
      <c r="CJ139" s="68"/>
      <c r="CK139" s="67" t="s">
        <v>93</v>
      </c>
      <c r="CL139" s="68"/>
      <c r="CM139" s="75">
        <v>6.25</v>
      </c>
      <c r="CN139" s="68"/>
      <c r="CO139" s="75" t="s">
        <v>93</v>
      </c>
      <c r="CP139" s="68" t="s">
        <v>808</v>
      </c>
      <c r="CQ139" s="67" t="s">
        <v>93</v>
      </c>
      <c r="CR139" s="67"/>
      <c r="CS139" s="67" t="s">
        <v>93</v>
      </c>
      <c r="CT139" s="67"/>
      <c r="CU139" s="67">
        <v>1.5</v>
      </c>
      <c r="CV139" s="122" t="s">
        <v>97</v>
      </c>
      <c r="CW139" s="67">
        <v>6</v>
      </c>
      <c r="CX139" s="124"/>
      <c r="CY139" s="125" t="s">
        <v>93</v>
      </c>
      <c r="CZ139" s="213" t="s">
        <v>1091</v>
      </c>
      <c r="DA139" s="62" t="s">
        <v>93</v>
      </c>
      <c r="DB139" s="64" t="s">
        <v>1092</v>
      </c>
      <c r="DC139" t="s">
        <v>54</v>
      </c>
      <c r="DD139" s="13">
        <f t="shared" si="7"/>
        <v>19</v>
      </c>
    </row>
    <row r="140" spans="1:108" ht="13" customHeight="1" x14ac:dyDescent="0.2">
      <c r="A140" s="88"/>
      <c r="B140" s="88"/>
      <c r="C140" s="105"/>
      <c r="D140" s="148"/>
      <c r="E140" s="19"/>
      <c r="F140" s="89"/>
      <c r="G140" s="6"/>
      <c r="H140" s="6"/>
      <c r="I140" s="16"/>
      <c r="K140" s="90"/>
      <c r="L140" s="15"/>
      <c r="M140" s="91"/>
      <c r="N140" s="92"/>
      <c r="O140" s="16"/>
      <c r="P140" s="8"/>
      <c r="Q140" s="16"/>
      <c r="R140" s="93"/>
      <c r="S140" s="16"/>
      <c r="T140" s="8"/>
      <c r="U140" s="25"/>
      <c r="V140" s="8"/>
      <c r="W140" s="90"/>
      <c r="X140" s="15"/>
      <c r="Y140" s="16"/>
      <c r="Z140" s="8"/>
      <c r="AA140" s="16"/>
      <c r="AB140" s="8"/>
      <c r="AC140" s="16"/>
      <c r="AD140" s="8"/>
      <c r="AE140" s="16"/>
      <c r="AF140" s="8"/>
      <c r="AG140" s="94" t="s">
        <v>54</v>
      </c>
      <c r="AH140" s="8"/>
      <c r="AI140" s="16"/>
      <c r="AJ140" s="8"/>
      <c r="AK140" s="10"/>
      <c r="AL140" s="95"/>
      <c r="AM140" s="16"/>
      <c r="AN140" s="8"/>
      <c r="AO140" s="16"/>
      <c r="AP140" s="8"/>
      <c r="AQ140" s="16"/>
      <c r="AR140" s="8"/>
      <c r="AS140" s="16"/>
      <c r="AT140" s="8"/>
      <c r="AU140" s="19"/>
      <c r="AV140" s="89"/>
      <c r="AW140" s="207"/>
      <c r="AX140" s="214"/>
      <c r="AY140" s="26"/>
      <c r="AZ140" s="92"/>
      <c r="BA140" s="16"/>
      <c r="BB140" s="92"/>
      <c r="BC140" s="98"/>
      <c r="BD140" s="8"/>
      <c r="BE140" s="99"/>
      <c r="BF140" s="92"/>
      <c r="BG140" s="16"/>
      <c r="BH140" s="8"/>
      <c r="BI140" s="16"/>
      <c r="BJ140" s="8"/>
      <c r="BK140" s="16"/>
      <c r="BL140" s="16"/>
      <c r="BM140" s="16"/>
      <c r="BN140" s="8"/>
      <c r="BO140" s="16" t="s">
        <v>54</v>
      </c>
      <c r="BP140" s="8"/>
      <c r="BQ140" s="96"/>
      <c r="BR140" s="100"/>
      <c r="BS140" s="16"/>
      <c r="BT140" s="8"/>
      <c r="BU140" s="16"/>
      <c r="BV140" s="8"/>
      <c r="BW140" s="16"/>
      <c r="BX140" s="8"/>
      <c r="BY140" s="16"/>
      <c r="BZ140" s="8"/>
      <c r="CA140" s="16"/>
      <c r="CB140" s="8"/>
      <c r="CC140" s="16"/>
      <c r="CD140" s="8"/>
      <c r="CE140" s="16"/>
      <c r="CF140" s="8"/>
      <c r="CG140" s="16"/>
      <c r="CH140" s="27"/>
      <c r="CI140" s="16"/>
      <c r="CJ140" s="8"/>
      <c r="CK140" s="16"/>
      <c r="CL140" s="8"/>
      <c r="CM140" s="25"/>
      <c r="CN140" s="8"/>
      <c r="CO140" s="25"/>
      <c r="CP140" s="8"/>
      <c r="CQ140" s="16"/>
      <c r="CR140" s="8"/>
      <c r="CS140" s="16"/>
      <c r="CT140" s="8"/>
      <c r="CU140" s="16"/>
      <c r="CV140" s="8"/>
      <c r="CW140" s="16"/>
      <c r="CX140" s="7"/>
      <c r="CY140" s="115"/>
      <c r="CZ140" s="116"/>
      <c r="DA140" s="62"/>
      <c r="DB140" s="64"/>
    </row>
    <row r="141" spans="1:108" ht="13" customHeight="1" x14ac:dyDescent="0.2">
      <c r="A141" s="106"/>
      <c r="B141" s="106"/>
      <c r="C141" s="110"/>
      <c r="D141" s="63" t="s">
        <v>1093</v>
      </c>
      <c r="E141" s="62" t="s">
        <v>54</v>
      </c>
      <c r="F141" s="64"/>
      <c r="G141" s="65"/>
      <c r="H141" s="65"/>
      <c r="I141" s="67"/>
      <c r="J141" s="68"/>
      <c r="K141" s="69"/>
      <c r="L141" s="76"/>
      <c r="M141" s="71"/>
      <c r="N141" s="72"/>
      <c r="O141" s="67"/>
      <c r="P141" s="68"/>
      <c r="Q141" s="67"/>
      <c r="R141" s="73"/>
      <c r="S141" s="67"/>
      <c r="T141" s="68"/>
      <c r="U141" s="75"/>
      <c r="V141" s="68"/>
      <c r="W141" s="69"/>
      <c r="X141" s="76"/>
      <c r="Y141" s="67"/>
      <c r="Z141" s="68"/>
      <c r="AA141" s="67"/>
      <c r="AB141" s="68"/>
      <c r="AC141" s="67"/>
      <c r="AD141" s="68"/>
      <c r="AE141" s="67"/>
      <c r="AF141" s="68"/>
      <c r="AG141" s="77" t="s">
        <v>54</v>
      </c>
      <c r="AH141" s="68"/>
      <c r="AI141" s="67"/>
      <c r="AJ141" s="68"/>
      <c r="AK141" s="123"/>
      <c r="AL141" s="78"/>
      <c r="AM141" s="67"/>
      <c r="AN141" s="68"/>
      <c r="AO141" s="67"/>
      <c r="AP141" s="68"/>
      <c r="AQ141" s="67"/>
      <c r="AR141" s="68"/>
      <c r="AS141" s="67"/>
      <c r="AT141" s="68"/>
      <c r="AU141" s="62"/>
      <c r="AV141" s="64"/>
      <c r="AW141" s="79"/>
      <c r="AX141" s="68"/>
      <c r="AY141" s="80"/>
      <c r="AZ141" s="72"/>
      <c r="BA141" s="67"/>
      <c r="BB141" s="72"/>
      <c r="BC141" s="74"/>
      <c r="BD141" s="68"/>
      <c r="BE141" s="107"/>
      <c r="BF141" s="72"/>
      <c r="BG141" s="67"/>
      <c r="BH141" s="68"/>
      <c r="BI141" s="67"/>
      <c r="BJ141" s="68"/>
      <c r="BK141" s="67"/>
      <c r="BL141" s="67"/>
      <c r="BM141" s="67"/>
      <c r="BN141" s="68"/>
      <c r="BO141" s="67" t="s">
        <v>54</v>
      </c>
      <c r="BP141" s="68"/>
      <c r="BQ141" s="79"/>
      <c r="BR141" s="84"/>
      <c r="BS141" s="67"/>
      <c r="BT141" s="68"/>
      <c r="BU141" s="67"/>
      <c r="BV141" s="68"/>
      <c r="BW141" s="67"/>
      <c r="BX141" s="68"/>
      <c r="BY141" s="67"/>
      <c r="BZ141" s="68"/>
      <c r="CA141" s="67"/>
      <c r="CB141" s="68"/>
      <c r="CC141" s="67"/>
      <c r="CD141" s="68"/>
      <c r="CE141" s="67"/>
      <c r="CF141" s="68"/>
      <c r="CG141" s="67"/>
      <c r="CH141" s="85"/>
      <c r="CI141" s="67"/>
      <c r="CJ141" s="68"/>
      <c r="CK141" s="67"/>
      <c r="CL141" s="68"/>
      <c r="CM141" s="75"/>
      <c r="CN141" s="68"/>
      <c r="CO141" s="75"/>
      <c r="CP141" s="68"/>
      <c r="CQ141" s="67"/>
      <c r="CR141" s="68"/>
      <c r="CS141" s="67"/>
      <c r="CT141" s="68"/>
      <c r="CU141" s="67"/>
      <c r="CV141" s="8"/>
      <c r="CW141" s="67"/>
      <c r="CX141" s="124"/>
      <c r="CY141" s="115"/>
      <c r="CZ141" s="116"/>
      <c r="DA141" s="62"/>
      <c r="DB141" s="64"/>
      <c r="DD141" s="111"/>
    </row>
    <row r="142" spans="1:108" ht="13" customHeight="1" x14ac:dyDescent="0.2">
      <c r="A142" s="88">
        <v>7372</v>
      </c>
      <c r="B142" s="88">
        <v>5112</v>
      </c>
      <c r="C142" s="19">
        <v>107</v>
      </c>
      <c r="D142" s="3" t="s">
        <v>1094</v>
      </c>
      <c r="E142" s="19">
        <v>4</v>
      </c>
      <c r="F142" s="89"/>
      <c r="G142" s="6" t="s">
        <v>54</v>
      </c>
      <c r="H142" s="6"/>
      <c r="I142" s="16">
        <v>6</v>
      </c>
      <c r="K142" s="145">
        <v>5.6</v>
      </c>
      <c r="L142" s="15" t="s">
        <v>1095</v>
      </c>
      <c r="M142" s="91">
        <v>7.25</v>
      </c>
      <c r="N142" s="92" t="s">
        <v>1096</v>
      </c>
      <c r="O142" s="16">
        <v>2.9</v>
      </c>
      <c r="P142" s="8" t="s">
        <v>1097</v>
      </c>
      <c r="Q142" s="16">
        <v>6</v>
      </c>
      <c r="R142" s="93"/>
      <c r="S142" s="98">
        <v>0.38400000000000001</v>
      </c>
      <c r="T142" s="8" t="s">
        <v>95</v>
      </c>
      <c r="U142" s="25">
        <v>5.75</v>
      </c>
      <c r="V142" s="8"/>
      <c r="W142" s="90">
        <v>6</v>
      </c>
      <c r="X142" s="15" t="s">
        <v>1098</v>
      </c>
      <c r="Y142" s="16">
        <v>4</v>
      </c>
      <c r="Z142" s="8"/>
      <c r="AA142" s="16">
        <v>4</v>
      </c>
      <c r="AB142" s="8"/>
      <c r="AC142" s="16">
        <v>5</v>
      </c>
      <c r="AD142" s="8"/>
      <c r="AE142" s="16">
        <v>6</v>
      </c>
      <c r="AF142" s="8"/>
      <c r="AG142" s="94">
        <v>6.25</v>
      </c>
      <c r="AH142" s="8" t="s">
        <v>1099</v>
      </c>
      <c r="AI142" s="16">
        <v>6</v>
      </c>
      <c r="AJ142" s="8"/>
      <c r="AK142" s="10">
        <v>5.3</v>
      </c>
      <c r="AL142" s="95"/>
      <c r="AM142" s="16">
        <v>6</v>
      </c>
      <c r="AN142" s="8"/>
      <c r="AO142" s="16">
        <v>4</v>
      </c>
      <c r="AP142" s="8"/>
      <c r="AQ142" s="90">
        <v>5</v>
      </c>
      <c r="AR142" s="8"/>
      <c r="AS142" s="16">
        <v>6</v>
      </c>
      <c r="AT142" s="8"/>
      <c r="AU142" s="19">
        <v>5</v>
      </c>
      <c r="AV142" s="89"/>
      <c r="AW142" s="96">
        <v>6</v>
      </c>
      <c r="AX142" s="8"/>
      <c r="AY142" s="26">
        <v>6.5</v>
      </c>
      <c r="AZ142" s="92"/>
      <c r="BA142" s="16">
        <v>7</v>
      </c>
      <c r="BB142" s="92"/>
      <c r="BC142" s="98">
        <v>4.2249999999999996</v>
      </c>
      <c r="BD142" s="8"/>
      <c r="BE142" s="99" t="s">
        <v>54</v>
      </c>
      <c r="BF142" s="92"/>
      <c r="BG142" s="16">
        <v>5.5</v>
      </c>
      <c r="BH142" s="8"/>
      <c r="BI142" s="16">
        <v>6.5</v>
      </c>
      <c r="BJ142" s="8" t="s">
        <v>972</v>
      </c>
      <c r="BK142" s="16" t="s">
        <v>54</v>
      </c>
      <c r="BL142" s="16"/>
      <c r="BM142" s="16">
        <v>7</v>
      </c>
      <c r="BN142" s="8" t="s">
        <v>1100</v>
      </c>
      <c r="BO142" s="16">
        <v>5</v>
      </c>
      <c r="BP142" s="8"/>
      <c r="BQ142" s="96">
        <v>4</v>
      </c>
      <c r="BR142" s="100"/>
      <c r="BS142" s="16">
        <v>4.25</v>
      </c>
      <c r="BT142" s="8"/>
      <c r="BU142" s="16">
        <v>5</v>
      </c>
      <c r="BV142" s="8" t="s">
        <v>975</v>
      </c>
      <c r="BW142" s="90">
        <v>5.5</v>
      </c>
      <c r="BX142" s="8"/>
      <c r="BY142" s="16">
        <v>4.5</v>
      </c>
      <c r="BZ142" s="8"/>
      <c r="CA142" s="16"/>
      <c r="CB142" s="8"/>
      <c r="CC142" s="16">
        <v>6</v>
      </c>
      <c r="CD142" s="8"/>
      <c r="CE142" s="16">
        <v>7</v>
      </c>
      <c r="CF142" s="8"/>
      <c r="CG142" s="16">
        <v>6</v>
      </c>
      <c r="CH142" s="27" t="s">
        <v>1101</v>
      </c>
      <c r="CI142" s="16">
        <v>4</v>
      </c>
      <c r="CJ142" s="8"/>
      <c r="CK142" s="16">
        <v>7</v>
      </c>
      <c r="CL142" s="8"/>
      <c r="CM142" s="25">
        <v>6.25</v>
      </c>
      <c r="CN142" s="8" t="s">
        <v>1102</v>
      </c>
      <c r="CO142" s="25">
        <v>4.75</v>
      </c>
      <c r="CP142" s="8"/>
      <c r="CQ142" s="16">
        <v>6</v>
      </c>
      <c r="CR142" s="8" t="s">
        <v>54</v>
      </c>
      <c r="CS142" s="16">
        <v>5</v>
      </c>
      <c r="CT142" s="8" t="s">
        <v>1103</v>
      </c>
      <c r="CU142" s="13">
        <v>6.5</v>
      </c>
      <c r="CV142" s="152" t="s">
        <v>142</v>
      </c>
      <c r="CW142" s="16">
        <v>6</v>
      </c>
      <c r="CX142" s="7"/>
      <c r="CY142" s="112">
        <v>5</v>
      </c>
      <c r="CZ142" s="113"/>
      <c r="DA142" s="19">
        <v>4</v>
      </c>
      <c r="DB142" s="89" t="s">
        <v>977</v>
      </c>
      <c r="DC142" t="s">
        <v>54</v>
      </c>
      <c r="DD142" s="13">
        <f t="shared" ref="DD142:DD150" si="8">COUNT(E142:DB142)</f>
        <v>47</v>
      </c>
    </row>
    <row r="143" spans="1:108" ht="13" customHeight="1" x14ac:dyDescent="0.2">
      <c r="A143" s="88">
        <v>7371</v>
      </c>
      <c r="B143" s="88">
        <v>541511</v>
      </c>
      <c r="C143" s="19">
        <v>108</v>
      </c>
      <c r="D143" s="3" t="s">
        <v>1104</v>
      </c>
      <c r="E143" s="19">
        <v>4</v>
      </c>
      <c r="F143" s="89"/>
      <c r="G143" s="6" t="s">
        <v>54</v>
      </c>
      <c r="H143" s="6"/>
      <c r="I143" s="16" t="s">
        <v>93</v>
      </c>
      <c r="K143" s="145" t="s">
        <v>93</v>
      </c>
      <c r="L143" s="15" t="s">
        <v>1105</v>
      </c>
      <c r="M143" s="91">
        <v>7.25</v>
      </c>
      <c r="N143" s="92" t="s">
        <v>1106</v>
      </c>
      <c r="O143" s="16">
        <v>2.9</v>
      </c>
      <c r="P143" s="8" t="s">
        <v>1107</v>
      </c>
      <c r="Q143" s="16">
        <v>6</v>
      </c>
      <c r="R143" s="93"/>
      <c r="S143" s="98">
        <v>0.38400000000000001</v>
      </c>
      <c r="T143" s="8" t="s">
        <v>95</v>
      </c>
      <c r="U143" s="25">
        <v>5.75</v>
      </c>
      <c r="V143" s="8"/>
      <c r="W143" s="90" t="s">
        <v>93</v>
      </c>
      <c r="X143" s="15" t="s">
        <v>1108</v>
      </c>
      <c r="Y143" s="16">
        <v>4</v>
      </c>
      <c r="Z143" s="8"/>
      <c r="AA143" s="16">
        <v>4</v>
      </c>
      <c r="AB143" s="8" t="s">
        <v>1109</v>
      </c>
      <c r="AC143" s="16" t="s">
        <v>93</v>
      </c>
      <c r="AD143" s="8" t="s">
        <v>1110</v>
      </c>
      <c r="AE143" s="16" t="s">
        <v>93</v>
      </c>
      <c r="AF143" s="8" t="s">
        <v>1111</v>
      </c>
      <c r="AG143" s="94">
        <v>6.25</v>
      </c>
      <c r="AH143" s="8" t="s">
        <v>1112</v>
      </c>
      <c r="AI143" s="16">
        <v>6</v>
      </c>
      <c r="AJ143" s="8"/>
      <c r="AK143" s="10">
        <v>5.3</v>
      </c>
      <c r="AL143" s="95"/>
      <c r="AM143" s="16" t="s">
        <v>93</v>
      </c>
      <c r="AN143" s="8"/>
      <c r="AO143" s="16">
        <v>4</v>
      </c>
      <c r="AP143" s="8" t="s">
        <v>1113</v>
      </c>
      <c r="AQ143" s="90" t="s">
        <v>93</v>
      </c>
      <c r="AR143" s="15" t="s">
        <v>1114</v>
      </c>
      <c r="AS143" s="16">
        <v>6</v>
      </c>
      <c r="AT143" s="8"/>
      <c r="AU143" s="19" t="s">
        <v>93</v>
      </c>
      <c r="AV143" s="89" t="s">
        <v>1115</v>
      </c>
      <c r="AW143" s="96" t="s">
        <v>93</v>
      </c>
      <c r="AX143" s="8" t="s">
        <v>1116</v>
      </c>
      <c r="AY143" s="26">
        <v>6.5</v>
      </c>
      <c r="AZ143" s="92" t="s">
        <v>1117</v>
      </c>
      <c r="BA143" s="16">
        <v>7</v>
      </c>
      <c r="BB143" s="92"/>
      <c r="BC143" s="98">
        <v>4.2249999999999996</v>
      </c>
      <c r="BD143" s="8"/>
      <c r="BE143" s="99" t="s">
        <v>54</v>
      </c>
      <c r="BF143" s="92"/>
      <c r="BG143" s="16">
        <v>5.5</v>
      </c>
      <c r="BH143" s="8"/>
      <c r="BI143" s="16" t="s">
        <v>93</v>
      </c>
      <c r="BJ143" s="8"/>
      <c r="BK143" s="16" t="s">
        <v>54</v>
      </c>
      <c r="BL143" s="16"/>
      <c r="BM143" s="16" t="s">
        <v>93</v>
      </c>
      <c r="BN143" s="8" t="s">
        <v>1118</v>
      </c>
      <c r="BO143" s="16">
        <v>5</v>
      </c>
      <c r="BP143" s="8"/>
      <c r="BQ143" s="96" t="s">
        <v>93</v>
      </c>
      <c r="BR143" s="100"/>
      <c r="BS143" s="16" t="s">
        <v>93</v>
      </c>
      <c r="BT143" s="184"/>
      <c r="BU143" s="16" t="s">
        <v>93</v>
      </c>
      <c r="BV143" s="8"/>
      <c r="BW143" s="16" t="s">
        <v>93</v>
      </c>
      <c r="BX143" s="8" t="s">
        <v>1119</v>
      </c>
      <c r="BY143" s="16">
        <v>4.5</v>
      </c>
      <c r="BZ143" s="8"/>
      <c r="CA143" s="16"/>
      <c r="CB143" s="8"/>
      <c r="CC143" s="16" t="s">
        <v>93</v>
      </c>
      <c r="CD143" s="8" t="s">
        <v>1114</v>
      </c>
      <c r="CE143" s="16">
        <v>7</v>
      </c>
      <c r="CF143" s="8"/>
      <c r="CG143" s="16">
        <v>6</v>
      </c>
      <c r="CH143" s="27" t="s">
        <v>1120</v>
      </c>
      <c r="CI143" s="16">
        <v>4</v>
      </c>
      <c r="CJ143" s="8"/>
      <c r="CK143" s="16">
        <v>7</v>
      </c>
      <c r="CL143" s="8"/>
      <c r="CM143" s="25">
        <v>6.25</v>
      </c>
      <c r="CN143" s="8"/>
      <c r="CO143" s="25" t="s">
        <v>93</v>
      </c>
      <c r="CP143" s="8" t="s">
        <v>1119</v>
      </c>
      <c r="CQ143" s="16">
        <v>6</v>
      </c>
      <c r="CR143" s="8" t="s">
        <v>54</v>
      </c>
      <c r="CS143" s="16" t="s">
        <v>93</v>
      </c>
      <c r="CT143" s="8" t="s">
        <v>1103</v>
      </c>
      <c r="CU143" s="16">
        <v>1.5</v>
      </c>
      <c r="CV143" s="8" t="s">
        <v>97</v>
      </c>
      <c r="CW143" s="16">
        <v>6</v>
      </c>
      <c r="CX143" s="7"/>
      <c r="CY143" s="115">
        <v>5</v>
      </c>
      <c r="CZ143" s="116"/>
      <c r="DA143" s="19">
        <v>4</v>
      </c>
      <c r="DB143" s="89" t="s">
        <v>1121</v>
      </c>
      <c r="DC143" t="s">
        <v>54</v>
      </c>
      <c r="DD143" s="13">
        <f t="shared" si="8"/>
        <v>29</v>
      </c>
    </row>
    <row r="144" spans="1:108" ht="13" customHeight="1" x14ac:dyDescent="0.2">
      <c r="A144" s="88"/>
      <c r="B144" s="88"/>
      <c r="C144" s="19">
        <v>109</v>
      </c>
      <c r="D144" s="3" t="s">
        <v>1122</v>
      </c>
      <c r="E144" s="19">
        <v>4</v>
      </c>
      <c r="F144" s="89"/>
      <c r="G144" s="6" t="s">
        <v>54</v>
      </c>
      <c r="H144" s="6"/>
      <c r="I144" s="16">
        <v>6</v>
      </c>
      <c r="K144" s="90" t="s">
        <v>93</v>
      </c>
      <c r="L144" s="15"/>
      <c r="M144" s="91">
        <v>7.25</v>
      </c>
      <c r="N144" s="92" t="s">
        <v>1123</v>
      </c>
      <c r="O144" s="16" t="s">
        <v>93</v>
      </c>
      <c r="P144" s="8" t="s">
        <v>1124</v>
      </c>
      <c r="Q144" s="16">
        <v>1</v>
      </c>
      <c r="R144" s="93" t="s">
        <v>1125</v>
      </c>
      <c r="S144" s="98">
        <v>0.38400000000000001</v>
      </c>
      <c r="T144" s="8" t="s">
        <v>95</v>
      </c>
      <c r="U144" s="25">
        <v>5.75</v>
      </c>
      <c r="V144" s="8"/>
      <c r="W144" s="90" t="s">
        <v>93</v>
      </c>
      <c r="X144" s="15" t="s">
        <v>1126</v>
      </c>
      <c r="Y144" s="16">
        <v>4</v>
      </c>
      <c r="Z144" s="8" t="s">
        <v>112</v>
      </c>
      <c r="AA144" s="16">
        <v>4</v>
      </c>
      <c r="AB144" s="8"/>
      <c r="AC144" s="16" t="s">
        <v>93</v>
      </c>
      <c r="AD144" s="8"/>
      <c r="AE144" s="16" t="s">
        <v>93</v>
      </c>
      <c r="AF144" s="8"/>
      <c r="AG144" s="94" t="s">
        <v>93</v>
      </c>
      <c r="AH144" s="8"/>
      <c r="AI144" s="16">
        <v>6</v>
      </c>
      <c r="AJ144" s="8"/>
      <c r="AK144" s="10" t="s">
        <v>93</v>
      </c>
      <c r="AL144" s="95"/>
      <c r="AM144" s="16" t="s">
        <v>93</v>
      </c>
      <c r="AN144" s="8" t="s">
        <v>1127</v>
      </c>
      <c r="AO144" s="16">
        <v>4</v>
      </c>
      <c r="AP144" s="8" t="s">
        <v>1128</v>
      </c>
      <c r="AQ144" s="90" t="s">
        <v>93</v>
      </c>
      <c r="AR144" s="8"/>
      <c r="AS144" s="16" t="s">
        <v>93</v>
      </c>
      <c r="AT144" s="8"/>
      <c r="AU144" s="19" t="s">
        <v>93</v>
      </c>
      <c r="AV144" s="89"/>
      <c r="AW144" s="96">
        <v>6</v>
      </c>
      <c r="AX144" s="8" t="s">
        <v>1129</v>
      </c>
      <c r="AY144" s="26">
        <v>6.5</v>
      </c>
      <c r="AZ144" s="92" t="s">
        <v>1130</v>
      </c>
      <c r="BA144" s="16">
        <v>7</v>
      </c>
      <c r="BB144" s="92"/>
      <c r="BC144" s="98" t="s">
        <v>93</v>
      </c>
      <c r="BD144" s="8"/>
      <c r="BE144" s="99"/>
      <c r="BF144" s="92"/>
      <c r="BG144" s="16">
        <v>5.5</v>
      </c>
      <c r="BH144" s="8"/>
      <c r="BI144" s="16" t="s">
        <v>93</v>
      </c>
      <c r="BJ144" s="8"/>
      <c r="BK144" s="16"/>
      <c r="BL144" s="16"/>
      <c r="BM144" s="16" t="s">
        <v>93</v>
      </c>
      <c r="BN144" s="8"/>
      <c r="BO144" s="16">
        <v>5</v>
      </c>
      <c r="BP144" s="8"/>
      <c r="BQ144" s="96" t="s">
        <v>93</v>
      </c>
      <c r="BR144" s="100"/>
      <c r="BS144" s="16" t="s">
        <v>93</v>
      </c>
      <c r="BT144" s="8" t="s">
        <v>1131</v>
      </c>
      <c r="BU144" s="16" t="s">
        <v>93</v>
      </c>
      <c r="BV144" s="8"/>
      <c r="BW144" s="16" t="s">
        <v>93</v>
      </c>
      <c r="BX144" s="8" t="s">
        <v>1132</v>
      </c>
      <c r="BY144" s="16" t="s">
        <v>93</v>
      </c>
      <c r="BZ144" s="8"/>
      <c r="CA144" s="16"/>
      <c r="CB144" s="8"/>
      <c r="CC144" s="16" t="s">
        <v>93</v>
      </c>
      <c r="CD144" s="8"/>
      <c r="CE144" s="16">
        <v>7</v>
      </c>
      <c r="CF144" s="8"/>
      <c r="CG144" s="16">
        <v>6</v>
      </c>
      <c r="CH144" s="27" t="s">
        <v>1120</v>
      </c>
      <c r="CI144" s="16">
        <v>4</v>
      </c>
      <c r="CJ144" s="8"/>
      <c r="CK144" s="16">
        <v>7</v>
      </c>
      <c r="CL144" s="8"/>
      <c r="CM144" s="25">
        <v>6.25</v>
      </c>
      <c r="CN144" s="8" t="s">
        <v>54</v>
      </c>
      <c r="CO144" s="25" t="s">
        <v>93</v>
      </c>
      <c r="CP144" s="8"/>
      <c r="CQ144" s="16">
        <v>6</v>
      </c>
      <c r="CR144" s="8" t="s">
        <v>1133</v>
      </c>
      <c r="CS144" s="16" t="s">
        <v>93</v>
      </c>
      <c r="CT144" s="8" t="s">
        <v>54</v>
      </c>
      <c r="CU144" s="16">
        <v>6.5</v>
      </c>
      <c r="CV144" s="8" t="s">
        <v>1134</v>
      </c>
      <c r="CW144" s="16">
        <v>6</v>
      </c>
      <c r="CX144" s="7"/>
      <c r="CY144" s="115" t="s">
        <v>93</v>
      </c>
      <c r="CZ144" s="116" t="s">
        <v>1135</v>
      </c>
      <c r="DA144" s="19">
        <v>4</v>
      </c>
      <c r="DB144" s="89" t="s">
        <v>1136</v>
      </c>
      <c r="DC144" t="s">
        <v>54</v>
      </c>
      <c r="DD144" s="13">
        <f t="shared" si="8"/>
        <v>24</v>
      </c>
    </row>
    <row r="145" spans="1:108" ht="13" customHeight="1" x14ac:dyDescent="0.2">
      <c r="A145" s="88">
        <v>7371</v>
      </c>
      <c r="B145" s="88">
        <v>541511</v>
      </c>
      <c r="C145" s="19">
        <v>110</v>
      </c>
      <c r="D145" s="3" t="s">
        <v>1137</v>
      </c>
      <c r="E145" s="19" t="s">
        <v>93</v>
      </c>
      <c r="F145" s="89"/>
      <c r="G145" s="6" t="s">
        <v>54</v>
      </c>
      <c r="H145" s="6"/>
      <c r="I145" s="16" t="s">
        <v>93</v>
      </c>
      <c r="J145" s="8" t="s">
        <v>1138</v>
      </c>
      <c r="K145" s="90" t="s">
        <v>93</v>
      </c>
      <c r="L145" s="15"/>
      <c r="M145" s="91" t="s">
        <v>93</v>
      </c>
      <c r="N145" s="92"/>
      <c r="O145" s="16" t="s">
        <v>93</v>
      </c>
      <c r="P145" s="8" t="s">
        <v>1124</v>
      </c>
      <c r="Q145" s="16">
        <v>1</v>
      </c>
      <c r="R145" s="93"/>
      <c r="S145" s="98">
        <v>0.38400000000000001</v>
      </c>
      <c r="T145" s="8" t="s">
        <v>95</v>
      </c>
      <c r="U145" s="25">
        <v>5.75</v>
      </c>
      <c r="V145" s="8" t="s">
        <v>54</v>
      </c>
      <c r="W145" s="90" t="s">
        <v>93</v>
      </c>
      <c r="X145" s="15" t="s">
        <v>1139</v>
      </c>
      <c r="Y145" s="16" t="s">
        <v>93</v>
      </c>
      <c r="Z145" s="8" t="s">
        <v>112</v>
      </c>
      <c r="AA145" s="16">
        <v>4</v>
      </c>
      <c r="AB145" s="8" t="s">
        <v>1109</v>
      </c>
      <c r="AC145" s="16" t="s">
        <v>93</v>
      </c>
      <c r="AD145" s="8"/>
      <c r="AE145" s="16" t="s">
        <v>93</v>
      </c>
      <c r="AF145" s="8"/>
      <c r="AG145" s="94" t="s">
        <v>93</v>
      </c>
      <c r="AH145" s="8"/>
      <c r="AI145" s="16" t="s">
        <v>93</v>
      </c>
      <c r="AJ145" s="8"/>
      <c r="AK145" s="10" t="s">
        <v>93</v>
      </c>
      <c r="AL145" s="95"/>
      <c r="AM145" s="16" t="s">
        <v>93</v>
      </c>
      <c r="AN145" s="8" t="s">
        <v>1127</v>
      </c>
      <c r="AO145" s="16">
        <v>4</v>
      </c>
      <c r="AP145" s="8" t="s">
        <v>1128</v>
      </c>
      <c r="AQ145" s="90" t="s">
        <v>93</v>
      </c>
      <c r="AR145" s="8"/>
      <c r="AS145" s="16" t="s">
        <v>93</v>
      </c>
      <c r="AT145" s="8"/>
      <c r="AU145" s="19" t="s">
        <v>93</v>
      </c>
      <c r="AV145" s="89"/>
      <c r="AW145" s="96" t="s">
        <v>93</v>
      </c>
      <c r="AX145" s="8"/>
      <c r="AY145" s="26" t="s">
        <v>93</v>
      </c>
      <c r="AZ145" s="92"/>
      <c r="BA145" s="16">
        <v>7</v>
      </c>
      <c r="BB145" s="92"/>
      <c r="BC145" s="98" t="s">
        <v>93</v>
      </c>
      <c r="BD145" s="8"/>
      <c r="BE145" s="99" t="s">
        <v>54</v>
      </c>
      <c r="BF145" s="92"/>
      <c r="BG145" s="16">
        <v>5.5</v>
      </c>
      <c r="BH145" s="8" t="s">
        <v>1140</v>
      </c>
      <c r="BI145" s="16" t="s">
        <v>93</v>
      </c>
      <c r="BJ145" s="8"/>
      <c r="BK145" s="16"/>
      <c r="BL145" s="16"/>
      <c r="BM145" s="16" t="s">
        <v>93</v>
      </c>
      <c r="BN145" s="8" t="s">
        <v>1141</v>
      </c>
      <c r="BO145" s="16">
        <v>5</v>
      </c>
      <c r="BP145" s="8"/>
      <c r="BQ145" s="96" t="s">
        <v>93</v>
      </c>
      <c r="BR145" s="100"/>
      <c r="BS145" s="16" t="s">
        <v>93</v>
      </c>
      <c r="BT145" s="8" t="s">
        <v>1142</v>
      </c>
      <c r="BU145" s="16" t="s">
        <v>93</v>
      </c>
      <c r="BV145" s="8"/>
      <c r="BW145" s="16" t="s">
        <v>93</v>
      </c>
      <c r="BX145" s="8" t="s">
        <v>1143</v>
      </c>
      <c r="BY145" s="16" t="s">
        <v>93</v>
      </c>
      <c r="BZ145" s="8"/>
      <c r="CA145" s="16"/>
      <c r="CB145" s="8"/>
      <c r="CC145" s="16" t="s">
        <v>93</v>
      </c>
      <c r="CD145" s="8"/>
      <c r="CE145" s="16" t="s">
        <v>93</v>
      </c>
      <c r="CF145" s="8"/>
      <c r="CG145" s="16">
        <v>6</v>
      </c>
      <c r="CH145" s="27" t="s">
        <v>1120</v>
      </c>
      <c r="CI145" s="16">
        <v>4</v>
      </c>
      <c r="CJ145" s="8"/>
      <c r="CK145" s="16">
        <v>7</v>
      </c>
      <c r="CL145" s="119" t="s">
        <v>1144</v>
      </c>
      <c r="CM145" s="25">
        <v>6.25</v>
      </c>
      <c r="CN145" s="8" t="s">
        <v>1145</v>
      </c>
      <c r="CO145" s="25" t="s">
        <v>93</v>
      </c>
      <c r="CP145" s="8"/>
      <c r="CQ145" s="16" t="s">
        <v>93</v>
      </c>
      <c r="CR145" s="8"/>
      <c r="CS145" s="16" t="s">
        <v>93</v>
      </c>
      <c r="CT145" s="8" t="s">
        <v>1103</v>
      </c>
      <c r="CU145" s="144">
        <v>1.5</v>
      </c>
      <c r="CV145" s="8" t="s">
        <v>97</v>
      </c>
      <c r="CW145" s="16">
        <v>6</v>
      </c>
      <c r="CX145" s="7" t="s">
        <v>109</v>
      </c>
      <c r="CY145" s="115" t="s">
        <v>93</v>
      </c>
      <c r="CZ145" s="116"/>
      <c r="DA145" s="19" t="s">
        <v>93</v>
      </c>
      <c r="DB145" s="89" t="s">
        <v>54</v>
      </c>
      <c r="DD145" s="13">
        <f t="shared" si="8"/>
        <v>14</v>
      </c>
    </row>
    <row r="146" spans="1:108" ht="13" customHeight="1" x14ac:dyDescent="0.2">
      <c r="A146" s="88"/>
      <c r="B146" s="88">
        <v>518111</v>
      </c>
      <c r="C146" s="19">
        <v>111</v>
      </c>
      <c r="D146" s="3" t="s">
        <v>1146</v>
      </c>
      <c r="E146" s="19" t="s">
        <v>93</v>
      </c>
      <c r="F146" s="89" t="s">
        <v>1147</v>
      </c>
      <c r="G146" s="6" t="s">
        <v>54</v>
      </c>
      <c r="H146" s="6"/>
      <c r="I146" s="16" t="s">
        <v>93</v>
      </c>
      <c r="K146" s="90" t="s">
        <v>93</v>
      </c>
      <c r="L146" s="15"/>
      <c r="M146" s="91" t="s">
        <v>93</v>
      </c>
      <c r="N146" s="92"/>
      <c r="O146" s="16" t="s">
        <v>93</v>
      </c>
      <c r="P146" s="8"/>
      <c r="Q146" s="16" t="s">
        <v>93</v>
      </c>
      <c r="R146" s="93"/>
      <c r="S146" s="16" t="s">
        <v>93</v>
      </c>
      <c r="T146" s="8"/>
      <c r="U146" s="96" t="s">
        <v>93</v>
      </c>
      <c r="V146" s="8" t="s">
        <v>1148</v>
      </c>
      <c r="W146" s="90" t="s">
        <v>1149</v>
      </c>
      <c r="X146" s="15"/>
      <c r="Y146" s="16" t="s">
        <v>93</v>
      </c>
      <c r="Z146" s="8" t="s">
        <v>112</v>
      </c>
      <c r="AA146" s="16">
        <v>4</v>
      </c>
      <c r="AB146" s="8" t="s">
        <v>1150</v>
      </c>
      <c r="AC146" s="16" t="s">
        <v>93</v>
      </c>
      <c r="AD146" s="8"/>
      <c r="AE146" s="16" t="s">
        <v>93</v>
      </c>
      <c r="AF146" s="8"/>
      <c r="AG146" s="94" t="s">
        <v>93</v>
      </c>
      <c r="AH146" s="8"/>
      <c r="AI146" s="16" t="s">
        <v>93</v>
      </c>
      <c r="AJ146" s="8"/>
      <c r="AK146" s="10" t="s">
        <v>93</v>
      </c>
      <c r="AL146" s="95"/>
      <c r="AM146" s="16" t="s">
        <v>93</v>
      </c>
      <c r="AN146" s="8" t="s">
        <v>1151</v>
      </c>
      <c r="AO146" s="16" t="s">
        <v>93</v>
      </c>
      <c r="AP146" s="8"/>
      <c r="AQ146" s="90" t="s">
        <v>93</v>
      </c>
      <c r="AR146" s="8"/>
      <c r="AS146" s="16" t="s">
        <v>93</v>
      </c>
      <c r="AT146" s="8"/>
      <c r="AU146" s="215" t="s">
        <v>93</v>
      </c>
      <c r="AV146" s="201" t="s">
        <v>1152</v>
      </c>
      <c r="AW146" s="96" t="s">
        <v>93</v>
      </c>
      <c r="AX146" s="8"/>
      <c r="AY146" s="26" t="s">
        <v>93</v>
      </c>
      <c r="AZ146" s="92" t="s">
        <v>1153</v>
      </c>
      <c r="BA146" s="90" t="s">
        <v>93</v>
      </c>
      <c r="BB146" s="92"/>
      <c r="BC146" s="98" t="s">
        <v>93</v>
      </c>
      <c r="BD146" s="8"/>
      <c r="BE146" s="99"/>
      <c r="BF146" s="92"/>
      <c r="BG146" s="16" t="s">
        <v>93</v>
      </c>
      <c r="BH146" s="8"/>
      <c r="BI146" s="16" t="s">
        <v>93</v>
      </c>
      <c r="BJ146" s="8"/>
      <c r="BK146" s="16">
        <v>7</v>
      </c>
      <c r="BL146" s="8" t="s">
        <v>779</v>
      </c>
      <c r="BM146" s="16" t="s">
        <v>93</v>
      </c>
      <c r="BN146" s="8" t="s">
        <v>1154</v>
      </c>
      <c r="BO146" s="16">
        <v>5</v>
      </c>
      <c r="BP146" s="8"/>
      <c r="BQ146" s="96" t="s">
        <v>93</v>
      </c>
      <c r="BR146" s="100"/>
      <c r="BS146" s="16" t="s">
        <v>93</v>
      </c>
      <c r="BT146" s="8"/>
      <c r="BU146" s="16">
        <v>5</v>
      </c>
      <c r="BV146" s="8" t="s">
        <v>1155</v>
      </c>
      <c r="BW146" s="90">
        <v>5.5</v>
      </c>
      <c r="BX146" s="8" t="s">
        <v>1156</v>
      </c>
      <c r="BY146" s="16" t="s">
        <v>93</v>
      </c>
      <c r="BZ146" s="8"/>
      <c r="CA146" s="16"/>
      <c r="CB146" s="8"/>
      <c r="CC146" s="16" t="s">
        <v>93</v>
      </c>
      <c r="CD146" s="8"/>
      <c r="CE146" s="16" t="s">
        <v>93</v>
      </c>
      <c r="CF146" s="8"/>
      <c r="CG146" s="16" t="s">
        <v>93</v>
      </c>
      <c r="CH146" s="27" t="s">
        <v>1157</v>
      </c>
      <c r="CI146" s="16">
        <v>4</v>
      </c>
      <c r="CJ146" s="8"/>
      <c r="CK146" s="16" t="s">
        <v>93</v>
      </c>
      <c r="CL146" s="119" t="s">
        <v>1158</v>
      </c>
      <c r="CM146" s="25">
        <v>6.25</v>
      </c>
      <c r="CN146" s="8" t="s">
        <v>1159</v>
      </c>
      <c r="CO146" s="25" t="s">
        <v>93</v>
      </c>
      <c r="CP146" s="8"/>
      <c r="CQ146" s="16" t="s">
        <v>93</v>
      </c>
      <c r="CR146" s="8"/>
      <c r="CS146" s="16" t="s">
        <v>93</v>
      </c>
      <c r="CT146" s="8"/>
      <c r="CU146" s="198">
        <v>6.5</v>
      </c>
      <c r="CV146" s="153" t="s">
        <v>142</v>
      </c>
      <c r="CW146" s="16" t="s">
        <v>1149</v>
      </c>
      <c r="CX146" s="7"/>
      <c r="CY146" s="145">
        <v>5</v>
      </c>
      <c r="CZ146" s="206" t="s">
        <v>1160</v>
      </c>
      <c r="DA146" s="19" t="s">
        <v>93</v>
      </c>
      <c r="DB146" s="89"/>
      <c r="DD146" s="13">
        <f t="shared" si="8"/>
        <v>9</v>
      </c>
    </row>
    <row r="147" spans="1:108" ht="13" customHeight="1" x14ac:dyDescent="0.2">
      <c r="A147" s="88"/>
      <c r="B147" s="88">
        <v>518111</v>
      </c>
      <c r="C147" s="19">
        <v>112</v>
      </c>
      <c r="D147" s="3" t="s">
        <v>1161</v>
      </c>
      <c r="E147" s="19">
        <v>6</v>
      </c>
      <c r="F147" s="89" t="s">
        <v>1162</v>
      </c>
      <c r="G147" s="6" t="s">
        <v>54</v>
      </c>
      <c r="H147" s="6"/>
      <c r="I147" s="16" t="s">
        <v>93</v>
      </c>
      <c r="K147" s="90" t="s">
        <v>93</v>
      </c>
      <c r="L147" s="15"/>
      <c r="M147" s="91" t="s">
        <v>93</v>
      </c>
      <c r="N147" s="92"/>
      <c r="O147" s="16" t="s">
        <v>93</v>
      </c>
      <c r="P147" s="8"/>
      <c r="Q147" s="16" t="s">
        <v>93</v>
      </c>
      <c r="R147" s="93"/>
      <c r="S147" s="16" t="s">
        <v>93</v>
      </c>
      <c r="T147" s="8"/>
      <c r="U147" s="96" t="s">
        <v>93</v>
      </c>
      <c r="V147" s="8" t="s">
        <v>1148</v>
      </c>
      <c r="W147" s="90" t="s">
        <v>1149</v>
      </c>
      <c r="X147" s="15"/>
      <c r="Y147" s="16" t="s">
        <v>93</v>
      </c>
      <c r="Z147" s="8" t="s">
        <v>112</v>
      </c>
      <c r="AA147" s="16">
        <v>4</v>
      </c>
      <c r="AB147" s="8" t="s">
        <v>1150</v>
      </c>
      <c r="AC147" s="16" t="s">
        <v>93</v>
      </c>
      <c r="AD147" s="8"/>
      <c r="AE147" s="16" t="s">
        <v>93</v>
      </c>
      <c r="AF147" s="8"/>
      <c r="AG147" s="94" t="s">
        <v>93</v>
      </c>
      <c r="AH147" s="8"/>
      <c r="AI147" s="16" t="s">
        <v>93</v>
      </c>
      <c r="AJ147" s="8"/>
      <c r="AK147" s="10" t="s">
        <v>93</v>
      </c>
      <c r="AL147" s="95"/>
      <c r="AM147" s="16" t="s">
        <v>93</v>
      </c>
      <c r="AN147" s="8" t="s">
        <v>1151</v>
      </c>
      <c r="AO147" s="16" t="s">
        <v>93</v>
      </c>
      <c r="AP147" s="8"/>
      <c r="AQ147" s="90" t="s">
        <v>93</v>
      </c>
      <c r="AR147" s="8"/>
      <c r="AS147" s="16" t="s">
        <v>93</v>
      </c>
      <c r="AT147" s="8"/>
      <c r="AU147" s="215" t="s">
        <v>93</v>
      </c>
      <c r="AV147" s="201" t="s">
        <v>1152</v>
      </c>
      <c r="AW147" s="96" t="s">
        <v>93</v>
      </c>
      <c r="AX147" s="8"/>
      <c r="AY147" s="26" t="s">
        <v>93</v>
      </c>
      <c r="AZ147" s="92" t="s">
        <v>1153</v>
      </c>
      <c r="BA147" s="90" t="s">
        <v>93</v>
      </c>
      <c r="BB147" s="92"/>
      <c r="BC147" s="98">
        <v>4.2249999999999996</v>
      </c>
      <c r="BD147" s="8"/>
      <c r="BE147" s="99"/>
      <c r="BF147" s="92"/>
      <c r="BG147" s="16" t="s">
        <v>93</v>
      </c>
      <c r="BH147" s="8"/>
      <c r="BI147" s="16" t="s">
        <v>93</v>
      </c>
      <c r="BJ147" s="8"/>
      <c r="BK147" s="16">
        <v>7</v>
      </c>
      <c r="BL147" s="8" t="s">
        <v>1163</v>
      </c>
      <c r="BM147" s="16" t="s">
        <v>93</v>
      </c>
      <c r="BN147" s="8" t="s">
        <v>1154</v>
      </c>
      <c r="BO147" s="16">
        <v>5</v>
      </c>
      <c r="BP147" s="8" t="s">
        <v>1164</v>
      </c>
      <c r="BQ147" s="96" t="s">
        <v>93</v>
      </c>
      <c r="BR147" s="100"/>
      <c r="BS147" s="16" t="s">
        <v>93</v>
      </c>
      <c r="BT147" s="8"/>
      <c r="BU147" s="16">
        <v>5</v>
      </c>
      <c r="BV147" s="8" t="s">
        <v>1155</v>
      </c>
      <c r="BW147" s="90">
        <v>5.5</v>
      </c>
      <c r="BX147" s="8" t="s">
        <v>1156</v>
      </c>
      <c r="BY147" s="16" t="s">
        <v>93</v>
      </c>
      <c r="BZ147" s="8"/>
      <c r="CA147" s="16"/>
      <c r="CB147" s="8"/>
      <c r="CC147" s="16" t="s">
        <v>93</v>
      </c>
      <c r="CD147" s="8" t="s">
        <v>1165</v>
      </c>
      <c r="CE147" s="16" t="s">
        <v>93</v>
      </c>
      <c r="CF147" s="8" t="s">
        <v>1166</v>
      </c>
      <c r="CG147" s="16" t="s">
        <v>93</v>
      </c>
      <c r="CH147" s="27" t="s">
        <v>1167</v>
      </c>
      <c r="CI147" s="16">
        <v>4</v>
      </c>
      <c r="CJ147" s="8"/>
      <c r="CK147" s="16" t="s">
        <v>93</v>
      </c>
      <c r="CL147" s="119" t="s">
        <v>1168</v>
      </c>
      <c r="CM147" s="25">
        <v>6.25</v>
      </c>
      <c r="CN147" s="8" t="s">
        <v>1169</v>
      </c>
      <c r="CO147" s="25" t="s">
        <v>93</v>
      </c>
      <c r="CP147" s="8"/>
      <c r="CQ147" s="16" t="s">
        <v>93</v>
      </c>
      <c r="CR147" s="8"/>
      <c r="CS147" s="16" t="s">
        <v>93</v>
      </c>
      <c r="CT147" s="8"/>
      <c r="CU147" s="198">
        <v>6.5</v>
      </c>
      <c r="CV147" s="153" t="s">
        <v>142</v>
      </c>
      <c r="CW147" s="16" t="s">
        <v>1149</v>
      </c>
      <c r="CX147" s="7"/>
      <c r="CY147" s="145">
        <v>5</v>
      </c>
      <c r="CZ147" s="206" t="s">
        <v>1160</v>
      </c>
      <c r="DA147" s="19" t="s">
        <v>93</v>
      </c>
      <c r="DB147" s="89"/>
      <c r="DC147" t="s">
        <v>54</v>
      </c>
      <c r="DD147" s="13">
        <f>COUNT(E147:DB147)+1</f>
        <v>12</v>
      </c>
    </row>
    <row r="148" spans="1:108" ht="13" customHeight="1" x14ac:dyDescent="0.2">
      <c r="A148" s="88">
        <v>7375</v>
      </c>
      <c r="B148" s="88">
        <v>519190</v>
      </c>
      <c r="C148" s="19">
        <v>113</v>
      </c>
      <c r="D148" s="3" t="s">
        <v>1170</v>
      </c>
      <c r="E148" s="19" t="s">
        <v>93</v>
      </c>
      <c r="F148" s="89"/>
      <c r="G148" s="6"/>
      <c r="H148" s="6"/>
      <c r="I148" s="16" t="s">
        <v>93</v>
      </c>
      <c r="K148" s="90" t="s">
        <v>93</v>
      </c>
      <c r="L148" s="15" t="s">
        <v>1171</v>
      </c>
      <c r="M148" s="91" t="s">
        <v>93</v>
      </c>
      <c r="N148" s="92"/>
      <c r="O148" s="16" t="s">
        <v>93</v>
      </c>
      <c r="P148" s="8"/>
      <c r="Q148" s="16">
        <v>1</v>
      </c>
      <c r="R148" s="93"/>
      <c r="S148" s="98">
        <v>0.38400000000000001</v>
      </c>
      <c r="T148" s="8" t="s">
        <v>95</v>
      </c>
      <c r="U148" s="25">
        <v>5.75</v>
      </c>
      <c r="V148" s="8"/>
      <c r="W148" s="90" t="s">
        <v>93</v>
      </c>
      <c r="X148" s="15" t="s">
        <v>1172</v>
      </c>
      <c r="Y148" s="16" t="s">
        <v>93</v>
      </c>
      <c r="Z148" s="8" t="s">
        <v>112</v>
      </c>
      <c r="AA148" s="16">
        <v>4</v>
      </c>
      <c r="AB148" s="8"/>
      <c r="AC148" s="16" t="s">
        <v>93</v>
      </c>
      <c r="AD148" s="8"/>
      <c r="AE148" s="16" t="s">
        <v>93</v>
      </c>
      <c r="AF148" s="8"/>
      <c r="AG148" s="94" t="s">
        <v>93</v>
      </c>
      <c r="AH148" s="8"/>
      <c r="AI148" s="16" t="s">
        <v>93</v>
      </c>
      <c r="AJ148" s="8"/>
      <c r="AK148" s="10" t="s">
        <v>93</v>
      </c>
      <c r="AL148" s="95"/>
      <c r="AM148" s="16" t="s">
        <v>93</v>
      </c>
      <c r="AN148" s="8"/>
      <c r="AO148" s="16" t="s">
        <v>93</v>
      </c>
      <c r="AP148" s="8"/>
      <c r="AQ148" s="16" t="s">
        <v>93</v>
      </c>
      <c r="AR148" s="8"/>
      <c r="AS148" s="16" t="s">
        <v>93</v>
      </c>
      <c r="AT148" s="8"/>
      <c r="AU148" s="19" t="s">
        <v>93</v>
      </c>
      <c r="AV148" s="19"/>
      <c r="AW148" s="96" t="s">
        <v>93</v>
      </c>
      <c r="AX148" s="16"/>
      <c r="AY148" s="26" t="s">
        <v>93</v>
      </c>
      <c r="AZ148" s="92"/>
      <c r="BA148" s="16" t="s">
        <v>93</v>
      </c>
      <c r="BB148" s="154" t="s">
        <v>1173</v>
      </c>
      <c r="BC148" s="98" t="s">
        <v>93</v>
      </c>
      <c r="BD148" s="16"/>
      <c r="BE148" s="99"/>
      <c r="BF148" s="92"/>
      <c r="BG148" s="16" t="s">
        <v>93</v>
      </c>
      <c r="BH148" s="8"/>
      <c r="BI148" s="16" t="s">
        <v>93</v>
      </c>
      <c r="BJ148" s="16"/>
      <c r="BK148" s="16"/>
      <c r="BL148" s="16"/>
      <c r="BM148" s="16">
        <v>7</v>
      </c>
      <c r="BN148" s="8" t="s">
        <v>1174</v>
      </c>
      <c r="BO148" s="16">
        <v>5</v>
      </c>
      <c r="BP148" s="8"/>
      <c r="BQ148" s="96">
        <v>4</v>
      </c>
      <c r="BR148" s="100" t="s">
        <v>1175</v>
      </c>
      <c r="BS148" s="16" t="s">
        <v>93</v>
      </c>
      <c r="BT148" s="16"/>
      <c r="BU148" s="16" t="s">
        <v>93</v>
      </c>
      <c r="BV148" s="16"/>
      <c r="BW148" s="90">
        <v>5.5</v>
      </c>
      <c r="BX148" s="8" t="s">
        <v>1156</v>
      </c>
      <c r="BY148" s="16" t="s">
        <v>93</v>
      </c>
      <c r="BZ148" s="16"/>
      <c r="CA148" s="16"/>
      <c r="CB148" s="8"/>
      <c r="CC148" s="16" t="s">
        <v>93</v>
      </c>
      <c r="CD148" s="16"/>
      <c r="CE148" s="16" t="s">
        <v>93</v>
      </c>
      <c r="CF148" s="8"/>
      <c r="CG148" s="16">
        <v>6</v>
      </c>
      <c r="CH148" s="27" t="s">
        <v>1176</v>
      </c>
      <c r="CI148" s="16">
        <v>4</v>
      </c>
      <c r="CJ148" s="8"/>
      <c r="CK148" s="16" t="s">
        <v>93</v>
      </c>
      <c r="CL148" s="8"/>
      <c r="CM148" s="25">
        <v>6.25</v>
      </c>
      <c r="CN148" s="8" t="s">
        <v>1177</v>
      </c>
      <c r="CO148" s="25" t="s">
        <v>93</v>
      </c>
      <c r="CP148" s="16"/>
      <c r="CQ148" s="16" t="s">
        <v>93</v>
      </c>
      <c r="CR148" s="16"/>
      <c r="CS148" s="16" t="s">
        <v>93</v>
      </c>
      <c r="CT148" s="16"/>
      <c r="CU148" s="144">
        <v>1.5</v>
      </c>
      <c r="CV148" s="8" t="s">
        <v>97</v>
      </c>
      <c r="CW148" s="16">
        <v>6</v>
      </c>
      <c r="CX148" s="7"/>
      <c r="CY148" s="115" t="s">
        <v>93</v>
      </c>
      <c r="CZ148" s="116" t="s">
        <v>1178</v>
      </c>
      <c r="DA148" s="19" t="s">
        <v>167</v>
      </c>
      <c r="DB148" s="89" t="s">
        <v>1179</v>
      </c>
      <c r="DC148" t="s">
        <v>54</v>
      </c>
      <c r="DD148" s="13">
        <f t="shared" si="8"/>
        <v>13</v>
      </c>
    </row>
    <row r="149" spans="1:108" ht="13" customHeight="1" x14ac:dyDescent="0.2">
      <c r="A149" s="88">
        <v>7374</v>
      </c>
      <c r="B149" s="88">
        <v>518210</v>
      </c>
      <c r="C149" s="19">
        <v>114</v>
      </c>
      <c r="D149" s="3" t="s">
        <v>1180</v>
      </c>
      <c r="E149" s="19" t="s">
        <v>93</v>
      </c>
      <c r="F149" s="89"/>
      <c r="G149" s="6"/>
      <c r="H149" s="6"/>
      <c r="I149" s="16" t="s">
        <v>93</v>
      </c>
      <c r="K149" s="90" t="s">
        <v>93</v>
      </c>
      <c r="L149" s="15" t="s">
        <v>1171</v>
      </c>
      <c r="M149" s="91"/>
      <c r="N149" s="92" t="s">
        <v>1181</v>
      </c>
      <c r="O149" s="16" t="s">
        <v>93</v>
      </c>
      <c r="P149" s="8"/>
      <c r="Q149" s="16">
        <v>1</v>
      </c>
      <c r="R149" s="93"/>
      <c r="S149" s="98">
        <v>0.38400000000000001</v>
      </c>
      <c r="T149" s="8" t="s">
        <v>95</v>
      </c>
      <c r="U149" s="25">
        <v>5.75</v>
      </c>
      <c r="V149" s="8"/>
      <c r="W149" s="90" t="s">
        <v>93</v>
      </c>
      <c r="X149" s="15" t="s">
        <v>1182</v>
      </c>
      <c r="Y149" s="16" t="s">
        <v>93</v>
      </c>
      <c r="Z149" s="8" t="s">
        <v>112</v>
      </c>
      <c r="AA149" s="16">
        <v>4</v>
      </c>
      <c r="AB149" s="8"/>
      <c r="AC149" s="16" t="s">
        <v>93</v>
      </c>
      <c r="AD149" s="8"/>
      <c r="AE149" s="16" t="s">
        <v>93</v>
      </c>
      <c r="AF149" s="8"/>
      <c r="AG149" s="94" t="s">
        <v>93</v>
      </c>
      <c r="AH149" s="8"/>
      <c r="AI149" s="16" t="s">
        <v>93</v>
      </c>
      <c r="AJ149" s="8"/>
      <c r="AK149" s="10" t="s">
        <v>93</v>
      </c>
      <c r="AL149" s="95"/>
      <c r="AM149" s="16" t="s">
        <v>93</v>
      </c>
      <c r="AN149" s="8" t="s">
        <v>1183</v>
      </c>
      <c r="AO149" s="16" t="s">
        <v>93</v>
      </c>
      <c r="AP149" s="8"/>
      <c r="AQ149" s="16" t="s">
        <v>93</v>
      </c>
      <c r="AR149" s="8"/>
      <c r="AS149" s="16" t="s">
        <v>93</v>
      </c>
      <c r="AT149" s="8"/>
      <c r="AU149" s="19" t="s">
        <v>93</v>
      </c>
      <c r="AV149" s="19"/>
      <c r="AW149" s="96" t="s">
        <v>93</v>
      </c>
      <c r="AX149" s="16"/>
      <c r="AY149" s="26" t="s">
        <v>93</v>
      </c>
      <c r="AZ149" s="92"/>
      <c r="BA149" s="16" t="s">
        <v>93</v>
      </c>
      <c r="BB149" s="92"/>
      <c r="BC149" s="98" t="s">
        <v>93</v>
      </c>
      <c r="BD149" s="16"/>
      <c r="BE149" s="99"/>
      <c r="BF149" s="92"/>
      <c r="BG149" s="16" t="s">
        <v>93</v>
      </c>
      <c r="BH149" s="8"/>
      <c r="BI149" s="16" t="s">
        <v>93</v>
      </c>
      <c r="BJ149" s="16"/>
      <c r="BK149" s="16"/>
      <c r="BL149" s="16"/>
      <c r="BM149" s="16" t="s">
        <v>93</v>
      </c>
      <c r="BN149" s="16"/>
      <c r="BO149" s="16">
        <v>5</v>
      </c>
      <c r="BP149" s="8"/>
      <c r="BQ149" s="96" t="s">
        <v>93</v>
      </c>
      <c r="BR149" s="100"/>
      <c r="BS149" s="16" t="s">
        <v>93</v>
      </c>
      <c r="BT149" s="16"/>
      <c r="BU149" s="16" t="s">
        <v>93</v>
      </c>
      <c r="BV149" s="16"/>
      <c r="BW149" s="90">
        <v>5.5</v>
      </c>
      <c r="BX149" s="8"/>
      <c r="BY149" s="16" t="s">
        <v>93</v>
      </c>
      <c r="BZ149" s="16"/>
      <c r="CA149" s="16"/>
      <c r="CB149" s="8"/>
      <c r="CC149" s="16" t="s">
        <v>93</v>
      </c>
      <c r="CD149" s="10"/>
      <c r="CE149" s="16" t="s">
        <v>93</v>
      </c>
      <c r="CF149" s="8"/>
      <c r="CG149" s="16" t="s">
        <v>93</v>
      </c>
      <c r="CH149" s="27" t="s">
        <v>1184</v>
      </c>
      <c r="CI149" s="16">
        <v>4</v>
      </c>
      <c r="CJ149" s="8"/>
      <c r="CK149" s="16" t="s">
        <v>93</v>
      </c>
      <c r="CL149" s="8"/>
      <c r="CM149" s="25">
        <v>6.25</v>
      </c>
      <c r="CN149" s="8" t="s">
        <v>1177</v>
      </c>
      <c r="CO149" s="25" t="s">
        <v>93</v>
      </c>
      <c r="CP149" s="16"/>
      <c r="CQ149" s="16" t="s">
        <v>93</v>
      </c>
      <c r="CR149" s="16"/>
      <c r="CS149" s="16" t="s">
        <v>93</v>
      </c>
      <c r="CT149" s="16"/>
      <c r="CU149" s="144">
        <v>1.5</v>
      </c>
      <c r="CV149" s="8" t="s">
        <v>97</v>
      </c>
      <c r="CW149" s="16" t="s">
        <v>93</v>
      </c>
      <c r="CX149" s="7" t="s">
        <v>1185</v>
      </c>
      <c r="CY149" s="115" t="s">
        <v>93</v>
      </c>
      <c r="CZ149" s="116"/>
      <c r="DA149" s="19" t="s">
        <v>167</v>
      </c>
      <c r="DB149" s="89" t="s">
        <v>1179</v>
      </c>
      <c r="DC149" t="s">
        <v>54</v>
      </c>
      <c r="DD149" s="13">
        <f t="shared" si="8"/>
        <v>9</v>
      </c>
    </row>
    <row r="150" spans="1:108" ht="13" customHeight="1" x14ac:dyDescent="0.2">
      <c r="A150" s="106">
        <v>7374</v>
      </c>
      <c r="B150" s="106">
        <v>518210</v>
      </c>
      <c r="C150" s="216">
        <v>115</v>
      </c>
      <c r="D150" s="120" t="s">
        <v>1186</v>
      </c>
      <c r="E150" s="62" t="s">
        <v>93</v>
      </c>
      <c r="F150" s="64"/>
      <c r="G150" s="65"/>
      <c r="H150" s="65"/>
      <c r="I150" s="67" t="s">
        <v>93</v>
      </c>
      <c r="J150" s="68"/>
      <c r="K150" s="69" t="s">
        <v>93</v>
      </c>
      <c r="L150" s="76" t="s">
        <v>1171</v>
      </c>
      <c r="M150" s="71" t="s">
        <v>93</v>
      </c>
      <c r="N150" s="72"/>
      <c r="O150" s="67" t="s">
        <v>93</v>
      </c>
      <c r="P150" s="68"/>
      <c r="Q150" s="67">
        <v>1</v>
      </c>
      <c r="R150" s="73"/>
      <c r="S150" s="74">
        <v>0.38400000000000001</v>
      </c>
      <c r="T150" s="122" t="s">
        <v>95</v>
      </c>
      <c r="U150" s="75">
        <v>5.75</v>
      </c>
      <c r="V150" s="68"/>
      <c r="W150" s="69" t="s">
        <v>93</v>
      </c>
      <c r="X150" s="76" t="s">
        <v>1187</v>
      </c>
      <c r="Y150" s="67" t="s">
        <v>93</v>
      </c>
      <c r="Z150" s="122" t="s">
        <v>112</v>
      </c>
      <c r="AA150" s="67">
        <v>4</v>
      </c>
      <c r="AB150" s="68"/>
      <c r="AC150" s="67" t="s">
        <v>93</v>
      </c>
      <c r="AD150" s="68"/>
      <c r="AE150" s="67" t="s">
        <v>93</v>
      </c>
      <c r="AF150" s="68"/>
      <c r="AG150" s="77" t="s">
        <v>93</v>
      </c>
      <c r="AH150" s="68"/>
      <c r="AI150" s="67" t="s">
        <v>93</v>
      </c>
      <c r="AJ150" s="68"/>
      <c r="AK150" s="123" t="s">
        <v>93</v>
      </c>
      <c r="AL150" s="78"/>
      <c r="AM150" s="67" t="s">
        <v>93</v>
      </c>
      <c r="AN150" s="68"/>
      <c r="AO150" s="67" t="s">
        <v>93</v>
      </c>
      <c r="AP150" s="68"/>
      <c r="AQ150" s="67" t="s">
        <v>93</v>
      </c>
      <c r="AR150" s="68"/>
      <c r="AS150" s="67" t="s">
        <v>93</v>
      </c>
      <c r="AT150" s="68"/>
      <c r="AU150" s="62" t="s">
        <v>93</v>
      </c>
      <c r="AV150" s="64" t="s">
        <v>1188</v>
      </c>
      <c r="AW150" s="79" t="s">
        <v>93</v>
      </c>
      <c r="AX150" s="68"/>
      <c r="AY150" s="80" t="s">
        <v>93</v>
      </c>
      <c r="AZ150" s="72"/>
      <c r="BA150" s="67" t="s">
        <v>93</v>
      </c>
      <c r="BB150" s="72"/>
      <c r="BC150" s="74"/>
      <c r="BD150" s="68"/>
      <c r="BE150" s="107"/>
      <c r="BF150" s="72"/>
      <c r="BG150" s="67" t="s">
        <v>93</v>
      </c>
      <c r="BH150" s="68"/>
      <c r="BI150" s="67" t="s">
        <v>93</v>
      </c>
      <c r="BJ150" s="68"/>
      <c r="BK150" s="67"/>
      <c r="BL150" s="67"/>
      <c r="BM150" s="67" t="s">
        <v>93</v>
      </c>
      <c r="BN150" s="68"/>
      <c r="BO150" s="67">
        <v>5</v>
      </c>
      <c r="BP150" s="68"/>
      <c r="BQ150" s="79" t="s">
        <v>93</v>
      </c>
      <c r="BR150" s="84"/>
      <c r="BS150" s="67" t="s">
        <v>93</v>
      </c>
      <c r="BT150" s="68"/>
      <c r="BU150" s="67" t="s">
        <v>93</v>
      </c>
      <c r="BV150" s="68"/>
      <c r="BW150" s="69">
        <v>5.5</v>
      </c>
      <c r="BX150" s="68" t="s">
        <v>1189</v>
      </c>
      <c r="BY150" s="67" t="s">
        <v>93</v>
      </c>
      <c r="BZ150" s="68"/>
      <c r="CA150" s="67"/>
      <c r="CB150" s="68"/>
      <c r="CC150" s="67">
        <v>6</v>
      </c>
      <c r="CD150" s="72" t="s">
        <v>1190</v>
      </c>
      <c r="CE150" s="67">
        <v>7</v>
      </c>
      <c r="CF150" s="68" t="s">
        <v>1191</v>
      </c>
      <c r="CG150" s="67" t="s">
        <v>93</v>
      </c>
      <c r="CH150" s="85" t="s">
        <v>1184</v>
      </c>
      <c r="CI150" s="67">
        <v>4</v>
      </c>
      <c r="CJ150" s="68"/>
      <c r="CK150" s="67" t="s">
        <v>93</v>
      </c>
      <c r="CL150" s="68"/>
      <c r="CM150" s="75">
        <v>6.25</v>
      </c>
      <c r="CN150" s="68" t="s">
        <v>1177</v>
      </c>
      <c r="CO150" s="75" t="s">
        <v>93</v>
      </c>
      <c r="CP150" s="68"/>
      <c r="CQ150" s="67" t="s">
        <v>93</v>
      </c>
      <c r="CR150" s="68"/>
      <c r="CS150" s="67" t="s">
        <v>93</v>
      </c>
      <c r="CT150" s="68"/>
      <c r="CU150" s="147">
        <v>1.5</v>
      </c>
      <c r="CV150" s="122" t="s">
        <v>97</v>
      </c>
      <c r="CW150" s="67" t="s">
        <v>93</v>
      </c>
      <c r="CX150" s="124" t="s">
        <v>1192</v>
      </c>
      <c r="CY150" s="125" t="s">
        <v>93</v>
      </c>
      <c r="CZ150" s="126"/>
      <c r="DA150" s="62" t="s">
        <v>93</v>
      </c>
      <c r="DB150" s="64"/>
      <c r="DD150" s="13">
        <f t="shared" si="8"/>
        <v>11</v>
      </c>
    </row>
    <row r="151" spans="1:108" ht="13" customHeight="1" x14ac:dyDescent="0.2">
      <c r="A151" s="88"/>
      <c r="B151" s="88"/>
      <c r="C151" s="19"/>
      <c r="D151" s="3"/>
      <c r="E151" s="19"/>
      <c r="F151" s="89"/>
      <c r="G151" s="6"/>
      <c r="H151" s="6"/>
      <c r="I151" s="16"/>
      <c r="K151" s="90"/>
      <c r="L151" s="15"/>
      <c r="M151" s="91"/>
      <c r="N151" s="92"/>
      <c r="O151" s="16"/>
      <c r="P151" s="8"/>
      <c r="Q151" s="16"/>
      <c r="R151" s="93"/>
      <c r="S151" s="98"/>
      <c r="T151" s="8"/>
      <c r="U151" s="25"/>
      <c r="V151" s="8"/>
      <c r="W151" s="90"/>
      <c r="X151" s="15"/>
      <c r="Y151" s="16"/>
      <c r="Z151" s="8"/>
      <c r="AA151" s="16"/>
      <c r="AB151" s="8"/>
      <c r="AC151" s="16"/>
      <c r="AD151" s="8"/>
      <c r="AE151" s="16"/>
      <c r="AF151" s="8"/>
      <c r="AG151" s="94" t="s">
        <v>54</v>
      </c>
      <c r="AH151" s="8"/>
      <c r="AI151" s="16"/>
      <c r="AJ151" s="8"/>
      <c r="AK151" s="10"/>
      <c r="AL151" s="95"/>
      <c r="AM151" s="16"/>
      <c r="AN151" s="8"/>
      <c r="AO151" s="16"/>
      <c r="AP151" s="8"/>
      <c r="AQ151" s="16"/>
      <c r="AR151" s="8"/>
      <c r="AS151" s="16"/>
      <c r="AT151" s="8"/>
      <c r="AU151" s="19"/>
      <c r="AV151" s="89"/>
      <c r="AW151" s="96"/>
      <c r="AX151" s="8"/>
      <c r="AY151" s="26"/>
      <c r="AZ151" s="92"/>
      <c r="BA151" s="16"/>
      <c r="BB151" s="92"/>
      <c r="BC151" s="98"/>
      <c r="BD151" s="8"/>
      <c r="BE151" s="99"/>
      <c r="BF151" s="92"/>
      <c r="BG151" s="16"/>
      <c r="BH151" s="8"/>
      <c r="BI151" s="16"/>
      <c r="BJ151" s="8"/>
      <c r="BK151" s="16"/>
      <c r="BL151" s="16"/>
      <c r="BM151" s="16"/>
      <c r="BN151" s="8"/>
      <c r="BO151" s="16"/>
      <c r="BP151" s="8"/>
      <c r="BQ151" s="96"/>
      <c r="BR151" s="100"/>
      <c r="BS151" s="16"/>
      <c r="BT151" s="8"/>
      <c r="BU151" s="16"/>
      <c r="BV151" s="8"/>
      <c r="BW151" s="90"/>
      <c r="BX151" s="8"/>
      <c r="BY151" s="16"/>
      <c r="BZ151" s="8"/>
      <c r="CA151" s="16"/>
      <c r="CB151" s="8"/>
      <c r="CC151" s="16"/>
      <c r="CD151" s="92"/>
      <c r="CE151" s="16"/>
      <c r="CF151" s="8"/>
      <c r="CG151" s="16"/>
      <c r="CH151" s="27"/>
      <c r="CI151" s="16"/>
      <c r="CJ151" s="8"/>
      <c r="CK151" s="16"/>
      <c r="CL151" s="8"/>
      <c r="CM151" s="25"/>
      <c r="CN151" s="8"/>
      <c r="CO151" s="25"/>
      <c r="CP151" s="8"/>
      <c r="CQ151" s="16"/>
      <c r="CR151" s="8"/>
      <c r="CS151" s="16"/>
      <c r="CT151" s="8"/>
      <c r="CU151" s="144"/>
      <c r="CV151" s="8"/>
      <c r="CW151" s="16"/>
      <c r="CX151" s="7"/>
      <c r="CY151" s="115"/>
      <c r="CZ151" s="116"/>
      <c r="DA151" s="62"/>
      <c r="DB151" s="64"/>
    </row>
    <row r="152" spans="1:108" ht="13" customHeight="1" x14ac:dyDescent="0.2">
      <c r="A152" s="88"/>
      <c r="B152" s="88"/>
      <c r="C152" s="110"/>
      <c r="D152" s="63" t="s">
        <v>1193</v>
      </c>
      <c r="E152" s="19" t="s">
        <v>54</v>
      </c>
      <c r="F152" s="89"/>
      <c r="G152" s="6"/>
      <c r="H152" s="6"/>
      <c r="I152" s="16"/>
      <c r="K152" s="90"/>
      <c r="L152" s="15"/>
      <c r="M152" s="91"/>
      <c r="N152" s="92"/>
      <c r="O152" s="67"/>
      <c r="P152" s="68"/>
      <c r="Q152" s="16"/>
      <c r="R152" s="93"/>
      <c r="S152" s="67"/>
      <c r="T152" s="68"/>
      <c r="U152" s="25"/>
      <c r="V152" s="8"/>
      <c r="W152" s="90"/>
      <c r="X152" s="15"/>
      <c r="Y152" s="16"/>
      <c r="Z152" s="8"/>
      <c r="AA152" s="16"/>
      <c r="AB152" s="8"/>
      <c r="AC152" s="16"/>
      <c r="AD152" s="8"/>
      <c r="AE152" s="16"/>
      <c r="AF152" s="8"/>
      <c r="AG152" s="94" t="s">
        <v>54</v>
      </c>
      <c r="AH152" s="8"/>
      <c r="AI152" s="16"/>
      <c r="AJ152" s="8"/>
      <c r="AK152" s="123"/>
      <c r="AL152" s="78"/>
      <c r="AM152" s="16"/>
      <c r="AN152" s="8"/>
      <c r="AO152" s="16"/>
      <c r="AP152" s="8"/>
      <c r="AQ152" s="67"/>
      <c r="AR152" s="68"/>
      <c r="AS152" s="67"/>
      <c r="AT152" s="68"/>
      <c r="AU152" s="19"/>
      <c r="AV152" s="89"/>
      <c r="AW152" s="96"/>
      <c r="AX152" s="8"/>
      <c r="AY152" s="26"/>
      <c r="AZ152" s="92"/>
      <c r="BA152" s="16"/>
      <c r="BB152" s="92"/>
      <c r="BC152" s="98"/>
      <c r="BD152" s="8"/>
      <c r="BE152" s="99"/>
      <c r="BF152" s="92"/>
      <c r="BG152" s="16"/>
      <c r="BH152" s="8"/>
      <c r="BI152" s="16"/>
      <c r="BJ152" s="8"/>
      <c r="BK152" s="16"/>
      <c r="BL152" s="16"/>
      <c r="BM152" s="67"/>
      <c r="BN152" s="68"/>
      <c r="BO152" s="16" t="s">
        <v>54</v>
      </c>
      <c r="BP152" s="8"/>
      <c r="BQ152" s="96"/>
      <c r="BR152" s="100"/>
      <c r="BS152" s="16"/>
      <c r="BT152" s="8"/>
      <c r="BU152" s="16"/>
      <c r="BV152" s="8"/>
      <c r="BW152" s="90"/>
      <c r="BX152" s="8"/>
      <c r="BY152" s="16"/>
      <c r="BZ152" s="8"/>
      <c r="CA152" s="16"/>
      <c r="CB152" s="8"/>
      <c r="CC152" s="16"/>
      <c r="CD152" s="92"/>
      <c r="CE152" s="16"/>
      <c r="CF152" s="8"/>
      <c r="CG152" s="16"/>
      <c r="CH152" s="27"/>
      <c r="CI152" s="16"/>
      <c r="CJ152" s="8"/>
      <c r="CK152" s="16"/>
      <c r="CL152" s="8"/>
      <c r="CM152" s="25"/>
      <c r="CN152" s="8"/>
      <c r="CO152" s="25"/>
      <c r="CP152" s="8"/>
      <c r="CQ152" s="67"/>
      <c r="CR152" s="68"/>
      <c r="CS152" s="16"/>
      <c r="CT152" s="8"/>
      <c r="CU152" s="144"/>
      <c r="CV152" s="8"/>
      <c r="CW152" s="67"/>
      <c r="CX152" s="124"/>
      <c r="CY152" s="115"/>
      <c r="CZ152" s="116"/>
      <c r="DA152" s="62"/>
      <c r="DB152" s="64"/>
    </row>
    <row r="153" spans="1:108" ht="13" customHeight="1" x14ac:dyDescent="0.2">
      <c r="A153" s="88"/>
      <c r="B153" s="88"/>
      <c r="C153" s="19">
        <v>116</v>
      </c>
      <c r="D153" s="3" t="s">
        <v>1194</v>
      </c>
      <c r="E153" s="19">
        <v>4</v>
      </c>
      <c r="F153" s="89" t="s">
        <v>1195</v>
      </c>
      <c r="G153" s="6" t="s">
        <v>54</v>
      </c>
      <c r="H153" s="6"/>
      <c r="I153" s="16" t="s">
        <v>93</v>
      </c>
      <c r="K153" s="90" t="s">
        <v>93</v>
      </c>
      <c r="L153" s="15" t="s">
        <v>1171</v>
      </c>
      <c r="M153" s="91" t="s">
        <v>93</v>
      </c>
      <c r="N153" s="92" t="s">
        <v>1196</v>
      </c>
      <c r="O153" s="16">
        <v>2.9</v>
      </c>
      <c r="P153" s="8"/>
      <c r="Q153" s="16">
        <v>1</v>
      </c>
      <c r="R153" s="93" t="s">
        <v>1197</v>
      </c>
      <c r="S153" s="98"/>
      <c r="T153" s="8"/>
      <c r="U153" s="25"/>
      <c r="V153" s="8"/>
      <c r="W153" s="90" t="s">
        <v>93</v>
      </c>
      <c r="X153" s="15" t="s">
        <v>1198</v>
      </c>
      <c r="Y153" s="16" t="s">
        <v>54</v>
      </c>
      <c r="Z153" s="8"/>
      <c r="AA153" s="16">
        <v>4</v>
      </c>
      <c r="AB153" s="8"/>
      <c r="AC153" s="16" t="s">
        <v>93</v>
      </c>
      <c r="AD153" s="8"/>
      <c r="AE153" s="16" t="s">
        <v>93</v>
      </c>
      <c r="AF153" s="8"/>
      <c r="AG153" s="94" t="s">
        <v>93</v>
      </c>
      <c r="AH153" s="8"/>
      <c r="AI153" s="16" t="s">
        <v>93</v>
      </c>
      <c r="AJ153" s="8"/>
      <c r="AK153" s="10" t="s">
        <v>93</v>
      </c>
      <c r="AL153" s="95"/>
      <c r="AM153" s="16" t="s">
        <v>93</v>
      </c>
      <c r="AN153" s="8"/>
      <c r="AO153" s="16" t="s">
        <v>93</v>
      </c>
      <c r="AP153" s="8"/>
      <c r="AQ153" s="208" t="s">
        <v>93</v>
      </c>
      <c r="AR153" s="8"/>
      <c r="AS153" s="16" t="s">
        <v>93</v>
      </c>
      <c r="AT153" s="8"/>
      <c r="AU153" s="19" t="s">
        <v>93</v>
      </c>
      <c r="AV153" s="89"/>
      <c r="AW153" s="96" t="s">
        <v>93</v>
      </c>
      <c r="AX153" s="8"/>
      <c r="AY153" s="26" t="s">
        <v>93</v>
      </c>
      <c r="AZ153" s="92"/>
      <c r="BA153" s="16" t="s">
        <v>93</v>
      </c>
      <c r="BB153" s="92"/>
      <c r="BC153" s="98" t="s">
        <v>93</v>
      </c>
      <c r="BD153" s="8"/>
      <c r="BE153" s="99"/>
      <c r="BF153" s="92"/>
      <c r="BG153" s="16" t="s">
        <v>93</v>
      </c>
      <c r="BH153" s="8"/>
      <c r="BI153" s="16" t="s">
        <v>93</v>
      </c>
      <c r="BJ153" s="8"/>
      <c r="BK153" s="16"/>
      <c r="BL153" s="16"/>
      <c r="BM153" s="16" t="s">
        <v>93</v>
      </c>
      <c r="BN153" s="8"/>
      <c r="BO153" s="16">
        <v>5</v>
      </c>
      <c r="BP153" s="8"/>
      <c r="BQ153" s="96" t="s">
        <v>93</v>
      </c>
      <c r="BR153" s="100"/>
      <c r="BS153" s="16" t="s">
        <v>93</v>
      </c>
      <c r="BT153" s="8"/>
      <c r="BU153" s="16" t="s">
        <v>93</v>
      </c>
      <c r="BV153" s="8"/>
      <c r="BW153" s="90">
        <v>5.5</v>
      </c>
      <c r="BX153" s="8"/>
      <c r="BY153" s="16" t="s">
        <v>93</v>
      </c>
      <c r="BZ153" s="8"/>
      <c r="CA153" s="16"/>
      <c r="CB153" s="8"/>
      <c r="CC153" s="16" t="s">
        <v>93</v>
      </c>
      <c r="CD153" s="92"/>
      <c r="CE153" s="16"/>
      <c r="CF153" s="8"/>
      <c r="CG153" s="16" t="s">
        <v>93</v>
      </c>
      <c r="CH153" s="27" t="s">
        <v>1199</v>
      </c>
      <c r="CI153" s="16">
        <v>4</v>
      </c>
      <c r="CJ153" s="8"/>
      <c r="CK153" s="16" t="s">
        <v>93</v>
      </c>
      <c r="CL153" s="8"/>
      <c r="CM153" s="25">
        <v>6.25</v>
      </c>
      <c r="CN153" s="8" t="s">
        <v>1200</v>
      </c>
      <c r="CO153" s="25" t="s">
        <v>93</v>
      </c>
      <c r="CP153" s="8"/>
      <c r="CQ153" s="16" t="s">
        <v>93</v>
      </c>
      <c r="CR153" s="8"/>
      <c r="CS153" s="16"/>
      <c r="CT153" s="8"/>
      <c r="CU153" s="144"/>
      <c r="CV153" s="8"/>
      <c r="CW153" s="16" t="s">
        <v>93</v>
      </c>
      <c r="CX153" s="7"/>
      <c r="CY153" s="115" t="s">
        <v>93</v>
      </c>
      <c r="CZ153" s="116"/>
      <c r="DA153" s="19" t="s">
        <v>93</v>
      </c>
      <c r="DB153" s="89"/>
      <c r="DD153" s="13">
        <f t="shared" ref="DD153:DD158" si="9">COUNT(E153:DB153)</f>
        <v>8</v>
      </c>
    </row>
    <row r="154" spans="1:108" ht="13" customHeight="1" x14ac:dyDescent="0.2">
      <c r="A154" s="88"/>
      <c r="B154" s="88"/>
      <c r="C154" s="19">
        <v>117</v>
      </c>
      <c r="D154" s="3" t="s">
        <v>1201</v>
      </c>
      <c r="E154" s="19">
        <v>4</v>
      </c>
      <c r="F154" s="89" t="s">
        <v>1202</v>
      </c>
      <c r="G154" s="6" t="s">
        <v>54</v>
      </c>
      <c r="H154" s="6"/>
      <c r="I154" s="16" t="s">
        <v>93</v>
      </c>
      <c r="K154" s="90">
        <v>5.6</v>
      </c>
      <c r="L154" s="15" t="s">
        <v>1203</v>
      </c>
      <c r="M154" s="91" t="s">
        <v>93</v>
      </c>
      <c r="N154" s="92"/>
      <c r="O154" s="16" t="s">
        <v>93</v>
      </c>
      <c r="P154" s="8" t="s">
        <v>1204</v>
      </c>
      <c r="Q154" s="16">
        <v>1</v>
      </c>
      <c r="R154" s="93"/>
      <c r="S154" s="98"/>
      <c r="T154" s="8"/>
      <c r="U154" s="25"/>
      <c r="V154" s="8"/>
      <c r="W154" s="90" t="s">
        <v>93</v>
      </c>
      <c r="X154" s="15" t="s">
        <v>1198</v>
      </c>
      <c r="Y154" s="16" t="s">
        <v>54</v>
      </c>
      <c r="Z154" s="8"/>
      <c r="AA154" s="16">
        <v>4</v>
      </c>
      <c r="AB154" s="8"/>
      <c r="AC154" s="16" t="s">
        <v>93</v>
      </c>
      <c r="AD154" s="8"/>
      <c r="AE154" s="16">
        <v>6</v>
      </c>
      <c r="AF154" s="8"/>
      <c r="AG154" s="94">
        <v>6.25</v>
      </c>
      <c r="AH154" s="8" t="s">
        <v>1205</v>
      </c>
      <c r="AI154" s="16">
        <v>6</v>
      </c>
      <c r="AJ154" s="8"/>
      <c r="AK154" s="10">
        <v>5.3</v>
      </c>
      <c r="AL154" s="95"/>
      <c r="AM154" s="16" t="s">
        <v>355</v>
      </c>
      <c r="AN154" s="8" t="s">
        <v>1206</v>
      </c>
      <c r="AO154" s="16">
        <v>4</v>
      </c>
      <c r="AP154" s="8"/>
      <c r="AQ154" s="208">
        <v>5</v>
      </c>
      <c r="AR154" s="8"/>
      <c r="AS154" s="16" t="s">
        <v>93</v>
      </c>
      <c r="AT154" s="8"/>
      <c r="AU154" s="19">
        <v>5</v>
      </c>
      <c r="AV154" s="89" t="s">
        <v>1207</v>
      </c>
      <c r="AW154" s="96">
        <v>6</v>
      </c>
      <c r="AX154" s="8" t="s">
        <v>1208</v>
      </c>
      <c r="AY154" s="26">
        <v>6.5</v>
      </c>
      <c r="AZ154" s="92" t="s">
        <v>1209</v>
      </c>
      <c r="BA154" s="16">
        <v>7</v>
      </c>
      <c r="BB154" s="92"/>
      <c r="BC154" s="98" t="s">
        <v>93</v>
      </c>
      <c r="BD154" s="8"/>
      <c r="BE154" s="99"/>
      <c r="BF154" s="92"/>
      <c r="BG154" s="16">
        <v>5.5</v>
      </c>
      <c r="BH154" s="8" t="s">
        <v>1210</v>
      </c>
      <c r="BI154" s="16" t="s">
        <v>93</v>
      </c>
      <c r="BJ154" s="8"/>
      <c r="BK154" s="16"/>
      <c r="BL154" s="16"/>
      <c r="BM154" s="16">
        <v>7</v>
      </c>
      <c r="BN154" s="8" t="s">
        <v>1211</v>
      </c>
      <c r="BO154" s="16">
        <v>5</v>
      </c>
      <c r="BP154" s="8"/>
      <c r="BQ154" s="96">
        <v>4</v>
      </c>
      <c r="BR154" s="100" t="s">
        <v>1212</v>
      </c>
      <c r="BS154" s="16" t="s">
        <v>93</v>
      </c>
      <c r="BT154" s="8"/>
      <c r="BU154" s="16">
        <v>5</v>
      </c>
      <c r="BV154" s="8" t="s">
        <v>1213</v>
      </c>
      <c r="BW154" s="90">
        <v>5.5</v>
      </c>
      <c r="BX154" s="8" t="s">
        <v>1214</v>
      </c>
      <c r="BY154" s="16" t="s">
        <v>93</v>
      </c>
      <c r="BZ154" s="8"/>
      <c r="CA154" s="16"/>
      <c r="CB154" s="8"/>
      <c r="CC154" s="16">
        <v>6</v>
      </c>
      <c r="CD154" s="92" t="s">
        <v>1215</v>
      </c>
      <c r="CE154" s="16"/>
      <c r="CF154" s="8"/>
      <c r="CG154" s="16" t="s">
        <v>93</v>
      </c>
      <c r="CH154" s="27" t="s">
        <v>1216</v>
      </c>
      <c r="CI154" s="16">
        <v>4</v>
      </c>
      <c r="CJ154" s="8"/>
      <c r="CK154" s="16">
        <v>7</v>
      </c>
      <c r="CL154" s="8"/>
      <c r="CM154" s="25">
        <v>6.25</v>
      </c>
      <c r="CN154" s="8"/>
      <c r="CO154" s="25">
        <v>4.75</v>
      </c>
      <c r="CP154" s="8"/>
      <c r="CQ154" s="16">
        <v>6</v>
      </c>
      <c r="CR154" s="8"/>
      <c r="CS154" s="16"/>
      <c r="CT154" s="8"/>
      <c r="CU154" s="144"/>
      <c r="CV154" s="8"/>
      <c r="CW154" s="16">
        <v>6</v>
      </c>
      <c r="CX154" s="7"/>
      <c r="CY154" s="115">
        <v>5</v>
      </c>
      <c r="CZ154" s="116" t="s">
        <v>1217</v>
      </c>
      <c r="DA154" s="19">
        <v>4</v>
      </c>
      <c r="DB154" s="89" t="s">
        <v>1218</v>
      </c>
      <c r="DC154" t="s">
        <v>54</v>
      </c>
      <c r="DD154" s="13">
        <f t="shared" si="9"/>
        <v>29</v>
      </c>
    </row>
    <row r="155" spans="1:108" ht="13" customHeight="1" x14ac:dyDescent="0.2">
      <c r="A155" s="88"/>
      <c r="B155" s="88"/>
      <c r="C155" s="19">
        <v>118</v>
      </c>
      <c r="D155" s="3" t="s">
        <v>1219</v>
      </c>
      <c r="E155" s="19">
        <v>4</v>
      </c>
      <c r="F155" s="89" t="s">
        <v>268</v>
      </c>
      <c r="G155" s="6"/>
      <c r="H155" s="6"/>
      <c r="I155" s="16" t="s">
        <v>93</v>
      </c>
      <c r="K155" s="90">
        <v>5.6</v>
      </c>
      <c r="L155" s="15" t="s">
        <v>1095</v>
      </c>
      <c r="M155" s="91" t="s">
        <v>93</v>
      </c>
      <c r="N155" s="92"/>
      <c r="O155" s="16">
        <v>2.9</v>
      </c>
      <c r="P155" s="8"/>
      <c r="Q155" s="16">
        <v>1</v>
      </c>
      <c r="R155" s="93"/>
      <c r="S155" s="98"/>
      <c r="T155" s="8"/>
      <c r="U155" s="25"/>
      <c r="V155" s="8"/>
      <c r="W155" s="90" t="s">
        <v>93</v>
      </c>
      <c r="X155" s="15" t="s">
        <v>1198</v>
      </c>
      <c r="Y155" s="16" t="s">
        <v>54</v>
      </c>
      <c r="Z155" s="8"/>
      <c r="AA155" s="16">
        <v>4</v>
      </c>
      <c r="AB155" s="8"/>
      <c r="AC155" s="16" t="s">
        <v>93</v>
      </c>
      <c r="AD155" s="8"/>
      <c r="AE155" s="16">
        <v>6</v>
      </c>
      <c r="AF155" s="8"/>
      <c r="AG155" s="94" t="s">
        <v>93</v>
      </c>
      <c r="AH155" s="8"/>
      <c r="AI155" s="16" t="s">
        <v>93</v>
      </c>
      <c r="AJ155" s="8"/>
      <c r="AK155" s="10" t="s">
        <v>93</v>
      </c>
      <c r="AL155" s="95"/>
      <c r="AM155" s="16" t="s">
        <v>355</v>
      </c>
      <c r="AN155" s="8" t="s">
        <v>1206</v>
      </c>
      <c r="AO155" s="16">
        <v>4</v>
      </c>
      <c r="AP155" s="8"/>
      <c r="AQ155" s="208">
        <v>5</v>
      </c>
      <c r="AR155" s="8"/>
      <c r="AS155" s="16" t="s">
        <v>93</v>
      </c>
      <c r="AT155" s="8"/>
      <c r="AU155" s="19" t="s">
        <v>93</v>
      </c>
      <c r="AV155" s="89"/>
      <c r="AW155" s="96" t="s">
        <v>93</v>
      </c>
      <c r="AX155" s="8"/>
      <c r="AY155" s="26" t="s">
        <v>93</v>
      </c>
      <c r="AZ155" s="92"/>
      <c r="BA155" s="16">
        <v>7</v>
      </c>
      <c r="BB155" s="92"/>
      <c r="BC155" s="98" t="s">
        <v>93</v>
      </c>
      <c r="BD155" s="8"/>
      <c r="BE155" s="99"/>
      <c r="BF155" s="92"/>
      <c r="BG155" s="16" t="s">
        <v>93</v>
      </c>
      <c r="BH155" s="8"/>
      <c r="BI155" s="16" t="s">
        <v>93</v>
      </c>
      <c r="BJ155" s="8"/>
      <c r="BK155" s="16"/>
      <c r="BL155" s="16"/>
      <c r="BM155" s="16">
        <v>7</v>
      </c>
      <c r="BN155" s="8" t="s">
        <v>1220</v>
      </c>
      <c r="BO155" s="16">
        <v>5</v>
      </c>
      <c r="BP155" s="8"/>
      <c r="BQ155" s="96" t="s">
        <v>93</v>
      </c>
      <c r="BR155" s="100"/>
      <c r="BS155" s="16" t="s">
        <v>93</v>
      </c>
      <c r="BT155" s="8"/>
      <c r="BU155" s="16" t="s">
        <v>93</v>
      </c>
      <c r="BV155" s="8"/>
      <c r="BW155" s="90" t="s">
        <v>93</v>
      </c>
      <c r="BX155" s="8"/>
      <c r="BY155" s="16" t="s">
        <v>93</v>
      </c>
      <c r="BZ155" s="8"/>
      <c r="CA155" s="16"/>
      <c r="CB155" s="8"/>
      <c r="CC155" s="16" t="s">
        <v>93</v>
      </c>
      <c r="CD155" s="92"/>
      <c r="CE155" s="16"/>
      <c r="CF155" s="8"/>
      <c r="CG155" s="16" t="s">
        <v>93</v>
      </c>
      <c r="CH155" s="27"/>
      <c r="CI155" s="16">
        <v>4</v>
      </c>
      <c r="CJ155" s="8"/>
      <c r="CK155" s="16">
        <v>7</v>
      </c>
      <c r="CL155" s="8"/>
      <c r="CM155" s="25">
        <v>6.25</v>
      </c>
      <c r="CN155" s="8"/>
      <c r="CO155" s="25">
        <v>4.75</v>
      </c>
      <c r="CP155" s="8"/>
      <c r="CQ155" s="16" t="s">
        <v>93</v>
      </c>
      <c r="CR155" s="8"/>
      <c r="CS155" s="16"/>
      <c r="CT155" s="8"/>
      <c r="CU155" s="144"/>
      <c r="CV155" s="8"/>
      <c r="CW155" s="16">
        <v>6</v>
      </c>
      <c r="CX155" s="7"/>
      <c r="CY155" s="115" t="s">
        <v>93</v>
      </c>
      <c r="CZ155" s="116"/>
      <c r="DA155" s="19">
        <v>4</v>
      </c>
      <c r="DB155" s="89" t="s">
        <v>1218</v>
      </c>
      <c r="DC155" t="s">
        <v>54</v>
      </c>
      <c r="DD155" s="13">
        <f t="shared" si="9"/>
        <v>17</v>
      </c>
    </row>
    <row r="156" spans="1:108" ht="13" customHeight="1" x14ac:dyDescent="0.2">
      <c r="A156" s="88"/>
      <c r="B156" s="88"/>
      <c r="C156" s="19">
        <v>119</v>
      </c>
      <c r="D156" s="3" t="s">
        <v>1221</v>
      </c>
      <c r="E156" s="19">
        <v>4</v>
      </c>
      <c r="F156" s="89" t="s">
        <v>268</v>
      </c>
      <c r="G156" s="6"/>
      <c r="H156" s="6"/>
      <c r="I156" s="16" t="s">
        <v>93</v>
      </c>
      <c r="K156" s="90">
        <v>5.6</v>
      </c>
      <c r="L156" s="15" t="s">
        <v>1095</v>
      </c>
      <c r="M156" s="91" t="s">
        <v>93</v>
      </c>
      <c r="N156" s="92"/>
      <c r="O156" s="16">
        <v>2.9</v>
      </c>
      <c r="P156" s="8"/>
      <c r="Q156" s="16">
        <v>1</v>
      </c>
      <c r="R156" s="93"/>
      <c r="S156" s="98"/>
      <c r="T156" s="8"/>
      <c r="U156" s="25"/>
      <c r="V156" s="8"/>
      <c r="W156" s="90" t="s">
        <v>93</v>
      </c>
      <c r="X156" s="15" t="s">
        <v>1198</v>
      </c>
      <c r="Y156" s="16" t="s">
        <v>54</v>
      </c>
      <c r="Z156" s="8"/>
      <c r="AA156" s="16">
        <v>4</v>
      </c>
      <c r="AB156" s="8"/>
      <c r="AC156" s="16" t="s">
        <v>93</v>
      </c>
      <c r="AD156" s="8"/>
      <c r="AE156" s="16">
        <v>6</v>
      </c>
      <c r="AF156" s="8"/>
      <c r="AG156" s="94" t="s">
        <v>93</v>
      </c>
      <c r="AH156" s="8"/>
      <c r="AI156" s="16" t="s">
        <v>93</v>
      </c>
      <c r="AJ156" s="8"/>
      <c r="AK156" s="10" t="s">
        <v>93</v>
      </c>
      <c r="AL156" s="95"/>
      <c r="AM156" s="16" t="s">
        <v>355</v>
      </c>
      <c r="AN156" s="8" t="s">
        <v>1206</v>
      </c>
      <c r="AO156" s="16">
        <v>4</v>
      </c>
      <c r="AP156" s="8"/>
      <c r="AQ156" s="208">
        <v>5</v>
      </c>
      <c r="AR156" s="8"/>
      <c r="AS156" s="16" t="s">
        <v>93</v>
      </c>
      <c r="AT156" s="8"/>
      <c r="AU156" s="19" t="s">
        <v>93</v>
      </c>
      <c r="AV156" s="89"/>
      <c r="AW156" s="96" t="s">
        <v>93</v>
      </c>
      <c r="AX156" s="8"/>
      <c r="AY156" s="26" t="s">
        <v>93</v>
      </c>
      <c r="AZ156" s="92"/>
      <c r="BA156" s="16">
        <v>7</v>
      </c>
      <c r="BB156" s="92"/>
      <c r="BC156" s="98" t="s">
        <v>93</v>
      </c>
      <c r="BD156" s="8"/>
      <c r="BE156" s="99"/>
      <c r="BF156" s="92"/>
      <c r="BG156" s="16" t="s">
        <v>93</v>
      </c>
      <c r="BH156" s="8"/>
      <c r="BI156" s="16" t="s">
        <v>93</v>
      </c>
      <c r="BJ156" s="8"/>
      <c r="BK156" s="16"/>
      <c r="BL156" s="16"/>
      <c r="BM156" s="16">
        <v>7</v>
      </c>
      <c r="BN156" s="8" t="s">
        <v>1220</v>
      </c>
      <c r="BO156" s="16">
        <v>5</v>
      </c>
      <c r="BP156" s="8"/>
      <c r="BQ156" s="96" t="s">
        <v>93</v>
      </c>
      <c r="BR156" s="100"/>
      <c r="BS156" s="16" t="s">
        <v>93</v>
      </c>
      <c r="BT156" s="8"/>
      <c r="BU156" s="16" t="s">
        <v>93</v>
      </c>
      <c r="BV156" s="8"/>
      <c r="BW156" s="90" t="s">
        <v>93</v>
      </c>
      <c r="BX156" s="8"/>
      <c r="BY156" s="16" t="s">
        <v>93</v>
      </c>
      <c r="BZ156" s="8"/>
      <c r="CA156" s="16"/>
      <c r="CB156" s="8"/>
      <c r="CC156" s="16" t="s">
        <v>93</v>
      </c>
      <c r="CD156" s="92"/>
      <c r="CE156" s="16"/>
      <c r="CF156" s="8"/>
      <c r="CG156" s="16" t="s">
        <v>93</v>
      </c>
      <c r="CH156" s="27" t="s">
        <v>1222</v>
      </c>
      <c r="CI156" s="16">
        <v>4</v>
      </c>
      <c r="CJ156" s="8"/>
      <c r="CK156" s="16">
        <v>7</v>
      </c>
      <c r="CL156" s="8"/>
      <c r="CM156" s="25">
        <v>6.25</v>
      </c>
      <c r="CN156" s="8"/>
      <c r="CO156" s="25">
        <v>4.75</v>
      </c>
      <c r="CP156" s="8"/>
      <c r="CQ156" s="16" t="s">
        <v>93</v>
      </c>
      <c r="CR156" s="8"/>
      <c r="CS156" s="16"/>
      <c r="CT156" s="8"/>
      <c r="CU156" s="144"/>
      <c r="CV156" s="8"/>
      <c r="CW156" s="16">
        <v>6</v>
      </c>
      <c r="CX156" s="7"/>
      <c r="CY156" s="115" t="s">
        <v>93</v>
      </c>
      <c r="CZ156" s="116"/>
      <c r="DA156" s="19">
        <v>4</v>
      </c>
      <c r="DB156" s="89" t="s">
        <v>1218</v>
      </c>
      <c r="DC156" t="s">
        <v>54</v>
      </c>
      <c r="DD156" s="13">
        <f t="shared" si="9"/>
        <v>17</v>
      </c>
    </row>
    <row r="157" spans="1:108" ht="13" customHeight="1" x14ac:dyDescent="0.2">
      <c r="A157" s="88"/>
      <c r="B157" s="88"/>
      <c r="C157" s="19">
        <v>120</v>
      </c>
      <c r="D157" s="3" t="s">
        <v>1223</v>
      </c>
      <c r="E157" s="19">
        <v>4</v>
      </c>
      <c r="F157" s="89" t="s">
        <v>268</v>
      </c>
      <c r="G157" s="6"/>
      <c r="H157" s="6"/>
      <c r="I157" s="16">
        <v>6</v>
      </c>
      <c r="K157" s="90">
        <v>5.6</v>
      </c>
      <c r="L157" s="15" t="s">
        <v>1095</v>
      </c>
      <c r="M157" s="91" t="s">
        <v>93</v>
      </c>
      <c r="N157" s="92"/>
      <c r="O157" s="16">
        <v>2.9</v>
      </c>
      <c r="P157" s="8"/>
      <c r="Q157" s="16">
        <v>1</v>
      </c>
      <c r="R157" s="93"/>
      <c r="S157" s="98"/>
      <c r="T157" s="8"/>
      <c r="U157" s="25"/>
      <c r="V157" s="8"/>
      <c r="W157" s="90" t="s">
        <v>93</v>
      </c>
      <c r="X157" s="15" t="s">
        <v>1198</v>
      </c>
      <c r="Y157" s="16" t="s">
        <v>54</v>
      </c>
      <c r="Z157" s="8"/>
      <c r="AA157" s="16">
        <v>4</v>
      </c>
      <c r="AB157" s="8"/>
      <c r="AC157" s="16" t="s">
        <v>93</v>
      </c>
      <c r="AD157" s="8"/>
      <c r="AE157" s="16">
        <v>6</v>
      </c>
      <c r="AF157" s="8"/>
      <c r="AG157" s="94" t="s">
        <v>93</v>
      </c>
      <c r="AH157" s="8"/>
      <c r="AI157" s="16" t="s">
        <v>93</v>
      </c>
      <c r="AJ157" s="8"/>
      <c r="AK157" s="10" t="s">
        <v>93</v>
      </c>
      <c r="AL157" s="95"/>
      <c r="AM157" s="16" t="s">
        <v>355</v>
      </c>
      <c r="AN157" s="8" t="s">
        <v>1206</v>
      </c>
      <c r="AO157" s="16">
        <v>4</v>
      </c>
      <c r="AP157" s="8"/>
      <c r="AQ157" s="208">
        <v>5</v>
      </c>
      <c r="AR157" s="8"/>
      <c r="AS157" s="16" t="s">
        <v>93</v>
      </c>
      <c r="AT157" s="8"/>
      <c r="AU157" s="19" t="s">
        <v>93</v>
      </c>
      <c r="AV157" s="89"/>
      <c r="AW157" s="96" t="s">
        <v>93</v>
      </c>
      <c r="AX157" s="8"/>
      <c r="AY157" s="26" t="s">
        <v>93</v>
      </c>
      <c r="AZ157" s="92"/>
      <c r="BA157" s="16">
        <v>7</v>
      </c>
      <c r="BB157" s="92"/>
      <c r="BC157" s="98" t="s">
        <v>93</v>
      </c>
      <c r="BD157" s="8"/>
      <c r="BE157" s="99"/>
      <c r="BF157" s="92"/>
      <c r="BG157" s="16" t="s">
        <v>93</v>
      </c>
      <c r="BH157" s="8"/>
      <c r="BI157" s="16" t="s">
        <v>93</v>
      </c>
      <c r="BJ157" s="8"/>
      <c r="BK157" s="16"/>
      <c r="BL157" s="16"/>
      <c r="BM157" s="16">
        <v>7</v>
      </c>
      <c r="BN157" s="8" t="s">
        <v>1220</v>
      </c>
      <c r="BO157" s="16">
        <v>5</v>
      </c>
      <c r="BP157" s="8"/>
      <c r="BQ157" s="96" t="s">
        <v>93</v>
      </c>
      <c r="BR157" s="100"/>
      <c r="BS157" s="16" t="s">
        <v>93</v>
      </c>
      <c r="BT157" s="8"/>
      <c r="BU157" s="16" t="s">
        <v>93</v>
      </c>
      <c r="BV157" s="8"/>
      <c r="BW157" s="90" t="s">
        <v>93</v>
      </c>
      <c r="BX157" s="8"/>
      <c r="BY157" s="16" t="s">
        <v>93</v>
      </c>
      <c r="BZ157" s="8"/>
      <c r="CA157" s="16"/>
      <c r="CB157" s="8"/>
      <c r="CC157" s="16" t="s">
        <v>93</v>
      </c>
      <c r="CD157" s="92"/>
      <c r="CE157" s="16"/>
      <c r="CF157" s="8"/>
      <c r="CG157" s="16" t="s">
        <v>93</v>
      </c>
      <c r="CH157" s="27" t="s">
        <v>1222</v>
      </c>
      <c r="CI157" s="16">
        <v>4</v>
      </c>
      <c r="CJ157" s="8"/>
      <c r="CK157" s="16">
        <v>7</v>
      </c>
      <c r="CL157" s="8"/>
      <c r="CM157" s="25">
        <v>6.25</v>
      </c>
      <c r="CN157" s="8"/>
      <c r="CO157" s="25">
        <v>4.75</v>
      </c>
      <c r="CP157" s="8"/>
      <c r="CQ157" s="16" t="s">
        <v>93</v>
      </c>
      <c r="CR157" s="8"/>
      <c r="CS157" s="16"/>
      <c r="CT157" s="8"/>
      <c r="CU157" s="144"/>
      <c r="CV157" s="8"/>
      <c r="CW157" s="16">
        <v>6</v>
      </c>
      <c r="CX157" s="7"/>
      <c r="CY157" s="115" t="s">
        <v>93</v>
      </c>
      <c r="CZ157" s="116"/>
      <c r="DA157" s="19">
        <v>4</v>
      </c>
      <c r="DB157" s="89" t="s">
        <v>1218</v>
      </c>
      <c r="DC157" t="s">
        <v>54</v>
      </c>
      <c r="DD157" s="13">
        <f t="shared" si="9"/>
        <v>18</v>
      </c>
    </row>
    <row r="158" spans="1:108" s="220" customFormat="1" ht="13" customHeight="1" x14ac:dyDescent="0.2">
      <c r="A158" s="106"/>
      <c r="B158" s="106"/>
      <c r="C158" s="62">
        <v>121</v>
      </c>
      <c r="D158" s="120" t="s">
        <v>1224</v>
      </c>
      <c r="E158" s="62">
        <v>4</v>
      </c>
      <c r="F158" s="64" t="s">
        <v>268</v>
      </c>
      <c r="G158" s="6"/>
      <c r="H158" s="6"/>
      <c r="I158" s="67" t="s">
        <v>93</v>
      </c>
      <c r="J158" s="68"/>
      <c r="K158" s="69">
        <v>5.6</v>
      </c>
      <c r="L158" s="76" t="s">
        <v>1225</v>
      </c>
      <c r="M158" s="71" t="s">
        <v>93</v>
      </c>
      <c r="N158" s="72"/>
      <c r="O158" s="67">
        <v>2.9</v>
      </c>
      <c r="P158" s="68"/>
      <c r="Q158" s="67">
        <v>1</v>
      </c>
      <c r="R158" s="73"/>
      <c r="S158" s="74"/>
      <c r="T158" s="68"/>
      <c r="U158" s="75"/>
      <c r="V158" s="68"/>
      <c r="W158" s="69" t="s">
        <v>93</v>
      </c>
      <c r="X158" s="76" t="s">
        <v>1198</v>
      </c>
      <c r="Y158" s="16" t="s">
        <v>54</v>
      </c>
      <c r="Z158" s="8"/>
      <c r="AA158" s="67">
        <v>4</v>
      </c>
      <c r="AB158" s="68"/>
      <c r="AC158" s="67" t="s">
        <v>93</v>
      </c>
      <c r="AD158" s="68"/>
      <c r="AE158" s="67">
        <v>6</v>
      </c>
      <c r="AF158" s="68"/>
      <c r="AG158" s="77" t="s">
        <v>93</v>
      </c>
      <c r="AH158" s="68"/>
      <c r="AI158" s="67" t="s">
        <v>93</v>
      </c>
      <c r="AJ158" s="68"/>
      <c r="AK158" s="123" t="s">
        <v>93</v>
      </c>
      <c r="AL158" s="217"/>
      <c r="AM158" s="67" t="s">
        <v>355</v>
      </c>
      <c r="AN158" s="68" t="s">
        <v>1206</v>
      </c>
      <c r="AO158" s="67">
        <v>4</v>
      </c>
      <c r="AP158" s="68"/>
      <c r="AQ158" s="218">
        <v>5</v>
      </c>
      <c r="AR158" s="219" t="s">
        <v>1226</v>
      </c>
      <c r="AS158" s="67" t="s">
        <v>93</v>
      </c>
      <c r="AT158" s="68"/>
      <c r="AU158" s="62" t="s">
        <v>93</v>
      </c>
      <c r="AV158" s="64"/>
      <c r="AW158" s="79" t="s">
        <v>93</v>
      </c>
      <c r="AX158" s="68"/>
      <c r="AY158" s="80" t="s">
        <v>93</v>
      </c>
      <c r="AZ158" s="72"/>
      <c r="BA158" s="67">
        <v>7</v>
      </c>
      <c r="BB158" s="72"/>
      <c r="BC158" s="74" t="s">
        <v>93</v>
      </c>
      <c r="BD158" s="68"/>
      <c r="BE158" s="107"/>
      <c r="BF158" s="72"/>
      <c r="BG158" s="67" t="s">
        <v>93</v>
      </c>
      <c r="BH158" s="68"/>
      <c r="BI158" s="67" t="s">
        <v>93</v>
      </c>
      <c r="BJ158" s="68"/>
      <c r="BK158" s="16"/>
      <c r="BL158" s="16"/>
      <c r="BM158" s="67" t="s">
        <v>93</v>
      </c>
      <c r="BN158" s="68" t="s">
        <v>1227</v>
      </c>
      <c r="BO158" s="67">
        <v>5</v>
      </c>
      <c r="BP158" s="68"/>
      <c r="BQ158" s="79" t="s">
        <v>93</v>
      </c>
      <c r="BR158" s="84"/>
      <c r="BS158" s="67" t="s">
        <v>93</v>
      </c>
      <c r="BT158" s="68"/>
      <c r="BU158" s="67" t="s">
        <v>93</v>
      </c>
      <c r="BV158" s="68"/>
      <c r="BW158" s="69" t="s">
        <v>93</v>
      </c>
      <c r="BX158" s="68"/>
      <c r="BY158" s="67" t="s">
        <v>93</v>
      </c>
      <c r="BZ158" s="68"/>
      <c r="CA158" s="67"/>
      <c r="CB158" s="68"/>
      <c r="CC158" s="67" t="s">
        <v>93</v>
      </c>
      <c r="CD158" s="72"/>
      <c r="CE158" s="16"/>
      <c r="CF158" s="8"/>
      <c r="CG158" s="67" t="s">
        <v>93</v>
      </c>
      <c r="CH158" s="85"/>
      <c r="CI158" s="67">
        <v>4</v>
      </c>
      <c r="CJ158" s="68"/>
      <c r="CK158" s="125">
        <v>7</v>
      </c>
      <c r="CL158" s="68"/>
      <c r="CM158" s="75">
        <v>6.25</v>
      </c>
      <c r="CN158" s="68"/>
      <c r="CO158" s="75">
        <v>4.75</v>
      </c>
      <c r="CP158" s="68"/>
      <c r="CQ158" s="67" t="s">
        <v>93</v>
      </c>
      <c r="CR158" s="68"/>
      <c r="CS158" s="16"/>
      <c r="CT158" s="8"/>
      <c r="CU158" s="147"/>
      <c r="CV158" s="68"/>
      <c r="CW158" s="67">
        <v>6</v>
      </c>
      <c r="CX158" s="124"/>
      <c r="CY158" s="125" t="s">
        <v>93</v>
      </c>
      <c r="CZ158" s="126"/>
      <c r="DA158" s="62">
        <v>4</v>
      </c>
      <c r="DB158" s="89" t="s">
        <v>1218</v>
      </c>
      <c r="DC158" s="220" t="s">
        <v>54</v>
      </c>
      <c r="DD158" s="13">
        <f t="shared" si="9"/>
        <v>16</v>
      </c>
    </row>
    <row r="159" spans="1:108" ht="13" customHeight="1" x14ac:dyDescent="0.2">
      <c r="A159" s="88"/>
      <c r="B159" s="88"/>
      <c r="C159" s="105"/>
      <c r="D159" s="148"/>
      <c r="E159" s="19"/>
      <c r="F159" s="89"/>
      <c r="G159" s="6"/>
      <c r="H159" s="6"/>
      <c r="I159" s="16"/>
      <c r="K159" s="90"/>
      <c r="L159" s="15"/>
      <c r="M159" s="91"/>
      <c r="N159" s="92"/>
      <c r="O159" s="16"/>
      <c r="P159" s="8"/>
      <c r="Q159" s="16"/>
      <c r="R159" s="93"/>
      <c r="S159" s="16"/>
      <c r="T159" s="8"/>
      <c r="U159" s="25"/>
      <c r="V159" s="8"/>
      <c r="W159" s="90"/>
      <c r="X159" s="15"/>
      <c r="Y159" s="16"/>
      <c r="Z159" s="8"/>
      <c r="AA159" s="16"/>
      <c r="AB159" s="8"/>
      <c r="AC159" s="16"/>
      <c r="AD159" s="8"/>
      <c r="AE159" s="16"/>
      <c r="AF159" s="8"/>
      <c r="AG159" s="94" t="s">
        <v>54</v>
      </c>
      <c r="AH159" s="8"/>
      <c r="AI159" s="16"/>
      <c r="AJ159" s="8"/>
      <c r="AK159" s="10"/>
      <c r="AL159" s="95"/>
      <c r="AM159" s="16"/>
      <c r="AN159" s="8"/>
      <c r="AO159" s="16"/>
      <c r="AP159" s="8"/>
      <c r="AQ159" s="16"/>
      <c r="AR159" s="8"/>
      <c r="AS159" s="16"/>
      <c r="AT159" s="8"/>
      <c r="AU159" s="19"/>
      <c r="AV159" s="89"/>
      <c r="AW159" s="96"/>
      <c r="AX159" s="8"/>
      <c r="AY159" s="26"/>
      <c r="AZ159" s="92"/>
      <c r="BA159" s="16"/>
      <c r="BB159" s="92"/>
      <c r="BC159" s="98"/>
      <c r="BD159" s="8"/>
      <c r="BE159" s="99"/>
      <c r="BF159" s="92"/>
      <c r="BG159" s="16"/>
      <c r="BH159" s="8"/>
      <c r="BI159" s="16"/>
      <c r="BJ159" s="8"/>
      <c r="BK159" s="16"/>
      <c r="BL159" s="16"/>
      <c r="BM159" s="16"/>
      <c r="BN159" s="8"/>
      <c r="BO159" s="16"/>
      <c r="BP159" s="8"/>
      <c r="BQ159" s="96"/>
      <c r="BR159" s="100"/>
      <c r="BS159" s="16"/>
      <c r="BT159" s="8"/>
      <c r="BU159" s="16"/>
      <c r="BV159" s="8"/>
      <c r="BW159" s="16"/>
      <c r="BX159" s="8"/>
      <c r="BY159" s="16"/>
      <c r="BZ159" s="8"/>
      <c r="CA159" s="16"/>
      <c r="CB159" s="8"/>
      <c r="CC159" s="16"/>
      <c r="CD159" s="8"/>
      <c r="CE159" s="16"/>
      <c r="CF159" s="8"/>
      <c r="CG159" s="16"/>
      <c r="CH159" s="27"/>
      <c r="CI159" s="16"/>
      <c r="CJ159" s="8"/>
      <c r="CK159" s="16"/>
      <c r="CL159" s="8"/>
      <c r="CM159" s="25"/>
      <c r="CN159" s="8"/>
      <c r="CO159" s="25"/>
      <c r="CP159" s="8"/>
      <c r="CQ159" s="16"/>
      <c r="CR159" s="8"/>
      <c r="CS159" s="16"/>
      <c r="CT159" s="8"/>
      <c r="CU159" s="16"/>
      <c r="CV159" s="8"/>
      <c r="CW159" s="16"/>
      <c r="CX159" s="7"/>
      <c r="CY159" s="115"/>
      <c r="CZ159" s="116"/>
      <c r="DA159" s="62"/>
      <c r="DB159" s="89"/>
    </row>
    <row r="160" spans="1:108" ht="13" customHeight="1" x14ac:dyDescent="0.2">
      <c r="A160" s="106"/>
      <c r="B160" s="106"/>
      <c r="C160" s="110"/>
      <c r="D160" s="63" t="s">
        <v>1228</v>
      </c>
      <c r="E160" s="62"/>
      <c r="F160" s="64"/>
      <c r="G160" s="65"/>
      <c r="H160" s="65"/>
      <c r="I160" s="67"/>
      <c r="J160" s="68"/>
      <c r="K160" s="69"/>
      <c r="L160" s="76"/>
      <c r="M160" s="71"/>
      <c r="N160" s="72"/>
      <c r="O160" s="67"/>
      <c r="P160" s="68"/>
      <c r="Q160" s="67"/>
      <c r="R160" s="73"/>
      <c r="S160" s="67"/>
      <c r="T160" s="68"/>
      <c r="U160" s="75"/>
      <c r="V160" s="68"/>
      <c r="W160" s="69"/>
      <c r="X160" s="76"/>
      <c r="Y160" s="67"/>
      <c r="Z160" s="68"/>
      <c r="AA160" s="67"/>
      <c r="AB160" s="68"/>
      <c r="AC160" s="67"/>
      <c r="AD160" s="68"/>
      <c r="AE160" s="67"/>
      <c r="AF160" s="68"/>
      <c r="AG160" s="77" t="s">
        <v>54</v>
      </c>
      <c r="AH160" s="68"/>
      <c r="AI160" s="67"/>
      <c r="AJ160" s="68"/>
      <c r="AK160" s="123"/>
      <c r="AL160" s="78"/>
      <c r="AM160" s="67"/>
      <c r="AN160" s="68"/>
      <c r="AO160" s="67"/>
      <c r="AP160" s="68"/>
      <c r="AQ160" s="67"/>
      <c r="AR160" s="68"/>
      <c r="AS160" s="67"/>
      <c r="AT160" s="68"/>
      <c r="AU160" s="62"/>
      <c r="AV160" s="64"/>
      <c r="AW160" s="79"/>
      <c r="AX160" s="68"/>
      <c r="AY160" s="80"/>
      <c r="AZ160" s="72"/>
      <c r="BA160" s="67"/>
      <c r="BB160" s="72"/>
      <c r="BC160" s="74"/>
      <c r="BD160" s="68"/>
      <c r="BE160" s="107"/>
      <c r="BF160" s="72"/>
      <c r="BG160" s="67"/>
      <c r="BH160" s="68"/>
      <c r="BI160" s="67"/>
      <c r="BJ160" s="68"/>
      <c r="BK160" s="67"/>
      <c r="BL160" s="67"/>
      <c r="BM160" s="67"/>
      <c r="BN160" s="68"/>
      <c r="BO160" s="67"/>
      <c r="BP160" s="68"/>
      <c r="BQ160" s="79"/>
      <c r="BR160" s="84"/>
      <c r="BS160" s="67"/>
      <c r="BT160" s="68"/>
      <c r="BU160" s="67"/>
      <c r="BV160" s="68"/>
      <c r="BW160" s="67"/>
      <c r="BX160" s="68"/>
      <c r="BY160" s="67"/>
      <c r="BZ160" s="68"/>
      <c r="CA160" s="67"/>
      <c r="CB160" s="68"/>
      <c r="CC160" s="67"/>
      <c r="CD160" s="68"/>
      <c r="CE160" s="67"/>
      <c r="CF160" s="68"/>
      <c r="CG160" s="67"/>
      <c r="CH160" s="85"/>
      <c r="CI160" s="67"/>
      <c r="CJ160" s="68"/>
      <c r="CK160" s="67"/>
      <c r="CL160" s="68"/>
      <c r="CM160" s="75"/>
      <c r="CN160" s="68"/>
      <c r="CO160" s="75"/>
      <c r="CP160" s="68"/>
      <c r="CQ160" s="67"/>
      <c r="CR160" s="68"/>
      <c r="CS160" s="67"/>
      <c r="CT160" s="68"/>
      <c r="CU160" s="67"/>
      <c r="CV160" s="8"/>
      <c r="CW160" s="67"/>
      <c r="CX160" s="124"/>
      <c r="CY160" s="115"/>
      <c r="CZ160" s="116"/>
      <c r="DA160" s="62"/>
      <c r="DB160" s="221"/>
      <c r="DD160" s="111"/>
    </row>
    <row r="161" spans="1:108" ht="13" customHeight="1" x14ac:dyDescent="0.2">
      <c r="A161" s="88">
        <v>7542</v>
      </c>
      <c r="B161" s="88">
        <v>811192</v>
      </c>
      <c r="C161" s="19">
        <v>122</v>
      </c>
      <c r="D161" s="3" t="s">
        <v>1229</v>
      </c>
      <c r="E161" s="19" t="s">
        <v>93</v>
      </c>
      <c r="F161" s="89"/>
      <c r="G161" s="6"/>
      <c r="H161" s="6"/>
      <c r="I161" s="16">
        <v>6</v>
      </c>
      <c r="J161" s="133" t="s">
        <v>1230</v>
      </c>
      <c r="K161" s="90" t="s">
        <v>93</v>
      </c>
      <c r="L161" s="15"/>
      <c r="M161" s="91" t="s">
        <v>93</v>
      </c>
      <c r="N161" s="92" t="s">
        <v>54</v>
      </c>
      <c r="O161" s="16" t="s">
        <v>93</v>
      </c>
      <c r="P161" s="8"/>
      <c r="Q161" s="16" t="s">
        <v>93</v>
      </c>
      <c r="R161" s="93"/>
      <c r="S161" s="98">
        <v>0.38400000000000001</v>
      </c>
      <c r="T161" s="8" t="s">
        <v>95</v>
      </c>
      <c r="U161" s="25" t="s">
        <v>93</v>
      </c>
      <c r="V161" s="8" t="s">
        <v>54</v>
      </c>
      <c r="W161" s="90">
        <v>6</v>
      </c>
      <c r="X161" s="15" t="s">
        <v>1231</v>
      </c>
      <c r="Y161" s="16" t="s">
        <v>93</v>
      </c>
      <c r="Z161" s="8" t="s">
        <v>112</v>
      </c>
      <c r="AA161" s="16">
        <v>4</v>
      </c>
      <c r="AB161" s="8"/>
      <c r="AC161" s="16">
        <v>5</v>
      </c>
      <c r="AD161" s="8" t="s">
        <v>54</v>
      </c>
      <c r="AE161" s="16" t="s">
        <v>93</v>
      </c>
      <c r="AF161" s="8"/>
      <c r="AG161" s="94" t="s">
        <v>93</v>
      </c>
      <c r="AH161" s="8"/>
      <c r="AI161" s="16" t="s">
        <v>93</v>
      </c>
      <c r="AJ161" s="8"/>
      <c r="AK161" s="10">
        <v>5.3</v>
      </c>
      <c r="AL161" s="95"/>
      <c r="AM161" s="16" t="s">
        <v>93</v>
      </c>
      <c r="AN161" s="8"/>
      <c r="AO161" s="16" t="s">
        <v>93</v>
      </c>
      <c r="AP161" s="8" t="s">
        <v>1232</v>
      </c>
      <c r="AQ161" s="16" t="s">
        <v>93</v>
      </c>
      <c r="AR161" s="8" t="s">
        <v>1233</v>
      </c>
      <c r="AS161" s="16" t="s">
        <v>93</v>
      </c>
      <c r="AT161" s="8"/>
      <c r="AU161" s="19" t="s">
        <v>93</v>
      </c>
      <c r="AV161" s="19"/>
      <c r="AW161" s="96" t="s">
        <v>93</v>
      </c>
      <c r="AX161" s="16"/>
      <c r="AY161" s="26">
        <v>6.5</v>
      </c>
      <c r="AZ161" s="92"/>
      <c r="BA161" s="16">
        <v>7</v>
      </c>
      <c r="BB161" s="154" t="s">
        <v>1234</v>
      </c>
      <c r="BC161" s="98" t="s">
        <v>93</v>
      </c>
      <c r="BD161" s="16"/>
      <c r="BE161" s="99"/>
      <c r="BF161" s="92"/>
      <c r="BG161" s="16">
        <v>5.5</v>
      </c>
      <c r="BH161" s="8" t="s">
        <v>1235</v>
      </c>
      <c r="BI161" s="16" t="s">
        <v>93</v>
      </c>
      <c r="BJ161" s="8" t="s">
        <v>54</v>
      </c>
      <c r="BK161" s="16" t="s">
        <v>54</v>
      </c>
      <c r="BL161" s="16"/>
      <c r="BM161" s="16">
        <v>7</v>
      </c>
      <c r="BN161" s="16"/>
      <c r="BO161" s="16">
        <v>5</v>
      </c>
      <c r="BP161" s="8"/>
      <c r="BQ161" s="96">
        <v>4</v>
      </c>
      <c r="BR161" s="100" t="s">
        <v>1236</v>
      </c>
      <c r="BS161" s="16" t="s">
        <v>93</v>
      </c>
      <c r="BT161" s="16"/>
      <c r="BU161" s="16" t="s">
        <v>93</v>
      </c>
      <c r="BV161" s="8" t="s">
        <v>830</v>
      </c>
      <c r="BW161" s="90">
        <v>5.5</v>
      </c>
      <c r="BX161" s="8" t="s">
        <v>1237</v>
      </c>
      <c r="BY161" s="16" t="s">
        <v>93</v>
      </c>
      <c r="BZ161" s="16"/>
      <c r="CA161" s="16"/>
      <c r="CB161" s="8"/>
      <c r="CC161" s="16">
        <v>6</v>
      </c>
      <c r="CD161" s="16"/>
      <c r="CE161" s="16" t="s">
        <v>93</v>
      </c>
      <c r="CF161" s="8" t="s">
        <v>54</v>
      </c>
      <c r="CG161" s="16" t="s">
        <v>93</v>
      </c>
      <c r="CH161" s="27"/>
      <c r="CI161" s="16">
        <v>4</v>
      </c>
      <c r="CJ161" s="8"/>
      <c r="CK161" s="16">
        <v>7</v>
      </c>
      <c r="CL161" s="151" t="s">
        <v>1238</v>
      </c>
      <c r="CM161" s="25" t="s">
        <v>93</v>
      </c>
      <c r="CN161" s="8" t="s">
        <v>54</v>
      </c>
      <c r="CO161" s="25">
        <v>4.75</v>
      </c>
      <c r="CP161" s="16"/>
      <c r="CQ161" s="16" t="s">
        <v>93</v>
      </c>
      <c r="CR161" s="16"/>
      <c r="CS161" s="16" t="s">
        <v>93</v>
      </c>
      <c r="CT161" s="16"/>
      <c r="CU161" s="13">
        <v>6.5</v>
      </c>
      <c r="CV161" s="152" t="s">
        <v>142</v>
      </c>
      <c r="CW161" s="16">
        <v>6</v>
      </c>
      <c r="CX161" s="7"/>
      <c r="CY161" s="112">
        <v>5</v>
      </c>
      <c r="CZ161" s="113" t="s">
        <v>54</v>
      </c>
      <c r="DA161" s="19">
        <v>4</v>
      </c>
      <c r="DB161" s="89" t="s">
        <v>1239</v>
      </c>
      <c r="DC161" t="s">
        <v>54</v>
      </c>
      <c r="DD161" s="13">
        <f>COUNT(E161:DB161)</f>
        <v>21</v>
      </c>
    </row>
    <row r="162" spans="1:108" ht="13" customHeight="1" x14ac:dyDescent="0.2">
      <c r="A162" s="88">
        <v>7549</v>
      </c>
      <c r="B162" s="88">
        <v>48848112</v>
      </c>
      <c r="C162" s="19">
        <v>123</v>
      </c>
      <c r="D162" s="3" t="s">
        <v>1240</v>
      </c>
      <c r="E162" s="19" t="s">
        <v>93</v>
      </c>
      <c r="F162" s="89"/>
      <c r="G162" s="6"/>
      <c r="H162" s="6"/>
      <c r="I162" s="16">
        <v>6</v>
      </c>
      <c r="J162" s="8" t="s">
        <v>1241</v>
      </c>
      <c r="K162" s="90" t="s">
        <v>93</v>
      </c>
      <c r="L162" s="15" t="s">
        <v>1242</v>
      </c>
      <c r="M162" s="91" t="s">
        <v>93</v>
      </c>
      <c r="N162" s="92"/>
      <c r="O162" s="16" t="s">
        <v>93</v>
      </c>
      <c r="P162" s="8"/>
      <c r="Q162" s="16" t="s">
        <v>93</v>
      </c>
      <c r="R162" s="93"/>
      <c r="S162" s="98">
        <v>0.38400000000000001</v>
      </c>
      <c r="T162" s="8" t="s">
        <v>95</v>
      </c>
      <c r="U162" s="25" t="s">
        <v>93</v>
      </c>
      <c r="V162" s="8" t="s">
        <v>1243</v>
      </c>
      <c r="W162" s="90" t="s">
        <v>93</v>
      </c>
      <c r="X162" s="15" t="s">
        <v>1244</v>
      </c>
      <c r="Y162" s="16" t="s">
        <v>93</v>
      </c>
      <c r="Z162" s="8" t="s">
        <v>112</v>
      </c>
      <c r="AA162" s="16">
        <v>4</v>
      </c>
      <c r="AB162" s="8"/>
      <c r="AC162" s="16">
        <v>5</v>
      </c>
      <c r="AD162" s="8"/>
      <c r="AE162" s="16" t="s">
        <v>93</v>
      </c>
      <c r="AF162" s="8"/>
      <c r="AG162" s="94" t="s">
        <v>93</v>
      </c>
      <c r="AH162" s="8" t="s">
        <v>1245</v>
      </c>
      <c r="AI162" s="16" t="s">
        <v>93</v>
      </c>
      <c r="AJ162" s="8"/>
      <c r="AK162" s="10">
        <v>5.3</v>
      </c>
      <c r="AL162" s="95" t="s">
        <v>1246</v>
      </c>
      <c r="AM162" s="16" t="s">
        <v>93</v>
      </c>
      <c r="AN162" s="8"/>
      <c r="AO162" s="16" t="s">
        <v>93</v>
      </c>
      <c r="AP162" s="8" t="s">
        <v>1247</v>
      </c>
      <c r="AQ162" s="16" t="s">
        <v>93</v>
      </c>
      <c r="AR162" s="8"/>
      <c r="AS162" s="16" t="s">
        <v>93</v>
      </c>
      <c r="AT162" s="8"/>
      <c r="AU162" s="19" t="s">
        <v>93</v>
      </c>
      <c r="AV162" s="19"/>
      <c r="AW162" s="96" t="s">
        <v>93</v>
      </c>
      <c r="AX162" s="16"/>
      <c r="AY162" s="26">
        <v>6.5</v>
      </c>
      <c r="AZ162" s="92"/>
      <c r="BA162" s="16" t="s">
        <v>93</v>
      </c>
      <c r="BB162" s="92" t="s">
        <v>1248</v>
      </c>
      <c r="BC162" s="98" t="s">
        <v>93</v>
      </c>
      <c r="BD162" s="16"/>
      <c r="BE162" s="99"/>
      <c r="BF162" s="92"/>
      <c r="BG162" s="16">
        <v>5.5</v>
      </c>
      <c r="BH162" s="8" t="s">
        <v>1235</v>
      </c>
      <c r="BI162" s="16" t="s">
        <v>93</v>
      </c>
      <c r="BJ162" s="16"/>
      <c r="BK162" s="16"/>
      <c r="BL162" s="16"/>
      <c r="BM162" s="16">
        <v>7</v>
      </c>
      <c r="BN162" s="8" t="s">
        <v>1249</v>
      </c>
      <c r="BO162" s="16">
        <v>5</v>
      </c>
      <c r="BP162" s="8"/>
      <c r="BQ162" s="96">
        <v>4</v>
      </c>
      <c r="BR162" s="100"/>
      <c r="BS162" s="16" t="s">
        <v>93</v>
      </c>
      <c r="BT162" s="16"/>
      <c r="BU162" s="16" t="s">
        <v>93</v>
      </c>
      <c r="BV162" s="8" t="s">
        <v>830</v>
      </c>
      <c r="BW162" s="90">
        <v>5.5</v>
      </c>
      <c r="BX162" s="8" t="s">
        <v>1250</v>
      </c>
      <c r="BY162" s="16" t="s">
        <v>93</v>
      </c>
      <c r="BZ162" s="16"/>
      <c r="CA162" s="16"/>
      <c r="CB162" s="8"/>
      <c r="CC162" s="16">
        <v>6</v>
      </c>
      <c r="CD162" s="8" t="s">
        <v>1251</v>
      </c>
      <c r="CE162" s="16" t="s">
        <v>93</v>
      </c>
      <c r="CF162" s="8"/>
      <c r="CG162" s="16" t="s">
        <v>93</v>
      </c>
      <c r="CH162" s="27"/>
      <c r="CI162" s="16">
        <v>4</v>
      </c>
      <c r="CJ162" s="8"/>
      <c r="CK162" s="16">
        <v>7</v>
      </c>
      <c r="CL162" s="199" t="s">
        <v>1252</v>
      </c>
      <c r="CM162" s="25" t="s">
        <v>93</v>
      </c>
      <c r="CN162" s="8"/>
      <c r="CO162" s="25">
        <v>4.75</v>
      </c>
      <c r="CP162" s="8" t="s">
        <v>1253</v>
      </c>
      <c r="CQ162" s="16" t="s">
        <v>93</v>
      </c>
      <c r="CR162" s="16"/>
      <c r="CS162" s="16" t="s">
        <v>93</v>
      </c>
      <c r="CT162" s="16"/>
      <c r="CU162" s="13">
        <v>6.5</v>
      </c>
      <c r="CV162" s="153" t="s">
        <v>142</v>
      </c>
      <c r="CW162" s="16">
        <v>6</v>
      </c>
      <c r="CX162" s="7"/>
      <c r="CY162" s="115">
        <v>5</v>
      </c>
      <c r="CZ162" s="116"/>
      <c r="DA162" s="19">
        <v>4</v>
      </c>
      <c r="DB162" s="89" t="s">
        <v>1254</v>
      </c>
      <c r="DC162" t="s">
        <v>54</v>
      </c>
      <c r="DD162" s="13">
        <f>COUNT(E162:DB162)</f>
        <v>19</v>
      </c>
    </row>
    <row r="163" spans="1:108" ht="13" customHeight="1" x14ac:dyDescent="0.2">
      <c r="A163" s="88">
        <v>7549</v>
      </c>
      <c r="B163" s="88">
        <v>81119</v>
      </c>
      <c r="C163" s="19">
        <v>124</v>
      </c>
      <c r="D163" s="3" t="s">
        <v>1255</v>
      </c>
      <c r="E163" s="19" t="s">
        <v>93</v>
      </c>
      <c r="F163" s="89"/>
      <c r="G163" s="6"/>
      <c r="H163" s="6"/>
      <c r="I163" s="16">
        <v>6</v>
      </c>
      <c r="J163" s="8" t="s">
        <v>1256</v>
      </c>
      <c r="K163" s="90" t="s">
        <v>93</v>
      </c>
      <c r="L163" s="15" t="s">
        <v>1257</v>
      </c>
      <c r="M163" s="91">
        <v>7.25</v>
      </c>
      <c r="N163" s="92" t="s">
        <v>1258</v>
      </c>
      <c r="O163" s="16" t="s">
        <v>93</v>
      </c>
      <c r="P163" s="8" t="s">
        <v>1259</v>
      </c>
      <c r="Q163" s="16">
        <v>6</v>
      </c>
      <c r="R163" s="93"/>
      <c r="S163" s="98">
        <v>0.38400000000000001</v>
      </c>
      <c r="T163" s="8" t="s">
        <v>95</v>
      </c>
      <c r="U163" s="25">
        <v>5.75</v>
      </c>
      <c r="V163" s="8" t="s">
        <v>54</v>
      </c>
      <c r="W163" s="90">
        <v>6</v>
      </c>
      <c r="X163" s="15" t="s">
        <v>1260</v>
      </c>
      <c r="Y163" s="16" t="s">
        <v>93</v>
      </c>
      <c r="Z163" s="8" t="s">
        <v>112</v>
      </c>
      <c r="AA163" s="16">
        <v>4</v>
      </c>
      <c r="AB163" s="8"/>
      <c r="AC163" s="16">
        <v>5</v>
      </c>
      <c r="AD163" s="8" t="s">
        <v>54</v>
      </c>
      <c r="AE163" s="16" t="s">
        <v>93</v>
      </c>
      <c r="AF163" s="8"/>
      <c r="AG163" s="94" t="s">
        <v>93</v>
      </c>
      <c r="AH163" s="8" t="s">
        <v>1245</v>
      </c>
      <c r="AI163" s="16" t="s">
        <v>93</v>
      </c>
      <c r="AJ163" s="8"/>
      <c r="AK163" s="10">
        <v>5.3</v>
      </c>
      <c r="AL163" s="95"/>
      <c r="AM163" s="16" t="s">
        <v>93</v>
      </c>
      <c r="AN163" s="8" t="s">
        <v>1261</v>
      </c>
      <c r="AO163" s="16">
        <v>4</v>
      </c>
      <c r="AP163" s="8"/>
      <c r="AQ163" s="16" t="s">
        <v>93</v>
      </c>
      <c r="AR163" s="8" t="s">
        <v>1233</v>
      </c>
      <c r="AS163" s="16" t="s">
        <v>93</v>
      </c>
      <c r="AT163" s="8"/>
      <c r="AU163" s="19" t="s">
        <v>93</v>
      </c>
      <c r="AV163" s="19"/>
      <c r="AW163" s="96" t="s">
        <v>93</v>
      </c>
      <c r="AX163" s="16"/>
      <c r="AY163" s="26">
        <v>6.5</v>
      </c>
      <c r="AZ163" s="92" t="s">
        <v>1262</v>
      </c>
      <c r="BA163" s="16">
        <v>7</v>
      </c>
      <c r="BB163" s="92"/>
      <c r="BC163" s="98" t="s">
        <v>93</v>
      </c>
      <c r="BD163" s="16"/>
      <c r="BE163" s="99"/>
      <c r="BF163" s="92"/>
      <c r="BG163" s="16" t="s">
        <v>93</v>
      </c>
      <c r="BH163" s="8" t="s">
        <v>1263</v>
      </c>
      <c r="BI163" s="16">
        <v>6.5</v>
      </c>
      <c r="BJ163" s="8" t="s">
        <v>1264</v>
      </c>
      <c r="BK163" s="16" t="s">
        <v>54</v>
      </c>
      <c r="BL163" s="16"/>
      <c r="BM163" s="16">
        <v>7</v>
      </c>
      <c r="BN163" s="16"/>
      <c r="BO163" s="16">
        <v>5</v>
      </c>
      <c r="BP163" s="8"/>
      <c r="BQ163" s="96">
        <v>4</v>
      </c>
      <c r="BR163" s="100" t="s">
        <v>54</v>
      </c>
      <c r="BS163" s="16" t="s">
        <v>93</v>
      </c>
      <c r="BT163" s="16"/>
      <c r="BU163" s="16" t="s">
        <v>93</v>
      </c>
      <c r="BV163" s="8" t="s">
        <v>830</v>
      </c>
      <c r="BW163" s="90">
        <v>5.5</v>
      </c>
      <c r="BX163" s="8" t="s">
        <v>1265</v>
      </c>
      <c r="BY163" s="16" t="s">
        <v>93</v>
      </c>
      <c r="BZ163" s="16"/>
      <c r="CA163" s="16"/>
      <c r="CB163" s="8"/>
      <c r="CC163" s="16">
        <v>6</v>
      </c>
      <c r="CD163" s="16"/>
      <c r="CE163" s="16" t="s">
        <v>93</v>
      </c>
      <c r="CF163" s="8" t="s">
        <v>54</v>
      </c>
      <c r="CG163" s="16" t="s">
        <v>93</v>
      </c>
      <c r="CH163" s="27"/>
      <c r="CI163" s="16">
        <v>4</v>
      </c>
      <c r="CJ163" s="8"/>
      <c r="CK163" s="16">
        <v>7</v>
      </c>
      <c r="CL163" s="8" t="s">
        <v>54</v>
      </c>
      <c r="CM163" s="25" t="s">
        <v>93</v>
      </c>
      <c r="CN163" s="8" t="s">
        <v>1266</v>
      </c>
      <c r="CO163" s="25">
        <v>4.75</v>
      </c>
      <c r="CP163" s="16"/>
      <c r="CQ163" s="16" t="s">
        <v>93</v>
      </c>
      <c r="CR163" s="16"/>
      <c r="CS163" s="16" t="s">
        <v>93</v>
      </c>
      <c r="CT163" s="16"/>
      <c r="CU163" s="13">
        <v>6.5</v>
      </c>
      <c r="CV163" s="153" t="s">
        <v>142</v>
      </c>
      <c r="CW163" s="16">
        <v>6</v>
      </c>
      <c r="CX163" s="7"/>
      <c r="CY163" s="115">
        <v>5</v>
      </c>
      <c r="CZ163" s="116" t="s">
        <v>54</v>
      </c>
      <c r="DA163" s="19">
        <v>4</v>
      </c>
      <c r="DB163" s="89" t="s">
        <v>715</v>
      </c>
      <c r="DC163" t="s">
        <v>54</v>
      </c>
      <c r="DD163" s="13">
        <f>COUNT(E163:DB163)</f>
        <v>25</v>
      </c>
    </row>
    <row r="164" spans="1:108" ht="13" customHeight="1" x14ac:dyDescent="0.2">
      <c r="A164" s="88">
        <v>752</v>
      </c>
      <c r="B164" s="88">
        <v>81293</v>
      </c>
      <c r="C164" s="19">
        <v>125</v>
      </c>
      <c r="D164" s="3" t="s">
        <v>1267</v>
      </c>
      <c r="E164" s="19" t="s">
        <v>93</v>
      </c>
      <c r="F164" s="19" t="s">
        <v>54</v>
      </c>
      <c r="G164" s="6"/>
      <c r="H164" s="6"/>
      <c r="I164" s="16">
        <v>6</v>
      </c>
      <c r="K164" s="145">
        <v>5.6</v>
      </c>
      <c r="L164" s="15" t="s">
        <v>1268</v>
      </c>
      <c r="M164" s="91" t="s">
        <v>93</v>
      </c>
      <c r="N164" s="92"/>
      <c r="O164" s="16" t="s">
        <v>93</v>
      </c>
      <c r="P164" s="8"/>
      <c r="Q164" s="16">
        <v>6</v>
      </c>
      <c r="R164" s="93" t="s">
        <v>1269</v>
      </c>
      <c r="S164" s="98">
        <v>0.38400000000000001</v>
      </c>
      <c r="T164" s="8" t="s">
        <v>1270</v>
      </c>
      <c r="U164" s="96">
        <v>12</v>
      </c>
      <c r="V164" s="16"/>
      <c r="W164" s="90">
        <v>6</v>
      </c>
      <c r="X164" s="15"/>
      <c r="Y164" s="16" t="s">
        <v>93</v>
      </c>
      <c r="Z164" s="8" t="s">
        <v>112</v>
      </c>
      <c r="AA164" s="16">
        <v>4</v>
      </c>
      <c r="AB164" s="8" t="s">
        <v>1271</v>
      </c>
      <c r="AC164" s="16">
        <v>5</v>
      </c>
      <c r="AD164" s="8"/>
      <c r="AE164" s="16" t="s">
        <v>93</v>
      </c>
      <c r="AF164" s="8"/>
      <c r="AG164" s="94" t="s">
        <v>93</v>
      </c>
      <c r="AH164" s="8"/>
      <c r="AI164" s="16" t="s">
        <v>93</v>
      </c>
      <c r="AJ164" s="8"/>
      <c r="AK164" s="10" t="s">
        <v>93</v>
      </c>
      <c r="AL164" s="95"/>
      <c r="AM164" s="16" t="s">
        <v>93</v>
      </c>
      <c r="AN164" s="8"/>
      <c r="AO164" s="16">
        <v>4</v>
      </c>
      <c r="AP164" s="8"/>
      <c r="AQ164" s="16" t="s">
        <v>93</v>
      </c>
      <c r="AR164" s="8"/>
      <c r="AS164" s="16" t="s">
        <v>93</v>
      </c>
      <c r="AT164" s="8"/>
      <c r="AU164" s="19" t="s">
        <v>93</v>
      </c>
      <c r="AV164" s="89"/>
      <c r="AW164" s="96" t="s">
        <v>93</v>
      </c>
      <c r="AX164" s="8" t="s">
        <v>1272</v>
      </c>
      <c r="AY164" s="26">
        <v>6.5</v>
      </c>
      <c r="AZ164" s="92" t="s">
        <v>1273</v>
      </c>
      <c r="BA164" s="16">
        <v>7</v>
      </c>
      <c r="BB164" s="92"/>
      <c r="BC164" s="98" t="s">
        <v>93</v>
      </c>
      <c r="BD164" s="8"/>
      <c r="BE164" s="99"/>
      <c r="BF164" s="92"/>
      <c r="BG164" s="16" t="s">
        <v>93</v>
      </c>
      <c r="BH164" s="8"/>
      <c r="BI164" s="16" t="s">
        <v>93</v>
      </c>
      <c r="BJ164" s="8"/>
      <c r="BK164" s="16"/>
      <c r="BL164" s="16"/>
      <c r="BM164" s="16">
        <v>7</v>
      </c>
      <c r="BN164" s="8"/>
      <c r="BO164" s="16">
        <v>5</v>
      </c>
      <c r="BP164" s="8" t="s">
        <v>1274</v>
      </c>
      <c r="BQ164" s="96">
        <v>4</v>
      </c>
      <c r="BR164" s="100" t="s">
        <v>277</v>
      </c>
      <c r="BS164" s="16" t="s">
        <v>93</v>
      </c>
      <c r="BT164" s="8"/>
      <c r="BU164" s="16" t="s">
        <v>93</v>
      </c>
      <c r="BV164" s="8"/>
      <c r="BW164" s="16" t="s">
        <v>93</v>
      </c>
      <c r="BX164" s="8"/>
      <c r="BY164" s="16">
        <v>4.5</v>
      </c>
      <c r="BZ164" s="8" t="s">
        <v>1275</v>
      </c>
      <c r="CA164" s="16" t="s">
        <v>54</v>
      </c>
      <c r="CB164" s="8"/>
      <c r="CC164" s="16" t="s">
        <v>93</v>
      </c>
      <c r="CD164" s="8" t="s">
        <v>1276</v>
      </c>
      <c r="CE164" s="16" t="s">
        <v>93</v>
      </c>
      <c r="CF164" s="8"/>
      <c r="CG164" s="16" t="s">
        <v>93</v>
      </c>
      <c r="CH164" s="27"/>
      <c r="CI164" s="16">
        <v>4</v>
      </c>
      <c r="CJ164" s="8"/>
      <c r="CK164" s="16">
        <v>7</v>
      </c>
      <c r="CL164" s="199" t="s">
        <v>1277</v>
      </c>
      <c r="CM164" s="25">
        <v>6.25</v>
      </c>
      <c r="CN164" s="8" t="s">
        <v>1278</v>
      </c>
      <c r="CO164" s="25" t="s">
        <v>93</v>
      </c>
      <c r="CP164" s="8"/>
      <c r="CQ164" s="16" t="s">
        <v>93</v>
      </c>
      <c r="CR164" s="8"/>
      <c r="CS164" s="16" t="s">
        <v>93</v>
      </c>
      <c r="CT164" s="8"/>
      <c r="CU164" s="13">
        <v>6.5</v>
      </c>
      <c r="CV164" s="153" t="s">
        <v>142</v>
      </c>
      <c r="CW164" s="16">
        <v>6</v>
      </c>
      <c r="CX164" s="7"/>
      <c r="CY164" s="115">
        <v>5</v>
      </c>
      <c r="CZ164" s="116"/>
      <c r="DA164" s="19" t="s">
        <v>93</v>
      </c>
      <c r="DB164" s="89"/>
      <c r="DD164" s="13">
        <f>COUNT(E164:DB164)</f>
        <v>21</v>
      </c>
    </row>
    <row r="165" spans="1:108" ht="13" customHeight="1" x14ac:dyDescent="0.2">
      <c r="A165" s="106">
        <v>7549</v>
      </c>
      <c r="B165" s="106">
        <v>811198</v>
      </c>
      <c r="C165" s="216">
        <v>126</v>
      </c>
      <c r="D165" s="120" t="s">
        <v>1279</v>
      </c>
      <c r="E165" s="62" t="s">
        <v>93</v>
      </c>
      <c r="F165" s="64"/>
      <c r="G165" s="65"/>
      <c r="H165" s="65"/>
      <c r="I165" s="67">
        <v>6</v>
      </c>
      <c r="J165" s="139" t="s">
        <v>54</v>
      </c>
      <c r="K165" s="69" t="s">
        <v>93</v>
      </c>
      <c r="L165" s="76" t="s">
        <v>1257</v>
      </c>
      <c r="M165" s="71" t="s">
        <v>93</v>
      </c>
      <c r="N165" s="72" t="s">
        <v>1280</v>
      </c>
      <c r="O165" s="67" t="s">
        <v>93</v>
      </c>
      <c r="P165" s="68" t="s">
        <v>1259</v>
      </c>
      <c r="Q165" s="67">
        <v>6</v>
      </c>
      <c r="R165" s="73"/>
      <c r="S165" s="74">
        <v>0.38400000000000001</v>
      </c>
      <c r="T165" s="122" t="s">
        <v>95</v>
      </c>
      <c r="U165" s="75">
        <v>5.75</v>
      </c>
      <c r="V165" s="68" t="s">
        <v>54</v>
      </c>
      <c r="W165" s="69">
        <v>6</v>
      </c>
      <c r="X165" s="76"/>
      <c r="Y165" s="67" t="s">
        <v>93</v>
      </c>
      <c r="Z165" s="122" t="s">
        <v>112</v>
      </c>
      <c r="AA165" s="67">
        <v>4</v>
      </c>
      <c r="AB165" s="68"/>
      <c r="AC165" s="67">
        <v>5</v>
      </c>
      <c r="AD165" s="68" t="s">
        <v>54</v>
      </c>
      <c r="AE165" s="67" t="s">
        <v>93</v>
      </c>
      <c r="AF165" s="68"/>
      <c r="AG165" s="77" t="s">
        <v>93</v>
      </c>
      <c r="AH165" s="68" t="s">
        <v>1245</v>
      </c>
      <c r="AI165" s="67" t="s">
        <v>93</v>
      </c>
      <c r="AJ165" s="68"/>
      <c r="AK165" s="123">
        <v>5.3</v>
      </c>
      <c r="AL165" s="78"/>
      <c r="AM165" s="67" t="s">
        <v>93</v>
      </c>
      <c r="AN165" s="68" t="s">
        <v>1281</v>
      </c>
      <c r="AO165" s="67">
        <v>4</v>
      </c>
      <c r="AP165" s="68"/>
      <c r="AQ165" s="67" t="s">
        <v>93</v>
      </c>
      <c r="AR165" s="68" t="s">
        <v>1233</v>
      </c>
      <c r="AS165" s="67" t="s">
        <v>93</v>
      </c>
      <c r="AT165" s="68" t="s">
        <v>1282</v>
      </c>
      <c r="AU165" s="62" t="s">
        <v>93</v>
      </c>
      <c r="AV165" s="62"/>
      <c r="AW165" s="79" t="s">
        <v>93</v>
      </c>
      <c r="AX165" s="67"/>
      <c r="AY165" s="80">
        <v>6.5</v>
      </c>
      <c r="AZ165" s="72" t="s">
        <v>54</v>
      </c>
      <c r="BA165" s="67">
        <v>7</v>
      </c>
      <c r="BB165" s="72"/>
      <c r="BC165" s="74" t="s">
        <v>93</v>
      </c>
      <c r="BD165" s="67"/>
      <c r="BE165" s="107"/>
      <c r="BF165" s="72"/>
      <c r="BG165" s="67">
        <v>5.5</v>
      </c>
      <c r="BH165" s="68"/>
      <c r="BI165" s="67">
        <v>6.5</v>
      </c>
      <c r="BJ165" s="68" t="s">
        <v>1264</v>
      </c>
      <c r="BK165" s="67" t="s">
        <v>54</v>
      </c>
      <c r="BL165" s="67"/>
      <c r="BM165" s="67">
        <v>7</v>
      </c>
      <c r="BN165" s="67"/>
      <c r="BO165" s="67">
        <v>5</v>
      </c>
      <c r="BP165" s="68"/>
      <c r="BQ165" s="79">
        <v>4</v>
      </c>
      <c r="BR165" s="84" t="s">
        <v>54</v>
      </c>
      <c r="BS165" s="67" t="s">
        <v>93</v>
      </c>
      <c r="BT165" s="68"/>
      <c r="BU165" s="67" t="s">
        <v>93</v>
      </c>
      <c r="BV165" s="68" t="s">
        <v>830</v>
      </c>
      <c r="BW165" s="69">
        <v>5.5</v>
      </c>
      <c r="BX165" s="68" t="s">
        <v>54</v>
      </c>
      <c r="BY165" s="67" t="s">
        <v>93</v>
      </c>
      <c r="BZ165" s="67"/>
      <c r="CA165" s="67"/>
      <c r="CB165" s="68"/>
      <c r="CC165" s="67">
        <v>6</v>
      </c>
      <c r="CD165" s="67"/>
      <c r="CE165" s="67" t="s">
        <v>93</v>
      </c>
      <c r="CF165" s="68" t="s">
        <v>1283</v>
      </c>
      <c r="CG165" s="67" t="s">
        <v>93</v>
      </c>
      <c r="CH165" s="85" t="s">
        <v>1284</v>
      </c>
      <c r="CI165" s="67">
        <v>4</v>
      </c>
      <c r="CJ165" s="68"/>
      <c r="CK165" s="67">
        <v>7</v>
      </c>
      <c r="CL165" s="68"/>
      <c r="CM165" s="75" t="s">
        <v>93</v>
      </c>
      <c r="CN165" s="68"/>
      <c r="CO165" s="75">
        <v>4.75</v>
      </c>
      <c r="CP165" s="67"/>
      <c r="CQ165" s="67" t="s">
        <v>93</v>
      </c>
      <c r="CR165" s="67"/>
      <c r="CS165" s="67" t="s">
        <v>93</v>
      </c>
      <c r="CT165" s="67"/>
      <c r="CU165" s="67">
        <v>6.5</v>
      </c>
      <c r="CV165" s="68" t="s">
        <v>142</v>
      </c>
      <c r="CW165" s="67">
        <v>6</v>
      </c>
      <c r="CX165" s="124"/>
      <c r="CY165" s="125">
        <v>5</v>
      </c>
      <c r="CZ165" s="126" t="s">
        <v>54</v>
      </c>
      <c r="DA165" s="62">
        <v>4</v>
      </c>
      <c r="DB165" s="86" t="s">
        <v>715</v>
      </c>
      <c r="DC165" t="s">
        <v>54</v>
      </c>
      <c r="DD165" s="13">
        <f>COUNT(E165:DB165)</f>
        <v>25</v>
      </c>
    </row>
    <row r="166" spans="1:108" ht="13" customHeight="1" x14ac:dyDescent="0.2">
      <c r="A166" s="88"/>
      <c r="B166" s="88"/>
      <c r="C166" s="19"/>
      <c r="D166" s="148"/>
      <c r="E166" s="19"/>
      <c r="F166" s="89"/>
      <c r="G166" s="6"/>
      <c r="H166" s="6"/>
      <c r="I166" s="16"/>
      <c r="K166" s="90"/>
      <c r="L166" s="15"/>
      <c r="M166" s="91"/>
      <c r="N166" s="92"/>
      <c r="O166" s="16"/>
      <c r="P166" s="8"/>
      <c r="Q166" s="16"/>
      <c r="R166" s="93"/>
      <c r="S166" s="16"/>
      <c r="T166" s="8"/>
      <c r="U166" s="25"/>
      <c r="V166" s="8"/>
      <c r="W166" s="90"/>
      <c r="X166" s="15"/>
      <c r="Y166" s="16"/>
      <c r="Z166" s="8"/>
      <c r="AA166" s="16"/>
      <c r="AB166" s="8"/>
      <c r="AC166" s="16"/>
      <c r="AD166" s="8"/>
      <c r="AE166" s="16"/>
      <c r="AF166" s="8"/>
      <c r="AG166" s="94" t="s">
        <v>54</v>
      </c>
      <c r="AH166" s="8"/>
      <c r="AI166" s="16"/>
      <c r="AJ166" s="8"/>
      <c r="AK166" s="10"/>
      <c r="AL166" s="95"/>
      <c r="AM166" s="16"/>
      <c r="AN166" s="8"/>
      <c r="AO166" s="16"/>
      <c r="AP166" s="8"/>
      <c r="AQ166" s="16"/>
      <c r="AR166" s="8"/>
      <c r="AS166" s="16"/>
      <c r="AT166" s="8"/>
      <c r="AU166" s="19"/>
      <c r="AV166" s="89"/>
      <c r="AW166" s="96"/>
      <c r="AX166" s="8"/>
      <c r="AY166" s="26"/>
      <c r="AZ166" s="92"/>
      <c r="BA166" s="16"/>
      <c r="BB166" s="92"/>
      <c r="BC166" s="98"/>
      <c r="BD166" s="8"/>
      <c r="BE166" s="99"/>
      <c r="BF166" s="92"/>
      <c r="BG166" s="16"/>
      <c r="BH166" s="8"/>
      <c r="BI166" s="16"/>
      <c r="BJ166" s="8"/>
      <c r="BK166" s="16"/>
      <c r="BL166" s="16"/>
      <c r="BM166" s="16"/>
      <c r="BN166" s="8"/>
      <c r="BO166" s="16"/>
      <c r="BP166" s="8"/>
      <c r="BQ166" s="96"/>
      <c r="BR166" s="100"/>
      <c r="BS166" s="16"/>
      <c r="BT166" s="8"/>
      <c r="BU166" s="16"/>
      <c r="BV166" s="8"/>
      <c r="BW166" s="16"/>
      <c r="BX166" s="8"/>
      <c r="BY166" s="16"/>
      <c r="BZ166" s="8"/>
      <c r="CA166" s="16"/>
      <c r="CB166" s="8"/>
      <c r="CC166" s="16"/>
      <c r="CD166" s="8"/>
      <c r="CE166" s="16"/>
      <c r="CF166" s="8"/>
      <c r="CG166" s="16"/>
      <c r="CH166" s="27"/>
      <c r="CI166" s="16"/>
      <c r="CJ166" s="8"/>
      <c r="CK166" s="16"/>
      <c r="CL166" s="8"/>
      <c r="CM166" s="25"/>
      <c r="CN166" s="8"/>
      <c r="CO166" s="25"/>
      <c r="CP166" s="8"/>
      <c r="CQ166" s="16"/>
      <c r="CR166" s="8"/>
      <c r="CS166" s="16"/>
      <c r="CT166" s="8"/>
      <c r="CU166" s="16"/>
      <c r="CV166" s="8"/>
      <c r="CW166" s="16"/>
      <c r="CX166" s="7"/>
      <c r="CY166" s="115"/>
      <c r="CZ166" s="116"/>
      <c r="DA166" s="62"/>
      <c r="DB166" s="64"/>
    </row>
    <row r="167" spans="1:108" ht="13" customHeight="1" x14ac:dyDescent="0.2">
      <c r="A167" s="106"/>
      <c r="B167" s="106"/>
      <c r="C167" s="62"/>
      <c r="D167" s="63" t="s">
        <v>1285</v>
      </c>
      <c r="E167" s="62"/>
      <c r="F167" s="64"/>
      <c r="G167" s="65"/>
      <c r="H167" s="65"/>
      <c r="I167" s="67"/>
      <c r="J167" s="68"/>
      <c r="K167" s="69"/>
      <c r="L167" s="15"/>
      <c r="M167" s="71"/>
      <c r="N167" s="72"/>
      <c r="O167" s="67"/>
      <c r="P167" s="68"/>
      <c r="Q167" s="67"/>
      <c r="R167" s="73"/>
      <c r="S167" s="67"/>
      <c r="T167" s="68"/>
      <c r="U167" s="75"/>
      <c r="V167" s="68"/>
      <c r="W167" s="69"/>
      <c r="X167" s="76"/>
      <c r="Y167" s="67"/>
      <c r="Z167" s="68"/>
      <c r="AA167" s="67"/>
      <c r="AB167" s="68"/>
      <c r="AC167" s="67"/>
      <c r="AD167" s="68"/>
      <c r="AE167" s="67"/>
      <c r="AF167" s="68"/>
      <c r="AG167" s="77" t="s">
        <v>54</v>
      </c>
      <c r="AH167" s="68"/>
      <c r="AI167" s="67"/>
      <c r="AJ167" s="68"/>
      <c r="AK167" s="123"/>
      <c r="AL167" s="78"/>
      <c r="AM167" s="67"/>
      <c r="AN167" s="68"/>
      <c r="AO167" s="67"/>
      <c r="AP167" s="68"/>
      <c r="AQ167" s="67"/>
      <c r="AR167" s="68"/>
      <c r="AS167" s="67"/>
      <c r="AT167" s="68"/>
      <c r="AU167" s="62"/>
      <c r="AV167" s="64"/>
      <c r="AW167" s="79"/>
      <c r="AX167" s="68"/>
      <c r="AY167" s="80"/>
      <c r="AZ167" s="72"/>
      <c r="BA167" s="67"/>
      <c r="BB167" s="72"/>
      <c r="BC167" s="74"/>
      <c r="BD167" s="68"/>
      <c r="BE167" s="107"/>
      <c r="BF167" s="72"/>
      <c r="BG167" s="67"/>
      <c r="BH167" s="68"/>
      <c r="BI167" s="67"/>
      <c r="BJ167" s="68"/>
      <c r="BK167" s="67"/>
      <c r="BL167" s="67"/>
      <c r="BM167" s="67"/>
      <c r="BN167" s="68"/>
      <c r="BO167" s="67"/>
      <c r="BP167" s="68"/>
      <c r="BQ167" s="79"/>
      <c r="BR167" s="84"/>
      <c r="BS167" s="67"/>
      <c r="BT167" s="68"/>
      <c r="BU167" s="67"/>
      <c r="BV167" s="68"/>
      <c r="BW167" s="67"/>
      <c r="BX167" s="68"/>
      <c r="BY167" s="67" t="s">
        <v>54</v>
      </c>
      <c r="BZ167" s="68"/>
      <c r="CA167" s="67"/>
      <c r="CB167" s="68"/>
      <c r="CC167" s="67"/>
      <c r="CD167" s="68"/>
      <c r="CE167" s="67"/>
      <c r="CF167" s="68"/>
      <c r="CG167" s="67"/>
      <c r="CH167" s="85"/>
      <c r="CI167" s="67"/>
      <c r="CJ167" s="68"/>
      <c r="CK167" s="67"/>
      <c r="CL167" s="68"/>
      <c r="CM167" s="75"/>
      <c r="CN167" s="68"/>
      <c r="CO167" s="75"/>
      <c r="CP167" s="68"/>
      <c r="CQ167" s="67"/>
      <c r="CR167" s="68"/>
      <c r="CS167" s="67"/>
      <c r="CT167" s="68"/>
      <c r="CU167" s="67"/>
      <c r="CV167" s="68"/>
      <c r="CW167" s="67"/>
      <c r="CX167" s="124"/>
      <c r="CY167" s="115"/>
      <c r="CZ167" s="116"/>
      <c r="DA167" s="62"/>
      <c r="DB167" s="64"/>
      <c r="DD167" s="111"/>
    </row>
    <row r="168" spans="1:108" ht="13" customHeight="1" x14ac:dyDescent="0.2">
      <c r="A168" s="88">
        <v>7948</v>
      </c>
      <c r="B168" s="88">
        <v>711212</v>
      </c>
      <c r="C168" s="19">
        <v>127</v>
      </c>
      <c r="D168" s="3" t="s">
        <v>1286</v>
      </c>
      <c r="E168" s="19" t="s">
        <v>93</v>
      </c>
      <c r="F168" s="89" t="s">
        <v>1287</v>
      </c>
      <c r="G168" s="6" t="s">
        <v>54</v>
      </c>
      <c r="H168" s="6"/>
      <c r="I168" s="16">
        <v>8</v>
      </c>
      <c r="J168" s="8" t="s">
        <v>1288</v>
      </c>
      <c r="K168" s="145" t="s">
        <v>93</v>
      </c>
      <c r="L168" s="15"/>
      <c r="M168" s="91" t="s">
        <v>93</v>
      </c>
      <c r="N168" s="92"/>
      <c r="O168" s="16" t="s">
        <v>93</v>
      </c>
      <c r="P168" s="8"/>
      <c r="Q168" s="16">
        <v>10</v>
      </c>
      <c r="R168" s="93"/>
      <c r="S168" s="16" t="s">
        <v>93</v>
      </c>
      <c r="T168" s="8"/>
      <c r="U168" s="25">
        <v>5.75</v>
      </c>
      <c r="V168" s="8"/>
      <c r="W168" s="90">
        <v>6</v>
      </c>
      <c r="X168" s="15"/>
      <c r="Y168" s="16">
        <v>4</v>
      </c>
      <c r="Z168" s="8"/>
      <c r="AA168" s="16" t="s">
        <v>150</v>
      </c>
      <c r="AB168" s="8"/>
      <c r="AC168" s="16">
        <v>5</v>
      </c>
      <c r="AD168" s="8"/>
      <c r="AE168" s="16">
        <v>6</v>
      </c>
      <c r="AF168" s="8" t="s">
        <v>1289</v>
      </c>
      <c r="AG168" s="94" t="s">
        <v>93</v>
      </c>
      <c r="AH168" s="8"/>
      <c r="AI168" s="16" t="s">
        <v>93</v>
      </c>
      <c r="AJ168" s="8" t="s">
        <v>1290</v>
      </c>
      <c r="AK168" s="10" t="s">
        <v>93</v>
      </c>
      <c r="AL168" s="95"/>
      <c r="AM168" s="16">
        <v>15</v>
      </c>
      <c r="AN168" s="222" t="s">
        <v>1291</v>
      </c>
      <c r="AO168" s="16" t="s">
        <v>93</v>
      </c>
      <c r="AP168" s="8" t="s">
        <v>1292</v>
      </c>
      <c r="AQ168" s="16" t="s">
        <v>93</v>
      </c>
      <c r="AR168" s="8"/>
      <c r="AS168" s="16">
        <v>10</v>
      </c>
      <c r="AT168" s="8" t="s">
        <v>1293</v>
      </c>
      <c r="AU168" s="19" t="s">
        <v>93</v>
      </c>
      <c r="AV168" s="89"/>
      <c r="AW168" s="96" t="s">
        <v>93</v>
      </c>
      <c r="AX168" s="8"/>
      <c r="AY168" s="26">
        <v>6.5</v>
      </c>
      <c r="AZ168" s="92"/>
      <c r="BA168" s="16">
        <v>7</v>
      </c>
      <c r="BB168" s="92"/>
      <c r="BC168" s="98">
        <v>4.2249999999999996</v>
      </c>
      <c r="BD168" s="8"/>
      <c r="BE168" s="150">
        <v>1</v>
      </c>
      <c r="BF168" s="92" t="s">
        <v>1294</v>
      </c>
      <c r="BG168" s="16">
        <v>5.5</v>
      </c>
      <c r="BH168" s="8"/>
      <c r="BI168" s="96">
        <v>10</v>
      </c>
      <c r="BJ168" s="8" t="s">
        <v>1295</v>
      </c>
      <c r="BK168" s="16" t="s">
        <v>54</v>
      </c>
      <c r="BL168" s="16"/>
      <c r="BM168" s="16" t="s">
        <v>93</v>
      </c>
      <c r="BN168" s="8"/>
      <c r="BO168" s="16">
        <v>5</v>
      </c>
      <c r="BP168" s="8" t="s">
        <v>1296</v>
      </c>
      <c r="BQ168" s="96">
        <v>4</v>
      </c>
      <c r="BR168" s="100" t="s">
        <v>1297</v>
      </c>
      <c r="BS168" s="16">
        <v>3</v>
      </c>
      <c r="BT168" s="8" t="s">
        <v>1298</v>
      </c>
      <c r="BU168" s="16">
        <v>5</v>
      </c>
      <c r="BV168" s="8"/>
      <c r="BW168" s="16" t="s">
        <v>93</v>
      </c>
      <c r="BX168" s="8" t="s">
        <v>1299</v>
      </c>
      <c r="BY168" s="16">
        <v>14.5</v>
      </c>
      <c r="BZ168" s="8" t="s">
        <v>1300</v>
      </c>
      <c r="CA168" s="16" t="s">
        <v>54</v>
      </c>
      <c r="CB168" s="8"/>
      <c r="CC168" s="16" t="s">
        <v>93</v>
      </c>
      <c r="CD168" s="8" t="s">
        <v>1301</v>
      </c>
      <c r="CE168" s="16" t="s">
        <v>355</v>
      </c>
      <c r="CF168" s="8" t="s">
        <v>1302</v>
      </c>
      <c r="CG168" s="16" t="s">
        <v>93</v>
      </c>
      <c r="CH168" s="27"/>
      <c r="CI168" s="16">
        <v>4</v>
      </c>
      <c r="CJ168" s="8" t="s">
        <v>1303</v>
      </c>
      <c r="CK168" s="16">
        <v>7</v>
      </c>
      <c r="CL168" s="8"/>
      <c r="CM168" s="25">
        <v>6.25</v>
      </c>
      <c r="CN168" s="8"/>
      <c r="CO168" s="25">
        <v>4.75</v>
      </c>
      <c r="CP168" s="8"/>
      <c r="CQ168" s="16">
        <v>6</v>
      </c>
      <c r="CR168" s="8"/>
      <c r="CS168" s="16" t="s">
        <v>93</v>
      </c>
      <c r="CT168" s="8"/>
      <c r="CU168" s="16" t="s">
        <v>93</v>
      </c>
      <c r="CV168" s="8" t="s">
        <v>1304</v>
      </c>
      <c r="CW168" s="16">
        <v>6</v>
      </c>
      <c r="CX168" s="7"/>
      <c r="CY168" s="112">
        <v>5</v>
      </c>
      <c r="CZ168" s="113" t="s">
        <v>1305</v>
      </c>
      <c r="DA168" s="19">
        <v>4</v>
      </c>
      <c r="DB168" s="89" t="s">
        <v>1306</v>
      </c>
      <c r="DC168" t="s">
        <v>54</v>
      </c>
      <c r="DD168" s="13">
        <f>COUNT(E168:DB168)+1</f>
        <v>29</v>
      </c>
    </row>
    <row r="169" spans="1:108" ht="13" customHeight="1" x14ac:dyDescent="0.2">
      <c r="A169" s="88">
        <v>7996</v>
      </c>
      <c r="B169" s="88">
        <v>71311</v>
      </c>
      <c r="C169" s="19">
        <v>128</v>
      </c>
      <c r="D169" s="3" t="s">
        <v>1307</v>
      </c>
      <c r="E169" s="19">
        <v>4</v>
      </c>
      <c r="F169" s="89"/>
      <c r="G169" s="6" t="s">
        <v>54</v>
      </c>
      <c r="H169" s="6"/>
      <c r="I169" s="16">
        <v>8</v>
      </c>
      <c r="J169" s="8" t="s">
        <v>1308</v>
      </c>
      <c r="K169" s="145">
        <v>5.6</v>
      </c>
      <c r="L169" s="15" t="s">
        <v>1309</v>
      </c>
      <c r="M169" s="91" t="s">
        <v>93</v>
      </c>
      <c r="N169" s="92"/>
      <c r="O169" s="16" t="s">
        <v>93</v>
      </c>
      <c r="P169" s="8"/>
      <c r="Q169" s="16">
        <v>10</v>
      </c>
      <c r="R169" s="93" t="s">
        <v>1310</v>
      </c>
      <c r="S169" s="98">
        <v>0.38400000000000001</v>
      </c>
      <c r="T169" s="8" t="s">
        <v>95</v>
      </c>
      <c r="U169" s="25">
        <v>5.75</v>
      </c>
      <c r="V169" s="8" t="s">
        <v>1311</v>
      </c>
      <c r="W169" s="90">
        <v>6</v>
      </c>
      <c r="X169" s="15"/>
      <c r="Y169" s="16">
        <v>4</v>
      </c>
      <c r="Z169" s="8"/>
      <c r="AA169" s="16">
        <v>4</v>
      </c>
      <c r="AB169" s="8"/>
      <c r="AC169" s="16">
        <v>5</v>
      </c>
      <c r="AD169" s="8"/>
      <c r="AE169" s="16">
        <v>6</v>
      </c>
      <c r="AF169" s="8"/>
      <c r="AG169" s="94" t="s">
        <v>93</v>
      </c>
      <c r="AH169" s="8" t="s">
        <v>54</v>
      </c>
      <c r="AI169" s="16" t="s">
        <v>93</v>
      </c>
      <c r="AJ169" s="8"/>
      <c r="AK169" s="10">
        <v>5.3</v>
      </c>
      <c r="AL169" s="95"/>
      <c r="AM169" s="16">
        <v>6</v>
      </c>
      <c r="AN169" s="8" t="s">
        <v>1312</v>
      </c>
      <c r="AO169" s="16">
        <v>4</v>
      </c>
      <c r="AP169" s="8"/>
      <c r="AQ169" s="16" t="s">
        <v>93</v>
      </c>
      <c r="AR169" s="8"/>
      <c r="AS169" s="16">
        <v>10</v>
      </c>
      <c r="AT169" s="8" t="s">
        <v>1293</v>
      </c>
      <c r="AU169" s="19" t="s">
        <v>93</v>
      </c>
      <c r="AV169" s="89"/>
      <c r="AW169" s="96" t="s">
        <v>93</v>
      </c>
      <c r="AX169" s="8"/>
      <c r="AY169" s="26">
        <v>6.5</v>
      </c>
      <c r="AZ169" s="92"/>
      <c r="BA169" s="16">
        <v>7</v>
      </c>
      <c r="BB169" s="92"/>
      <c r="BC169" s="98">
        <v>4.2249999999999996</v>
      </c>
      <c r="BD169" s="8"/>
      <c r="BE169" s="195"/>
      <c r="BF169" s="223"/>
      <c r="BG169" s="16">
        <v>5.5</v>
      </c>
      <c r="BH169" s="8" t="s">
        <v>1313</v>
      </c>
      <c r="BI169" s="16">
        <v>10</v>
      </c>
      <c r="BJ169" s="8" t="s">
        <v>1314</v>
      </c>
      <c r="BK169" s="16" t="s">
        <v>54</v>
      </c>
      <c r="BL169" s="16"/>
      <c r="BM169" s="16">
        <v>7</v>
      </c>
      <c r="BN169" s="8"/>
      <c r="BO169" s="16">
        <v>5</v>
      </c>
      <c r="BP169" s="8" t="s">
        <v>54</v>
      </c>
      <c r="BQ169" s="96">
        <v>4</v>
      </c>
      <c r="BR169" s="100" t="s">
        <v>1315</v>
      </c>
      <c r="BS169" s="16">
        <v>3</v>
      </c>
      <c r="BT169" s="8" t="s">
        <v>1316</v>
      </c>
      <c r="BU169" s="16">
        <v>5</v>
      </c>
      <c r="BV169" s="8"/>
      <c r="BW169" s="16" t="s">
        <v>93</v>
      </c>
      <c r="BX169" s="8" t="s">
        <v>1299</v>
      </c>
      <c r="BY169" s="16">
        <v>4.5</v>
      </c>
      <c r="BZ169" s="8"/>
      <c r="CA169" s="16"/>
      <c r="CB169" s="8"/>
      <c r="CC169" s="16" t="s">
        <v>93</v>
      </c>
      <c r="CD169" s="8" t="s">
        <v>1317</v>
      </c>
      <c r="CE169" s="16" t="s">
        <v>93</v>
      </c>
      <c r="CF169" s="8"/>
      <c r="CG169" s="16">
        <v>5</v>
      </c>
      <c r="CH169" s="27" t="s">
        <v>1318</v>
      </c>
      <c r="CI169" s="16">
        <v>4</v>
      </c>
      <c r="CJ169" s="8" t="s">
        <v>1319</v>
      </c>
      <c r="CK169" s="16">
        <v>7</v>
      </c>
      <c r="CL169" s="8"/>
      <c r="CM169" s="25">
        <v>6.25</v>
      </c>
      <c r="CN169" s="8"/>
      <c r="CO169" s="25">
        <v>4.75</v>
      </c>
      <c r="CP169" s="8"/>
      <c r="CQ169" s="16">
        <v>6</v>
      </c>
      <c r="CR169" s="8"/>
      <c r="CS169" s="16" t="s">
        <v>93</v>
      </c>
      <c r="CT169" s="8"/>
      <c r="CU169" s="16">
        <v>1.5</v>
      </c>
      <c r="CV169" s="8" t="s">
        <v>97</v>
      </c>
      <c r="CW169" s="16">
        <v>6</v>
      </c>
      <c r="CX169" s="7"/>
      <c r="CY169" s="115">
        <v>5</v>
      </c>
      <c r="CZ169" s="116"/>
      <c r="DA169" s="19">
        <v>4</v>
      </c>
      <c r="DB169" s="89" t="s">
        <v>1320</v>
      </c>
      <c r="DC169" t="s">
        <v>54</v>
      </c>
      <c r="DD169" s="13">
        <f t="shared" ref="DD169:DD178" si="10">COUNT(E169:DB169)</f>
        <v>36</v>
      </c>
    </row>
    <row r="170" spans="1:108" ht="13" customHeight="1" x14ac:dyDescent="0.2">
      <c r="A170" s="88">
        <v>7999</v>
      </c>
      <c r="B170" s="88">
        <v>71399</v>
      </c>
      <c r="C170" s="19">
        <v>129</v>
      </c>
      <c r="D170" s="3" t="s">
        <v>1321</v>
      </c>
      <c r="E170" s="19">
        <v>4</v>
      </c>
      <c r="F170" s="89"/>
      <c r="G170" s="6"/>
      <c r="H170" s="6"/>
      <c r="I170" s="16">
        <v>6</v>
      </c>
      <c r="K170" s="145">
        <v>5.6</v>
      </c>
      <c r="L170" s="15" t="s">
        <v>1309</v>
      </c>
      <c r="M170" s="91" t="s">
        <v>93</v>
      </c>
      <c r="N170" s="92"/>
      <c r="O170" s="16" t="s">
        <v>93</v>
      </c>
      <c r="P170" s="8"/>
      <c r="Q170" s="16" t="s">
        <v>93</v>
      </c>
      <c r="R170" s="93"/>
      <c r="S170" s="98">
        <v>0.38400000000000001</v>
      </c>
      <c r="T170" s="8" t="s">
        <v>95</v>
      </c>
      <c r="U170" s="25" t="s">
        <v>93</v>
      </c>
      <c r="V170" s="8"/>
      <c r="W170" s="90">
        <v>6</v>
      </c>
      <c r="X170" s="15"/>
      <c r="Y170" s="16">
        <v>4</v>
      </c>
      <c r="Z170" s="8"/>
      <c r="AA170" s="16">
        <v>4</v>
      </c>
      <c r="AB170" s="8"/>
      <c r="AC170" s="16">
        <v>5</v>
      </c>
      <c r="AD170" s="8"/>
      <c r="AE170" s="16">
        <v>6</v>
      </c>
      <c r="AF170" s="8"/>
      <c r="AG170" s="94" t="s">
        <v>93</v>
      </c>
      <c r="AH170" s="8"/>
      <c r="AI170" s="16" t="s">
        <v>93</v>
      </c>
      <c r="AJ170" s="8"/>
      <c r="AK170" s="10">
        <v>5.3</v>
      </c>
      <c r="AL170" s="95"/>
      <c r="AM170" s="16" t="s">
        <v>93</v>
      </c>
      <c r="AN170" s="8"/>
      <c r="AO170" s="16">
        <v>4</v>
      </c>
      <c r="AP170" s="8" t="s">
        <v>1322</v>
      </c>
      <c r="AQ170" s="16" t="s">
        <v>93</v>
      </c>
      <c r="AR170" s="8"/>
      <c r="AS170" s="16">
        <v>10</v>
      </c>
      <c r="AT170" s="8" t="s">
        <v>1293</v>
      </c>
      <c r="AU170" s="19" t="s">
        <v>93</v>
      </c>
      <c r="AV170" s="19"/>
      <c r="AW170" s="96" t="s">
        <v>93</v>
      </c>
      <c r="AX170" s="16"/>
      <c r="AY170" s="26">
        <v>6.5</v>
      </c>
      <c r="AZ170" s="92"/>
      <c r="BA170" s="16">
        <v>7</v>
      </c>
      <c r="BB170" s="92"/>
      <c r="BC170" s="98">
        <v>4.2249999999999996</v>
      </c>
      <c r="BD170" s="16"/>
      <c r="BE170" s="99"/>
      <c r="BF170" s="92"/>
      <c r="BG170" s="16">
        <v>5.5</v>
      </c>
      <c r="BH170" s="8"/>
      <c r="BI170" s="16" t="s">
        <v>93</v>
      </c>
      <c r="BJ170" s="16"/>
      <c r="BK170" s="16"/>
      <c r="BL170" s="16"/>
      <c r="BM170" s="16" t="s">
        <v>93</v>
      </c>
      <c r="BN170" s="16"/>
      <c r="BO170" s="16">
        <v>5</v>
      </c>
      <c r="BP170" s="8"/>
      <c r="BQ170" s="96" t="s">
        <v>93</v>
      </c>
      <c r="BR170" s="100"/>
      <c r="BS170" s="16" t="s">
        <v>93</v>
      </c>
      <c r="BT170" s="16"/>
      <c r="BU170" s="16">
        <v>5</v>
      </c>
      <c r="BV170" s="16"/>
      <c r="BW170" s="16" t="s">
        <v>93</v>
      </c>
      <c r="BX170" s="8" t="s">
        <v>1299</v>
      </c>
      <c r="BY170" s="16">
        <v>4.5</v>
      </c>
      <c r="BZ170" s="16"/>
      <c r="CA170" s="16"/>
      <c r="CB170" s="8"/>
      <c r="CC170" s="16" t="s">
        <v>93</v>
      </c>
      <c r="CD170" s="16"/>
      <c r="CE170" s="16" t="s">
        <v>93</v>
      </c>
      <c r="CF170" s="8"/>
      <c r="CG170" s="16" t="s">
        <v>93</v>
      </c>
      <c r="CH170" s="27" t="s">
        <v>1318</v>
      </c>
      <c r="CI170" s="16">
        <v>4</v>
      </c>
      <c r="CJ170" s="8"/>
      <c r="CK170" s="16">
        <v>7</v>
      </c>
      <c r="CL170" s="8"/>
      <c r="CM170" s="25">
        <v>6.25</v>
      </c>
      <c r="CN170" s="8" t="s">
        <v>1323</v>
      </c>
      <c r="CO170" s="25">
        <v>4.75</v>
      </c>
      <c r="CP170" s="16"/>
      <c r="CQ170" s="16">
        <v>6</v>
      </c>
      <c r="CR170" s="8" t="s">
        <v>1324</v>
      </c>
      <c r="CS170" s="16" t="s">
        <v>93</v>
      </c>
      <c r="CT170" s="16"/>
      <c r="CU170" s="13">
        <v>6.5</v>
      </c>
      <c r="CV170" s="153" t="s">
        <v>142</v>
      </c>
      <c r="CW170" s="16">
        <v>6</v>
      </c>
      <c r="CX170" s="7"/>
      <c r="CY170" s="115">
        <v>5</v>
      </c>
      <c r="CZ170" s="116"/>
      <c r="DA170" s="19" t="s">
        <v>93</v>
      </c>
      <c r="DB170" s="89"/>
      <c r="DD170" s="13">
        <f t="shared" si="10"/>
        <v>27</v>
      </c>
    </row>
    <row r="171" spans="1:108" ht="13" customHeight="1" x14ac:dyDescent="0.2">
      <c r="A171" s="88">
        <v>793</v>
      </c>
      <c r="B171" s="88">
        <v>71395</v>
      </c>
      <c r="C171" s="19">
        <v>130</v>
      </c>
      <c r="D171" s="3" t="s">
        <v>1325</v>
      </c>
      <c r="E171" s="19">
        <v>4</v>
      </c>
      <c r="F171" s="89"/>
      <c r="G171" s="6"/>
      <c r="H171" s="6"/>
      <c r="I171" s="16">
        <v>6</v>
      </c>
      <c r="K171" s="145">
        <v>5.6</v>
      </c>
      <c r="L171" s="15" t="s">
        <v>1309</v>
      </c>
      <c r="M171" s="91" t="s">
        <v>93</v>
      </c>
      <c r="N171" s="92"/>
      <c r="O171" s="16" t="s">
        <v>93</v>
      </c>
      <c r="P171" s="8"/>
      <c r="Q171" s="16" t="s">
        <v>93</v>
      </c>
      <c r="R171" s="93"/>
      <c r="S171" s="98">
        <v>0.38400000000000001</v>
      </c>
      <c r="T171" s="8" t="s">
        <v>95</v>
      </c>
      <c r="U171" s="25" t="s">
        <v>93</v>
      </c>
      <c r="V171" s="8"/>
      <c r="W171" s="90">
        <v>6</v>
      </c>
      <c r="X171" s="15"/>
      <c r="Y171" s="16">
        <v>4</v>
      </c>
      <c r="Z171" s="8"/>
      <c r="AA171" s="16">
        <v>4</v>
      </c>
      <c r="AB171" s="8"/>
      <c r="AC171" s="16">
        <v>5</v>
      </c>
      <c r="AD171" s="8"/>
      <c r="AE171" s="16">
        <v>6</v>
      </c>
      <c r="AF171" s="8"/>
      <c r="AG171" s="94" t="s">
        <v>93</v>
      </c>
      <c r="AH171" s="8"/>
      <c r="AI171" s="16" t="s">
        <v>93</v>
      </c>
      <c r="AJ171" s="8"/>
      <c r="AK171" s="10">
        <v>5.3</v>
      </c>
      <c r="AL171" s="95"/>
      <c r="AM171" s="16" t="s">
        <v>93</v>
      </c>
      <c r="AN171" s="8"/>
      <c r="AO171" s="16">
        <v>4</v>
      </c>
      <c r="AP171" s="8"/>
      <c r="AQ171" s="16" t="s">
        <v>93</v>
      </c>
      <c r="AR171" s="8"/>
      <c r="AS171" s="16" t="s">
        <v>93</v>
      </c>
      <c r="AT171" s="8"/>
      <c r="AU171" s="19" t="s">
        <v>93</v>
      </c>
      <c r="AV171" s="19"/>
      <c r="AW171" s="96" t="s">
        <v>93</v>
      </c>
      <c r="AX171" s="8" t="s">
        <v>1326</v>
      </c>
      <c r="AY171" s="26">
        <v>6.5</v>
      </c>
      <c r="AZ171" s="92"/>
      <c r="BA171" s="16">
        <v>7</v>
      </c>
      <c r="BB171" s="92"/>
      <c r="BC171" s="98">
        <v>4.2249999999999996</v>
      </c>
      <c r="BD171" s="16"/>
      <c r="BE171" s="99"/>
      <c r="BF171" s="92"/>
      <c r="BG171" s="16">
        <v>5.5</v>
      </c>
      <c r="BH171" s="8"/>
      <c r="BI171" s="16" t="s">
        <v>93</v>
      </c>
      <c r="BJ171" s="16"/>
      <c r="BK171" s="16"/>
      <c r="BL171" s="16"/>
      <c r="BM171" s="16" t="s">
        <v>93</v>
      </c>
      <c r="BN171" s="16"/>
      <c r="BO171" s="16">
        <v>5</v>
      </c>
      <c r="BP171" s="8"/>
      <c r="BQ171" s="96" t="s">
        <v>93</v>
      </c>
      <c r="BR171" s="100"/>
      <c r="BS171" s="16" t="s">
        <v>93</v>
      </c>
      <c r="BT171" s="16"/>
      <c r="BU171" s="16">
        <v>5</v>
      </c>
      <c r="BV171" s="16"/>
      <c r="BW171" s="16" t="s">
        <v>93</v>
      </c>
      <c r="BX171" s="8" t="s">
        <v>1327</v>
      </c>
      <c r="BY171" s="16">
        <v>4.5</v>
      </c>
      <c r="BZ171" s="16"/>
      <c r="CA171" s="16"/>
      <c r="CB171" s="8"/>
      <c r="CC171" s="16" t="s">
        <v>93</v>
      </c>
      <c r="CD171" s="16"/>
      <c r="CE171" s="16" t="s">
        <v>93</v>
      </c>
      <c r="CF171" s="8"/>
      <c r="CG171" s="16">
        <v>5</v>
      </c>
      <c r="CH171" s="27" t="s">
        <v>1328</v>
      </c>
      <c r="CI171" s="16">
        <v>4</v>
      </c>
      <c r="CJ171" s="8" t="s">
        <v>1319</v>
      </c>
      <c r="CK171" s="16">
        <v>7</v>
      </c>
      <c r="CL171" s="8"/>
      <c r="CM171" s="25">
        <v>6.25</v>
      </c>
      <c r="CN171" s="8"/>
      <c r="CO171" s="25">
        <v>4.75</v>
      </c>
      <c r="CP171" s="16"/>
      <c r="CQ171" s="16">
        <v>6</v>
      </c>
      <c r="CR171" s="16"/>
      <c r="CS171" s="16" t="s">
        <v>93</v>
      </c>
      <c r="CT171" s="16"/>
      <c r="CU171" s="13">
        <v>6.5</v>
      </c>
      <c r="CV171" s="153" t="s">
        <v>142</v>
      </c>
      <c r="CW171" s="16">
        <v>6</v>
      </c>
      <c r="CX171" s="7"/>
      <c r="CY171" s="115">
        <v>5</v>
      </c>
      <c r="CZ171" s="116"/>
      <c r="DA171" s="19" t="s">
        <v>93</v>
      </c>
      <c r="DB171" s="89" t="s">
        <v>1329</v>
      </c>
      <c r="DC171" t="s">
        <v>54</v>
      </c>
      <c r="DD171" s="13">
        <f t="shared" si="10"/>
        <v>27</v>
      </c>
    </row>
    <row r="172" spans="1:108" ht="13" customHeight="1" x14ac:dyDescent="0.2">
      <c r="A172" s="88"/>
      <c r="B172" s="88">
        <v>51751</v>
      </c>
      <c r="C172" s="19">
        <v>131</v>
      </c>
      <c r="D172" s="3" t="s">
        <v>1330</v>
      </c>
      <c r="E172" s="19" t="s">
        <v>93</v>
      </c>
      <c r="F172" s="89"/>
      <c r="G172" s="6"/>
      <c r="H172" s="6"/>
      <c r="I172" s="16">
        <v>6</v>
      </c>
      <c r="K172" s="90" t="s">
        <v>93</v>
      </c>
      <c r="L172" s="15" t="s">
        <v>1331</v>
      </c>
      <c r="M172" s="91" t="s">
        <v>93</v>
      </c>
      <c r="N172" s="92"/>
      <c r="O172" s="16" t="s">
        <v>93</v>
      </c>
      <c r="P172" s="8"/>
      <c r="Q172" s="16">
        <v>6</v>
      </c>
      <c r="R172" s="93" t="s">
        <v>1332</v>
      </c>
      <c r="S172" s="98">
        <v>2.125</v>
      </c>
      <c r="T172" s="8"/>
      <c r="U172" s="96">
        <v>10</v>
      </c>
      <c r="V172" s="8" t="s">
        <v>1333</v>
      </c>
      <c r="W172" s="90">
        <v>6.8</v>
      </c>
      <c r="X172" s="15"/>
      <c r="Y172" s="16" t="s">
        <v>93</v>
      </c>
      <c r="Z172" s="8" t="s">
        <v>112</v>
      </c>
      <c r="AA172" s="16">
        <v>4</v>
      </c>
      <c r="AB172" s="8"/>
      <c r="AC172" s="16">
        <v>5</v>
      </c>
      <c r="AD172" s="8"/>
      <c r="AE172" s="16" t="s">
        <v>93</v>
      </c>
      <c r="AF172" s="8" t="s">
        <v>1334</v>
      </c>
      <c r="AG172" s="94" t="s">
        <v>93</v>
      </c>
      <c r="AH172" s="8"/>
      <c r="AI172" s="16">
        <v>6</v>
      </c>
      <c r="AJ172" s="8"/>
      <c r="AK172" s="10">
        <v>5.3</v>
      </c>
      <c r="AL172" s="95"/>
      <c r="AM172" s="16" t="s">
        <v>93</v>
      </c>
      <c r="AN172" s="8"/>
      <c r="AO172" s="16" t="s">
        <v>93</v>
      </c>
      <c r="AP172" s="8"/>
      <c r="AQ172" s="90">
        <v>5</v>
      </c>
      <c r="AR172" s="8" t="s">
        <v>1335</v>
      </c>
      <c r="AS172" s="16">
        <v>6</v>
      </c>
      <c r="AT172" s="8" t="s">
        <v>1336</v>
      </c>
      <c r="AU172" s="19" t="s">
        <v>93</v>
      </c>
      <c r="AV172" s="19"/>
      <c r="AW172" s="96" t="s">
        <v>93</v>
      </c>
      <c r="AX172" s="16"/>
      <c r="AY172" s="26">
        <v>6.5</v>
      </c>
      <c r="AZ172" s="92"/>
      <c r="BA172" s="16">
        <v>7</v>
      </c>
      <c r="BB172" s="92"/>
      <c r="BC172" s="98" t="s">
        <v>93</v>
      </c>
      <c r="BD172" s="16"/>
      <c r="BE172" s="99"/>
      <c r="BF172" s="92"/>
      <c r="BG172" s="16">
        <v>5.5</v>
      </c>
      <c r="BH172" s="8"/>
      <c r="BI172" s="16" t="s">
        <v>93</v>
      </c>
      <c r="BJ172" s="16"/>
      <c r="BK172" s="16"/>
      <c r="BL172" s="8"/>
      <c r="BM172" s="16" t="s">
        <v>93</v>
      </c>
      <c r="BN172" s="16"/>
      <c r="BO172" s="16">
        <v>5</v>
      </c>
      <c r="BP172" s="8"/>
      <c r="BQ172" s="96" t="s">
        <v>93</v>
      </c>
      <c r="BR172" s="100"/>
      <c r="BS172" s="16">
        <v>6.75</v>
      </c>
      <c r="BT172" s="8" t="s">
        <v>1337</v>
      </c>
      <c r="BU172" s="16" t="s">
        <v>93</v>
      </c>
      <c r="BV172" s="8"/>
      <c r="BW172" s="16" t="s">
        <v>93</v>
      </c>
      <c r="BX172" s="8" t="s">
        <v>1338</v>
      </c>
      <c r="BY172" s="16" t="s">
        <v>93</v>
      </c>
      <c r="BZ172" s="16"/>
      <c r="CA172" s="16"/>
      <c r="CB172" s="8" t="s">
        <v>1339</v>
      </c>
      <c r="CC172" s="16" t="s">
        <v>93</v>
      </c>
      <c r="CD172" s="8" t="s">
        <v>1340</v>
      </c>
      <c r="CE172" s="16">
        <v>7</v>
      </c>
      <c r="CF172" s="8" t="s">
        <v>1341</v>
      </c>
      <c r="CG172" s="16">
        <v>6</v>
      </c>
      <c r="CH172" s="27" t="s">
        <v>1342</v>
      </c>
      <c r="CI172" s="16">
        <v>4</v>
      </c>
      <c r="CJ172" s="8"/>
      <c r="CK172" s="16">
        <v>7</v>
      </c>
      <c r="CL172" s="119" t="s">
        <v>1343</v>
      </c>
      <c r="CM172" s="25">
        <v>6.25</v>
      </c>
      <c r="CN172" s="8"/>
      <c r="CO172" s="25">
        <v>6.25</v>
      </c>
      <c r="CP172" s="8" t="s">
        <v>1344</v>
      </c>
      <c r="CQ172" s="16">
        <v>6</v>
      </c>
      <c r="CR172" s="16"/>
      <c r="CS172" s="16" t="s">
        <v>93</v>
      </c>
      <c r="CT172" s="16"/>
      <c r="CU172" s="16">
        <v>1.5</v>
      </c>
      <c r="CV172" s="8" t="s">
        <v>97</v>
      </c>
      <c r="CW172" s="16">
        <v>6</v>
      </c>
      <c r="CX172" s="7"/>
      <c r="CY172" s="115">
        <v>5</v>
      </c>
      <c r="CZ172" s="116"/>
      <c r="DA172" s="19" t="s">
        <v>93</v>
      </c>
      <c r="DB172" s="89"/>
      <c r="DD172" s="13">
        <f t="shared" si="10"/>
        <v>26</v>
      </c>
    </row>
    <row r="173" spans="1:108" ht="13" customHeight="1" x14ac:dyDescent="0.2">
      <c r="A173" s="88"/>
      <c r="B173" s="88">
        <v>51751</v>
      </c>
      <c r="C173" s="19">
        <v>132</v>
      </c>
      <c r="D173" s="3" t="s">
        <v>1345</v>
      </c>
      <c r="E173" s="19" t="s">
        <v>93</v>
      </c>
      <c r="F173" s="89"/>
      <c r="G173" s="6"/>
      <c r="H173" s="6"/>
      <c r="I173" s="16">
        <v>6</v>
      </c>
      <c r="K173" s="90" t="s">
        <v>93</v>
      </c>
      <c r="L173" s="15" t="s">
        <v>1346</v>
      </c>
      <c r="M173" s="91" t="s">
        <v>93</v>
      </c>
      <c r="N173" s="92"/>
      <c r="O173" s="16" t="s">
        <v>1149</v>
      </c>
      <c r="P173" s="8"/>
      <c r="Q173" s="16">
        <v>6</v>
      </c>
      <c r="R173" s="93"/>
      <c r="S173" s="16" t="s">
        <v>93</v>
      </c>
      <c r="T173" s="8"/>
      <c r="U173" s="96">
        <v>10</v>
      </c>
      <c r="V173" s="8" t="s">
        <v>1148</v>
      </c>
      <c r="W173" s="224">
        <v>10.8</v>
      </c>
      <c r="X173" s="15"/>
      <c r="Y173" s="16" t="s">
        <v>93</v>
      </c>
      <c r="Z173" s="8" t="s">
        <v>112</v>
      </c>
      <c r="AA173" s="16">
        <v>4</v>
      </c>
      <c r="AB173" s="8" t="s">
        <v>54</v>
      </c>
      <c r="AC173" s="16">
        <v>5</v>
      </c>
      <c r="AD173" s="8"/>
      <c r="AE173" s="16" t="s">
        <v>93</v>
      </c>
      <c r="AF173" s="8"/>
      <c r="AG173" s="94" t="s">
        <v>93</v>
      </c>
      <c r="AH173" s="8"/>
      <c r="AI173" s="16">
        <v>6</v>
      </c>
      <c r="AJ173" s="8"/>
      <c r="AK173" s="10">
        <v>5.3</v>
      </c>
      <c r="AL173" s="95" t="s">
        <v>1347</v>
      </c>
      <c r="AM173" s="16" t="s">
        <v>93</v>
      </c>
      <c r="AN173" s="170"/>
      <c r="AO173" s="16" t="s">
        <v>93</v>
      </c>
      <c r="AP173" s="8"/>
      <c r="AQ173" s="208">
        <v>5</v>
      </c>
      <c r="AR173" s="214" t="s">
        <v>1348</v>
      </c>
      <c r="AS173" s="16" t="s">
        <v>93</v>
      </c>
      <c r="AT173" s="8" t="s">
        <v>1349</v>
      </c>
      <c r="AU173" s="19" t="s">
        <v>93</v>
      </c>
      <c r="AV173" s="19"/>
      <c r="AW173" s="96" t="s">
        <v>93</v>
      </c>
      <c r="AX173" s="16"/>
      <c r="AY173" s="26">
        <v>6.5</v>
      </c>
      <c r="AZ173" s="92"/>
      <c r="BA173" s="90">
        <v>7</v>
      </c>
      <c r="BB173" s="92"/>
      <c r="BC173" s="98" t="s">
        <v>93</v>
      </c>
      <c r="BD173" s="16"/>
      <c r="BE173" s="99"/>
      <c r="BF173" s="92"/>
      <c r="BG173" s="16">
        <v>5.5</v>
      </c>
      <c r="BH173" s="8"/>
      <c r="BI173" s="16" t="s">
        <v>93</v>
      </c>
      <c r="BJ173" s="16"/>
      <c r="BK173" s="16"/>
      <c r="BL173" s="8"/>
      <c r="BM173" s="16" t="s">
        <v>93</v>
      </c>
      <c r="BN173" s="8" t="s">
        <v>1350</v>
      </c>
      <c r="BO173" s="16">
        <v>5</v>
      </c>
      <c r="BP173" s="8" t="s">
        <v>1351</v>
      </c>
      <c r="BQ173" s="96" t="s">
        <v>93</v>
      </c>
      <c r="BR173" s="100"/>
      <c r="BS173" s="16">
        <v>6.75</v>
      </c>
      <c r="BT173" s="8"/>
      <c r="BU173" s="16" t="s">
        <v>93</v>
      </c>
      <c r="BV173" s="8"/>
      <c r="BW173" s="90">
        <v>5.5</v>
      </c>
      <c r="BX173" s="8" t="s">
        <v>1352</v>
      </c>
      <c r="BY173" s="16" t="s">
        <v>93</v>
      </c>
      <c r="BZ173" s="16"/>
      <c r="CA173" s="16"/>
      <c r="CB173" s="8"/>
      <c r="CC173" s="16" t="s">
        <v>355</v>
      </c>
      <c r="CD173" s="8" t="s">
        <v>1340</v>
      </c>
      <c r="CE173" s="16">
        <v>7</v>
      </c>
      <c r="CF173" s="8"/>
      <c r="CG173" s="16">
        <v>6</v>
      </c>
      <c r="CH173" s="27" t="s">
        <v>1353</v>
      </c>
      <c r="CI173" s="16">
        <v>4</v>
      </c>
      <c r="CJ173" s="8"/>
      <c r="CK173" s="16">
        <v>8</v>
      </c>
      <c r="CL173" s="119" t="s">
        <v>1354</v>
      </c>
      <c r="CM173" s="25">
        <v>6.25</v>
      </c>
      <c r="CN173" s="8"/>
      <c r="CO173" s="25">
        <v>6.25</v>
      </c>
      <c r="CP173" s="8" t="s">
        <v>1344</v>
      </c>
      <c r="CQ173" s="16">
        <v>6</v>
      </c>
      <c r="CR173" s="16"/>
      <c r="CS173" s="16" t="s">
        <v>93</v>
      </c>
      <c r="CT173" s="16"/>
      <c r="CU173" s="16">
        <v>1.5</v>
      </c>
      <c r="CV173" s="8" t="s">
        <v>97</v>
      </c>
      <c r="CW173" s="16" t="s">
        <v>1149</v>
      </c>
      <c r="CX173" s="7"/>
      <c r="CY173" s="145">
        <v>5</v>
      </c>
      <c r="CZ173" s="206" t="s">
        <v>1355</v>
      </c>
      <c r="DA173" s="19" t="s">
        <v>93</v>
      </c>
      <c r="DB173" s="89"/>
      <c r="DD173" s="13">
        <f t="shared" si="10"/>
        <v>24</v>
      </c>
    </row>
    <row r="174" spans="1:108" ht="13" customHeight="1" x14ac:dyDescent="0.2">
      <c r="A174" s="88">
        <v>7999</v>
      </c>
      <c r="B174" s="88">
        <v>7113</v>
      </c>
      <c r="C174" s="19">
        <v>133</v>
      </c>
      <c r="D174" s="3" t="s">
        <v>1356</v>
      </c>
      <c r="E174" s="19">
        <v>4</v>
      </c>
      <c r="F174" s="89"/>
      <c r="G174" s="6" t="s">
        <v>54</v>
      </c>
      <c r="H174" s="6"/>
      <c r="I174" s="16">
        <v>6</v>
      </c>
      <c r="J174" s="8" t="s">
        <v>1357</v>
      </c>
      <c r="K174" s="145">
        <v>5.6</v>
      </c>
      <c r="L174" s="15" t="s">
        <v>1309</v>
      </c>
      <c r="M174" s="91" t="s">
        <v>93</v>
      </c>
      <c r="N174" s="92"/>
      <c r="O174" s="16" t="s">
        <v>93</v>
      </c>
      <c r="P174" s="8"/>
      <c r="Q174" s="16">
        <v>10</v>
      </c>
      <c r="R174" s="93" t="s">
        <v>1310</v>
      </c>
      <c r="S174" s="16" t="s">
        <v>93</v>
      </c>
      <c r="T174" s="8" t="s">
        <v>1358</v>
      </c>
      <c r="U174" s="25">
        <v>5.75</v>
      </c>
      <c r="V174" s="8"/>
      <c r="W174" s="90">
        <v>6</v>
      </c>
      <c r="X174" s="15" t="s">
        <v>1359</v>
      </c>
      <c r="Y174" s="16">
        <v>4</v>
      </c>
      <c r="Z174" s="8"/>
      <c r="AA174" s="16">
        <v>4</v>
      </c>
      <c r="AB174" s="8"/>
      <c r="AC174" s="16">
        <v>5</v>
      </c>
      <c r="AD174" s="8" t="s">
        <v>1360</v>
      </c>
      <c r="AE174" s="16">
        <v>6</v>
      </c>
      <c r="AF174" s="8"/>
      <c r="AG174" s="94" t="s">
        <v>93</v>
      </c>
      <c r="AH174" s="8" t="s">
        <v>54</v>
      </c>
      <c r="AI174" s="16" t="s">
        <v>93</v>
      </c>
      <c r="AJ174" s="8" t="s">
        <v>54</v>
      </c>
      <c r="AK174" s="10">
        <v>5.3</v>
      </c>
      <c r="AL174" s="95"/>
      <c r="AM174" s="16">
        <v>6</v>
      </c>
      <c r="AN174" s="8"/>
      <c r="AO174" s="16">
        <v>4</v>
      </c>
      <c r="AP174" s="8"/>
      <c r="AQ174" s="16" t="s">
        <v>93</v>
      </c>
      <c r="AR174" s="8"/>
      <c r="AS174" s="16">
        <v>10</v>
      </c>
      <c r="AT174" s="8" t="s">
        <v>1361</v>
      </c>
      <c r="AU174" s="19" t="s">
        <v>93</v>
      </c>
      <c r="AV174" s="89"/>
      <c r="AW174" s="96" t="s">
        <v>93</v>
      </c>
      <c r="AX174" s="8"/>
      <c r="AY174" s="26">
        <v>6.5</v>
      </c>
      <c r="AZ174" s="92"/>
      <c r="BA174" s="16">
        <v>7</v>
      </c>
      <c r="BB174" s="92" t="s">
        <v>1362</v>
      </c>
      <c r="BC174" s="98">
        <v>4.2249999999999996</v>
      </c>
      <c r="BD174" s="8"/>
      <c r="BE174" s="99" t="s">
        <v>54</v>
      </c>
      <c r="BF174" s="92"/>
      <c r="BG174" s="16">
        <v>5.5</v>
      </c>
      <c r="BH174" s="8" t="s">
        <v>1363</v>
      </c>
      <c r="BI174" s="16">
        <v>10</v>
      </c>
      <c r="BJ174" s="8" t="s">
        <v>1364</v>
      </c>
      <c r="BK174" s="16" t="s">
        <v>54</v>
      </c>
      <c r="BL174" s="16"/>
      <c r="BM174" s="16">
        <v>7</v>
      </c>
      <c r="BN174" s="8" t="s">
        <v>1365</v>
      </c>
      <c r="BO174" s="16">
        <v>5</v>
      </c>
      <c r="BP174" s="8" t="s">
        <v>54</v>
      </c>
      <c r="BQ174" s="96" t="s">
        <v>93</v>
      </c>
      <c r="BR174" s="100" t="s">
        <v>1366</v>
      </c>
      <c r="BS174" s="16">
        <v>3</v>
      </c>
      <c r="BT174" s="8" t="s">
        <v>1367</v>
      </c>
      <c r="BU174" s="16">
        <v>5</v>
      </c>
      <c r="BV174" s="8"/>
      <c r="BW174" s="16" t="s">
        <v>93</v>
      </c>
      <c r="BX174" s="8" t="s">
        <v>1299</v>
      </c>
      <c r="BY174" s="16">
        <v>4.5</v>
      </c>
      <c r="BZ174" s="8"/>
      <c r="CA174" s="16"/>
      <c r="CB174" s="8"/>
      <c r="CC174" s="16" t="s">
        <v>93</v>
      </c>
      <c r="CD174" s="8" t="s">
        <v>1317</v>
      </c>
      <c r="CE174" s="16" t="s">
        <v>93</v>
      </c>
      <c r="CF174" s="8"/>
      <c r="CG174" s="16">
        <v>5</v>
      </c>
      <c r="CH174" s="27" t="s">
        <v>1368</v>
      </c>
      <c r="CI174" s="16">
        <v>4</v>
      </c>
      <c r="CJ174" s="8" t="s">
        <v>1369</v>
      </c>
      <c r="CK174" s="16">
        <v>7</v>
      </c>
      <c r="CL174" s="8"/>
      <c r="CM174" s="25">
        <v>6.25</v>
      </c>
      <c r="CN174" s="8"/>
      <c r="CO174" s="25">
        <v>4.75</v>
      </c>
      <c r="CP174" s="8"/>
      <c r="CQ174" s="16">
        <v>6</v>
      </c>
      <c r="CR174" s="8"/>
      <c r="CS174" s="16" t="s">
        <v>93</v>
      </c>
      <c r="CT174" s="8"/>
      <c r="CU174" s="16">
        <v>1.5</v>
      </c>
      <c r="CV174" s="8" t="s">
        <v>97</v>
      </c>
      <c r="CW174" s="16">
        <v>6</v>
      </c>
      <c r="CX174" s="7"/>
      <c r="CY174" s="115">
        <v>5</v>
      </c>
      <c r="CZ174" s="116"/>
      <c r="DA174" s="19">
        <v>4</v>
      </c>
      <c r="DB174" s="89" t="s">
        <v>1320</v>
      </c>
      <c r="DC174" t="s">
        <v>54</v>
      </c>
      <c r="DD174" s="13">
        <f t="shared" si="10"/>
        <v>34</v>
      </c>
    </row>
    <row r="175" spans="1:108" ht="13" customHeight="1" x14ac:dyDescent="0.2">
      <c r="A175" s="88">
        <v>7993</v>
      </c>
      <c r="B175" s="88">
        <v>71312</v>
      </c>
      <c r="C175" s="19">
        <v>134</v>
      </c>
      <c r="D175" s="3" t="s">
        <v>1370</v>
      </c>
      <c r="E175" s="19">
        <v>4</v>
      </c>
      <c r="F175" s="89"/>
      <c r="G175" s="6"/>
      <c r="H175" s="6"/>
      <c r="I175" s="16">
        <v>6</v>
      </c>
      <c r="K175" s="145">
        <v>5.6</v>
      </c>
      <c r="L175" s="15" t="s">
        <v>1309</v>
      </c>
      <c r="M175" s="91" t="s">
        <v>93</v>
      </c>
      <c r="N175" s="92"/>
      <c r="O175" s="16" t="s">
        <v>93</v>
      </c>
      <c r="P175" s="8"/>
      <c r="Q175" s="16" t="s">
        <v>93</v>
      </c>
      <c r="R175" s="93"/>
      <c r="S175" s="98">
        <v>0.38400000000000001</v>
      </c>
      <c r="T175" s="8" t="s">
        <v>1371</v>
      </c>
      <c r="U175" s="25" t="s">
        <v>93</v>
      </c>
      <c r="V175" s="8"/>
      <c r="W175" s="90">
        <v>4</v>
      </c>
      <c r="X175" s="15"/>
      <c r="Y175" s="16" t="s">
        <v>93</v>
      </c>
      <c r="Z175" s="8" t="s">
        <v>1372</v>
      </c>
      <c r="AA175" s="16">
        <v>4</v>
      </c>
      <c r="AB175" s="8"/>
      <c r="AC175" s="16">
        <v>5</v>
      </c>
      <c r="AD175" s="8"/>
      <c r="AE175" s="16">
        <v>6</v>
      </c>
      <c r="AF175" s="8"/>
      <c r="AG175" s="94" t="s">
        <v>93</v>
      </c>
      <c r="AH175" s="8" t="s">
        <v>1373</v>
      </c>
      <c r="AI175" s="16" t="s">
        <v>93</v>
      </c>
      <c r="AJ175" s="8"/>
      <c r="AK175" s="10">
        <v>5.3</v>
      </c>
      <c r="AL175" s="95"/>
      <c r="AM175" s="16" t="s">
        <v>93</v>
      </c>
      <c r="AN175" s="8"/>
      <c r="AO175" s="16" t="s">
        <v>93</v>
      </c>
      <c r="AP175" s="8"/>
      <c r="AQ175" s="16" t="s">
        <v>93</v>
      </c>
      <c r="AR175" s="8"/>
      <c r="AS175" s="16">
        <v>10</v>
      </c>
      <c r="AT175" s="8" t="s">
        <v>1293</v>
      </c>
      <c r="AU175" s="19" t="s">
        <v>93</v>
      </c>
      <c r="AV175" s="89"/>
      <c r="AW175" s="96" t="s">
        <v>93</v>
      </c>
      <c r="AX175" s="8"/>
      <c r="AY175" s="26">
        <v>6.5</v>
      </c>
      <c r="AZ175" s="92"/>
      <c r="BA175" s="16" t="s">
        <v>93</v>
      </c>
      <c r="BB175" s="92"/>
      <c r="BC175" s="98" t="s">
        <v>93</v>
      </c>
      <c r="BD175" s="8" t="s">
        <v>1374</v>
      </c>
      <c r="BE175" s="99" t="s">
        <v>93</v>
      </c>
      <c r="BF175" s="92" t="s">
        <v>1375</v>
      </c>
      <c r="BG175" s="16" t="s">
        <v>93</v>
      </c>
      <c r="BH175" s="8" t="s">
        <v>1376</v>
      </c>
      <c r="BI175" s="16" t="s">
        <v>93</v>
      </c>
      <c r="BJ175" s="8"/>
      <c r="BK175" s="16"/>
      <c r="BL175" s="16"/>
      <c r="BM175" s="16" t="s">
        <v>93</v>
      </c>
      <c r="BN175" s="8"/>
      <c r="BO175" s="16">
        <v>5</v>
      </c>
      <c r="BP175" s="8"/>
      <c r="BQ175" s="96" t="s">
        <v>93</v>
      </c>
      <c r="BR175" s="100"/>
      <c r="BS175" s="16" t="s">
        <v>93</v>
      </c>
      <c r="BT175" s="8"/>
      <c r="BU175" s="16">
        <v>4</v>
      </c>
      <c r="BV175" s="8" t="s">
        <v>1377</v>
      </c>
      <c r="BW175" s="16" t="s">
        <v>93</v>
      </c>
      <c r="BX175" s="8" t="s">
        <v>1299</v>
      </c>
      <c r="BY175" s="16" t="s">
        <v>93</v>
      </c>
      <c r="BZ175" s="8" t="s">
        <v>1378</v>
      </c>
      <c r="CA175" s="16" t="s">
        <v>54</v>
      </c>
      <c r="CB175" s="8" t="s">
        <v>1379</v>
      </c>
      <c r="CC175" s="16" t="s">
        <v>93</v>
      </c>
      <c r="CD175" s="8"/>
      <c r="CE175" s="16" t="s">
        <v>93</v>
      </c>
      <c r="CF175" s="8"/>
      <c r="CG175" s="16" t="s">
        <v>93</v>
      </c>
      <c r="CH175" s="27"/>
      <c r="CI175" s="16">
        <v>4</v>
      </c>
      <c r="CJ175" s="8" t="s">
        <v>1380</v>
      </c>
      <c r="CK175" s="16" t="s">
        <v>93</v>
      </c>
      <c r="CL175" s="8"/>
      <c r="CM175" s="25" t="s">
        <v>93</v>
      </c>
      <c r="CN175" s="8" t="s">
        <v>1381</v>
      </c>
      <c r="CO175" s="25" t="s">
        <v>93</v>
      </c>
      <c r="CP175" s="8"/>
      <c r="CQ175" s="16" t="s">
        <v>93</v>
      </c>
      <c r="CR175" s="8"/>
      <c r="CS175" s="16" t="s">
        <v>93</v>
      </c>
      <c r="CT175" s="8"/>
      <c r="CU175" s="16">
        <v>1.5</v>
      </c>
      <c r="CV175" s="8" t="s">
        <v>97</v>
      </c>
      <c r="CW175" s="16">
        <v>6</v>
      </c>
      <c r="CX175" s="7"/>
      <c r="CY175" s="115">
        <v>5</v>
      </c>
      <c r="CZ175" s="116"/>
      <c r="DA175" s="19" t="s">
        <v>93</v>
      </c>
      <c r="DB175" s="89"/>
      <c r="DD175" s="13">
        <f t="shared" si="10"/>
        <v>17</v>
      </c>
    </row>
    <row r="176" spans="1:108" ht="13" customHeight="1" x14ac:dyDescent="0.2">
      <c r="A176" s="88" t="s">
        <v>1382</v>
      </c>
      <c r="B176" s="88">
        <v>7112</v>
      </c>
      <c r="C176" s="19">
        <v>135</v>
      </c>
      <c r="D176" s="3" t="s">
        <v>1383</v>
      </c>
      <c r="E176" s="19">
        <v>4</v>
      </c>
      <c r="F176" s="89"/>
      <c r="G176" s="6"/>
      <c r="H176" s="6"/>
      <c r="I176" s="16" t="s">
        <v>93</v>
      </c>
      <c r="K176" s="90" t="s">
        <v>93</v>
      </c>
      <c r="L176" s="15" t="s">
        <v>1384</v>
      </c>
      <c r="M176" s="91" t="s">
        <v>93</v>
      </c>
      <c r="N176" s="92"/>
      <c r="O176" s="16" t="s">
        <v>93</v>
      </c>
      <c r="P176" s="8"/>
      <c r="Q176" s="16">
        <v>10</v>
      </c>
      <c r="R176" s="93" t="s">
        <v>1385</v>
      </c>
      <c r="S176" s="16" t="s">
        <v>93</v>
      </c>
      <c r="T176" s="8" t="s">
        <v>1386</v>
      </c>
      <c r="U176" s="25">
        <v>5.75</v>
      </c>
      <c r="V176" s="8"/>
      <c r="W176" s="90">
        <v>6</v>
      </c>
      <c r="X176" s="15" t="s">
        <v>1387</v>
      </c>
      <c r="Y176" s="16" t="s">
        <v>93</v>
      </c>
      <c r="Z176" s="8" t="s">
        <v>1388</v>
      </c>
      <c r="AA176" s="16">
        <v>4</v>
      </c>
      <c r="AB176" s="8"/>
      <c r="AC176" s="16">
        <v>5</v>
      </c>
      <c r="AD176" s="8" t="s">
        <v>1389</v>
      </c>
      <c r="AE176" s="16">
        <v>6</v>
      </c>
      <c r="AF176" s="8"/>
      <c r="AG176" s="94" t="s">
        <v>93</v>
      </c>
      <c r="AH176" s="8"/>
      <c r="AI176" s="16" t="s">
        <v>93</v>
      </c>
      <c r="AJ176" s="8"/>
      <c r="AK176" s="10">
        <v>5.3</v>
      </c>
      <c r="AL176" s="95"/>
      <c r="AM176" s="16" t="s">
        <v>93</v>
      </c>
      <c r="AN176" s="8"/>
      <c r="AO176" s="16" t="s">
        <v>93</v>
      </c>
      <c r="AP176" s="8"/>
      <c r="AQ176" s="16" t="s">
        <v>93</v>
      </c>
      <c r="AR176" s="8"/>
      <c r="AS176" s="16">
        <v>10</v>
      </c>
      <c r="AT176" s="8" t="s">
        <v>54</v>
      </c>
      <c r="AU176" s="19" t="s">
        <v>93</v>
      </c>
      <c r="AV176" s="89"/>
      <c r="AW176" s="96" t="s">
        <v>93</v>
      </c>
      <c r="AX176" s="8"/>
      <c r="AY176" s="26">
        <v>6.5</v>
      </c>
      <c r="AZ176" s="92" t="s">
        <v>1390</v>
      </c>
      <c r="BA176" s="16">
        <v>7</v>
      </c>
      <c r="BB176" s="92" t="s">
        <v>1391</v>
      </c>
      <c r="BC176" s="98">
        <v>4.2249999999999996</v>
      </c>
      <c r="BD176" s="8"/>
      <c r="BE176" s="99"/>
      <c r="BF176" s="92"/>
      <c r="BG176" s="16">
        <v>5.5</v>
      </c>
      <c r="BH176" s="8" t="s">
        <v>1392</v>
      </c>
      <c r="BI176" s="16" t="s">
        <v>93</v>
      </c>
      <c r="BJ176" s="8"/>
      <c r="BK176" s="16"/>
      <c r="BL176" s="16"/>
      <c r="BM176" s="16">
        <v>7</v>
      </c>
      <c r="BN176" s="8" t="s">
        <v>1393</v>
      </c>
      <c r="BO176" s="16">
        <v>5</v>
      </c>
      <c r="BP176" s="8" t="s">
        <v>1394</v>
      </c>
      <c r="BQ176" s="96" t="s">
        <v>93</v>
      </c>
      <c r="BR176" s="100" t="s">
        <v>1395</v>
      </c>
      <c r="BS176" s="16">
        <v>3</v>
      </c>
      <c r="BT176" s="8" t="s">
        <v>1396</v>
      </c>
      <c r="BU176" s="16" t="s">
        <v>93</v>
      </c>
      <c r="BV176" s="8"/>
      <c r="BW176" s="16" t="s">
        <v>93</v>
      </c>
      <c r="BX176" s="8" t="s">
        <v>1299</v>
      </c>
      <c r="BY176" s="16">
        <v>4.5</v>
      </c>
      <c r="BZ176" s="8" t="s">
        <v>1397</v>
      </c>
      <c r="CA176" s="16" t="s">
        <v>54</v>
      </c>
      <c r="CB176" s="8"/>
      <c r="CC176" s="16" t="s">
        <v>93</v>
      </c>
      <c r="CD176" s="8" t="s">
        <v>1317</v>
      </c>
      <c r="CE176" s="16" t="s">
        <v>93</v>
      </c>
      <c r="CF176" s="8"/>
      <c r="CG176" s="16">
        <v>5</v>
      </c>
      <c r="CH176" s="27" t="s">
        <v>1398</v>
      </c>
      <c r="CI176" s="16" t="s">
        <v>93</v>
      </c>
      <c r="CJ176" s="8"/>
      <c r="CK176" s="16">
        <v>7</v>
      </c>
      <c r="CL176" s="119" t="s">
        <v>1399</v>
      </c>
      <c r="CM176" s="25" t="s">
        <v>93</v>
      </c>
      <c r="CN176" s="8"/>
      <c r="CO176" s="25" t="s">
        <v>93</v>
      </c>
      <c r="CP176" s="8"/>
      <c r="CQ176" s="16" t="s">
        <v>93</v>
      </c>
      <c r="CR176" s="8"/>
      <c r="CS176" s="16" t="s">
        <v>93</v>
      </c>
      <c r="CT176" s="8"/>
      <c r="CU176" s="144">
        <v>1.5</v>
      </c>
      <c r="CV176" s="8" t="s">
        <v>1400</v>
      </c>
      <c r="CW176" s="16">
        <v>6</v>
      </c>
      <c r="CX176" s="7" t="s">
        <v>1401</v>
      </c>
      <c r="CY176" s="115">
        <v>5</v>
      </c>
      <c r="CZ176" s="116" t="s">
        <v>1402</v>
      </c>
      <c r="DA176" s="19" t="s">
        <v>167</v>
      </c>
      <c r="DB176" s="89" t="s">
        <v>1403</v>
      </c>
      <c r="DC176" t="s">
        <v>54</v>
      </c>
      <c r="DD176" s="13">
        <f t="shared" si="10"/>
        <v>22</v>
      </c>
    </row>
    <row r="177" spans="1:108" ht="13" customHeight="1" x14ac:dyDescent="0.2">
      <c r="A177" s="88">
        <v>7997</v>
      </c>
      <c r="B177" s="88">
        <v>71391</v>
      </c>
      <c r="C177" s="19">
        <v>136</v>
      </c>
      <c r="D177" s="3" t="s">
        <v>1404</v>
      </c>
      <c r="E177" s="19" t="s">
        <v>93</v>
      </c>
      <c r="F177" s="89"/>
      <c r="G177" s="6"/>
      <c r="H177" s="6"/>
      <c r="I177" s="16" t="s">
        <v>93</v>
      </c>
      <c r="J177" s="8" t="s">
        <v>1405</v>
      </c>
      <c r="K177" s="145">
        <v>5.6</v>
      </c>
      <c r="L177" s="15" t="s">
        <v>728</v>
      </c>
      <c r="M177" s="91" t="s">
        <v>93</v>
      </c>
      <c r="N177" s="92"/>
      <c r="O177" s="16" t="s">
        <v>93</v>
      </c>
      <c r="P177" s="8"/>
      <c r="Q177" s="16">
        <v>10</v>
      </c>
      <c r="R177" s="93" t="s">
        <v>1406</v>
      </c>
      <c r="S177" s="16" t="s">
        <v>93</v>
      </c>
      <c r="T177" s="8" t="s">
        <v>1407</v>
      </c>
      <c r="U177" s="25" t="s">
        <v>93</v>
      </c>
      <c r="V177" s="8"/>
      <c r="W177" s="90">
        <v>6</v>
      </c>
      <c r="X177" s="15" t="s">
        <v>1408</v>
      </c>
      <c r="Y177" s="16" t="s">
        <v>93</v>
      </c>
      <c r="Z177" s="8"/>
      <c r="AA177" s="16">
        <v>4</v>
      </c>
      <c r="AB177" s="8"/>
      <c r="AC177" s="16">
        <v>5</v>
      </c>
      <c r="AD177" s="8"/>
      <c r="AE177" s="16" t="s">
        <v>93</v>
      </c>
      <c r="AF177" s="8" t="s">
        <v>1409</v>
      </c>
      <c r="AG177" s="94" t="s">
        <v>93</v>
      </c>
      <c r="AH177" s="8"/>
      <c r="AI177" s="16" t="s">
        <v>93</v>
      </c>
      <c r="AJ177" s="8"/>
      <c r="AK177" s="10">
        <v>5.3</v>
      </c>
      <c r="AL177" s="95"/>
      <c r="AM177" s="16" t="s">
        <v>93</v>
      </c>
      <c r="AN177" s="8"/>
      <c r="AO177" s="16">
        <v>4</v>
      </c>
      <c r="AP177" s="8" t="s">
        <v>1410</v>
      </c>
      <c r="AQ177" s="16" t="s">
        <v>93</v>
      </c>
      <c r="AR177" s="8"/>
      <c r="AS177" s="16" t="s">
        <v>93</v>
      </c>
      <c r="AT177" s="8" t="s">
        <v>54</v>
      </c>
      <c r="AU177" s="19" t="s">
        <v>93</v>
      </c>
      <c r="AV177" s="89"/>
      <c r="AW177" s="96" t="s">
        <v>93</v>
      </c>
      <c r="AX177" s="8"/>
      <c r="AY177" s="26">
        <v>6.5</v>
      </c>
      <c r="AZ177" s="92" t="s">
        <v>1411</v>
      </c>
      <c r="BA177" s="16" t="s">
        <v>93</v>
      </c>
      <c r="BB177" s="92"/>
      <c r="BC177" s="98">
        <v>4.2249999999999996</v>
      </c>
      <c r="BD177" s="8" t="s">
        <v>1412</v>
      </c>
      <c r="BE177" s="205" t="s">
        <v>54</v>
      </c>
      <c r="BF177" s="92"/>
      <c r="BG177" s="16">
        <v>5.5</v>
      </c>
      <c r="BH177" s="8" t="s">
        <v>1392</v>
      </c>
      <c r="BI177" s="16" t="s">
        <v>93</v>
      </c>
      <c r="BJ177" s="8"/>
      <c r="BK177" s="16"/>
      <c r="BL177" s="16"/>
      <c r="BM177" s="16" t="s">
        <v>93</v>
      </c>
      <c r="BN177" s="8" t="s">
        <v>1413</v>
      </c>
      <c r="BO177" s="16">
        <v>5</v>
      </c>
      <c r="BP177" s="8"/>
      <c r="BQ177" s="96">
        <v>4</v>
      </c>
      <c r="BR177" s="100" t="s">
        <v>1414</v>
      </c>
      <c r="BS177" s="16" t="s">
        <v>93</v>
      </c>
      <c r="BT177" s="8"/>
      <c r="BU177" s="16">
        <v>5</v>
      </c>
      <c r="BV177" s="8"/>
      <c r="BW177" s="90">
        <v>5.5</v>
      </c>
      <c r="BX177" s="8" t="s">
        <v>1415</v>
      </c>
      <c r="BY177" s="16">
        <v>4.5</v>
      </c>
      <c r="BZ177" s="8"/>
      <c r="CA177" s="16"/>
      <c r="CB177" s="8"/>
      <c r="CC177" s="16" t="s">
        <v>93</v>
      </c>
      <c r="CD177" s="8" t="s">
        <v>1317</v>
      </c>
      <c r="CE177" s="16" t="s">
        <v>93</v>
      </c>
      <c r="CF177" s="8"/>
      <c r="CG177" s="16">
        <v>5</v>
      </c>
      <c r="CH177" s="27" t="s">
        <v>1416</v>
      </c>
      <c r="CI177" s="16">
        <v>4</v>
      </c>
      <c r="CJ177" s="8"/>
      <c r="CK177" s="16">
        <v>7</v>
      </c>
      <c r="CL177" s="8"/>
      <c r="CM177" s="25">
        <v>6.25</v>
      </c>
      <c r="CN177" s="8" t="s">
        <v>1417</v>
      </c>
      <c r="CO177" s="25">
        <v>4.75</v>
      </c>
      <c r="CP177" s="8"/>
      <c r="CQ177" s="16">
        <v>6</v>
      </c>
      <c r="CR177" s="8" t="s">
        <v>1418</v>
      </c>
      <c r="CS177" s="16" t="s">
        <v>93</v>
      </c>
      <c r="CT177" s="8"/>
      <c r="CU177" s="16" t="s">
        <v>93</v>
      </c>
      <c r="CV177" s="8" t="s">
        <v>1419</v>
      </c>
      <c r="CW177" s="16">
        <v>6</v>
      </c>
      <c r="CX177" s="7" t="s">
        <v>1420</v>
      </c>
      <c r="CY177" s="115">
        <v>5</v>
      </c>
      <c r="CZ177" s="116" t="s">
        <v>1421</v>
      </c>
      <c r="DA177" s="19" t="s">
        <v>93</v>
      </c>
      <c r="DB177" s="89"/>
      <c r="DD177" s="13">
        <f t="shared" si="10"/>
        <v>23</v>
      </c>
    </row>
    <row r="178" spans="1:108" ht="13" customHeight="1" x14ac:dyDescent="0.2">
      <c r="A178" s="88">
        <v>792</v>
      </c>
      <c r="B178" s="225">
        <v>7111</v>
      </c>
      <c r="C178" s="226">
        <v>137</v>
      </c>
      <c r="D178" s="60" t="s">
        <v>1422</v>
      </c>
      <c r="E178" s="226">
        <v>4</v>
      </c>
      <c r="F178" s="160"/>
      <c r="G178" s="65"/>
      <c r="H178" s="65"/>
      <c r="I178" s="115">
        <v>6</v>
      </c>
      <c r="J178" s="153"/>
      <c r="K178" s="145" t="s">
        <v>93</v>
      </c>
      <c r="L178" s="132" t="s">
        <v>1423</v>
      </c>
      <c r="M178" s="227" t="s">
        <v>93</v>
      </c>
      <c r="N178" s="228"/>
      <c r="O178" s="16" t="s">
        <v>93</v>
      </c>
      <c r="P178" s="8"/>
      <c r="Q178" s="115">
        <v>10</v>
      </c>
      <c r="R178" s="229" t="s">
        <v>1424</v>
      </c>
      <c r="S178" s="98">
        <v>0.38400000000000001</v>
      </c>
      <c r="T178" s="153" t="s">
        <v>95</v>
      </c>
      <c r="U178" s="230" t="s">
        <v>93</v>
      </c>
      <c r="V178" s="153"/>
      <c r="W178" s="145">
        <v>6</v>
      </c>
      <c r="X178" s="132"/>
      <c r="Y178" s="67">
        <v>4</v>
      </c>
      <c r="Z178" s="68"/>
      <c r="AA178" s="115">
        <v>4</v>
      </c>
      <c r="AB178" s="153"/>
      <c r="AC178" s="115">
        <v>5</v>
      </c>
      <c r="AD178" s="153"/>
      <c r="AE178" s="115">
        <v>6</v>
      </c>
      <c r="AF178" s="153"/>
      <c r="AG178" s="231" t="s">
        <v>93</v>
      </c>
      <c r="AH178" s="153"/>
      <c r="AI178" s="115" t="s">
        <v>93</v>
      </c>
      <c r="AJ178" s="153"/>
      <c r="AK178" s="10">
        <v>5.3</v>
      </c>
      <c r="AL178" s="232"/>
      <c r="AM178" s="115">
        <v>6</v>
      </c>
      <c r="AN178" s="153"/>
      <c r="AO178" s="115">
        <v>4</v>
      </c>
      <c r="AP178" s="153" t="s">
        <v>1425</v>
      </c>
      <c r="AQ178" s="16" t="s">
        <v>93</v>
      </c>
      <c r="AR178" s="8"/>
      <c r="AS178" s="16">
        <v>10</v>
      </c>
      <c r="AT178" s="133" t="s">
        <v>1426</v>
      </c>
      <c r="AU178" s="226" t="s">
        <v>93</v>
      </c>
      <c r="AV178" s="160"/>
      <c r="AW178" s="233" t="s">
        <v>93</v>
      </c>
      <c r="AX178" s="153"/>
      <c r="AY178" s="234" t="s">
        <v>93</v>
      </c>
      <c r="AZ178" s="228" t="s">
        <v>1427</v>
      </c>
      <c r="BA178" s="115" t="s">
        <v>93</v>
      </c>
      <c r="BB178" s="228" t="s">
        <v>1428</v>
      </c>
      <c r="BC178" s="235">
        <v>4.2249999999999996</v>
      </c>
      <c r="BD178" s="153"/>
      <c r="BE178" s="236"/>
      <c r="BF178" s="228"/>
      <c r="BG178" s="115">
        <v>5.5</v>
      </c>
      <c r="BH178" s="153"/>
      <c r="BI178" s="115">
        <v>10</v>
      </c>
      <c r="BJ178" s="153" t="s">
        <v>1364</v>
      </c>
      <c r="BK178" s="67" t="s">
        <v>54</v>
      </c>
      <c r="BL178" s="67"/>
      <c r="BM178" s="16">
        <v>7</v>
      </c>
      <c r="BN178" s="8"/>
      <c r="BO178" s="115">
        <v>5</v>
      </c>
      <c r="BP178" s="153" t="s">
        <v>1429</v>
      </c>
      <c r="BQ178" s="233" t="s">
        <v>93</v>
      </c>
      <c r="BR178" s="237" t="s">
        <v>1430</v>
      </c>
      <c r="BS178" s="115">
        <v>3</v>
      </c>
      <c r="BT178" s="153" t="s">
        <v>1431</v>
      </c>
      <c r="BU178" s="115">
        <v>5</v>
      </c>
      <c r="BV178" s="153"/>
      <c r="BW178" s="115" t="s">
        <v>93</v>
      </c>
      <c r="BX178" s="153" t="s">
        <v>1299</v>
      </c>
      <c r="BY178" s="115">
        <v>4.5</v>
      </c>
      <c r="BZ178" s="153"/>
      <c r="CA178" s="115"/>
      <c r="CB178" s="153"/>
      <c r="CC178" s="115" t="s">
        <v>93</v>
      </c>
      <c r="CD178" s="153" t="s">
        <v>1317</v>
      </c>
      <c r="CE178" s="67" t="s">
        <v>93</v>
      </c>
      <c r="CF178" s="68"/>
      <c r="CG178" s="115">
        <v>5</v>
      </c>
      <c r="CH178" s="116"/>
      <c r="CI178" s="115">
        <v>4</v>
      </c>
      <c r="CJ178" s="153"/>
      <c r="CK178" s="67">
        <v>7</v>
      </c>
      <c r="CL178" s="68"/>
      <c r="CM178" s="230">
        <v>6.25</v>
      </c>
      <c r="CN178" s="153" t="s">
        <v>1432</v>
      </c>
      <c r="CO178" s="230">
        <v>4.75</v>
      </c>
      <c r="CP178" s="153"/>
      <c r="CQ178" s="16">
        <v>6</v>
      </c>
      <c r="CR178" s="8"/>
      <c r="CS178" s="67" t="s">
        <v>93</v>
      </c>
      <c r="CT178" s="68"/>
      <c r="CU178" s="115">
        <v>1.5</v>
      </c>
      <c r="CV178" s="153" t="s">
        <v>1433</v>
      </c>
      <c r="CW178" s="16">
        <v>6</v>
      </c>
      <c r="CX178" s="7"/>
      <c r="CY178" s="115">
        <v>5</v>
      </c>
      <c r="CZ178" s="116"/>
      <c r="DA178" s="19">
        <v>4</v>
      </c>
      <c r="DB178" s="160" t="s">
        <v>1320</v>
      </c>
      <c r="DC178" t="s">
        <v>54</v>
      </c>
      <c r="DD178" s="13">
        <f t="shared" si="10"/>
        <v>31</v>
      </c>
    </row>
    <row r="179" spans="1:108" ht="13" customHeight="1" x14ac:dyDescent="0.2">
      <c r="A179" s="88">
        <v>7993</v>
      </c>
      <c r="B179" s="88">
        <v>71312</v>
      </c>
      <c r="C179" s="226">
        <v>138</v>
      </c>
      <c r="D179" s="3" t="s">
        <v>1434</v>
      </c>
      <c r="E179" s="19">
        <v>4</v>
      </c>
      <c r="F179" s="89"/>
      <c r="G179" s="6"/>
      <c r="H179" s="6"/>
      <c r="I179" s="16">
        <v>6</v>
      </c>
      <c r="K179" s="145">
        <v>5.6</v>
      </c>
      <c r="L179" s="15" t="s">
        <v>1309</v>
      </c>
      <c r="M179" s="91" t="s">
        <v>93</v>
      </c>
      <c r="N179" s="92"/>
      <c r="O179" s="16" t="s">
        <v>93</v>
      </c>
      <c r="P179" s="8"/>
      <c r="Q179" s="16" t="s">
        <v>93</v>
      </c>
      <c r="R179" s="93"/>
      <c r="S179" s="98">
        <v>0.38400000000000001</v>
      </c>
      <c r="T179" s="8" t="s">
        <v>1435</v>
      </c>
      <c r="U179" s="25" t="s">
        <v>93</v>
      </c>
      <c r="V179" s="8"/>
      <c r="W179" s="90">
        <v>4</v>
      </c>
      <c r="X179" s="15"/>
      <c r="Y179" s="16" t="s">
        <v>93</v>
      </c>
      <c r="Z179" s="8" t="s">
        <v>1436</v>
      </c>
      <c r="AA179" s="16">
        <v>4</v>
      </c>
      <c r="AB179" s="8"/>
      <c r="AC179" s="16">
        <v>5</v>
      </c>
      <c r="AD179" s="8"/>
      <c r="AE179" s="16">
        <v>6</v>
      </c>
      <c r="AF179" s="8"/>
      <c r="AG179" s="94" t="s">
        <v>93</v>
      </c>
      <c r="AH179" s="8" t="s">
        <v>1373</v>
      </c>
      <c r="AI179" s="16" t="s">
        <v>93</v>
      </c>
      <c r="AJ179" s="8"/>
      <c r="AK179" s="10">
        <v>5.3</v>
      </c>
      <c r="AL179" s="95"/>
      <c r="AM179" s="16" t="s">
        <v>93</v>
      </c>
      <c r="AN179" s="8"/>
      <c r="AO179" s="16" t="s">
        <v>93</v>
      </c>
      <c r="AP179" s="8"/>
      <c r="AQ179" s="16" t="s">
        <v>93</v>
      </c>
      <c r="AR179" s="8"/>
      <c r="AS179" s="16">
        <v>10</v>
      </c>
      <c r="AT179" s="8" t="s">
        <v>1293</v>
      </c>
      <c r="AU179" s="19" t="s">
        <v>93</v>
      </c>
      <c r="AV179" s="89"/>
      <c r="AW179" s="96" t="s">
        <v>93</v>
      </c>
      <c r="AX179" s="8"/>
      <c r="AY179" s="26">
        <v>6.5</v>
      </c>
      <c r="AZ179" s="92"/>
      <c r="BA179" s="16" t="s">
        <v>93</v>
      </c>
      <c r="BB179" s="92"/>
      <c r="BC179" s="98">
        <v>4.2249999999999996</v>
      </c>
      <c r="BD179" s="184" t="s">
        <v>1437</v>
      </c>
      <c r="BE179" s="99" t="s">
        <v>54</v>
      </c>
      <c r="BF179" s="92"/>
      <c r="BG179" s="16" t="s">
        <v>93</v>
      </c>
      <c r="BH179" s="8" t="s">
        <v>1376</v>
      </c>
      <c r="BI179" s="16" t="s">
        <v>93</v>
      </c>
      <c r="BJ179" s="92" t="s">
        <v>1438</v>
      </c>
      <c r="BK179" s="16" t="s">
        <v>54</v>
      </c>
      <c r="BL179" s="16"/>
      <c r="BM179" s="16" t="s">
        <v>93</v>
      </c>
      <c r="BN179" s="8"/>
      <c r="BO179" s="16">
        <v>5</v>
      </c>
      <c r="BP179" s="8"/>
      <c r="BQ179" s="96" t="s">
        <v>93</v>
      </c>
      <c r="BR179" s="100"/>
      <c r="BS179" s="16" t="s">
        <v>93</v>
      </c>
      <c r="BT179" s="8"/>
      <c r="BU179" s="16">
        <v>4</v>
      </c>
      <c r="BV179" s="8" t="s">
        <v>1377</v>
      </c>
      <c r="BW179" s="16" t="s">
        <v>93</v>
      </c>
      <c r="BX179" s="8" t="s">
        <v>1299</v>
      </c>
      <c r="BY179" s="16" t="s">
        <v>93</v>
      </c>
      <c r="BZ179" s="8" t="s">
        <v>1378</v>
      </c>
      <c r="CA179" s="16" t="s">
        <v>54</v>
      </c>
      <c r="CB179" s="8"/>
      <c r="CC179" s="16" t="s">
        <v>93</v>
      </c>
      <c r="CD179" s="8"/>
      <c r="CE179" s="16" t="s">
        <v>93</v>
      </c>
      <c r="CF179" s="8"/>
      <c r="CG179" s="16" t="s">
        <v>93</v>
      </c>
      <c r="CH179" s="101"/>
      <c r="CI179" s="16">
        <v>4</v>
      </c>
      <c r="CJ179" s="8" t="s">
        <v>1439</v>
      </c>
      <c r="CK179" s="16" t="s">
        <v>93</v>
      </c>
      <c r="CL179" s="8"/>
      <c r="CM179" s="25">
        <v>6.25</v>
      </c>
      <c r="CN179" s="8" t="s">
        <v>1440</v>
      </c>
      <c r="CO179" s="25" t="s">
        <v>93</v>
      </c>
      <c r="CP179" s="8" t="s">
        <v>1441</v>
      </c>
      <c r="CQ179" s="16" t="s">
        <v>93</v>
      </c>
      <c r="CR179" s="8"/>
      <c r="CS179" s="16" t="s">
        <v>93</v>
      </c>
      <c r="CT179" s="8"/>
      <c r="CU179" s="144">
        <v>1.5</v>
      </c>
      <c r="CV179" s="8" t="s">
        <v>1442</v>
      </c>
      <c r="CW179" s="16">
        <v>6</v>
      </c>
      <c r="CX179" s="7"/>
      <c r="CY179" s="115">
        <v>5</v>
      </c>
      <c r="CZ179" s="116"/>
      <c r="DA179" s="19" t="s">
        <v>93</v>
      </c>
      <c r="DB179" s="89"/>
      <c r="DD179" s="13">
        <f>COUNT(E179:DB179)</f>
        <v>19</v>
      </c>
    </row>
    <row r="180" spans="1:108" ht="13" customHeight="1" x14ac:dyDescent="0.2">
      <c r="A180" s="88">
        <v>7941</v>
      </c>
      <c r="B180" s="88">
        <v>71121</v>
      </c>
      <c r="C180" s="226">
        <v>139</v>
      </c>
      <c r="D180" s="3" t="s">
        <v>1443</v>
      </c>
      <c r="E180" s="19">
        <v>4</v>
      </c>
      <c r="F180" s="89"/>
      <c r="G180" s="6" t="s">
        <v>54</v>
      </c>
      <c r="H180" s="6"/>
      <c r="I180" s="16">
        <v>6</v>
      </c>
      <c r="K180" s="145">
        <v>5.6</v>
      </c>
      <c r="L180" s="15" t="s">
        <v>1444</v>
      </c>
      <c r="M180" s="91" t="s">
        <v>93</v>
      </c>
      <c r="N180" s="92"/>
      <c r="O180" s="16" t="s">
        <v>93</v>
      </c>
      <c r="P180" s="8"/>
      <c r="Q180" s="16">
        <v>10</v>
      </c>
      <c r="R180" s="93" t="s">
        <v>1385</v>
      </c>
      <c r="S180" s="98">
        <v>0.38400000000000001</v>
      </c>
      <c r="T180" s="8" t="s">
        <v>95</v>
      </c>
      <c r="U180" s="25">
        <v>5.75</v>
      </c>
      <c r="V180" s="8" t="s">
        <v>1311</v>
      </c>
      <c r="W180" s="90">
        <v>6</v>
      </c>
      <c r="X180" s="15" t="s">
        <v>1445</v>
      </c>
      <c r="Y180" s="16">
        <v>4</v>
      </c>
      <c r="Z180" s="8"/>
      <c r="AA180" s="16">
        <v>4</v>
      </c>
      <c r="AB180" s="8"/>
      <c r="AC180" s="16">
        <v>5</v>
      </c>
      <c r="AD180" s="8"/>
      <c r="AE180" s="16">
        <v>6</v>
      </c>
      <c r="AF180" s="8"/>
      <c r="AG180" s="94" t="s">
        <v>93</v>
      </c>
      <c r="AH180" s="8"/>
      <c r="AI180" s="16" t="s">
        <v>93</v>
      </c>
      <c r="AJ180" s="8" t="s">
        <v>1446</v>
      </c>
      <c r="AK180" s="10">
        <v>5.3</v>
      </c>
      <c r="AL180" s="95"/>
      <c r="AM180" s="16">
        <v>6</v>
      </c>
      <c r="AN180" s="8"/>
      <c r="AO180" s="16">
        <v>4</v>
      </c>
      <c r="AP180" s="8" t="s">
        <v>1447</v>
      </c>
      <c r="AQ180" s="16" t="s">
        <v>93</v>
      </c>
      <c r="AR180" s="8"/>
      <c r="AS180" s="16">
        <v>10</v>
      </c>
      <c r="AT180" s="8" t="s">
        <v>54</v>
      </c>
      <c r="AU180" s="19" t="s">
        <v>93</v>
      </c>
      <c r="AV180" s="89"/>
      <c r="AW180" s="96" t="s">
        <v>93</v>
      </c>
      <c r="AX180" s="8"/>
      <c r="AY180" s="26">
        <v>6.5</v>
      </c>
      <c r="AZ180" s="92"/>
      <c r="BA180" s="16">
        <v>7</v>
      </c>
      <c r="BB180" s="92" t="s">
        <v>1448</v>
      </c>
      <c r="BC180" s="98">
        <v>4.2249999999999996</v>
      </c>
      <c r="BD180" s="8"/>
      <c r="BE180" s="150">
        <v>5</v>
      </c>
      <c r="BF180" s="92" t="s">
        <v>1449</v>
      </c>
      <c r="BG180" s="16">
        <v>5.5</v>
      </c>
      <c r="BH180" s="8"/>
      <c r="BI180" s="16">
        <v>10</v>
      </c>
      <c r="BJ180" s="97" t="s">
        <v>1450</v>
      </c>
      <c r="BK180" s="16" t="s">
        <v>54</v>
      </c>
      <c r="BL180" s="16"/>
      <c r="BM180" s="16">
        <v>7</v>
      </c>
      <c r="BN180" s="8" t="s">
        <v>1451</v>
      </c>
      <c r="BO180" s="16">
        <v>5</v>
      </c>
      <c r="BP180" s="8" t="s">
        <v>1452</v>
      </c>
      <c r="BQ180" s="96">
        <v>4</v>
      </c>
      <c r="BR180" s="100"/>
      <c r="BS180" s="16">
        <v>3</v>
      </c>
      <c r="BT180" s="8" t="s">
        <v>1298</v>
      </c>
      <c r="BU180" s="16">
        <v>5</v>
      </c>
      <c r="BV180" s="8"/>
      <c r="BW180" s="16" t="s">
        <v>93</v>
      </c>
      <c r="BX180" s="8" t="s">
        <v>1299</v>
      </c>
      <c r="BY180" s="16">
        <v>4.5</v>
      </c>
      <c r="BZ180" s="8" t="s">
        <v>1453</v>
      </c>
      <c r="CA180" s="16" t="s">
        <v>54</v>
      </c>
      <c r="CB180" s="8"/>
      <c r="CC180" s="16" t="s">
        <v>93</v>
      </c>
      <c r="CD180" s="8" t="s">
        <v>1317</v>
      </c>
      <c r="CE180" s="16" t="s">
        <v>93</v>
      </c>
      <c r="CF180" s="8"/>
      <c r="CG180" s="16">
        <v>5</v>
      </c>
      <c r="CH180" s="101"/>
      <c r="CI180" s="16">
        <v>4</v>
      </c>
      <c r="CJ180" s="8" t="s">
        <v>1319</v>
      </c>
      <c r="CK180" s="16">
        <v>7</v>
      </c>
      <c r="CL180" s="8"/>
      <c r="CM180" s="25">
        <v>6.25</v>
      </c>
      <c r="CN180" s="8"/>
      <c r="CO180" s="25">
        <v>4.75</v>
      </c>
      <c r="CP180" s="8"/>
      <c r="CQ180" s="16">
        <v>6</v>
      </c>
      <c r="CR180" s="8"/>
      <c r="CS180" s="16" t="s">
        <v>93</v>
      </c>
      <c r="CT180" s="8"/>
      <c r="CU180" s="198">
        <v>1.5</v>
      </c>
      <c r="CV180" s="153" t="s">
        <v>1433</v>
      </c>
      <c r="CW180" s="16">
        <v>6</v>
      </c>
      <c r="CX180" s="7"/>
      <c r="CY180" s="115">
        <v>5</v>
      </c>
      <c r="CZ180" s="116"/>
      <c r="DA180" s="19">
        <v>4</v>
      </c>
      <c r="DB180" s="89" t="s">
        <v>1320</v>
      </c>
      <c r="DC180" t="s">
        <v>54</v>
      </c>
      <c r="DD180" s="13">
        <f>COUNT(E180:DB180)</f>
        <v>37</v>
      </c>
    </row>
    <row r="181" spans="1:108" ht="13" customHeight="1" x14ac:dyDescent="0.2">
      <c r="A181" s="88">
        <v>783</v>
      </c>
      <c r="B181" s="88">
        <v>51212</v>
      </c>
      <c r="C181" s="226">
        <v>140</v>
      </c>
      <c r="D181" s="3" t="s">
        <v>1454</v>
      </c>
      <c r="E181" s="19" t="s">
        <v>93</v>
      </c>
      <c r="F181" s="19"/>
      <c r="G181" s="6" t="s">
        <v>54</v>
      </c>
      <c r="H181" s="6"/>
      <c r="I181" s="16" t="s">
        <v>93</v>
      </c>
      <c r="K181" s="90" t="s">
        <v>93</v>
      </c>
      <c r="L181" s="15"/>
      <c r="M181" s="91" t="s">
        <v>93</v>
      </c>
      <c r="N181" s="92"/>
      <c r="O181" s="16">
        <v>2.9</v>
      </c>
      <c r="P181" s="8"/>
      <c r="Q181" s="16" t="s">
        <v>93</v>
      </c>
      <c r="R181" s="238"/>
      <c r="S181" s="98">
        <v>2.2080000000000002</v>
      </c>
      <c r="T181" s="8" t="s">
        <v>1455</v>
      </c>
      <c r="U181" s="25" t="s">
        <v>93</v>
      </c>
      <c r="V181" s="8"/>
      <c r="W181" s="90" t="s">
        <v>93</v>
      </c>
      <c r="X181" s="15" t="s">
        <v>1456</v>
      </c>
      <c r="Y181" s="16" t="s">
        <v>93</v>
      </c>
      <c r="Z181" s="8" t="s">
        <v>1457</v>
      </c>
      <c r="AA181" s="16">
        <v>4</v>
      </c>
      <c r="AB181" s="8" t="s">
        <v>1458</v>
      </c>
      <c r="AC181" s="16" t="s">
        <v>93</v>
      </c>
      <c r="AD181" s="8"/>
      <c r="AE181" s="16" t="s">
        <v>93</v>
      </c>
      <c r="AF181" s="8" t="s">
        <v>1459</v>
      </c>
      <c r="AG181" s="94" t="s">
        <v>93</v>
      </c>
      <c r="AH181" s="8"/>
      <c r="AI181" s="16" t="s">
        <v>93</v>
      </c>
      <c r="AJ181" s="8" t="s">
        <v>1460</v>
      </c>
      <c r="AK181" s="10" t="s">
        <v>93</v>
      </c>
      <c r="AL181" s="95"/>
      <c r="AM181" s="16" t="s">
        <v>93</v>
      </c>
      <c r="AN181" s="8" t="s">
        <v>1461</v>
      </c>
      <c r="AO181" s="16">
        <v>4</v>
      </c>
      <c r="AP181" s="8" t="s">
        <v>1462</v>
      </c>
      <c r="AQ181" s="16" t="s">
        <v>93</v>
      </c>
      <c r="AR181" s="8"/>
      <c r="AS181" s="16" t="s">
        <v>93</v>
      </c>
      <c r="AT181" s="8"/>
      <c r="AU181" s="19" t="s">
        <v>93</v>
      </c>
      <c r="AV181" s="89"/>
      <c r="AW181" s="96" t="s">
        <v>93</v>
      </c>
      <c r="AX181" s="8" t="s">
        <v>1463</v>
      </c>
      <c r="AY181" s="26" t="s">
        <v>93</v>
      </c>
      <c r="AZ181" s="92"/>
      <c r="BA181" s="16">
        <v>7</v>
      </c>
      <c r="BB181" s="92"/>
      <c r="BC181" s="98" t="s">
        <v>93</v>
      </c>
      <c r="BD181" s="8"/>
      <c r="BE181" s="99" t="s">
        <v>93</v>
      </c>
      <c r="BF181" s="92"/>
      <c r="BG181" s="16" t="s">
        <v>93</v>
      </c>
      <c r="BH181" s="8"/>
      <c r="BI181" s="16">
        <v>6.5</v>
      </c>
      <c r="BJ181" s="92" t="s">
        <v>822</v>
      </c>
      <c r="BK181" s="16"/>
      <c r="BL181" s="16"/>
      <c r="BM181" s="16" t="s">
        <v>93</v>
      </c>
      <c r="BN181" s="8"/>
      <c r="BO181" s="16" t="s">
        <v>93</v>
      </c>
      <c r="BP181" s="8" t="s">
        <v>1464</v>
      </c>
      <c r="BQ181" s="96">
        <v>4</v>
      </c>
      <c r="BR181" s="100"/>
      <c r="BS181" s="16" t="s">
        <v>93</v>
      </c>
      <c r="BT181" s="8"/>
      <c r="BU181" s="16" t="s">
        <v>93</v>
      </c>
      <c r="BV181" s="8"/>
      <c r="BW181" s="16" t="s">
        <v>93</v>
      </c>
      <c r="BX181" s="8" t="s">
        <v>1299</v>
      </c>
      <c r="BY181" s="16" t="s">
        <v>93</v>
      </c>
      <c r="BZ181" s="8" t="s">
        <v>1461</v>
      </c>
      <c r="CA181" s="16" t="s">
        <v>54</v>
      </c>
      <c r="CB181" s="8"/>
      <c r="CC181" s="16" t="s">
        <v>93</v>
      </c>
      <c r="CD181" s="8"/>
      <c r="CE181" s="16" t="s">
        <v>93</v>
      </c>
      <c r="CF181" s="8"/>
      <c r="CG181" s="16" t="s">
        <v>93</v>
      </c>
      <c r="CH181" s="101"/>
      <c r="CI181" s="16" t="s">
        <v>93</v>
      </c>
      <c r="CJ181" s="8"/>
      <c r="CK181" s="16" t="s">
        <v>93</v>
      </c>
      <c r="CL181" s="8"/>
      <c r="CM181" s="25" t="s">
        <v>93</v>
      </c>
      <c r="CN181" s="8" t="s">
        <v>1465</v>
      </c>
      <c r="CO181" s="25" t="s">
        <v>93</v>
      </c>
      <c r="CP181" s="8"/>
      <c r="CQ181" s="16" t="s">
        <v>93</v>
      </c>
      <c r="CR181" s="8"/>
      <c r="CS181" s="16" t="s">
        <v>93</v>
      </c>
      <c r="CT181" s="8" t="s">
        <v>1466</v>
      </c>
      <c r="CU181" s="144">
        <v>1.5</v>
      </c>
      <c r="CV181" s="8" t="s">
        <v>1442</v>
      </c>
      <c r="CW181" s="16" t="s">
        <v>93</v>
      </c>
      <c r="CX181" s="7"/>
      <c r="CY181" s="115" t="s">
        <v>93</v>
      </c>
      <c r="CZ181" s="116" t="s">
        <v>1467</v>
      </c>
      <c r="DA181" s="19" t="s">
        <v>93</v>
      </c>
      <c r="DB181" s="89" t="s">
        <v>1468</v>
      </c>
      <c r="DC181" t="s">
        <v>54</v>
      </c>
      <c r="DD181" s="13">
        <f>COUNT(E181:DB181)</f>
        <v>8</v>
      </c>
    </row>
    <row r="182" spans="1:108" ht="13" customHeight="1" x14ac:dyDescent="0.2">
      <c r="A182" s="106">
        <v>784</v>
      </c>
      <c r="B182" s="185">
        <v>53223</v>
      </c>
      <c r="C182" s="216">
        <v>141</v>
      </c>
      <c r="D182" s="120" t="s">
        <v>1469</v>
      </c>
      <c r="E182" s="62">
        <v>4</v>
      </c>
      <c r="F182" s="64" t="s">
        <v>668</v>
      </c>
      <c r="G182" s="65" t="s">
        <v>54</v>
      </c>
      <c r="H182" s="65"/>
      <c r="I182" s="67">
        <v>7</v>
      </c>
      <c r="J182" s="68" t="s">
        <v>813</v>
      </c>
      <c r="K182" s="69">
        <v>5.6</v>
      </c>
      <c r="L182" s="76" t="s">
        <v>670</v>
      </c>
      <c r="M182" s="71">
        <v>7.25</v>
      </c>
      <c r="N182" s="72" t="s">
        <v>1470</v>
      </c>
      <c r="O182" s="67">
        <v>2.9</v>
      </c>
      <c r="P182" s="68"/>
      <c r="Q182" s="67">
        <v>6</v>
      </c>
      <c r="R182" s="73"/>
      <c r="S182" s="74">
        <v>2.2080000000000002</v>
      </c>
      <c r="T182" s="68" t="s">
        <v>816</v>
      </c>
      <c r="U182" s="75">
        <v>5.75</v>
      </c>
      <c r="V182" s="68"/>
      <c r="W182" s="69">
        <v>6</v>
      </c>
      <c r="X182" s="76"/>
      <c r="Y182" s="67">
        <v>4</v>
      </c>
      <c r="Z182" s="68"/>
      <c r="AA182" s="67">
        <v>4</v>
      </c>
      <c r="AB182" s="68" t="s">
        <v>1458</v>
      </c>
      <c r="AC182" s="67">
        <v>5</v>
      </c>
      <c r="AD182" s="68"/>
      <c r="AE182" s="67">
        <v>6</v>
      </c>
      <c r="AF182" s="68"/>
      <c r="AG182" s="77" t="s">
        <v>93</v>
      </c>
      <c r="AH182" s="68"/>
      <c r="AI182" s="67">
        <v>6</v>
      </c>
      <c r="AJ182" s="68"/>
      <c r="AK182" s="123">
        <v>5.3</v>
      </c>
      <c r="AL182" s="78"/>
      <c r="AM182" s="67">
        <v>6</v>
      </c>
      <c r="AN182" s="68" t="s">
        <v>54</v>
      </c>
      <c r="AO182" s="67">
        <v>4</v>
      </c>
      <c r="AP182" s="68"/>
      <c r="AQ182" s="69">
        <v>5</v>
      </c>
      <c r="AR182" s="68" t="s">
        <v>1471</v>
      </c>
      <c r="AS182" s="67">
        <v>6</v>
      </c>
      <c r="AT182" s="68" t="s">
        <v>1472</v>
      </c>
      <c r="AU182" s="62">
        <v>5</v>
      </c>
      <c r="AV182" s="64"/>
      <c r="AW182" s="79">
        <v>6</v>
      </c>
      <c r="AX182" s="68" t="s">
        <v>820</v>
      </c>
      <c r="AY182" s="80">
        <v>6.5</v>
      </c>
      <c r="AZ182" s="72"/>
      <c r="BA182" s="67">
        <v>7</v>
      </c>
      <c r="BB182" s="72"/>
      <c r="BC182" s="74" t="s">
        <v>93</v>
      </c>
      <c r="BD182" s="68" t="s">
        <v>1473</v>
      </c>
      <c r="BE182" s="107" t="s">
        <v>93</v>
      </c>
      <c r="BF182" s="72"/>
      <c r="BG182" s="67">
        <v>5.5</v>
      </c>
      <c r="BH182" s="68"/>
      <c r="BI182" s="67">
        <v>6.5</v>
      </c>
      <c r="BJ182" s="72" t="s">
        <v>822</v>
      </c>
      <c r="BK182" s="67" t="s">
        <v>54</v>
      </c>
      <c r="BL182" s="67"/>
      <c r="BM182" s="67">
        <v>7</v>
      </c>
      <c r="BN182" s="68"/>
      <c r="BO182" s="67">
        <v>5</v>
      </c>
      <c r="BP182" s="68"/>
      <c r="BQ182" s="79">
        <v>4</v>
      </c>
      <c r="BR182" s="84"/>
      <c r="BS182" s="67">
        <v>4.25</v>
      </c>
      <c r="BT182" s="68"/>
      <c r="BU182" s="67">
        <v>5</v>
      </c>
      <c r="BV182" s="68"/>
      <c r="BW182" s="69">
        <v>5.5</v>
      </c>
      <c r="BX182" s="68" t="s">
        <v>1299</v>
      </c>
      <c r="BY182" s="67">
        <v>4.5</v>
      </c>
      <c r="BZ182" s="68"/>
      <c r="CA182" s="67"/>
      <c r="CB182" s="68"/>
      <c r="CC182" s="67">
        <v>6</v>
      </c>
      <c r="CD182" s="68"/>
      <c r="CE182" s="67">
        <v>7</v>
      </c>
      <c r="CF182" s="68" t="s">
        <v>1474</v>
      </c>
      <c r="CG182" s="67">
        <v>6</v>
      </c>
      <c r="CH182" s="108"/>
      <c r="CI182" s="67">
        <v>4</v>
      </c>
      <c r="CJ182" s="239"/>
      <c r="CK182" s="67">
        <v>7</v>
      </c>
      <c r="CL182" s="68"/>
      <c r="CM182" s="75">
        <v>6.25</v>
      </c>
      <c r="CN182" s="68"/>
      <c r="CO182" s="75">
        <v>4.75</v>
      </c>
      <c r="CP182" s="68"/>
      <c r="CQ182" s="67">
        <v>6</v>
      </c>
      <c r="CR182" s="68"/>
      <c r="CS182" s="67">
        <v>5</v>
      </c>
      <c r="CT182" s="68"/>
      <c r="CU182" s="67">
        <v>6.5</v>
      </c>
      <c r="CV182" s="68" t="s">
        <v>229</v>
      </c>
      <c r="CW182" s="67">
        <v>6</v>
      </c>
      <c r="CX182" s="124"/>
      <c r="CY182" s="125">
        <v>5</v>
      </c>
      <c r="CZ182" s="126"/>
      <c r="DA182" s="62">
        <v>4</v>
      </c>
      <c r="DB182" s="64" t="s">
        <v>825</v>
      </c>
      <c r="DC182" t="s">
        <v>54</v>
      </c>
      <c r="DD182" s="13">
        <f>COUNT(E182:DB182)</f>
        <v>45</v>
      </c>
    </row>
    <row r="183" spans="1:108" ht="13" customHeight="1" x14ac:dyDescent="0.2">
      <c r="A183" s="88"/>
      <c r="B183" s="88"/>
      <c r="C183" s="19"/>
      <c r="D183" s="148"/>
      <c r="E183" s="19"/>
      <c r="F183" s="19"/>
      <c r="G183" s="6"/>
      <c r="H183" s="6"/>
      <c r="I183" s="16"/>
      <c r="K183" s="90"/>
      <c r="L183" s="15"/>
      <c r="M183" s="91"/>
      <c r="N183" s="92"/>
      <c r="O183" s="16"/>
      <c r="P183" s="8"/>
      <c r="Q183" s="16"/>
      <c r="R183" s="93"/>
      <c r="S183" s="16"/>
      <c r="T183" s="8"/>
      <c r="U183" s="25"/>
      <c r="V183" s="8"/>
      <c r="W183" s="90"/>
      <c r="X183" s="15"/>
      <c r="Y183" s="16"/>
      <c r="Z183" s="8"/>
      <c r="AA183" s="16"/>
      <c r="AB183" s="8"/>
      <c r="AC183" s="16"/>
      <c r="AD183" s="8"/>
      <c r="AE183" s="16"/>
      <c r="AF183" s="8"/>
      <c r="AG183" s="94" t="s">
        <v>54</v>
      </c>
      <c r="AH183" s="8"/>
      <c r="AI183" s="16"/>
      <c r="AJ183" s="8"/>
      <c r="AK183" s="10"/>
      <c r="AL183" s="95"/>
      <c r="AM183" s="16"/>
      <c r="AN183" s="8"/>
      <c r="AO183" s="16"/>
      <c r="AP183" s="8"/>
      <c r="AQ183" s="16"/>
      <c r="AR183" s="8"/>
      <c r="AS183" s="16"/>
      <c r="AT183" s="8"/>
      <c r="AU183" s="19"/>
      <c r="AV183" s="89"/>
      <c r="AW183" s="96"/>
      <c r="AX183" s="8"/>
      <c r="AY183" s="26"/>
      <c r="AZ183" s="92"/>
      <c r="BA183" s="16"/>
      <c r="BB183" s="92"/>
      <c r="BC183" s="98"/>
      <c r="BD183" s="8"/>
      <c r="BE183" s="99"/>
      <c r="BF183" s="92"/>
      <c r="BG183" s="16"/>
      <c r="BH183" s="8"/>
      <c r="BI183" s="16"/>
      <c r="BJ183" s="92"/>
      <c r="BK183" s="16"/>
      <c r="BL183" s="16"/>
      <c r="BM183" s="16"/>
      <c r="BN183" s="8"/>
      <c r="BO183" s="16"/>
      <c r="BP183" s="8"/>
      <c r="BQ183" s="96"/>
      <c r="BR183" s="100"/>
      <c r="BS183" s="16"/>
      <c r="BT183" s="8"/>
      <c r="BU183" s="16"/>
      <c r="BV183" s="8"/>
      <c r="BW183" s="16"/>
      <c r="BX183" s="8"/>
      <c r="BY183" s="16"/>
      <c r="BZ183" s="8"/>
      <c r="CA183" s="16"/>
      <c r="CB183" s="8"/>
      <c r="CC183" s="16"/>
      <c r="CD183" s="8"/>
      <c r="CE183" s="16"/>
      <c r="CF183" s="8"/>
      <c r="CG183" s="16"/>
      <c r="CH183" s="101"/>
      <c r="CI183" s="16"/>
      <c r="CJ183" s="8"/>
      <c r="CK183" s="16"/>
      <c r="CL183" s="8"/>
      <c r="CM183" s="25"/>
      <c r="CN183" s="8"/>
      <c r="CO183" s="25"/>
      <c r="CP183" s="8"/>
      <c r="CQ183" s="16"/>
      <c r="CR183" s="8"/>
      <c r="CS183" s="16"/>
      <c r="CT183" s="8"/>
      <c r="CU183" s="16"/>
      <c r="CV183" s="8"/>
      <c r="CW183" s="16"/>
      <c r="CX183" s="7"/>
      <c r="CY183" s="115"/>
      <c r="CZ183" s="116"/>
      <c r="DA183" s="62"/>
      <c r="DB183" s="64"/>
    </row>
    <row r="184" spans="1:108" ht="13" customHeight="1" x14ac:dyDescent="0.2">
      <c r="A184" s="106"/>
      <c r="B184" s="106"/>
      <c r="C184" s="62"/>
      <c r="D184" s="63" t="s">
        <v>1475</v>
      </c>
      <c r="E184" s="62"/>
      <c r="F184" s="62"/>
      <c r="G184" s="65"/>
      <c r="H184" s="65"/>
      <c r="I184" s="67"/>
      <c r="J184" s="68"/>
      <c r="K184" s="69"/>
      <c r="L184" s="76"/>
      <c r="M184" s="71"/>
      <c r="N184" s="72"/>
      <c r="O184" s="67"/>
      <c r="P184" s="68"/>
      <c r="Q184" s="67"/>
      <c r="R184" s="73"/>
      <c r="S184" s="67"/>
      <c r="T184" s="68"/>
      <c r="U184" s="75"/>
      <c r="V184" s="68"/>
      <c r="W184" s="69"/>
      <c r="X184" s="76"/>
      <c r="Y184" s="67"/>
      <c r="Z184" s="68"/>
      <c r="AA184" s="67"/>
      <c r="AB184" s="68"/>
      <c r="AC184" s="67"/>
      <c r="AD184" s="68"/>
      <c r="AE184" s="67"/>
      <c r="AF184" s="68"/>
      <c r="AG184" s="77" t="s">
        <v>54</v>
      </c>
      <c r="AH184" s="68"/>
      <c r="AI184" s="67"/>
      <c r="AJ184" s="68"/>
      <c r="AK184" s="123"/>
      <c r="AL184" s="78"/>
      <c r="AM184" s="67"/>
      <c r="AN184" s="68"/>
      <c r="AO184" s="67"/>
      <c r="AP184" s="68"/>
      <c r="AQ184" s="67"/>
      <c r="AR184" s="68"/>
      <c r="AS184" s="67"/>
      <c r="AT184" s="68"/>
      <c r="AU184" s="62"/>
      <c r="AV184" s="64"/>
      <c r="AW184" s="79"/>
      <c r="AX184" s="68"/>
      <c r="AY184" s="80"/>
      <c r="AZ184" s="72"/>
      <c r="BA184" s="67"/>
      <c r="BB184" s="72"/>
      <c r="BC184" s="74"/>
      <c r="BD184" s="68"/>
      <c r="BE184" s="107"/>
      <c r="BF184" s="72"/>
      <c r="BG184" s="67"/>
      <c r="BH184" s="68"/>
      <c r="BI184" s="67"/>
      <c r="BJ184" s="72"/>
      <c r="BK184" s="67"/>
      <c r="BL184" s="67"/>
      <c r="BM184" s="67"/>
      <c r="BN184" s="68"/>
      <c r="BO184" s="67"/>
      <c r="BP184" s="68"/>
      <c r="BQ184" s="79"/>
      <c r="BR184" s="84"/>
      <c r="BS184" s="67"/>
      <c r="BT184" s="68"/>
      <c r="BU184" s="67"/>
      <c r="BV184" s="68"/>
      <c r="BW184" s="67"/>
      <c r="BX184" s="68"/>
      <c r="BY184" s="67"/>
      <c r="BZ184" s="68"/>
      <c r="CA184" s="67"/>
      <c r="CB184" s="68"/>
      <c r="CC184" s="67"/>
      <c r="CD184" s="68"/>
      <c r="CE184" s="67"/>
      <c r="CF184" s="68"/>
      <c r="CG184" s="67"/>
      <c r="CH184" s="108"/>
      <c r="CI184" s="67"/>
      <c r="CJ184" s="68"/>
      <c r="CK184" s="67"/>
      <c r="CL184" s="68"/>
      <c r="CM184" s="75"/>
      <c r="CN184" s="68"/>
      <c r="CO184" s="75"/>
      <c r="CP184" s="68"/>
      <c r="CQ184" s="67"/>
      <c r="CR184" s="68"/>
      <c r="CS184" s="67"/>
      <c r="CT184" s="68"/>
      <c r="CU184" s="67"/>
      <c r="CV184" s="68"/>
      <c r="CW184" s="67"/>
      <c r="CX184" s="124"/>
      <c r="CY184" s="115"/>
      <c r="CZ184" s="116"/>
      <c r="DA184" s="62"/>
      <c r="DB184" s="64"/>
      <c r="DD184" s="111"/>
    </row>
    <row r="185" spans="1:108" ht="13" customHeight="1" x14ac:dyDescent="0.2">
      <c r="A185" s="88">
        <v>872</v>
      </c>
      <c r="B185" s="88">
        <v>5412</v>
      </c>
      <c r="C185" s="19">
        <v>142</v>
      </c>
      <c r="D185" s="3" t="s">
        <v>1476</v>
      </c>
      <c r="E185" s="19" t="s">
        <v>93</v>
      </c>
      <c r="F185" s="89"/>
      <c r="G185" s="6" t="s">
        <v>54</v>
      </c>
      <c r="H185" s="6"/>
      <c r="I185" s="16" t="s">
        <v>93</v>
      </c>
      <c r="K185" s="90" t="s">
        <v>93</v>
      </c>
      <c r="L185" s="15"/>
      <c r="M185" s="91" t="s">
        <v>93</v>
      </c>
      <c r="N185" s="92"/>
      <c r="O185" s="16" t="s">
        <v>93</v>
      </c>
      <c r="P185" s="8"/>
      <c r="Q185" s="16" t="s">
        <v>93</v>
      </c>
      <c r="R185" s="93"/>
      <c r="S185" s="98">
        <v>0.38400000000000001</v>
      </c>
      <c r="T185" s="8" t="s">
        <v>95</v>
      </c>
      <c r="U185" s="25" t="s">
        <v>93</v>
      </c>
      <c r="V185" s="8"/>
      <c r="W185" s="90" t="s">
        <v>93</v>
      </c>
      <c r="X185" s="15" t="s">
        <v>234</v>
      </c>
      <c r="Y185" s="16" t="s">
        <v>93</v>
      </c>
      <c r="Z185" s="8" t="s">
        <v>112</v>
      </c>
      <c r="AA185" s="16">
        <v>4</v>
      </c>
      <c r="AB185" s="8"/>
      <c r="AC185" s="16" t="s">
        <v>93</v>
      </c>
      <c r="AD185" s="8"/>
      <c r="AE185" s="16" t="s">
        <v>93</v>
      </c>
      <c r="AF185" s="8"/>
      <c r="AG185" s="94" t="s">
        <v>93</v>
      </c>
      <c r="AH185" s="8"/>
      <c r="AI185" s="16" t="s">
        <v>93</v>
      </c>
      <c r="AJ185" s="8"/>
      <c r="AK185" s="10" t="s">
        <v>93</v>
      </c>
      <c r="AL185" s="95"/>
      <c r="AM185" s="16" t="s">
        <v>93</v>
      </c>
      <c r="AN185" s="8"/>
      <c r="AO185" s="16" t="s">
        <v>93</v>
      </c>
      <c r="AP185" s="8"/>
      <c r="AQ185" s="16" t="s">
        <v>93</v>
      </c>
      <c r="AR185" s="8"/>
      <c r="AS185" s="16" t="s">
        <v>93</v>
      </c>
      <c r="AT185" s="8"/>
      <c r="AU185" s="19" t="s">
        <v>93</v>
      </c>
      <c r="AV185" s="89"/>
      <c r="AW185" s="96" t="s">
        <v>93</v>
      </c>
      <c r="AX185" s="8"/>
      <c r="AY185" s="26" t="s">
        <v>93</v>
      </c>
      <c r="AZ185" s="92"/>
      <c r="BA185" s="16" t="s">
        <v>93</v>
      </c>
      <c r="BB185" s="92"/>
      <c r="BC185" s="98" t="s">
        <v>93</v>
      </c>
      <c r="BD185" s="8"/>
      <c r="BE185" s="99" t="s">
        <v>54</v>
      </c>
      <c r="BF185" s="92"/>
      <c r="BG185" s="16" t="s">
        <v>93</v>
      </c>
      <c r="BH185" s="8"/>
      <c r="BI185" s="16" t="s">
        <v>93</v>
      </c>
      <c r="BJ185" s="92"/>
      <c r="BK185" s="16"/>
      <c r="BL185" s="16"/>
      <c r="BM185" s="16" t="s">
        <v>93</v>
      </c>
      <c r="BN185" s="8"/>
      <c r="BO185" s="16">
        <v>5</v>
      </c>
      <c r="BP185" s="8"/>
      <c r="BQ185" s="96" t="s">
        <v>93</v>
      </c>
      <c r="BR185" s="100"/>
      <c r="BS185" s="16" t="s">
        <v>93</v>
      </c>
      <c r="BT185" s="8"/>
      <c r="BU185" s="16" t="s">
        <v>93</v>
      </c>
      <c r="BV185" s="8"/>
      <c r="BW185" s="16" t="s">
        <v>93</v>
      </c>
      <c r="BX185" s="8"/>
      <c r="BY185" s="16" t="s">
        <v>93</v>
      </c>
      <c r="BZ185" s="8"/>
      <c r="CA185" s="16"/>
      <c r="CB185" s="8"/>
      <c r="CC185" s="16" t="s">
        <v>93</v>
      </c>
      <c r="CD185" s="240"/>
      <c r="CE185" s="16" t="s">
        <v>93</v>
      </c>
      <c r="CF185" s="8"/>
      <c r="CG185" s="16" t="s">
        <v>93</v>
      </c>
      <c r="CH185" s="101"/>
      <c r="CI185" s="16">
        <v>4</v>
      </c>
      <c r="CJ185" s="8"/>
      <c r="CK185" s="16" t="s">
        <v>93</v>
      </c>
      <c r="CL185" s="8"/>
      <c r="CM185" s="25" t="s">
        <v>93</v>
      </c>
      <c r="CN185" s="8"/>
      <c r="CO185" s="25" t="s">
        <v>93</v>
      </c>
      <c r="CP185" s="8"/>
      <c r="CQ185" s="16" t="s">
        <v>93</v>
      </c>
      <c r="CR185" s="8"/>
      <c r="CS185" s="16" t="s">
        <v>93</v>
      </c>
      <c r="CT185" s="8"/>
      <c r="CU185" s="144">
        <v>1.5</v>
      </c>
      <c r="CV185" s="8" t="s">
        <v>97</v>
      </c>
      <c r="CW185" s="16" t="s">
        <v>93</v>
      </c>
      <c r="CX185" s="7" t="s">
        <v>1477</v>
      </c>
      <c r="CY185" s="112" t="s">
        <v>93</v>
      </c>
      <c r="CZ185" s="113"/>
      <c r="DA185" s="19" t="s">
        <v>93</v>
      </c>
      <c r="DB185" s="89"/>
      <c r="DD185" s="13">
        <f t="shared" ref="DD185:DD193" si="11">COUNT(E185:DB185)</f>
        <v>5</v>
      </c>
    </row>
    <row r="186" spans="1:108" ht="13" customHeight="1" x14ac:dyDescent="0.2">
      <c r="A186" s="88"/>
      <c r="B186" s="88">
        <v>54131</v>
      </c>
      <c r="C186" s="226">
        <v>143</v>
      </c>
      <c r="D186" s="3" t="s">
        <v>1478</v>
      </c>
      <c r="E186" s="19" t="s">
        <v>93</v>
      </c>
      <c r="F186" s="89"/>
      <c r="G186" s="6" t="s">
        <v>54</v>
      </c>
      <c r="H186" s="6"/>
      <c r="I186" s="16" t="s">
        <v>93</v>
      </c>
      <c r="K186" s="90" t="s">
        <v>93</v>
      </c>
      <c r="L186" s="15"/>
      <c r="M186" s="91" t="s">
        <v>93</v>
      </c>
      <c r="N186" s="92"/>
      <c r="O186" s="16" t="s">
        <v>93</v>
      </c>
      <c r="P186" s="8"/>
      <c r="Q186" s="16" t="s">
        <v>93</v>
      </c>
      <c r="R186" s="93"/>
      <c r="S186" s="98">
        <v>0.38400000000000001</v>
      </c>
      <c r="T186" s="8" t="s">
        <v>95</v>
      </c>
      <c r="U186" s="25" t="s">
        <v>93</v>
      </c>
      <c r="V186" s="8"/>
      <c r="W186" s="90" t="s">
        <v>93</v>
      </c>
      <c r="X186" s="15"/>
      <c r="Y186" s="16" t="s">
        <v>93</v>
      </c>
      <c r="Z186" s="8" t="s">
        <v>112</v>
      </c>
      <c r="AA186" s="16">
        <v>4</v>
      </c>
      <c r="AB186" s="8" t="s">
        <v>1479</v>
      </c>
      <c r="AC186" s="16" t="s">
        <v>93</v>
      </c>
      <c r="AD186" s="8"/>
      <c r="AE186" s="16" t="s">
        <v>93</v>
      </c>
      <c r="AF186" s="8"/>
      <c r="AG186" s="94" t="s">
        <v>93</v>
      </c>
      <c r="AH186" s="8"/>
      <c r="AI186" s="16" t="s">
        <v>93</v>
      </c>
      <c r="AJ186" s="8"/>
      <c r="AK186" s="10" t="s">
        <v>93</v>
      </c>
      <c r="AL186" s="95"/>
      <c r="AM186" s="16" t="s">
        <v>93</v>
      </c>
      <c r="AN186" s="8" t="s">
        <v>1480</v>
      </c>
      <c r="AO186" s="16" t="s">
        <v>93</v>
      </c>
      <c r="AP186" s="8"/>
      <c r="AQ186" s="90" t="s">
        <v>93</v>
      </c>
      <c r="AR186" s="8"/>
      <c r="AS186" s="16" t="s">
        <v>93</v>
      </c>
      <c r="AT186" s="8"/>
      <c r="AU186" s="19" t="s">
        <v>93</v>
      </c>
      <c r="AV186" s="89"/>
      <c r="AW186" s="96" t="s">
        <v>93</v>
      </c>
      <c r="AX186" s="8"/>
      <c r="AY186" s="26" t="s">
        <v>93</v>
      </c>
      <c r="AZ186" s="92"/>
      <c r="BA186" s="90" t="s">
        <v>93</v>
      </c>
      <c r="BB186" s="92"/>
      <c r="BC186" s="98" t="s">
        <v>93</v>
      </c>
      <c r="BD186" s="8"/>
      <c r="BE186" s="99"/>
      <c r="BF186" s="92"/>
      <c r="BG186" s="16" t="s">
        <v>93</v>
      </c>
      <c r="BH186" s="8"/>
      <c r="BI186" s="16" t="s">
        <v>93</v>
      </c>
      <c r="BJ186" s="92"/>
      <c r="BK186" s="16"/>
      <c r="BL186" s="16"/>
      <c r="BM186" s="16" t="s">
        <v>93</v>
      </c>
      <c r="BN186" s="8"/>
      <c r="BO186" s="16">
        <v>5</v>
      </c>
      <c r="BP186" s="8"/>
      <c r="BQ186" s="96" t="s">
        <v>93</v>
      </c>
      <c r="BR186" s="100"/>
      <c r="BS186" s="16" t="s">
        <v>93</v>
      </c>
      <c r="BT186" s="8"/>
      <c r="BU186" s="16" t="s">
        <v>93</v>
      </c>
      <c r="BV186" s="8"/>
      <c r="BW186" s="16" t="s">
        <v>93</v>
      </c>
      <c r="BX186" s="8"/>
      <c r="BY186" s="16" t="s">
        <v>93</v>
      </c>
      <c r="BZ186" s="8"/>
      <c r="CA186" s="16"/>
      <c r="CB186" s="8"/>
      <c r="CC186" s="16" t="s">
        <v>93</v>
      </c>
      <c r="CD186" s="8"/>
      <c r="CE186" s="16" t="s">
        <v>93</v>
      </c>
      <c r="CF186" s="8"/>
      <c r="CG186" s="16" t="s">
        <v>93</v>
      </c>
      <c r="CH186" s="101"/>
      <c r="CI186" s="16">
        <v>4</v>
      </c>
      <c r="CJ186" s="8"/>
      <c r="CK186" s="16" t="s">
        <v>93</v>
      </c>
      <c r="CL186" s="8"/>
      <c r="CM186" s="25" t="s">
        <v>93</v>
      </c>
      <c r="CN186" s="8"/>
      <c r="CO186" s="25" t="s">
        <v>93</v>
      </c>
      <c r="CP186" s="8"/>
      <c r="CQ186" s="16" t="s">
        <v>93</v>
      </c>
      <c r="CR186" s="8"/>
      <c r="CS186" s="16" t="s">
        <v>93</v>
      </c>
      <c r="CT186" s="8"/>
      <c r="CU186" s="144">
        <v>1.5</v>
      </c>
      <c r="CV186" s="8" t="s">
        <v>97</v>
      </c>
      <c r="CW186" s="16" t="s">
        <v>1149</v>
      </c>
      <c r="CX186" s="7"/>
      <c r="CY186" s="145" t="s">
        <v>93</v>
      </c>
      <c r="CZ186" s="116"/>
      <c r="DA186" s="19" t="s">
        <v>93</v>
      </c>
      <c r="DB186" s="89"/>
      <c r="DD186" s="13">
        <f t="shared" si="11"/>
        <v>5</v>
      </c>
    </row>
    <row r="187" spans="1:108" ht="13" customHeight="1" x14ac:dyDescent="0.2">
      <c r="A187" s="88">
        <v>81</v>
      </c>
      <c r="B187" s="88">
        <v>5411</v>
      </c>
      <c r="C187" s="226">
        <v>144</v>
      </c>
      <c r="D187" s="3" t="s">
        <v>1481</v>
      </c>
      <c r="E187" s="19" t="s">
        <v>93</v>
      </c>
      <c r="F187" s="89"/>
      <c r="G187" s="6" t="s">
        <v>54</v>
      </c>
      <c r="H187" s="6"/>
      <c r="I187" s="16" t="s">
        <v>93</v>
      </c>
      <c r="K187" s="90" t="s">
        <v>93</v>
      </c>
      <c r="L187" s="15"/>
      <c r="M187" s="91" t="s">
        <v>93</v>
      </c>
      <c r="N187" s="92"/>
      <c r="O187" s="16" t="s">
        <v>93</v>
      </c>
      <c r="P187" s="8"/>
      <c r="Q187" s="16" t="s">
        <v>93</v>
      </c>
      <c r="R187" s="93"/>
      <c r="S187" s="98">
        <v>0.38400000000000001</v>
      </c>
      <c r="T187" s="8" t="s">
        <v>95</v>
      </c>
      <c r="U187" s="25" t="s">
        <v>93</v>
      </c>
      <c r="V187" s="8"/>
      <c r="W187" s="90" t="s">
        <v>93</v>
      </c>
      <c r="X187" s="15" t="s">
        <v>234</v>
      </c>
      <c r="Y187" s="16" t="s">
        <v>93</v>
      </c>
      <c r="Z187" s="8" t="s">
        <v>112</v>
      </c>
      <c r="AA187" s="16">
        <v>4</v>
      </c>
      <c r="AB187" s="8"/>
      <c r="AC187" s="16" t="s">
        <v>93</v>
      </c>
      <c r="AD187" s="8"/>
      <c r="AE187" s="16" t="s">
        <v>93</v>
      </c>
      <c r="AF187" s="8"/>
      <c r="AG187" s="94" t="s">
        <v>93</v>
      </c>
      <c r="AH187" s="8"/>
      <c r="AI187" s="16" t="s">
        <v>93</v>
      </c>
      <c r="AJ187" s="8"/>
      <c r="AK187" s="10" t="s">
        <v>93</v>
      </c>
      <c r="AL187" s="95"/>
      <c r="AM187" s="16" t="s">
        <v>93</v>
      </c>
      <c r="AN187" s="8"/>
      <c r="AO187" s="16" t="s">
        <v>93</v>
      </c>
      <c r="AP187" s="8"/>
      <c r="AQ187" s="16" t="s">
        <v>93</v>
      </c>
      <c r="AR187" s="8"/>
      <c r="AS187" s="16" t="s">
        <v>93</v>
      </c>
      <c r="AT187" s="8"/>
      <c r="AU187" s="19" t="s">
        <v>93</v>
      </c>
      <c r="AV187" s="89"/>
      <c r="AW187" s="96" t="s">
        <v>93</v>
      </c>
      <c r="AX187" s="8"/>
      <c r="AY187" s="26" t="s">
        <v>93</v>
      </c>
      <c r="AZ187" s="92"/>
      <c r="BA187" s="16" t="s">
        <v>93</v>
      </c>
      <c r="BB187" s="92"/>
      <c r="BC187" s="98" t="s">
        <v>93</v>
      </c>
      <c r="BD187" s="8"/>
      <c r="BE187" s="99" t="s">
        <v>54</v>
      </c>
      <c r="BF187" s="92"/>
      <c r="BG187" s="16" t="s">
        <v>93</v>
      </c>
      <c r="BH187" s="8"/>
      <c r="BI187" s="16" t="s">
        <v>93</v>
      </c>
      <c r="BJ187" s="92"/>
      <c r="BK187" s="16"/>
      <c r="BL187" s="16"/>
      <c r="BM187" s="16" t="s">
        <v>93</v>
      </c>
      <c r="BN187" s="8"/>
      <c r="BO187" s="16">
        <v>5</v>
      </c>
      <c r="BP187" s="8"/>
      <c r="BQ187" s="96" t="s">
        <v>93</v>
      </c>
      <c r="BR187" s="100"/>
      <c r="BS187" s="16" t="s">
        <v>93</v>
      </c>
      <c r="BT187" s="8"/>
      <c r="BU187" s="16" t="s">
        <v>93</v>
      </c>
      <c r="BV187" s="8"/>
      <c r="BW187" s="16" t="s">
        <v>93</v>
      </c>
      <c r="BX187" s="8"/>
      <c r="BY187" s="16" t="s">
        <v>93</v>
      </c>
      <c r="BZ187" s="8"/>
      <c r="CA187" s="16"/>
      <c r="CB187" s="8"/>
      <c r="CC187" s="16" t="s">
        <v>93</v>
      </c>
      <c r="CD187" s="8"/>
      <c r="CE187" s="16" t="s">
        <v>93</v>
      </c>
      <c r="CF187" s="8"/>
      <c r="CG187" s="16" t="s">
        <v>93</v>
      </c>
      <c r="CH187" s="101"/>
      <c r="CI187" s="16">
        <v>4</v>
      </c>
      <c r="CJ187" s="8"/>
      <c r="CK187" s="16" t="s">
        <v>93</v>
      </c>
      <c r="CL187" s="8"/>
      <c r="CM187" s="25" t="s">
        <v>93</v>
      </c>
      <c r="CN187" s="8"/>
      <c r="CO187" s="25" t="s">
        <v>93</v>
      </c>
      <c r="CP187" s="8"/>
      <c r="CQ187" s="16" t="s">
        <v>93</v>
      </c>
      <c r="CR187" s="8"/>
      <c r="CS187" s="16" t="s">
        <v>93</v>
      </c>
      <c r="CT187" s="8"/>
      <c r="CU187" s="144">
        <v>1.5</v>
      </c>
      <c r="CV187" s="8" t="s">
        <v>97</v>
      </c>
      <c r="CW187" s="16" t="s">
        <v>93</v>
      </c>
      <c r="CX187" s="7" t="s">
        <v>109</v>
      </c>
      <c r="CY187" s="115" t="s">
        <v>93</v>
      </c>
      <c r="CZ187" s="116"/>
      <c r="DA187" s="19" t="s">
        <v>93</v>
      </c>
      <c r="DB187" s="89"/>
      <c r="DD187" s="13">
        <f t="shared" si="11"/>
        <v>5</v>
      </c>
    </row>
    <row r="188" spans="1:108" ht="13" customHeight="1" x14ac:dyDescent="0.2">
      <c r="A188" s="88">
        <v>802</v>
      </c>
      <c r="B188" s="88">
        <v>6212</v>
      </c>
      <c r="C188" s="226">
        <v>145</v>
      </c>
      <c r="D188" s="3" t="s">
        <v>1482</v>
      </c>
      <c r="E188" s="19" t="s">
        <v>93</v>
      </c>
      <c r="F188" s="89"/>
      <c r="G188" s="6" t="s">
        <v>54</v>
      </c>
      <c r="H188" s="6"/>
      <c r="I188" s="16" t="s">
        <v>93</v>
      </c>
      <c r="K188" s="90" t="s">
        <v>93</v>
      </c>
      <c r="L188" s="15"/>
      <c r="M188" s="91" t="s">
        <v>93</v>
      </c>
      <c r="N188" s="92"/>
      <c r="O188" s="16" t="s">
        <v>93</v>
      </c>
      <c r="P188" s="8"/>
      <c r="Q188" s="16" t="s">
        <v>93</v>
      </c>
      <c r="R188" s="93"/>
      <c r="S188" s="98">
        <v>0.38400000000000001</v>
      </c>
      <c r="T188" s="8" t="s">
        <v>95</v>
      </c>
      <c r="U188" s="25" t="s">
        <v>93</v>
      </c>
      <c r="V188" s="8"/>
      <c r="W188" s="90" t="s">
        <v>93</v>
      </c>
      <c r="X188" s="15" t="s">
        <v>234</v>
      </c>
      <c r="Y188" s="16" t="s">
        <v>93</v>
      </c>
      <c r="Z188" s="8" t="s">
        <v>112</v>
      </c>
      <c r="AA188" s="16">
        <v>4</v>
      </c>
      <c r="AB188" s="8"/>
      <c r="AC188" s="16" t="s">
        <v>93</v>
      </c>
      <c r="AD188" s="8"/>
      <c r="AE188" s="16" t="s">
        <v>93</v>
      </c>
      <c r="AF188" s="8"/>
      <c r="AG188" s="94" t="s">
        <v>93</v>
      </c>
      <c r="AH188" s="8"/>
      <c r="AI188" s="16" t="s">
        <v>93</v>
      </c>
      <c r="AJ188" s="8"/>
      <c r="AK188" s="10" t="s">
        <v>93</v>
      </c>
      <c r="AL188" s="95"/>
      <c r="AM188" s="16" t="s">
        <v>93</v>
      </c>
      <c r="AN188" s="8"/>
      <c r="AO188" s="16" t="s">
        <v>93</v>
      </c>
      <c r="AP188" s="8"/>
      <c r="AQ188" s="16" t="s">
        <v>93</v>
      </c>
      <c r="AR188" s="8"/>
      <c r="AS188" s="16" t="s">
        <v>93</v>
      </c>
      <c r="AT188" s="8"/>
      <c r="AU188" s="19" t="s">
        <v>93</v>
      </c>
      <c r="AV188" s="89"/>
      <c r="AW188" s="96" t="s">
        <v>93</v>
      </c>
      <c r="AX188" s="8"/>
      <c r="AY188" s="26" t="s">
        <v>93</v>
      </c>
      <c r="AZ188" s="92"/>
      <c r="BA188" s="16" t="s">
        <v>93</v>
      </c>
      <c r="BB188" s="92"/>
      <c r="BC188" s="98" t="s">
        <v>93</v>
      </c>
      <c r="BD188" s="8"/>
      <c r="BE188" s="99" t="s">
        <v>54</v>
      </c>
      <c r="BF188" s="92"/>
      <c r="BG188" s="16" t="s">
        <v>93</v>
      </c>
      <c r="BH188" s="8"/>
      <c r="BI188" s="16" t="s">
        <v>93</v>
      </c>
      <c r="BJ188" s="92"/>
      <c r="BK188" s="16"/>
      <c r="BL188" s="16"/>
      <c r="BM188" s="16" t="s">
        <v>93</v>
      </c>
      <c r="BN188" s="8"/>
      <c r="BO188" s="16">
        <v>5</v>
      </c>
      <c r="BP188" s="8" t="s">
        <v>1483</v>
      </c>
      <c r="BQ188" s="96" t="s">
        <v>93</v>
      </c>
      <c r="BR188" s="100"/>
      <c r="BS188" s="16" t="s">
        <v>93</v>
      </c>
      <c r="BT188" s="8"/>
      <c r="BU188" s="16" t="s">
        <v>93</v>
      </c>
      <c r="BV188" s="8"/>
      <c r="BW188" s="16" t="s">
        <v>93</v>
      </c>
      <c r="BX188" s="8"/>
      <c r="BY188" s="16" t="s">
        <v>93</v>
      </c>
      <c r="BZ188" s="8"/>
      <c r="CA188" s="16"/>
      <c r="CB188" s="8"/>
      <c r="CC188" s="16" t="s">
        <v>93</v>
      </c>
      <c r="CD188" s="8"/>
      <c r="CE188" s="16" t="s">
        <v>93</v>
      </c>
      <c r="CF188" s="8"/>
      <c r="CG188" s="16" t="s">
        <v>93</v>
      </c>
      <c r="CH188" s="101"/>
      <c r="CI188" s="16" t="s">
        <v>93</v>
      </c>
      <c r="CJ188" s="8"/>
      <c r="CK188" s="16" t="s">
        <v>93</v>
      </c>
      <c r="CL188" s="8"/>
      <c r="CM188" s="25" t="s">
        <v>93</v>
      </c>
      <c r="CN188" s="8"/>
      <c r="CO188" s="25" t="s">
        <v>93</v>
      </c>
      <c r="CP188" s="8"/>
      <c r="CQ188" s="16" t="s">
        <v>93</v>
      </c>
      <c r="CR188" s="8"/>
      <c r="CS188" s="16" t="s">
        <v>93</v>
      </c>
      <c r="CT188" s="8"/>
      <c r="CU188" s="16">
        <v>1.5</v>
      </c>
      <c r="CV188" s="8" t="s">
        <v>97</v>
      </c>
      <c r="CW188" s="16" t="s">
        <v>93</v>
      </c>
      <c r="CX188" s="7" t="s">
        <v>109</v>
      </c>
      <c r="CY188" s="115" t="s">
        <v>93</v>
      </c>
      <c r="CZ188" s="116"/>
      <c r="DA188" s="19" t="s">
        <v>93</v>
      </c>
      <c r="DB188" s="89"/>
      <c r="DD188" s="13">
        <f t="shared" si="11"/>
        <v>4</v>
      </c>
    </row>
    <row r="189" spans="1:108" ht="13" customHeight="1" x14ac:dyDescent="0.2">
      <c r="A189" s="88">
        <v>8711</v>
      </c>
      <c r="B189" s="88">
        <v>54133</v>
      </c>
      <c r="C189" s="226">
        <v>146</v>
      </c>
      <c r="D189" s="3" t="s">
        <v>1484</v>
      </c>
      <c r="E189" s="19" t="s">
        <v>93</v>
      </c>
      <c r="F189" s="89"/>
      <c r="G189" s="6"/>
      <c r="H189" s="6"/>
      <c r="I189" s="16" t="s">
        <v>93</v>
      </c>
      <c r="K189" s="90" t="s">
        <v>93</v>
      </c>
      <c r="L189" s="15"/>
      <c r="M189" s="91" t="s">
        <v>93</v>
      </c>
      <c r="N189" s="92"/>
      <c r="O189" s="16" t="s">
        <v>93</v>
      </c>
      <c r="P189" s="8"/>
      <c r="Q189" s="16" t="s">
        <v>93</v>
      </c>
      <c r="R189" s="93"/>
      <c r="S189" s="98">
        <v>0.38400000000000001</v>
      </c>
      <c r="T189" s="8" t="s">
        <v>95</v>
      </c>
      <c r="U189" s="25" t="s">
        <v>93</v>
      </c>
      <c r="V189" s="8"/>
      <c r="W189" s="90" t="s">
        <v>93</v>
      </c>
      <c r="X189" s="15" t="s">
        <v>234</v>
      </c>
      <c r="Y189" s="16" t="s">
        <v>93</v>
      </c>
      <c r="Z189" s="8" t="s">
        <v>112</v>
      </c>
      <c r="AA189" s="16">
        <v>4</v>
      </c>
      <c r="AB189" s="8" t="s">
        <v>1485</v>
      </c>
      <c r="AC189" s="16" t="s">
        <v>93</v>
      </c>
      <c r="AD189" s="8"/>
      <c r="AE189" s="16" t="s">
        <v>93</v>
      </c>
      <c r="AF189" s="8"/>
      <c r="AG189" s="94" t="s">
        <v>93</v>
      </c>
      <c r="AH189" s="8"/>
      <c r="AI189" s="16" t="s">
        <v>93</v>
      </c>
      <c r="AJ189" s="8"/>
      <c r="AK189" s="10" t="s">
        <v>93</v>
      </c>
      <c r="AL189" s="95"/>
      <c r="AM189" s="16" t="s">
        <v>93</v>
      </c>
      <c r="AN189" s="8"/>
      <c r="AO189" s="16" t="s">
        <v>93</v>
      </c>
      <c r="AP189" s="8"/>
      <c r="AQ189" s="16" t="s">
        <v>93</v>
      </c>
      <c r="AR189" s="8"/>
      <c r="AS189" s="16" t="s">
        <v>93</v>
      </c>
      <c r="AT189" s="8"/>
      <c r="AU189" s="19" t="s">
        <v>93</v>
      </c>
      <c r="AV189" s="89"/>
      <c r="AW189" s="96" t="s">
        <v>93</v>
      </c>
      <c r="AX189" s="8"/>
      <c r="AY189" s="26" t="s">
        <v>93</v>
      </c>
      <c r="AZ189" s="92"/>
      <c r="BA189" s="16" t="s">
        <v>93</v>
      </c>
      <c r="BB189" s="92"/>
      <c r="BC189" s="98" t="s">
        <v>93</v>
      </c>
      <c r="BD189" s="8"/>
      <c r="BE189" s="99" t="s">
        <v>54</v>
      </c>
      <c r="BF189" s="92"/>
      <c r="BG189" s="16" t="s">
        <v>93</v>
      </c>
      <c r="BH189" s="8"/>
      <c r="BI189" s="16" t="s">
        <v>93</v>
      </c>
      <c r="BJ189" s="92"/>
      <c r="BK189" s="16"/>
      <c r="BL189" s="16"/>
      <c r="BM189" s="16" t="s">
        <v>93</v>
      </c>
      <c r="BN189" s="8"/>
      <c r="BO189" s="16">
        <v>5</v>
      </c>
      <c r="BP189" s="8"/>
      <c r="BQ189" s="96" t="s">
        <v>93</v>
      </c>
      <c r="BR189" s="100"/>
      <c r="BS189" s="16" t="s">
        <v>93</v>
      </c>
      <c r="BT189" s="8"/>
      <c r="BU189" s="16" t="s">
        <v>93</v>
      </c>
      <c r="BV189" s="8"/>
      <c r="BW189" s="16" t="s">
        <v>93</v>
      </c>
      <c r="BX189" s="8"/>
      <c r="BY189" s="16" t="s">
        <v>93</v>
      </c>
      <c r="BZ189" s="8"/>
      <c r="CA189" s="16"/>
      <c r="CB189" s="8"/>
      <c r="CC189" s="16" t="s">
        <v>93</v>
      </c>
      <c r="CD189" s="8"/>
      <c r="CE189" s="16" t="s">
        <v>93</v>
      </c>
      <c r="CF189" s="8"/>
      <c r="CG189" s="16" t="s">
        <v>93</v>
      </c>
      <c r="CH189" s="101"/>
      <c r="CI189" s="16">
        <v>4</v>
      </c>
      <c r="CJ189" s="8"/>
      <c r="CK189" s="16" t="s">
        <v>93</v>
      </c>
      <c r="CL189" s="8"/>
      <c r="CM189" s="25" t="s">
        <v>93</v>
      </c>
      <c r="CN189" s="8"/>
      <c r="CO189" s="25" t="s">
        <v>93</v>
      </c>
      <c r="CP189" s="8"/>
      <c r="CQ189" s="16" t="s">
        <v>93</v>
      </c>
      <c r="CR189" s="8"/>
      <c r="CS189" s="16" t="s">
        <v>93</v>
      </c>
      <c r="CT189" s="8"/>
      <c r="CU189" s="144">
        <v>1.5</v>
      </c>
      <c r="CV189" s="8" t="s">
        <v>97</v>
      </c>
      <c r="CW189" s="16" t="s">
        <v>93</v>
      </c>
      <c r="CX189" s="7" t="s">
        <v>109</v>
      </c>
      <c r="CY189" s="115" t="s">
        <v>93</v>
      </c>
      <c r="CZ189" s="116"/>
      <c r="DA189" s="19" t="s">
        <v>93</v>
      </c>
      <c r="DB189" s="89"/>
      <c r="DD189" s="13">
        <f t="shared" si="11"/>
        <v>5</v>
      </c>
    </row>
    <row r="190" spans="1:108" ht="13" customHeight="1" x14ac:dyDescent="0.2">
      <c r="A190" s="88">
        <v>8713</v>
      </c>
      <c r="B190" s="88">
        <v>54137</v>
      </c>
      <c r="C190" s="226">
        <v>147</v>
      </c>
      <c r="D190" s="3" t="s">
        <v>1486</v>
      </c>
      <c r="E190" s="19" t="s">
        <v>93</v>
      </c>
      <c r="F190" s="89"/>
      <c r="G190" s="6"/>
      <c r="H190" s="6"/>
      <c r="I190" s="16" t="s">
        <v>93</v>
      </c>
      <c r="K190" s="90" t="s">
        <v>93</v>
      </c>
      <c r="L190" s="15"/>
      <c r="M190" s="91" t="s">
        <v>93</v>
      </c>
      <c r="N190" s="92"/>
      <c r="O190" s="16" t="s">
        <v>93</v>
      </c>
      <c r="P190" s="8"/>
      <c r="Q190" s="16" t="s">
        <v>93</v>
      </c>
      <c r="R190" s="93"/>
      <c r="S190" s="98">
        <v>0.38400000000000001</v>
      </c>
      <c r="T190" s="8" t="s">
        <v>95</v>
      </c>
      <c r="U190" s="25" t="s">
        <v>93</v>
      </c>
      <c r="V190" s="8"/>
      <c r="W190" s="90" t="s">
        <v>93</v>
      </c>
      <c r="X190" s="15" t="s">
        <v>234</v>
      </c>
      <c r="Y190" s="16" t="s">
        <v>93</v>
      </c>
      <c r="Z190" s="8" t="s">
        <v>112</v>
      </c>
      <c r="AA190" s="16">
        <v>4</v>
      </c>
      <c r="AB190" s="8" t="s">
        <v>1485</v>
      </c>
      <c r="AC190" s="16" t="s">
        <v>93</v>
      </c>
      <c r="AD190" s="8"/>
      <c r="AE190" s="16" t="s">
        <v>93</v>
      </c>
      <c r="AF190" s="8"/>
      <c r="AG190" s="94" t="s">
        <v>93</v>
      </c>
      <c r="AH190" s="8"/>
      <c r="AI190" s="16" t="s">
        <v>93</v>
      </c>
      <c r="AJ190" s="8"/>
      <c r="AK190" s="10" t="s">
        <v>93</v>
      </c>
      <c r="AL190" s="95"/>
      <c r="AM190" s="16" t="s">
        <v>93</v>
      </c>
      <c r="AN190" s="8"/>
      <c r="AO190" s="16" t="s">
        <v>93</v>
      </c>
      <c r="AP190" s="8"/>
      <c r="AQ190" s="16" t="s">
        <v>93</v>
      </c>
      <c r="AR190" s="8"/>
      <c r="AS190" s="16" t="s">
        <v>93</v>
      </c>
      <c r="AT190" s="8"/>
      <c r="AU190" s="19" t="s">
        <v>93</v>
      </c>
      <c r="AV190" s="89"/>
      <c r="AW190" s="96" t="s">
        <v>93</v>
      </c>
      <c r="AX190" s="8"/>
      <c r="AY190" s="26" t="s">
        <v>93</v>
      </c>
      <c r="AZ190" s="92"/>
      <c r="BA190" s="16" t="s">
        <v>93</v>
      </c>
      <c r="BB190" s="92"/>
      <c r="BC190" s="98" t="s">
        <v>93</v>
      </c>
      <c r="BD190" s="8"/>
      <c r="BE190" s="99" t="s">
        <v>54</v>
      </c>
      <c r="BF190" s="92"/>
      <c r="BG190" s="16" t="s">
        <v>93</v>
      </c>
      <c r="BH190" s="8"/>
      <c r="BI190" s="16" t="s">
        <v>93</v>
      </c>
      <c r="BJ190" s="92"/>
      <c r="BK190" s="16"/>
      <c r="BL190" s="16"/>
      <c r="BM190" s="16" t="s">
        <v>93</v>
      </c>
      <c r="BN190" s="8"/>
      <c r="BO190" s="16">
        <v>5</v>
      </c>
      <c r="BP190" s="8"/>
      <c r="BQ190" s="96" t="s">
        <v>93</v>
      </c>
      <c r="BR190" s="100"/>
      <c r="BS190" s="16" t="s">
        <v>93</v>
      </c>
      <c r="BT190" s="8"/>
      <c r="BU190" s="16" t="s">
        <v>93</v>
      </c>
      <c r="BV190" s="8"/>
      <c r="BW190" s="16" t="s">
        <v>93</v>
      </c>
      <c r="BX190" s="8"/>
      <c r="BY190" s="16" t="s">
        <v>93</v>
      </c>
      <c r="BZ190" s="8"/>
      <c r="CA190" s="16"/>
      <c r="CB190" s="8"/>
      <c r="CC190" s="16" t="s">
        <v>93</v>
      </c>
      <c r="CD190" s="8"/>
      <c r="CE190" s="16" t="s">
        <v>93</v>
      </c>
      <c r="CF190" s="8"/>
      <c r="CG190" s="16" t="s">
        <v>93</v>
      </c>
      <c r="CH190" s="101"/>
      <c r="CI190" s="16">
        <v>4</v>
      </c>
      <c r="CJ190" s="8"/>
      <c r="CK190" s="16" t="s">
        <v>93</v>
      </c>
      <c r="CL190" s="8"/>
      <c r="CM190" s="25">
        <v>6.25</v>
      </c>
      <c r="CN190" s="8"/>
      <c r="CO190" s="25" t="s">
        <v>93</v>
      </c>
      <c r="CP190" s="8"/>
      <c r="CQ190" s="16" t="s">
        <v>93</v>
      </c>
      <c r="CR190" s="8"/>
      <c r="CS190" s="16" t="s">
        <v>93</v>
      </c>
      <c r="CT190" s="8"/>
      <c r="CU190" s="144">
        <v>1.5</v>
      </c>
      <c r="CV190" s="8" t="s">
        <v>97</v>
      </c>
      <c r="CW190" s="16">
        <v>6</v>
      </c>
      <c r="CX190" s="7" t="s">
        <v>1487</v>
      </c>
      <c r="CY190" s="115" t="s">
        <v>93</v>
      </c>
      <c r="CZ190" s="116"/>
      <c r="DA190" s="19" t="s">
        <v>93</v>
      </c>
      <c r="DB190" s="89"/>
      <c r="DD190" s="13">
        <f t="shared" si="11"/>
        <v>7</v>
      </c>
    </row>
    <row r="191" spans="1:108" ht="13" customHeight="1" x14ac:dyDescent="0.2">
      <c r="A191" s="88">
        <v>807</v>
      </c>
      <c r="B191" s="88">
        <v>6215</v>
      </c>
      <c r="C191" s="226">
        <v>148</v>
      </c>
      <c r="D191" s="3" t="s">
        <v>1488</v>
      </c>
      <c r="E191" s="19" t="s">
        <v>93</v>
      </c>
      <c r="F191" s="89"/>
      <c r="G191" s="6"/>
      <c r="H191" s="6"/>
      <c r="I191" s="16" t="s">
        <v>93</v>
      </c>
      <c r="K191" s="90" t="s">
        <v>93</v>
      </c>
      <c r="L191" s="15"/>
      <c r="M191" s="91" t="s">
        <v>93</v>
      </c>
      <c r="N191" s="92"/>
      <c r="O191" s="16" t="s">
        <v>93</v>
      </c>
      <c r="P191" s="8"/>
      <c r="Q191" s="16" t="s">
        <v>93</v>
      </c>
      <c r="R191" s="93"/>
      <c r="S191" s="98">
        <v>0.38400000000000001</v>
      </c>
      <c r="T191" s="8" t="s">
        <v>95</v>
      </c>
      <c r="U191" s="25" t="s">
        <v>93</v>
      </c>
      <c r="V191" s="8"/>
      <c r="W191" s="90" t="s">
        <v>93</v>
      </c>
      <c r="X191" s="15" t="s">
        <v>234</v>
      </c>
      <c r="Y191" s="16" t="s">
        <v>93</v>
      </c>
      <c r="Z191" s="8" t="s">
        <v>112</v>
      </c>
      <c r="AA191" s="16">
        <v>4</v>
      </c>
      <c r="AB191" s="8"/>
      <c r="AC191" s="16" t="s">
        <v>93</v>
      </c>
      <c r="AD191" s="8" t="s">
        <v>1069</v>
      </c>
      <c r="AE191" s="16" t="s">
        <v>93</v>
      </c>
      <c r="AF191" s="8"/>
      <c r="AG191" s="94" t="s">
        <v>93</v>
      </c>
      <c r="AH191" s="8"/>
      <c r="AI191" s="16" t="s">
        <v>93</v>
      </c>
      <c r="AJ191" s="8"/>
      <c r="AK191" s="10" t="s">
        <v>93</v>
      </c>
      <c r="AL191" s="95"/>
      <c r="AM191" s="16" t="s">
        <v>93</v>
      </c>
      <c r="AN191" s="8"/>
      <c r="AO191" s="16" t="s">
        <v>93</v>
      </c>
      <c r="AP191" s="8"/>
      <c r="AQ191" s="16" t="s">
        <v>93</v>
      </c>
      <c r="AR191" s="8"/>
      <c r="AS191" s="16" t="s">
        <v>93</v>
      </c>
      <c r="AT191" s="8"/>
      <c r="AU191" s="19" t="s">
        <v>93</v>
      </c>
      <c r="AV191" s="19"/>
      <c r="AW191" s="96" t="s">
        <v>93</v>
      </c>
      <c r="AX191" s="16"/>
      <c r="AY191" s="26" t="s">
        <v>93</v>
      </c>
      <c r="AZ191" s="92"/>
      <c r="BA191" s="16" t="s">
        <v>93</v>
      </c>
      <c r="BB191" s="92"/>
      <c r="BC191" s="98" t="s">
        <v>93</v>
      </c>
      <c r="BD191" s="16"/>
      <c r="BE191" s="99" t="s">
        <v>54</v>
      </c>
      <c r="BF191" s="92"/>
      <c r="BG191" s="16" t="s">
        <v>93</v>
      </c>
      <c r="BH191" s="8"/>
      <c r="BI191" s="16" t="s">
        <v>93</v>
      </c>
      <c r="BJ191" s="24"/>
      <c r="BK191" s="16"/>
      <c r="BL191" s="16"/>
      <c r="BM191" s="16" t="s">
        <v>93</v>
      </c>
      <c r="BN191" s="16"/>
      <c r="BO191" s="16">
        <v>5</v>
      </c>
      <c r="BP191" s="8" t="s">
        <v>1483</v>
      </c>
      <c r="BQ191" s="96" t="s">
        <v>93</v>
      </c>
      <c r="BR191" s="100"/>
      <c r="BS191" s="16" t="s">
        <v>93</v>
      </c>
      <c r="BT191" s="16"/>
      <c r="BU191" s="16" t="s">
        <v>93</v>
      </c>
      <c r="BV191" s="16"/>
      <c r="BW191" s="16" t="s">
        <v>93</v>
      </c>
      <c r="BX191" s="16"/>
      <c r="BY191" s="16" t="s">
        <v>93</v>
      </c>
      <c r="BZ191" s="16"/>
      <c r="CA191" s="16"/>
      <c r="CB191" s="8"/>
      <c r="CC191" s="16" t="s">
        <v>93</v>
      </c>
      <c r="CD191" s="16"/>
      <c r="CE191" s="16" t="s">
        <v>93</v>
      </c>
      <c r="CF191" s="8"/>
      <c r="CG191" s="16" t="s">
        <v>93</v>
      </c>
      <c r="CH191" s="26"/>
      <c r="CI191" s="16" t="s">
        <v>93</v>
      </c>
      <c r="CJ191" s="8"/>
      <c r="CK191" s="16" t="s">
        <v>93</v>
      </c>
      <c r="CL191" s="8"/>
      <c r="CM191" s="25" t="s">
        <v>93</v>
      </c>
      <c r="CN191" s="8"/>
      <c r="CO191" s="25" t="s">
        <v>93</v>
      </c>
      <c r="CP191" s="16"/>
      <c r="CQ191" s="16" t="s">
        <v>93</v>
      </c>
      <c r="CR191" s="16"/>
      <c r="CS191" s="16" t="s">
        <v>93</v>
      </c>
      <c r="CT191" s="16"/>
      <c r="CU191" s="16">
        <v>1.5</v>
      </c>
      <c r="CV191" s="8" t="s">
        <v>97</v>
      </c>
      <c r="CW191" s="16" t="s">
        <v>93</v>
      </c>
      <c r="CX191" s="7" t="s">
        <v>1489</v>
      </c>
      <c r="CY191" s="115" t="s">
        <v>93</v>
      </c>
      <c r="CZ191" s="116"/>
      <c r="DA191" s="19" t="s">
        <v>93</v>
      </c>
      <c r="DB191" s="89"/>
      <c r="DD191" s="13">
        <f t="shared" si="11"/>
        <v>4</v>
      </c>
    </row>
    <row r="192" spans="1:108" ht="13" customHeight="1" x14ac:dyDescent="0.2">
      <c r="A192" s="88">
        <v>8059</v>
      </c>
      <c r="B192" s="88">
        <v>62311</v>
      </c>
      <c r="C192" s="226">
        <v>149</v>
      </c>
      <c r="D192" s="3" t="s">
        <v>1490</v>
      </c>
      <c r="E192" s="19" t="s">
        <v>93</v>
      </c>
      <c r="F192" s="89"/>
      <c r="G192" s="6"/>
      <c r="H192" s="6"/>
      <c r="I192" s="16" t="s">
        <v>93</v>
      </c>
      <c r="K192" s="90" t="s">
        <v>93</v>
      </c>
      <c r="L192" s="15"/>
      <c r="M192" s="91" t="s">
        <v>93</v>
      </c>
      <c r="N192" s="92"/>
      <c r="O192" s="16" t="s">
        <v>93</v>
      </c>
      <c r="P192" s="8"/>
      <c r="Q192" s="16" t="s">
        <v>93</v>
      </c>
      <c r="R192" s="93"/>
      <c r="S192" s="98">
        <v>0.38400000000000001</v>
      </c>
      <c r="T192" s="8" t="s">
        <v>95</v>
      </c>
      <c r="U192" s="25" t="s">
        <v>93</v>
      </c>
      <c r="V192" s="8"/>
      <c r="W192" s="90" t="s">
        <v>93</v>
      </c>
      <c r="X192" s="15" t="s">
        <v>234</v>
      </c>
      <c r="Y192" s="16" t="s">
        <v>93</v>
      </c>
      <c r="Z192" s="8" t="s">
        <v>112</v>
      </c>
      <c r="AA192" s="16">
        <v>4</v>
      </c>
      <c r="AB192" s="8"/>
      <c r="AC192" s="16" t="s">
        <v>93</v>
      </c>
      <c r="AD192" s="8"/>
      <c r="AE192" s="16" t="s">
        <v>93</v>
      </c>
      <c r="AF192" s="8"/>
      <c r="AG192" s="94" t="s">
        <v>93</v>
      </c>
      <c r="AH192" s="8"/>
      <c r="AI192" s="16" t="s">
        <v>93</v>
      </c>
      <c r="AJ192" s="8"/>
      <c r="AK192" s="10" t="s">
        <v>93</v>
      </c>
      <c r="AL192" s="95"/>
      <c r="AM192" s="16" t="s">
        <v>93</v>
      </c>
      <c r="AN192" s="8"/>
      <c r="AO192" s="16" t="s">
        <v>93</v>
      </c>
      <c r="AP192" s="8"/>
      <c r="AQ192" s="16" t="s">
        <v>93</v>
      </c>
      <c r="AR192" s="8"/>
      <c r="AS192" s="16" t="s">
        <v>93</v>
      </c>
      <c r="AT192" s="8"/>
      <c r="AU192" s="19" t="s">
        <v>93</v>
      </c>
      <c r="AV192" s="89"/>
      <c r="AW192" s="96" t="s">
        <v>93</v>
      </c>
      <c r="AX192" s="8"/>
      <c r="AY192" s="26" t="s">
        <v>93</v>
      </c>
      <c r="AZ192" s="92"/>
      <c r="BA192" s="16" t="s">
        <v>93</v>
      </c>
      <c r="BB192" s="92"/>
      <c r="BC192" s="98" t="s">
        <v>93</v>
      </c>
      <c r="BD192" s="8"/>
      <c r="BE192" s="99" t="s">
        <v>54</v>
      </c>
      <c r="BF192" s="92"/>
      <c r="BG192" s="16" t="s">
        <v>93</v>
      </c>
      <c r="BH192" s="8"/>
      <c r="BI192" s="16" t="s">
        <v>93</v>
      </c>
      <c r="BJ192" s="92"/>
      <c r="BK192" s="16"/>
      <c r="BL192" s="16"/>
      <c r="BM192" s="16" t="s">
        <v>93</v>
      </c>
      <c r="BN192" s="8"/>
      <c r="BO192" s="16">
        <v>5</v>
      </c>
      <c r="BP192" s="8" t="s">
        <v>1483</v>
      </c>
      <c r="BQ192" s="96" t="s">
        <v>93</v>
      </c>
      <c r="BR192" s="100"/>
      <c r="BS192" s="16" t="s">
        <v>93</v>
      </c>
      <c r="BT192" s="8"/>
      <c r="BU192" s="16" t="s">
        <v>93</v>
      </c>
      <c r="BV192" s="8"/>
      <c r="BW192" s="16" t="s">
        <v>93</v>
      </c>
      <c r="BX192" s="8"/>
      <c r="BY192" s="16" t="s">
        <v>93</v>
      </c>
      <c r="BZ192" s="8"/>
      <c r="CA192" s="16"/>
      <c r="CB192" s="8"/>
      <c r="CC192" s="16" t="s">
        <v>93</v>
      </c>
      <c r="CD192" s="8"/>
      <c r="CE192" s="16" t="s">
        <v>93</v>
      </c>
      <c r="CF192" s="8"/>
      <c r="CG192" s="16" t="s">
        <v>93</v>
      </c>
      <c r="CH192" s="101"/>
      <c r="CI192" s="16" t="s">
        <v>93</v>
      </c>
      <c r="CJ192" s="8"/>
      <c r="CK192" s="16" t="s">
        <v>93</v>
      </c>
      <c r="CL192" s="8"/>
      <c r="CM192" s="25" t="s">
        <v>93</v>
      </c>
      <c r="CN192" s="8"/>
      <c r="CO192" s="25" t="s">
        <v>93</v>
      </c>
      <c r="CP192" s="8"/>
      <c r="CQ192" s="16" t="s">
        <v>93</v>
      </c>
      <c r="CR192" s="8"/>
      <c r="CS192" s="16" t="s">
        <v>93</v>
      </c>
      <c r="CT192" s="8"/>
      <c r="CU192" s="16">
        <v>1.5</v>
      </c>
      <c r="CV192" s="8" t="s">
        <v>97</v>
      </c>
      <c r="CW192" s="16" t="s">
        <v>93</v>
      </c>
      <c r="CX192" s="7"/>
      <c r="CY192" s="115" t="s">
        <v>93</v>
      </c>
      <c r="CZ192" s="116"/>
      <c r="DA192" s="19" t="s">
        <v>93</v>
      </c>
      <c r="DB192" s="89"/>
      <c r="DD192" s="13">
        <f t="shared" si="11"/>
        <v>4</v>
      </c>
    </row>
    <row r="193" spans="1:108" ht="13" customHeight="1" x14ac:dyDescent="0.2">
      <c r="A193" s="106">
        <v>801</v>
      </c>
      <c r="B193" s="106">
        <v>6211</v>
      </c>
      <c r="C193" s="216">
        <v>150</v>
      </c>
      <c r="D193" s="120" t="s">
        <v>1491</v>
      </c>
      <c r="E193" s="62" t="s">
        <v>93</v>
      </c>
      <c r="F193" s="64"/>
      <c r="G193" s="65" t="s">
        <v>54</v>
      </c>
      <c r="H193" s="65"/>
      <c r="I193" s="67" t="s">
        <v>93</v>
      </c>
      <c r="J193" s="68"/>
      <c r="K193" s="69" t="s">
        <v>93</v>
      </c>
      <c r="L193" s="76"/>
      <c r="M193" s="71" t="s">
        <v>93</v>
      </c>
      <c r="N193" s="72"/>
      <c r="O193" s="67" t="s">
        <v>93</v>
      </c>
      <c r="P193" s="68"/>
      <c r="Q193" s="67" t="s">
        <v>93</v>
      </c>
      <c r="R193" s="73"/>
      <c r="S193" s="74">
        <v>0.38400000000000001</v>
      </c>
      <c r="T193" s="122" t="s">
        <v>95</v>
      </c>
      <c r="U193" s="75" t="s">
        <v>93</v>
      </c>
      <c r="V193" s="68"/>
      <c r="W193" s="69" t="s">
        <v>93</v>
      </c>
      <c r="X193" s="76" t="s">
        <v>234</v>
      </c>
      <c r="Y193" s="67" t="s">
        <v>93</v>
      </c>
      <c r="Z193" s="122" t="s">
        <v>112</v>
      </c>
      <c r="AA193" s="67">
        <v>4</v>
      </c>
      <c r="AB193" s="68"/>
      <c r="AC193" s="67" t="s">
        <v>93</v>
      </c>
      <c r="AD193" s="68"/>
      <c r="AE193" s="67" t="s">
        <v>93</v>
      </c>
      <c r="AF193" s="68"/>
      <c r="AG193" s="77" t="s">
        <v>93</v>
      </c>
      <c r="AH193" s="68"/>
      <c r="AI193" s="67" t="s">
        <v>93</v>
      </c>
      <c r="AJ193" s="68"/>
      <c r="AK193" s="123" t="s">
        <v>93</v>
      </c>
      <c r="AL193" s="78"/>
      <c r="AM193" s="67" t="s">
        <v>93</v>
      </c>
      <c r="AN193" s="68"/>
      <c r="AO193" s="67" t="s">
        <v>93</v>
      </c>
      <c r="AP193" s="68"/>
      <c r="AQ193" s="67" t="s">
        <v>93</v>
      </c>
      <c r="AR193" s="68"/>
      <c r="AS193" s="67" t="s">
        <v>93</v>
      </c>
      <c r="AT193" s="68"/>
      <c r="AU193" s="62" t="s">
        <v>93</v>
      </c>
      <c r="AV193" s="64"/>
      <c r="AW193" s="79" t="s">
        <v>93</v>
      </c>
      <c r="AX193" s="68"/>
      <c r="AY193" s="80" t="s">
        <v>93</v>
      </c>
      <c r="AZ193" s="72"/>
      <c r="BA193" s="67" t="s">
        <v>93</v>
      </c>
      <c r="BB193" s="72"/>
      <c r="BC193" s="74" t="s">
        <v>93</v>
      </c>
      <c r="BD193" s="68"/>
      <c r="BE193" s="107" t="s">
        <v>54</v>
      </c>
      <c r="BF193" s="72"/>
      <c r="BG193" s="67" t="s">
        <v>93</v>
      </c>
      <c r="BH193" s="68"/>
      <c r="BI193" s="67" t="s">
        <v>93</v>
      </c>
      <c r="BJ193" s="72"/>
      <c r="BK193" s="67"/>
      <c r="BL193" s="67"/>
      <c r="BM193" s="67" t="s">
        <v>93</v>
      </c>
      <c r="BN193" s="68"/>
      <c r="BO193" s="67">
        <v>5</v>
      </c>
      <c r="BP193" s="68" t="s">
        <v>1492</v>
      </c>
      <c r="BQ193" s="79" t="s">
        <v>93</v>
      </c>
      <c r="BR193" s="84"/>
      <c r="BS193" s="67" t="s">
        <v>93</v>
      </c>
      <c r="BT193" s="68"/>
      <c r="BU193" s="67" t="s">
        <v>93</v>
      </c>
      <c r="BV193" s="68"/>
      <c r="BW193" s="67" t="s">
        <v>93</v>
      </c>
      <c r="BX193" s="68"/>
      <c r="BY193" s="67" t="s">
        <v>93</v>
      </c>
      <c r="BZ193" s="68"/>
      <c r="CA193" s="67"/>
      <c r="CB193" s="68"/>
      <c r="CC193" s="67" t="s">
        <v>93</v>
      </c>
      <c r="CD193" s="68"/>
      <c r="CE193" s="67" t="s">
        <v>93</v>
      </c>
      <c r="CF193" s="68"/>
      <c r="CG193" s="67" t="s">
        <v>93</v>
      </c>
      <c r="CH193" s="108"/>
      <c r="CI193" s="67" t="s">
        <v>93</v>
      </c>
      <c r="CJ193" s="68"/>
      <c r="CK193" s="67" t="s">
        <v>93</v>
      </c>
      <c r="CL193" s="68"/>
      <c r="CM193" s="75" t="s">
        <v>93</v>
      </c>
      <c r="CN193" s="68"/>
      <c r="CO193" s="75" t="s">
        <v>93</v>
      </c>
      <c r="CP193" s="68"/>
      <c r="CQ193" s="67" t="s">
        <v>93</v>
      </c>
      <c r="CR193" s="68"/>
      <c r="CS193" s="67" t="s">
        <v>93</v>
      </c>
      <c r="CT193" s="68"/>
      <c r="CU193" s="67">
        <v>1.5</v>
      </c>
      <c r="CV193" s="122" t="s">
        <v>97</v>
      </c>
      <c r="CW193" s="67" t="s">
        <v>93</v>
      </c>
      <c r="CX193" s="124" t="s">
        <v>109</v>
      </c>
      <c r="CY193" s="125" t="s">
        <v>93</v>
      </c>
      <c r="CZ193" s="126"/>
      <c r="DA193" s="62" t="s">
        <v>93</v>
      </c>
      <c r="DB193" s="64"/>
      <c r="DD193" s="13">
        <f t="shared" si="11"/>
        <v>4</v>
      </c>
    </row>
    <row r="194" spans="1:108" ht="13" customHeight="1" x14ac:dyDescent="0.2">
      <c r="A194" s="88"/>
      <c r="B194" s="88"/>
      <c r="C194" s="19"/>
      <c r="D194" s="148"/>
      <c r="E194" s="19"/>
      <c r="F194" s="89"/>
      <c r="G194" s="6"/>
      <c r="H194" s="6"/>
      <c r="I194" s="16"/>
      <c r="K194" s="90"/>
      <c r="L194" s="15"/>
      <c r="M194" s="91"/>
      <c r="N194" s="92"/>
      <c r="O194" s="16"/>
      <c r="P194" s="8"/>
      <c r="Q194" s="16"/>
      <c r="R194" s="93"/>
      <c r="S194" s="16"/>
      <c r="T194" s="8"/>
      <c r="U194" s="25"/>
      <c r="V194" s="8"/>
      <c r="W194" s="90"/>
      <c r="X194" s="15"/>
      <c r="Y194" s="16"/>
      <c r="Z194" s="8"/>
      <c r="AA194" s="16"/>
      <c r="AB194" s="8"/>
      <c r="AC194" s="16"/>
      <c r="AD194" s="8"/>
      <c r="AE194" s="16"/>
      <c r="AF194" s="8"/>
      <c r="AG194" s="94" t="s">
        <v>54</v>
      </c>
      <c r="AH194" s="8"/>
      <c r="AI194" s="16"/>
      <c r="AJ194" s="8"/>
      <c r="AK194" s="10"/>
      <c r="AL194" s="95"/>
      <c r="AM194" s="16"/>
      <c r="AN194" s="8"/>
      <c r="AO194" s="16"/>
      <c r="AP194" s="8"/>
      <c r="AQ194" s="16"/>
      <c r="AR194" s="8"/>
      <c r="AS194" s="16"/>
      <c r="AT194" s="8"/>
      <c r="AU194" s="19"/>
      <c r="AV194" s="89"/>
      <c r="AW194" s="96"/>
      <c r="AX194" s="8"/>
      <c r="AY194" s="26"/>
      <c r="AZ194" s="92"/>
      <c r="BA194" s="16"/>
      <c r="BB194" s="92"/>
      <c r="BC194" s="98"/>
      <c r="BD194" s="8"/>
      <c r="BE194" s="99"/>
      <c r="BF194" s="92"/>
      <c r="BG194" s="16"/>
      <c r="BH194" s="8"/>
      <c r="BI194" s="16"/>
      <c r="BJ194" s="92"/>
      <c r="BK194" s="16"/>
      <c r="BL194" s="16"/>
      <c r="BM194" s="16"/>
      <c r="BN194" s="8"/>
      <c r="BO194" s="16"/>
      <c r="BP194" s="8"/>
      <c r="BQ194" s="96"/>
      <c r="BR194" s="100"/>
      <c r="BS194" s="16"/>
      <c r="BT194" s="8"/>
      <c r="BU194" s="16"/>
      <c r="BV194" s="8"/>
      <c r="BW194" s="16"/>
      <c r="BX194" s="8"/>
      <c r="BY194" s="16"/>
      <c r="BZ194" s="8"/>
      <c r="CA194" s="16"/>
      <c r="CB194" s="8"/>
      <c r="CC194" s="16"/>
      <c r="CD194" s="8"/>
      <c r="CE194" s="16"/>
      <c r="CF194" s="8"/>
      <c r="CG194" s="16"/>
      <c r="CH194" s="101"/>
      <c r="CI194" s="16"/>
      <c r="CJ194" s="8"/>
      <c r="CK194" s="16"/>
      <c r="CL194" s="8"/>
      <c r="CM194" s="25"/>
      <c r="CN194" s="8"/>
      <c r="CO194" s="25"/>
      <c r="CP194" s="8"/>
      <c r="CQ194" s="16"/>
      <c r="CR194" s="8"/>
      <c r="CS194" s="16"/>
      <c r="CT194" s="8"/>
      <c r="CU194" s="16"/>
      <c r="CV194" s="8"/>
      <c r="CW194" s="16"/>
      <c r="CX194" s="7"/>
      <c r="CY194" s="115"/>
      <c r="CZ194" s="116"/>
      <c r="DA194" s="62"/>
      <c r="DB194" s="64"/>
    </row>
    <row r="195" spans="1:108" ht="13" customHeight="1" x14ac:dyDescent="0.2">
      <c r="A195" s="106"/>
      <c r="B195" s="106"/>
      <c r="C195" s="64"/>
      <c r="D195" s="63" t="s">
        <v>1493</v>
      </c>
      <c r="E195" s="62"/>
      <c r="F195" s="110"/>
      <c r="G195" s="65"/>
      <c r="H195" s="138"/>
      <c r="I195" s="67"/>
      <c r="J195" s="68"/>
      <c r="K195" s="69"/>
      <c r="L195" s="76"/>
      <c r="M195" s="71"/>
      <c r="N195" s="149"/>
      <c r="O195" s="67"/>
      <c r="P195" s="68"/>
      <c r="Q195" s="67"/>
      <c r="R195" s="73"/>
      <c r="S195" s="67"/>
      <c r="T195" s="139"/>
      <c r="U195" s="75"/>
      <c r="V195" s="139"/>
      <c r="W195" s="69"/>
      <c r="X195" s="76"/>
      <c r="Y195" s="67"/>
      <c r="Z195" s="139"/>
      <c r="AA195" s="67"/>
      <c r="AB195" s="139"/>
      <c r="AC195" s="67"/>
      <c r="AD195" s="139"/>
      <c r="AE195" s="67"/>
      <c r="AF195" s="139"/>
      <c r="AG195" s="77" t="s">
        <v>54</v>
      </c>
      <c r="AH195" s="139"/>
      <c r="AI195" s="67"/>
      <c r="AJ195" s="139"/>
      <c r="AK195" s="123"/>
      <c r="AL195" s="78"/>
      <c r="AM195" s="67"/>
      <c r="AN195" s="139"/>
      <c r="AO195" s="67"/>
      <c r="AP195" s="139"/>
      <c r="AQ195" s="67"/>
      <c r="AR195" s="139"/>
      <c r="AS195" s="67"/>
      <c r="AT195" s="139"/>
      <c r="AU195" s="62"/>
      <c r="AV195" s="110"/>
      <c r="AW195" s="79"/>
      <c r="AX195" s="139"/>
      <c r="AY195" s="80"/>
      <c r="AZ195" s="85"/>
      <c r="BA195" s="67"/>
      <c r="BB195" s="72"/>
      <c r="BC195" s="74"/>
      <c r="BD195" s="139"/>
      <c r="BE195" s="107"/>
      <c r="BF195" s="72"/>
      <c r="BG195" s="67"/>
      <c r="BH195" s="68"/>
      <c r="BI195" s="67"/>
      <c r="BJ195" s="85"/>
      <c r="BK195" s="67"/>
      <c r="BL195" s="139"/>
      <c r="BM195" s="67"/>
      <c r="BN195" s="139"/>
      <c r="BO195" s="67"/>
      <c r="BP195" s="68"/>
      <c r="BQ195" s="79"/>
      <c r="BR195" s="84"/>
      <c r="BS195" s="67"/>
      <c r="BT195" s="139"/>
      <c r="BU195" s="67"/>
      <c r="BV195" s="139"/>
      <c r="BW195" s="67"/>
      <c r="BX195" s="139"/>
      <c r="BY195" s="67"/>
      <c r="BZ195" s="139"/>
      <c r="CA195" s="67"/>
      <c r="CB195" s="68"/>
      <c r="CC195" s="67"/>
      <c r="CD195" s="139"/>
      <c r="CE195" s="67"/>
      <c r="CF195" s="68"/>
      <c r="CG195" s="67"/>
      <c r="CH195" s="143"/>
      <c r="CI195" s="67"/>
      <c r="CJ195" s="68"/>
      <c r="CK195" s="67"/>
      <c r="CL195" s="139"/>
      <c r="CM195" s="75"/>
      <c r="CN195" s="139"/>
      <c r="CO195" s="75"/>
      <c r="CP195" s="139"/>
      <c r="CQ195" s="67"/>
      <c r="CR195" s="139"/>
      <c r="CS195" s="67"/>
      <c r="CT195" s="139"/>
      <c r="CU195" s="67"/>
      <c r="CV195" s="8"/>
      <c r="CW195" s="67"/>
      <c r="CX195" s="124"/>
      <c r="CY195" s="115"/>
      <c r="CZ195" s="116"/>
      <c r="DA195" s="62"/>
      <c r="DB195" s="64"/>
      <c r="DD195" s="111"/>
    </row>
    <row r="196" spans="1:108" ht="13" customHeight="1" x14ac:dyDescent="0.2">
      <c r="A196" s="88">
        <v>7359</v>
      </c>
      <c r="B196" s="88">
        <v>5322</v>
      </c>
      <c r="C196" s="19">
        <v>151</v>
      </c>
      <c r="D196" s="3" t="s">
        <v>1494</v>
      </c>
      <c r="E196" s="19">
        <v>4</v>
      </c>
      <c r="F196" s="89" t="s">
        <v>1495</v>
      </c>
      <c r="G196" s="6" t="s">
        <v>54</v>
      </c>
      <c r="H196" s="6"/>
      <c r="I196" s="16">
        <v>7</v>
      </c>
      <c r="J196" s="8" t="s">
        <v>1496</v>
      </c>
      <c r="K196" s="145">
        <v>5.6</v>
      </c>
      <c r="L196" s="15" t="s">
        <v>1497</v>
      </c>
      <c r="M196" s="91">
        <v>7.25</v>
      </c>
      <c r="N196" s="92" t="s">
        <v>1498</v>
      </c>
      <c r="O196" s="16">
        <v>2.9</v>
      </c>
      <c r="P196" s="8" t="s">
        <v>1499</v>
      </c>
      <c r="Q196" s="16">
        <v>6</v>
      </c>
      <c r="R196" s="93"/>
      <c r="S196" s="98">
        <v>2.2080000000000002</v>
      </c>
      <c r="T196" s="8" t="s">
        <v>1455</v>
      </c>
      <c r="U196" s="25">
        <v>5.75</v>
      </c>
      <c r="V196" s="8"/>
      <c r="W196" s="90">
        <v>6</v>
      </c>
      <c r="X196" s="15"/>
      <c r="Y196" s="16">
        <v>4</v>
      </c>
      <c r="Z196" s="8"/>
      <c r="AA196" s="16">
        <v>4</v>
      </c>
      <c r="AB196" s="8"/>
      <c r="AC196" s="16">
        <v>5</v>
      </c>
      <c r="AD196" s="8"/>
      <c r="AE196" s="16">
        <v>6</v>
      </c>
      <c r="AF196" s="8"/>
      <c r="AG196" s="94" t="s">
        <v>93</v>
      </c>
      <c r="AH196" s="8" t="s">
        <v>1500</v>
      </c>
      <c r="AI196" s="16">
        <v>6</v>
      </c>
      <c r="AJ196" s="8"/>
      <c r="AK196" s="10">
        <v>5.3</v>
      </c>
      <c r="AL196" s="95"/>
      <c r="AM196" s="16">
        <v>6</v>
      </c>
      <c r="AN196" s="8" t="s">
        <v>1501</v>
      </c>
      <c r="AO196" s="16">
        <v>4</v>
      </c>
      <c r="AP196" s="8" t="s">
        <v>1502</v>
      </c>
      <c r="AQ196" s="16" t="s">
        <v>93</v>
      </c>
      <c r="AR196" s="15" t="s">
        <v>1503</v>
      </c>
      <c r="AS196" s="16">
        <v>6</v>
      </c>
      <c r="AT196" s="8"/>
      <c r="AU196" s="19">
        <v>5</v>
      </c>
      <c r="AV196" s="89"/>
      <c r="AW196" s="96">
        <v>6</v>
      </c>
      <c r="AX196" s="8" t="s">
        <v>820</v>
      </c>
      <c r="AY196" s="26">
        <v>6.5</v>
      </c>
      <c r="AZ196" s="92"/>
      <c r="BA196" s="16">
        <v>7</v>
      </c>
      <c r="BB196" s="92"/>
      <c r="BC196" s="98">
        <v>4.2249999999999996</v>
      </c>
      <c r="BD196" s="8" t="s">
        <v>1504</v>
      </c>
      <c r="BE196" s="99" t="s">
        <v>54</v>
      </c>
      <c r="BF196" s="92"/>
      <c r="BG196" s="16">
        <v>5.5</v>
      </c>
      <c r="BH196" s="8"/>
      <c r="BI196" s="16">
        <v>6.5</v>
      </c>
      <c r="BJ196" s="92" t="s">
        <v>822</v>
      </c>
      <c r="BK196" s="16" t="s">
        <v>54</v>
      </c>
      <c r="BL196" s="16"/>
      <c r="BM196" s="16">
        <v>7</v>
      </c>
      <c r="BN196" s="8"/>
      <c r="BO196" s="16">
        <v>5</v>
      </c>
      <c r="BP196" s="8" t="s">
        <v>1505</v>
      </c>
      <c r="BQ196" s="96">
        <v>4</v>
      </c>
      <c r="BR196" s="100"/>
      <c r="BS196" s="16">
        <v>4.25</v>
      </c>
      <c r="BT196" s="8"/>
      <c r="BU196" s="16">
        <v>5</v>
      </c>
      <c r="BV196" s="8" t="s">
        <v>1506</v>
      </c>
      <c r="BW196" s="90">
        <v>5.5</v>
      </c>
      <c r="BX196" s="8" t="s">
        <v>1507</v>
      </c>
      <c r="BY196" s="16">
        <v>4.5</v>
      </c>
      <c r="BZ196" s="8"/>
      <c r="CA196" s="16"/>
      <c r="CB196" s="8"/>
      <c r="CC196" s="16">
        <v>6</v>
      </c>
      <c r="CD196" s="8"/>
      <c r="CE196" s="16">
        <v>7</v>
      </c>
      <c r="CF196" s="8" t="s">
        <v>1508</v>
      </c>
      <c r="CG196" s="16">
        <v>6</v>
      </c>
      <c r="CH196" s="27" t="s">
        <v>1509</v>
      </c>
      <c r="CI196" s="16">
        <v>4</v>
      </c>
      <c r="CJ196" s="8"/>
      <c r="CK196" s="16">
        <v>7</v>
      </c>
      <c r="CL196" s="8"/>
      <c r="CM196" s="25">
        <v>6.25</v>
      </c>
      <c r="CN196" s="8" t="s">
        <v>1510</v>
      </c>
      <c r="CO196" s="25">
        <v>4.75</v>
      </c>
      <c r="CP196" s="8"/>
      <c r="CQ196" s="16">
        <v>6</v>
      </c>
      <c r="CR196" s="8"/>
      <c r="CS196" s="16">
        <v>5</v>
      </c>
      <c r="CT196" s="8"/>
      <c r="CU196" s="13">
        <v>6.5</v>
      </c>
      <c r="CV196" s="152" t="s">
        <v>142</v>
      </c>
      <c r="CW196" s="16">
        <v>6</v>
      </c>
      <c r="CX196" s="7"/>
      <c r="CY196" s="112">
        <v>5</v>
      </c>
      <c r="CZ196" s="113"/>
      <c r="DA196" s="19">
        <v>4</v>
      </c>
      <c r="DB196" s="89" t="s">
        <v>825</v>
      </c>
      <c r="DC196" t="s">
        <v>54</v>
      </c>
      <c r="DD196" s="13">
        <f t="shared" ref="DD196:DD206" si="12">COUNT(E196:DB196)</f>
        <v>45</v>
      </c>
    </row>
    <row r="197" spans="1:108" ht="13" customHeight="1" x14ac:dyDescent="0.2">
      <c r="A197" s="88">
        <v>7359</v>
      </c>
      <c r="B197" s="88">
        <v>5322</v>
      </c>
      <c r="C197" s="226">
        <v>152</v>
      </c>
      <c r="D197" s="3" t="s">
        <v>1511</v>
      </c>
      <c r="E197" s="19">
        <v>4</v>
      </c>
      <c r="F197" s="89" t="s">
        <v>1495</v>
      </c>
      <c r="G197" s="6" t="s">
        <v>54</v>
      </c>
      <c r="H197" s="6"/>
      <c r="I197" s="16">
        <v>6</v>
      </c>
      <c r="J197" s="8" t="s">
        <v>1512</v>
      </c>
      <c r="K197" s="145">
        <v>5.6</v>
      </c>
      <c r="L197" s="15" t="s">
        <v>1497</v>
      </c>
      <c r="M197" s="91">
        <v>7.25</v>
      </c>
      <c r="N197" s="92" t="s">
        <v>1513</v>
      </c>
      <c r="O197" s="16">
        <v>2.9</v>
      </c>
      <c r="P197" s="8" t="s">
        <v>1499</v>
      </c>
      <c r="Q197" s="16">
        <v>6</v>
      </c>
      <c r="R197" s="93"/>
      <c r="S197" s="98">
        <v>2.2080000000000002</v>
      </c>
      <c r="T197" s="8" t="s">
        <v>1455</v>
      </c>
      <c r="U197" s="25">
        <v>5.75</v>
      </c>
      <c r="V197" s="8"/>
      <c r="W197" s="90">
        <v>6</v>
      </c>
      <c r="X197" s="15"/>
      <c r="Y197" s="16">
        <v>4</v>
      </c>
      <c r="Z197" s="8"/>
      <c r="AA197" s="16">
        <v>4</v>
      </c>
      <c r="AB197" s="8"/>
      <c r="AC197" s="16">
        <v>5</v>
      </c>
      <c r="AD197" s="8"/>
      <c r="AE197" s="16">
        <v>6</v>
      </c>
      <c r="AF197" s="8"/>
      <c r="AG197" s="94" t="s">
        <v>93</v>
      </c>
      <c r="AH197" s="8" t="s">
        <v>1500</v>
      </c>
      <c r="AI197" s="16">
        <v>6</v>
      </c>
      <c r="AJ197" s="8"/>
      <c r="AK197" s="10">
        <v>5.3</v>
      </c>
      <c r="AL197" s="95"/>
      <c r="AM197" s="16">
        <v>6</v>
      </c>
      <c r="AN197" s="8" t="s">
        <v>1501</v>
      </c>
      <c r="AO197" s="16">
        <v>4</v>
      </c>
      <c r="AP197" s="8" t="s">
        <v>1502</v>
      </c>
      <c r="AQ197" s="16" t="s">
        <v>93</v>
      </c>
      <c r="AR197" s="8" t="s">
        <v>1514</v>
      </c>
      <c r="AS197" s="16">
        <v>6</v>
      </c>
      <c r="AT197" s="8"/>
      <c r="AU197" s="19">
        <v>5</v>
      </c>
      <c r="AV197" s="89"/>
      <c r="AW197" s="96">
        <v>6</v>
      </c>
      <c r="AX197" s="8" t="s">
        <v>820</v>
      </c>
      <c r="AY197" s="26">
        <v>6.5</v>
      </c>
      <c r="AZ197" s="92"/>
      <c r="BA197" s="16">
        <v>7</v>
      </c>
      <c r="BB197" s="92"/>
      <c r="BC197" s="98">
        <v>4.2249999999999996</v>
      </c>
      <c r="BD197" s="8" t="s">
        <v>1504</v>
      </c>
      <c r="BE197" s="99" t="s">
        <v>54</v>
      </c>
      <c r="BF197" s="92"/>
      <c r="BG197" s="16">
        <v>5.5</v>
      </c>
      <c r="BH197" s="8"/>
      <c r="BI197" s="16">
        <v>6.5</v>
      </c>
      <c r="BJ197" s="92" t="s">
        <v>822</v>
      </c>
      <c r="BK197" s="16" t="s">
        <v>54</v>
      </c>
      <c r="BL197" s="16"/>
      <c r="BM197" s="16">
        <v>7</v>
      </c>
      <c r="BN197" s="8"/>
      <c r="BO197" s="16">
        <v>5</v>
      </c>
      <c r="BP197" s="8" t="s">
        <v>1505</v>
      </c>
      <c r="BQ197" s="96">
        <v>4</v>
      </c>
      <c r="BR197" s="100"/>
      <c r="BS197" s="16">
        <v>4.25</v>
      </c>
      <c r="BT197" s="8"/>
      <c r="BU197" s="16">
        <v>5</v>
      </c>
      <c r="BV197" s="8" t="s">
        <v>1506</v>
      </c>
      <c r="BW197" s="90">
        <v>5.5</v>
      </c>
      <c r="BX197" s="8" t="s">
        <v>1507</v>
      </c>
      <c r="BY197" s="16">
        <v>4.5</v>
      </c>
      <c r="BZ197" s="8"/>
      <c r="CA197" s="16"/>
      <c r="CB197" s="8"/>
      <c r="CC197" s="16">
        <v>6</v>
      </c>
      <c r="CD197" s="8"/>
      <c r="CE197" s="16">
        <v>7</v>
      </c>
      <c r="CF197" s="8" t="s">
        <v>1515</v>
      </c>
      <c r="CG197" s="16">
        <v>6</v>
      </c>
      <c r="CH197" s="27" t="s">
        <v>54</v>
      </c>
      <c r="CI197" s="16">
        <v>4</v>
      </c>
      <c r="CJ197" s="8"/>
      <c r="CK197" s="16">
        <v>7</v>
      </c>
      <c r="CL197" s="8"/>
      <c r="CM197" s="25">
        <v>6.25</v>
      </c>
      <c r="CN197" s="8" t="s">
        <v>1516</v>
      </c>
      <c r="CO197" s="25">
        <v>4.75</v>
      </c>
      <c r="CP197" s="8"/>
      <c r="CQ197" s="16">
        <v>6</v>
      </c>
      <c r="CR197" s="8"/>
      <c r="CS197" s="16">
        <v>5</v>
      </c>
      <c r="CT197" s="8"/>
      <c r="CU197" s="13">
        <v>6.5</v>
      </c>
      <c r="CV197" s="153" t="s">
        <v>142</v>
      </c>
      <c r="CW197" s="16">
        <v>6</v>
      </c>
      <c r="CX197" s="7"/>
      <c r="CY197" s="115">
        <v>5</v>
      </c>
      <c r="CZ197" s="116"/>
      <c r="DA197" s="19">
        <v>4</v>
      </c>
      <c r="DB197" s="89" t="s">
        <v>825</v>
      </c>
      <c r="DC197" t="s">
        <v>54</v>
      </c>
      <c r="DD197" s="13">
        <f t="shared" si="12"/>
        <v>45</v>
      </c>
    </row>
    <row r="198" spans="1:108" ht="13" customHeight="1" x14ac:dyDescent="0.2">
      <c r="A198" s="88">
        <v>7359</v>
      </c>
      <c r="B198" s="88">
        <v>532412</v>
      </c>
      <c r="C198" s="226">
        <v>153</v>
      </c>
      <c r="D198" s="3" t="s">
        <v>1517</v>
      </c>
      <c r="E198" s="19">
        <v>1.5</v>
      </c>
      <c r="F198" s="89" t="s">
        <v>1495</v>
      </c>
      <c r="G198" s="6" t="s">
        <v>54</v>
      </c>
      <c r="H198" s="129"/>
      <c r="I198" s="16">
        <v>7</v>
      </c>
      <c r="J198" s="8" t="s">
        <v>1496</v>
      </c>
      <c r="K198" s="145">
        <v>5.6</v>
      </c>
      <c r="L198" s="15" t="s">
        <v>1518</v>
      </c>
      <c r="M198" s="241">
        <v>7.25</v>
      </c>
      <c r="N198" s="92" t="s">
        <v>1513</v>
      </c>
      <c r="O198" s="16">
        <v>2.9</v>
      </c>
      <c r="P198" s="8" t="s">
        <v>1499</v>
      </c>
      <c r="Q198" s="16">
        <v>6</v>
      </c>
      <c r="R198" s="12" t="s">
        <v>1519</v>
      </c>
      <c r="S198" s="98">
        <v>2.2080000000000002</v>
      </c>
      <c r="T198" s="8" t="s">
        <v>1455</v>
      </c>
      <c r="U198" s="25">
        <v>5.75</v>
      </c>
      <c r="V198" s="8"/>
      <c r="W198" s="90">
        <v>6</v>
      </c>
      <c r="X198" s="15" t="s">
        <v>1520</v>
      </c>
      <c r="Y198" s="16">
        <v>4</v>
      </c>
      <c r="Z198" s="133"/>
      <c r="AA198" s="16">
        <v>4</v>
      </c>
      <c r="AB198" s="133"/>
      <c r="AC198" s="16">
        <v>5</v>
      </c>
      <c r="AD198" s="133" t="s">
        <v>1521</v>
      </c>
      <c r="AE198" s="16">
        <v>6</v>
      </c>
      <c r="AF198" s="133"/>
      <c r="AG198" s="94" t="s">
        <v>93</v>
      </c>
      <c r="AH198" s="133"/>
      <c r="AI198" s="16">
        <v>6</v>
      </c>
      <c r="AJ198" s="133"/>
      <c r="AK198" s="10">
        <v>5.3</v>
      </c>
      <c r="AL198" s="95"/>
      <c r="AM198" s="16">
        <v>6</v>
      </c>
      <c r="AN198" s="8" t="s">
        <v>1522</v>
      </c>
      <c r="AO198" s="16">
        <v>4</v>
      </c>
      <c r="AP198" s="8" t="s">
        <v>1523</v>
      </c>
      <c r="AQ198" s="16" t="s">
        <v>93</v>
      </c>
      <c r="AR198" s="8" t="s">
        <v>1514</v>
      </c>
      <c r="AS198" s="16">
        <v>6</v>
      </c>
      <c r="AT198" s="8"/>
      <c r="AU198" s="19">
        <v>5</v>
      </c>
      <c r="AV198" s="201" t="s">
        <v>1524</v>
      </c>
      <c r="AW198" s="96">
        <v>6</v>
      </c>
      <c r="AX198" s="8" t="s">
        <v>820</v>
      </c>
      <c r="AY198" s="26">
        <v>6.5</v>
      </c>
      <c r="AZ198" s="92"/>
      <c r="BA198" s="16">
        <v>7</v>
      </c>
      <c r="BB198" s="92"/>
      <c r="BC198" s="98">
        <v>4.2249999999999996</v>
      </c>
      <c r="BD198" s="8"/>
      <c r="BE198" s="99"/>
      <c r="BF198" s="92"/>
      <c r="BG198" s="16">
        <v>5.5</v>
      </c>
      <c r="BH198" s="8"/>
      <c r="BI198" s="16">
        <v>6.5</v>
      </c>
      <c r="BJ198" s="92" t="s">
        <v>822</v>
      </c>
      <c r="BK198" s="16" t="s">
        <v>54</v>
      </c>
      <c r="BL198" s="16"/>
      <c r="BM198" s="16">
        <v>7</v>
      </c>
      <c r="BN198" s="8"/>
      <c r="BO198" s="16">
        <v>5</v>
      </c>
      <c r="BP198" s="8"/>
      <c r="BQ198" s="96">
        <v>4</v>
      </c>
      <c r="BR198" s="100"/>
      <c r="BS198" s="16">
        <v>4.25</v>
      </c>
      <c r="BT198" s="8"/>
      <c r="BU198" s="16">
        <v>5</v>
      </c>
      <c r="BV198" s="8"/>
      <c r="BW198" s="90">
        <v>5.5</v>
      </c>
      <c r="BX198" s="8" t="s">
        <v>1525</v>
      </c>
      <c r="BY198" s="16">
        <v>4.5</v>
      </c>
      <c r="BZ198" s="8" t="s">
        <v>1526</v>
      </c>
      <c r="CA198" s="16" t="s">
        <v>54</v>
      </c>
      <c r="CB198" s="8"/>
      <c r="CC198" s="16">
        <v>6</v>
      </c>
      <c r="CD198" s="8"/>
      <c r="CE198" s="16">
        <v>7</v>
      </c>
      <c r="CF198" s="8" t="s">
        <v>1508</v>
      </c>
      <c r="CG198" s="16">
        <v>6</v>
      </c>
      <c r="CH198" s="27" t="s">
        <v>1527</v>
      </c>
      <c r="CI198" s="16">
        <v>4</v>
      </c>
      <c r="CJ198" s="8" t="s">
        <v>1528</v>
      </c>
      <c r="CK198" s="16">
        <v>7</v>
      </c>
      <c r="CL198" s="8"/>
      <c r="CM198" s="25">
        <v>6.25</v>
      </c>
      <c r="CN198" s="8"/>
      <c r="CO198" s="25">
        <v>4.75</v>
      </c>
      <c r="CP198" s="8"/>
      <c r="CQ198" s="16">
        <v>6</v>
      </c>
      <c r="CR198" s="8"/>
      <c r="CS198" s="16">
        <v>5</v>
      </c>
      <c r="CT198" s="8"/>
      <c r="CU198" s="13">
        <v>6.5</v>
      </c>
      <c r="CV198" s="153" t="s">
        <v>142</v>
      </c>
      <c r="CW198" s="16">
        <v>6</v>
      </c>
      <c r="CX198" s="7"/>
      <c r="CY198" s="115">
        <v>5</v>
      </c>
      <c r="CZ198" s="116"/>
      <c r="DA198" s="19">
        <v>4</v>
      </c>
      <c r="DB198" s="89" t="s">
        <v>825</v>
      </c>
      <c r="DC198" t="s">
        <v>54</v>
      </c>
      <c r="DD198" s="13">
        <f t="shared" si="12"/>
        <v>45</v>
      </c>
    </row>
    <row r="199" spans="1:108" ht="13" customHeight="1" x14ac:dyDescent="0.2">
      <c r="A199" s="88">
        <v>7359</v>
      </c>
      <c r="B199" s="88">
        <v>532412</v>
      </c>
      <c r="C199" s="226">
        <v>154</v>
      </c>
      <c r="D199" s="3" t="s">
        <v>1529</v>
      </c>
      <c r="E199" s="19">
        <v>1.5</v>
      </c>
      <c r="F199" s="89" t="s">
        <v>1495</v>
      </c>
      <c r="G199" s="6" t="s">
        <v>54</v>
      </c>
      <c r="H199" s="129"/>
      <c r="I199" s="16">
        <v>6</v>
      </c>
      <c r="J199" s="8" t="s">
        <v>1512</v>
      </c>
      <c r="K199" s="145">
        <v>5.6</v>
      </c>
      <c r="L199" s="15" t="s">
        <v>1518</v>
      </c>
      <c r="M199" s="91">
        <v>7.25</v>
      </c>
      <c r="N199" s="92" t="s">
        <v>1513</v>
      </c>
      <c r="O199" s="16">
        <v>2.9</v>
      </c>
      <c r="P199" s="8" t="s">
        <v>1499</v>
      </c>
      <c r="Q199" s="16">
        <v>6</v>
      </c>
      <c r="R199" s="12" t="s">
        <v>54</v>
      </c>
      <c r="S199" s="98">
        <v>2.2080000000000002</v>
      </c>
      <c r="T199" s="8" t="s">
        <v>1455</v>
      </c>
      <c r="U199" s="25">
        <v>5.75</v>
      </c>
      <c r="V199" s="8"/>
      <c r="W199" s="90">
        <v>6</v>
      </c>
      <c r="X199" s="15" t="s">
        <v>1520</v>
      </c>
      <c r="Y199" s="16">
        <v>4</v>
      </c>
      <c r="Z199" s="133"/>
      <c r="AA199" s="16">
        <v>4</v>
      </c>
      <c r="AB199" s="133"/>
      <c r="AC199" s="16">
        <v>5</v>
      </c>
      <c r="AD199" s="133" t="s">
        <v>1521</v>
      </c>
      <c r="AE199" s="16">
        <v>6</v>
      </c>
      <c r="AF199" s="133"/>
      <c r="AG199" s="94" t="s">
        <v>93</v>
      </c>
      <c r="AH199" s="133"/>
      <c r="AI199" s="16">
        <v>6</v>
      </c>
      <c r="AJ199" s="133"/>
      <c r="AK199" s="10">
        <v>5.3</v>
      </c>
      <c r="AL199" s="95"/>
      <c r="AM199" s="16">
        <v>6</v>
      </c>
      <c r="AN199" s="8" t="s">
        <v>1522</v>
      </c>
      <c r="AO199" s="16">
        <v>4</v>
      </c>
      <c r="AP199" s="8" t="s">
        <v>1523</v>
      </c>
      <c r="AQ199" s="16" t="s">
        <v>93</v>
      </c>
      <c r="AR199" s="8" t="s">
        <v>1514</v>
      </c>
      <c r="AS199" s="16">
        <v>6</v>
      </c>
      <c r="AT199" s="8"/>
      <c r="AU199" s="19">
        <v>5</v>
      </c>
      <c r="AV199" s="201" t="s">
        <v>1524</v>
      </c>
      <c r="AW199" s="96">
        <v>6</v>
      </c>
      <c r="AX199" s="8" t="s">
        <v>820</v>
      </c>
      <c r="AY199" s="26">
        <v>6.5</v>
      </c>
      <c r="AZ199" s="92"/>
      <c r="BA199" s="16">
        <v>7</v>
      </c>
      <c r="BB199" s="92"/>
      <c r="BC199" s="98">
        <v>4.2249999999999996</v>
      </c>
      <c r="BD199" s="8"/>
      <c r="BE199" s="99"/>
      <c r="BF199" s="92"/>
      <c r="BG199" s="16">
        <v>5.5</v>
      </c>
      <c r="BH199" s="8"/>
      <c r="BI199" s="16">
        <v>6.5</v>
      </c>
      <c r="BJ199" s="92" t="s">
        <v>822</v>
      </c>
      <c r="BK199" s="16" t="s">
        <v>54</v>
      </c>
      <c r="BL199" s="16"/>
      <c r="BM199" s="16">
        <v>7</v>
      </c>
      <c r="BN199" s="8"/>
      <c r="BO199" s="16">
        <v>5</v>
      </c>
      <c r="BP199" s="8"/>
      <c r="BQ199" s="96">
        <v>4</v>
      </c>
      <c r="BR199" s="100"/>
      <c r="BS199" s="16">
        <v>4.25</v>
      </c>
      <c r="BT199" s="8"/>
      <c r="BU199" s="16">
        <v>5</v>
      </c>
      <c r="BV199" s="8"/>
      <c r="BW199" s="90">
        <v>5.5</v>
      </c>
      <c r="BX199" s="8" t="s">
        <v>1525</v>
      </c>
      <c r="BY199" s="16">
        <v>4.5</v>
      </c>
      <c r="BZ199" s="8" t="s">
        <v>1526</v>
      </c>
      <c r="CA199" s="16" t="s">
        <v>54</v>
      </c>
      <c r="CB199" s="8"/>
      <c r="CC199" s="16">
        <v>6</v>
      </c>
      <c r="CD199" s="8"/>
      <c r="CE199" s="16">
        <v>7</v>
      </c>
      <c r="CF199" s="8" t="s">
        <v>1508</v>
      </c>
      <c r="CG199" s="16">
        <v>6</v>
      </c>
      <c r="CH199" s="27" t="s">
        <v>1527</v>
      </c>
      <c r="CI199" s="16">
        <v>4</v>
      </c>
      <c r="CJ199" s="8" t="s">
        <v>1528</v>
      </c>
      <c r="CK199" s="16">
        <v>7</v>
      </c>
      <c r="CL199" s="8"/>
      <c r="CM199" s="25">
        <v>6.25</v>
      </c>
      <c r="CN199" s="8"/>
      <c r="CO199" s="25">
        <v>4.75</v>
      </c>
      <c r="CP199" s="8"/>
      <c r="CQ199" s="16">
        <v>6</v>
      </c>
      <c r="CR199" s="8"/>
      <c r="CS199" s="16">
        <v>5</v>
      </c>
      <c r="CT199" s="8"/>
      <c r="CU199" s="13">
        <v>6.5</v>
      </c>
      <c r="CV199" s="153" t="s">
        <v>142</v>
      </c>
      <c r="CW199" s="16">
        <v>6</v>
      </c>
      <c r="CX199" s="7"/>
      <c r="CY199" s="115">
        <v>5</v>
      </c>
      <c r="CZ199" s="116"/>
      <c r="DA199" s="19">
        <v>4</v>
      </c>
      <c r="DB199" s="89" t="s">
        <v>825</v>
      </c>
      <c r="DC199" t="s">
        <v>54</v>
      </c>
      <c r="DD199" s="13">
        <f t="shared" si="12"/>
        <v>45</v>
      </c>
    </row>
    <row r="200" spans="1:108" ht="13" customHeight="1" x14ac:dyDescent="0.2">
      <c r="A200" s="88">
        <v>7353</v>
      </c>
      <c r="B200" s="88">
        <v>532412</v>
      </c>
      <c r="C200" s="226">
        <v>155</v>
      </c>
      <c r="D200" s="3" t="s">
        <v>1530</v>
      </c>
      <c r="E200" s="19">
        <v>4</v>
      </c>
      <c r="F200" s="89" t="s">
        <v>1495</v>
      </c>
      <c r="G200" s="6" t="s">
        <v>54</v>
      </c>
      <c r="H200" s="6"/>
      <c r="I200" s="16">
        <v>7</v>
      </c>
      <c r="J200" s="8" t="s">
        <v>1531</v>
      </c>
      <c r="K200" s="145">
        <v>5.6</v>
      </c>
      <c r="L200" s="15" t="s">
        <v>670</v>
      </c>
      <c r="M200" s="91">
        <v>7.25</v>
      </c>
      <c r="N200" s="92" t="s">
        <v>1498</v>
      </c>
      <c r="O200" s="16">
        <v>2.9</v>
      </c>
      <c r="P200" s="8" t="s">
        <v>1499</v>
      </c>
      <c r="Q200" s="16">
        <v>6</v>
      </c>
      <c r="R200" s="12"/>
      <c r="S200" s="98">
        <v>2.2080000000000002</v>
      </c>
      <c r="T200" s="8" t="s">
        <v>1455</v>
      </c>
      <c r="U200" s="25">
        <v>5.75</v>
      </c>
      <c r="V200" s="8"/>
      <c r="W200" s="90">
        <v>6</v>
      </c>
      <c r="X200" s="15"/>
      <c r="Y200" s="16">
        <v>4</v>
      </c>
      <c r="Z200" s="8"/>
      <c r="AA200" s="16">
        <v>4</v>
      </c>
      <c r="AB200" s="8"/>
      <c r="AC200" s="16">
        <v>5</v>
      </c>
      <c r="AD200" s="133" t="s">
        <v>1521</v>
      </c>
      <c r="AE200" s="16">
        <v>6</v>
      </c>
      <c r="AF200" s="8"/>
      <c r="AG200" s="94" t="s">
        <v>93</v>
      </c>
      <c r="AH200" s="8"/>
      <c r="AI200" s="16">
        <v>6</v>
      </c>
      <c r="AJ200" s="8"/>
      <c r="AK200" s="10">
        <v>5.3</v>
      </c>
      <c r="AL200" s="95"/>
      <c r="AM200" s="16">
        <v>6</v>
      </c>
      <c r="AN200" s="8"/>
      <c r="AO200" s="16">
        <v>4</v>
      </c>
      <c r="AP200" s="8"/>
      <c r="AQ200" s="16" t="s">
        <v>93</v>
      </c>
      <c r="AR200" s="8" t="s">
        <v>1514</v>
      </c>
      <c r="AS200" s="16">
        <v>6</v>
      </c>
      <c r="AT200" s="8"/>
      <c r="AU200" s="19">
        <v>5</v>
      </c>
      <c r="AV200" s="201" t="s">
        <v>1532</v>
      </c>
      <c r="AW200" s="96">
        <v>6</v>
      </c>
      <c r="AX200" s="8" t="s">
        <v>820</v>
      </c>
      <c r="AY200" s="26">
        <v>6.5</v>
      </c>
      <c r="AZ200" s="92"/>
      <c r="BA200" s="16">
        <v>7</v>
      </c>
      <c r="BB200" s="92"/>
      <c r="BC200" s="98">
        <v>4.2249999999999996</v>
      </c>
      <c r="BD200" s="8"/>
      <c r="BE200" s="99"/>
      <c r="BF200" s="92"/>
      <c r="BG200" s="16">
        <v>5.5</v>
      </c>
      <c r="BH200" s="8"/>
      <c r="BI200" s="16">
        <v>6.5</v>
      </c>
      <c r="BJ200" s="92" t="s">
        <v>822</v>
      </c>
      <c r="BK200" s="16" t="s">
        <v>54</v>
      </c>
      <c r="BL200" s="16"/>
      <c r="BM200" s="16">
        <v>7</v>
      </c>
      <c r="BN200" s="8"/>
      <c r="BO200" s="16">
        <v>5</v>
      </c>
      <c r="BP200" s="8"/>
      <c r="BQ200" s="96">
        <v>4</v>
      </c>
      <c r="BR200" s="100"/>
      <c r="BS200" s="16">
        <v>4.25</v>
      </c>
      <c r="BT200" s="8"/>
      <c r="BU200" s="16">
        <v>5</v>
      </c>
      <c r="BV200" s="8"/>
      <c r="BW200" s="90">
        <v>5.5</v>
      </c>
      <c r="BX200" s="8" t="s">
        <v>1507</v>
      </c>
      <c r="BY200" s="16">
        <v>4.5</v>
      </c>
      <c r="BZ200" s="8"/>
      <c r="CA200" s="16"/>
      <c r="CB200" s="8"/>
      <c r="CC200" s="16">
        <v>6</v>
      </c>
      <c r="CD200" s="18"/>
      <c r="CE200" s="16">
        <v>7</v>
      </c>
      <c r="CF200" s="8" t="s">
        <v>1508</v>
      </c>
      <c r="CG200" s="16">
        <v>6</v>
      </c>
      <c r="CH200" s="27"/>
      <c r="CI200" s="16">
        <v>4</v>
      </c>
      <c r="CJ200" s="8"/>
      <c r="CK200" s="16">
        <v>7</v>
      </c>
      <c r="CL200" s="8"/>
      <c r="CM200" s="25">
        <v>6.25</v>
      </c>
      <c r="CN200" s="8"/>
      <c r="CO200" s="25">
        <v>4.75</v>
      </c>
      <c r="CP200" s="8"/>
      <c r="CQ200" s="16">
        <v>6</v>
      </c>
      <c r="CR200" s="8"/>
      <c r="CS200" s="16">
        <v>5</v>
      </c>
      <c r="CT200" s="8"/>
      <c r="CU200" s="13">
        <v>6.5</v>
      </c>
      <c r="CV200" s="153" t="s">
        <v>142</v>
      </c>
      <c r="CW200" s="16">
        <v>6</v>
      </c>
      <c r="CX200" s="7"/>
      <c r="CY200" s="115">
        <v>5</v>
      </c>
      <c r="CZ200" s="116"/>
      <c r="DA200" s="19">
        <v>4</v>
      </c>
      <c r="DB200" s="89" t="s">
        <v>825</v>
      </c>
      <c r="DC200" t="s">
        <v>54</v>
      </c>
      <c r="DD200" s="13">
        <f t="shared" si="12"/>
        <v>45</v>
      </c>
    </row>
    <row r="201" spans="1:108" ht="13" customHeight="1" x14ac:dyDescent="0.2">
      <c r="A201" s="88">
        <v>751</v>
      </c>
      <c r="B201" s="88">
        <v>532111</v>
      </c>
      <c r="C201" s="226">
        <v>156</v>
      </c>
      <c r="D201" s="3" t="s">
        <v>1533</v>
      </c>
      <c r="E201" s="19">
        <v>1.5</v>
      </c>
      <c r="F201" s="89" t="s">
        <v>1495</v>
      </c>
      <c r="G201" s="6" t="s">
        <v>54</v>
      </c>
      <c r="H201" s="6"/>
      <c r="I201" s="16">
        <v>16</v>
      </c>
      <c r="J201" s="8" t="s">
        <v>1534</v>
      </c>
      <c r="K201" s="145">
        <v>5.6</v>
      </c>
      <c r="L201" s="15" t="s">
        <v>1497</v>
      </c>
      <c r="M201" s="91">
        <v>7.25</v>
      </c>
      <c r="N201" s="92" t="s">
        <v>1513</v>
      </c>
      <c r="O201" s="16">
        <v>2.9</v>
      </c>
      <c r="P201" s="8" t="s">
        <v>1499</v>
      </c>
      <c r="Q201" s="16">
        <v>6</v>
      </c>
      <c r="R201" s="93" t="s">
        <v>1535</v>
      </c>
      <c r="S201" s="98">
        <v>2.2080000000000002</v>
      </c>
      <c r="T201" s="8" t="s">
        <v>1455</v>
      </c>
      <c r="U201" s="96">
        <v>10</v>
      </c>
      <c r="V201" s="8" t="s">
        <v>1536</v>
      </c>
      <c r="W201" s="90">
        <v>6</v>
      </c>
      <c r="X201" s="15" t="s">
        <v>1537</v>
      </c>
      <c r="Y201" s="16">
        <v>4</v>
      </c>
      <c r="Z201" s="8"/>
      <c r="AA201" s="16">
        <v>4</v>
      </c>
      <c r="AB201" s="8"/>
      <c r="AC201" s="16">
        <v>5</v>
      </c>
      <c r="AD201" s="8" t="s">
        <v>1538</v>
      </c>
      <c r="AE201" s="16">
        <v>6</v>
      </c>
      <c r="AF201" s="8"/>
      <c r="AG201" s="94">
        <v>5</v>
      </c>
      <c r="AH201" s="8" t="s">
        <v>1539</v>
      </c>
      <c r="AI201" s="16">
        <v>6</v>
      </c>
      <c r="AJ201" s="8" t="s">
        <v>1540</v>
      </c>
      <c r="AK201" s="10">
        <v>5.3</v>
      </c>
      <c r="AL201" s="95"/>
      <c r="AM201" s="16" t="s">
        <v>93</v>
      </c>
      <c r="AN201" s="170" t="s">
        <v>1541</v>
      </c>
      <c r="AO201" s="16">
        <v>4</v>
      </c>
      <c r="AP201" s="8" t="s">
        <v>1542</v>
      </c>
      <c r="AQ201" s="16">
        <v>10</v>
      </c>
      <c r="AR201" s="15" t="s">
        <v>1543</v>
      </c>
      <c r="AS201" s="16">
        <v>11.5</v>
      </c>
      <c r="AT201" s="8" t="s">
        <v>1544</v>
      </c>
      <c r="AU201" s="19">
        <v>5</v>
      </c>
      <c r="AV201" s="89"/>
      <c r="AW201" s="96">
        <v>6</v>
      </c>
      <c r="AX201" s="8" t="s">
        <v>1545</v>
      </c>
      <c r="AY201" s="26">
        <v>6.5</v>
      </c>
      <c r="AZ201" s="92" t="s">
        <v>1546</v>
      </c>
      <c r="BA201" s="16">
        <v>5</v>
      </c>
      <c r="BB201" s="92" t="s">
        <v>1547</v>
      </c>
      <c r="BC201" s="98">
        <v>4.2249999999999996</v>
      </c>
      <c r="BD201" s="8"/>
      <c r="BE201" s="150">
        <v>4</v>
      </c>
      <c r="BF201" s="92" t="s">
        <v>1548</v>
      </c>
      <c r="BG201" s="16">
        <v>5.5</v>
      </c>
      <c r="BH201" s="8" t="s">
        <v>1549</v>
      </c>
      <c r="BI201" s="16">
        <v>6.5</v>
      </c>
      <c r="BJ201" s="92" t="s">
        <v>1550</v>
      </c>
      <c r="BK201" s="16">
        <v>8</v>
      </c>
      <c r="BL201" s="8" t="s">
        <v>1551</v>
      </c>
      <c r="BM201" s="16">
        <v>7</v>
      </c>
      <c r="BN201" s="8"/>
      <c r="BO201" s="16">
        <v>5</v>
      </c>
      <c r="BP201" s="8" t="s">
        <v>1552</v>
      </c>
      <c r="BQ201" s="96">
        <v>9</v>
      </c>
      <c r="BR201" s="100" t="s">
        <v>1553</v>
      </c>
      <c r="BS201" s="16">
        <v>8</v>
      </c>
      <c r="BT201" s="8" t="s">
        <v>1554</v>
      </c>
      <c r="BU201" s="16">
        <v>8</v>
      </c>
      <c r="BV201" s="8" t="s">
        <v>1555</v>
      </c>
      <c r="BW201" s="90">
        <v>5.5</v>
      </c>
      <c r="BX201" s="8" t="s">
        <v>1507</v>
      </c>
      <c r="BY201" s="144">
        <v>10.5</v>
      </c>
      <c r="BZ201" s="8" t="s">
        <v>1556</v>
      </c>
      <c r="CA201" s="16" t="s">
        <v>54</v>
      </c>
      <c r="CB201" s="8"/>
      <c r="CC201" s="16">
        <v>6</v>
      </c>
      <c r="CD201" s="27" t="s">
        <v>1557</v>
      </c>
      <c r="CE201" s="16">
        <v>7</v>
      </c>
      <c r="CF201" s="8" t="s">
        <v>1508</v>
      </c>
      <c r="CG201" s="16">
        <v>6</v>
      </c>
      <c r="CH201" s="27" t="s">
        <v>1527</v>
      </c>
      <c r="CI201" s="16">
        <v>4</v>
      </c>
      <c r="CJ201" s="8" t="s">
        <v>1558</v>
      </c>
      <c r="CK201" s="16">
        <v>7</v>
      </c>
      <c r="CL201" s="8"/>
      <c r="CM201" s="25">
        <v>6.25</v>
      </c>
      <c r="CN201" s="8" t="s">
        <v>1559</v>
      </c>
      <c r="CO201" s="25">
        <v>4.75</v>
      </c>
      <c r="CP201" s="8" t="s">
        <v>1560</v>
      </c>
      <c r="CQ201" s="16">
        <v>7</v>
      </c>
      <c r="CR201" s="8" t="s">
        <v>1561</v>
      </c>
      <c r="CS201" s="16">
        <v>6.5</v>
      </c>
      <c r="CT201" s="8" t="s">
        <v>1562</v>
      </c>
      <c r="CU201" s="13">
        <v>12.4</v>
      </c>
      <c r="CV201" s="153" t="s">
        <v>1563</v>
      </c>
      <c r="CW201" s="16">
        <v>6</v>
      </c>
      <c r="CX201" s="7"/>
      <c r="CY201" s="145">
        <v>10</v>
      </c>
      <c r="CZ201" s="206" t="s">
        <v>1564</v>
      </c>
      <c r="DA201" s="19">
        <v>4</v>
      </c>
      <c r="DB201" s="89" t="s">
        <v>825</v>
      </c>
      <c r="DC201" t="s">
        <v>54</v>
      </c>
      <c r="DD201" s="13">
        <f t="shared" si="12"/>
        <v>48</v>
      </c>
    </row>
    <row r="202" spans="1:108" ht="13" customHeight="1" x14ac:dyDescent="0.2">
      <c r="A202" s="88">
        <v>751</v>
      </c>
      <c r="B202" s="88">
        <v>532112</v>
      </c>
      <c r="C202" s="226">
        <v>157</v>
      </c>
      <c r="D202" s="3" t="s">
        <v>1565</v>
      </c>
      <c r="E202" s="19">
        <v>1.5</v>
      </c>
      <c r="F202" s="89" t="s">
        <v>1495</v>
      </c>
      <c r="G202" s="6" t="s">
        <v>54</v>
      </c>
      <c r="H202" s="6"/>
      <c r="I202" s="16">
        <v>7.5</v>
      </c>
      <c r="J202" s="8" t="s">
        <v>1566</v>
      </c>
      <c r="K202" s="145">
        <v>5.6</v>
      </c>
      <c r="L202" s="15" t="s">
        <v>1497</v>
      </c>
      <c r="M202" s="91">
        <v>7.25</v>
      </c>
      <c r="N202" s="92" t="s">
        <v>1567</v>
      </c>
      <c r="O202" s="16">
        <v>2.9</v>
      </c>
      <c r="P202" s="8" t="s">
        <v>1499</v>
      </c>
      <c r="Q202" s="16">
        <v>6</v>
      </c>
      <c r="R202" s="93"/>
      <c r="S202" s="98">
        <v>2.2080000000000002</v>
      </c>
      <c r="T202" s="8" t="s">
        <v>1455</v>
      </c>
      <c r="U202" s="96">
        <v>10</v>
      </c>
      <c r="V202" s="8" t="s">
        <v>1568</v>
      </c>
      <c r="W202" s="90">
        <v>6</v>
      </c>
      <c r="X202" s="15" t="s">
        <v>1569</v>
      </c>
      <c r="Y202" s="16">
        <v>4</v>
      </c>
      <c r="Z202" s="8"/>
      <c r="AA202" s="16">
        <v>4</v>
      </c>
      <c r="AB202" s="8"/>
      <c r="AC202" s="16" t="s">
        <v>93</v>
      </c>
      <c r="AD202" s="8" t="s">
        <v>1570</v>
      </c>
      <c r="AE202" s="16">
        <v>6</v>
      </c>
      <c r="AF202" s="8"/>
      <c r="AG202" s="94">
        <v>6.25</v>
      </c>
      <c r="AH202" s="8" t="s">
        <v>1571</v>
      </c>
      <c r="AI202" s="16">
        <v>6</v>
      </c>
      <c r="AJ202" s="8"/>
      <c r="AK202" s="10">
        <v>5.3</v>
      </c>
      <c r="AL202" s="95"/>
      <c r="AM202" s="16" t="s">
        <v>93</v>
      </c>
      <c r="AN202" s="8" t="s">
        <v>1541</v>
      </c>
      <c r="AO202" s="16">
        <v>4</v>
      </c>
      <c r="AP202" s="7"/>
      <c r="AQ202" s="145">
        <v>5</v>
      </c>
      <c r="AR202" s="15" t="s">
        <v>1572</v>
      </c>
      <c r="AS202" s="16" t="s">
        <v>93</v>
      </c>
      <c r="AT202" s="8" t="s">
        <v>1573</v>
      </c>
      <c r="AU202" s="19">
        <v>5</v>
      </c>
      <c r="AV202" s="89"/>
      <c r="AW202" s="96">
        <v>6</v>
      </c>
      <c r="AX202" s="8" t="s">
        <v>1545</v>
      </c>
      <c r="AY202" s="26">
        <v>6.5</v>
      </c>
      <c r="AZ202" s="92"/>
      <c r="BA202" s="16">
        <v>5</v>
      </c>
      <c r="BB202" s="92"/>
      <c r="BC202" s="98">
        <v>4.2249999999999996</v>
      </c>
      <c r="BD202" s="8"/>
      <c r="BE202" s="150" t="s">
        <v>54</v>
      </c>
      <c r="BF202" s="92"/>
      <c r="BG202" s="16">
        <v>5.5</v>
      </c>
      <c r="BH202" s="8" t="s">
        <v>1549</v>
      </c>
      <c r="BI202" s="16">
        <v>6.5</v>
      </c>
      <c r="BJ202" s="92" t="s">
        <v>822</v>
      </c>
      <c r="BK202" s="16" t="s">
        <v>54</v>
      </c>
      <c r="BL202" s="97" t="s">
        <v>1574</v>
      </c>
      <c r="BM202" s="16">
        <v>7</v>
      </c>
      <c r="BN202" s="8"/>
      <c r="BO202" s="16">
        <v>5</v>
      </c>
      <c r="BP202" s="8"/>
      <c r="BQ202" s="96">
        <v>4</v>
      </c>
      <c r="BR202" s="100"/>
      <c r="BS202" s="16">
        <v>3</v>
      </c>
      <c r="BT202" s="8" t="s">
        <v>1575</v>
      </c>
      <c r="BU202" s="16">
        <v>5</v>
      </c>
      <c r="BV202" s="8" t="s">
        <v>1576</v>
      </c>
      <c r="BW202" s="90">
        <v>5.5</v>
      </c>
      <c r="BX202" s="8" t="s">
        <v>1577</v>
      </c>
      <c r="BY202" s="16" t="s">
        <v>93</v>
      </c>
      <c r="BZ202" s="8" t="s">
        <v>1578</v>
      </c>
      <c r="CA202" s="16" t="s">
        <v>54</v>
      </c>
      <c r="CB202" s="8"/>
      <c r="CC202" s="16">
        <v>6</v>
      </c>
      <c r="CD202" s="27" t="s">
        <v>1579</v>
      </c>
      <c r="CE202" s="16">
        <v>7</v>
      </c>
      <c r="CF202" s="8" t="s">
        <v>1508</v>
      </c>
      <c r="CG202" s="16">
        <v>6</v>
      </c>
      <c r="CH202" s="27" t="s">
        <v>1527</v>
      </c>
      <c r="CI202" s="16" t="s">
        <v>93</v>
      </c>
      <c r="CJ202" s="8" t="s">
        <v>1558</v>
      </c>
      <c r="CK202" s="16">
        <v>7</v>
      </c>
      <c r="CL202" s="8"/>
      <c r="CM202" s="25">
        <v>6.25</v>
      </c>
      <c r="CN202" s="8" t="s">
        <v>1580</v>
      </c>
      <c r="CO202" s="25">
        <v>4.75</v>
      </c>
      <c r="CP202" s="8"/>
      <c r="CQ202" s="16" t="s">
        <v>93</v>
      </c>
      <c r="CR202" s="8"/>
      <c r="CS202" s="16">
        <v>3</v>
      </c>
      <c r="CT202" s="8" t="s">
        <v>1581</v>
      </c>
      <c r="CU202" s="13">
        <v>6.8</v>
      </c>
      <c r="CV202" s="153" t="s">
        <v>142</v>
      </c>
      <c r="CW202" s="16" t="s">
        <v>93</v>
      </c>
      <c r="CX202" s="7" t="s">
        <v>1582</v>
      </c>
      <c r="CY202" s="115">
        <v>5</v>
      </c>
      <c r="CZ202" s="116"/>
      <c r="DA202" s="19">
        <v>4</v>
      </c>
      <c r="DB202" s="89" t="s">
        <v>825</v>
      </c>
      <c r="DC202" t="s">
        <v>54</v>
      </c>
      <c r="DD202" s="13">
        <f t="shared" si="12"/>
        <v>40</v>
      </c>
    </row>
    <row r="203" spans="1:108" ht="13" customHeight="1" x14ac:dyDescent="0.2">
      <c r="A203" s="88"/>
      <c r="B203" s="88">
        <v>48532</v>
      </c>
      <c r="C203" s="226">
        <v>158</v>
      </c>
      <c r="D203" s="3" t="s">
        <v>1583</v>
      </c>
      <c r="E203" s="19" t="s">
        <v>93</v>
      </c>
      <c r="F203" s="89"/>
      <c r="G203" s="6" t="s">
        <v>54</v>
      </c>
      <c r="H203" s="6"/>
      <c r="I203" s="16" t="s">
        <v>93</v>
      </c>
      <c r="K203" s="145">
        <v>5.6</v>
      </c>
      <c r="L203" s="15" t="s">
        <v>332</v>
      </c>
      <c r="M203" s="91" t="s">
        <v>93</v>
      </c>
      <c r="N203" s="92" t="s">
        <v>1584</v>
      </c>
      <c r="O203" s="16" t="s">
        <v>93</v>
      </c>
      <c r="P203" s="8" t="s">
        <v>1585</v>
      </c>
      <c r="Q203" s="16" t="s">
        <v>93</v>
      </c>
      <c r="R203" s="93"/>
      <c r="S203" s="98">
        <v>0.38400000000000001</v>
      </c>
      <c r="T203" s="8" t="s">
        <v>95</v>
      </c>
      <c r="U203" s="25">
        <v>5.75</v>
      </c>
      <c r="V203" s="8"/>
      <c r="W203" s="90" t="s">
        <v>93</v>
      </c>
      <c r="X203" s="15" t="s">
        <v>54</v>
      </c>
      <c r="Y203" s="16">
        <v>4</v>
      </c>
      <c r="Z203" s="8" t="s">
        <v>1586</v>
      </c>
      <c r="AA203" s="16">
        <v>4</v>
      </c>
      <c r="AB203" s="8"/>
      <c r="AC203" s="16">
        <v>5</v>
      </c>
      <c r="AD203" s="8"/>
      <c r="AE203" s="16" t="s">
        <v>93</v>
      </c>
      <c r="AF203" s="8"/>
      <c r="AG203" s="94" t="s">
        <v>93</v>
      </c>
      <c r="AH203" s="8"/>
      <c r="AI203" s="16" t="s">
        <v>93</v>
      </c>
      <c r="AJ203" s="8"/>
      <c r="AK203" s="10" t="s">
        <v>93</v>
      </c>
      <c r="AL203" s="95"/>
      <c r="AM203" s="16" t="s">
        <v>93</v>
      </c>
      <c r="AN203" s="8"/>
      <c r="AO203" s="16" t="s">
        <v>93</v>
      </c>
      <c r="AP203" s="8"/>
      <c r="AQ203" s="16" t="s">
        <v>93</v>
      </c>
      <c r="AR203" s="8"/>
      <c r="AS203" s="16" t="s">
        <v>93</v>
      </c>
      <c r="AT203" s="8" t="s">
        <v>1587</v>
      </c>
      <c r="AU203" s="19" t="s">
        <v>93</v>
      </c>
      <c r="AV203" s="89" t="s">
        <v>1588</v>
      </c>
      <c r="AW203" s="96" t="s">
        <v>93</v>
      </c>
      <c r="AX203" s="8" t="s">
        <v>1589</v>
      </c>
      <c r="AY203" s="26" t="s">
        <v>93</v>
      </c>
      <c r="AZ203" s="92"/>
      <c r="BA203" s="16" t="s">
        <v>93</v>
      </c>
      <c r="BB203" s="92"/>
      <c r="BC203" s="98" t="s">
        <v>93</v>
      </c>
      <c r="BD203" s="8"/>
      <c r="BE203" s="150"/>
      <c r="BF203" s="92"/>
      <c r="BG203" s="16" t="s">
        <v>93</v>
      </c>
      <c r="BH203" s="8" t="s">
        <v>1590</v>
      </c>
      <c r="BI203" s="16" t="s">
        <v>93</v>
      </c>
      <c r="BJ203" s="92"/>
      <c r="BK203" s="16"/>
      <c r="BL203" s="16"/>
      <c r="BM203" s="16">
        <v>7</v>
      </c>
      <c r="BN203" s="8" t="s">
        <v>1591</v>
      </c>
      <c r="BO203" s="16">
        <v>5</v>
      </c>
      <c r="BP203" s="8"/>
      <c r="BQ203" s="96" t="s">
        <v>93</v>
      </c>
      <c r="BR203" s="100" t="s">
        <v>1592</v>
      </c>
      <c r="BS203" s="16" t="s">
        <v>93</v>
      </c>
      <c r="BT203" s="8"/>
      <c r="BU203" s="16" t="s">
        <v>93</v>
      </c>
      <c r="BV203" s="8"/>
      <c r="BW203" s="90">
        <v>5.5</v>
      </c>
      <c r="BX203" s="8" t="s">
        <v>1593</v>
      </c>
      <c r="BY203" s="16">
        <v>4.5</v>
      </c>
      <c r="BZ203" s="8" t="s">
        <v>1594</v>
      </c>
      <c r="CA203" s="16" t="s">
        <v>54</v>
      </c>
      <c r="CB203" s="8"/>
      <c r="CC203" s="16" t="s">
        <v>93</v>
      </c>
      <c r="CD203" s="8" t="s">
        <v>1595</v>
      </c>
      <c r="CE203" s="16" t="s">
        <v>93</v>
      </c>
      <c r="CF203" s="8"/>
      <c r="CG203" s="16" t="s">
        <v>93</v>
      </c>
      <c r="CH203" s="27"/>
      <c r="CI203" s="16">
        <v>4</v>
      </c>
      <c r="CJ203" s="8" t="s">
        <v>54</v>
      </c>
      <c r="CK203" s="16" t="s">
        <v>93</v>
      </c>
      <c r="CL203" s="8"/>
      <c r="CM203" s="25" t="s">
        <v>93</v>
      </c>
      <c r="CN203" s="8"/>
      <c r="CO203" s="25" t="s">
        <v>93</v>
      </c>
      <c r="CP203" s="8"/>
      <c r="CQ203" s="16" t="s">
        <v>93</v>
      </c>
      <c r="CR203" s="8"/>
      <c r="CS203" s="16">
        <v>6.5</v>
      </c>
      <c r="CT203" s="8"/>
      <c r="CU203" s="172">
        <v>1.9259999999999999</v>
      </c>
      <c r="CV203" s="153" t="s">
        <v>337</v>
      </c>
      <c r="CW203" s="16">
        <v>6</v>
      </c>
      <c r="CX203" s="7"/>
      <c r="CY203" s="145">
        <v>5</v>
      </c>
      <c r="CZ203" s="206" t="s">
        <v>1596</v>
      </c>
      <c r="DA203" s="19">
        <v>4</v>
      </c>
      <c r="DB203" s="89" t="s">
        <v>1597</v>
      </c>
      <c r="DC203" t="s">
        <v>54</v>
      </c>
      <c r="DD203" s="13">
        <f t="shared" si="12"/>
        <v>16</v>
      </c>
    </row>
    <row r="204" spans="1:108" ht="13" customHeight="1" x14ac:dyDescent="0.2">
      <c r="A204" s="88">
        <v>7359</v>
      </c>
      <c r="B204" s="88">
        <v>532411</v>
      </c>
      <c r="C204" s="226">
        <v>159</v>
      </c>
      <c r="D204" s="3" t="s">
        <v>1598</v>
      </c>
      <c r="E204" s="19">
        <v>1.5</v>
      </c>
      <c r="F204" s="89" t="s">
        <v>1495</v>
      </c>
      <c r="G204" s="6" t="s">
        <v>54</v>
      </c>
      <c r="H204" s="129"/>
      <c r="I204" s="16">
        <v>7</v>
      </c>
      <c r="J204" s="8" t="s">
        <v>1531</v>
      </c>
      <c r="K204" s="145">
        <v>5.6</v>
      </c>
      <c r="L204" s="15" t="s">
        <v>1497</v>
      </c>
      <c r="M204" s="91">
        <v>7.25</v>
      </c>
      <c r="N204" s="92" t="s">
        <v>1599</v>
      </c>
      <c r="O204" s="16">
        <v>2.9</v>
      </c>
      <c r="P204" s="8" t="s">
        <v>1585</v>
      </c>
      <c r="Q204" s="16">
        <v>6</v>
      </c>
      <c r="R204" s="93"/>
      <c r="S204" s="98">
        <v>2.2080000000000002</v>
      </c>
      <c r="T204" s="8" t="s">
        <v>1455</v>
      </c>
      <c r="U204" s="25" t="s">
        <v>150</v>
      </c>
      <c r="V204" s="8"/>
      <c r="W204" s="90">
        <v>6</v>
      </c>
      <c r="X204" s="15"/>
      <c r="Y204" s="16">
        <v>4</v>
      </c>
      <c r="Z204" s="133"/>
      <c r="AA204" s="16">
        <v>4</v>
      </c>
      <c r="AB204" s="133"/>
      <c r="AC204" s="16">
        <v>5</v>
      </c>
      <c r="AD204" s="133" t="s">
        <v>1600</v>
      </c>
      <c r="AE204" s="16">
        <v>6</v>
      </c>
      <c r="AF204" s="133"/>
      <c r="AG204" s="94">
        <v>6.25</v>
      </c>
      <c r="AH204" s="133" t="s">
        <v>1601</v>
      </c>
      <c r="AI204" s="16">
        <v>6</v>
      </c>
      <c r="AJ204" s="133"/>
      <c r="AK204" s="10">
        <v>5.3</v>
      </c>
      <c r="AL204" s="95"/>
      <c r="AM204" s="16">
        <v>6</v>
      </c>
      <c r="AN204" s="8" t="s">
        <v>1501</v>
      </c>
      <c r="AO204" s="16">
        <v>4</v>
      </c>
      <c r="AP204" s="8"/>
      <c r="AQ204" s="16" t="s">
        <v>93</v>
      </c>
      <c r="AR204" s="8" t="s">
        <v>1514</v>
      </c>
      <c r="AS204" s="16">
        <v>6</v>
      </c>
      <c r="AT204" s="8"/>
      <c r="AU204" s="19" t="s">
        <v>93</v>
      </c>
      <c r="AV204" s="89"/>
      <c r="AW204" s="96">
        <v>6</v>
      </c>
      <c r="AX204" s="8" t="s">
        <v>1602</v>
      </c>
      <c r="AY204" s="26">
        <v>6.5</v>
      </c>
      <c r="AZ204" s="92"/>
      <c r="BA204" s="16">
        <v>3</v>
      </c>
      <c r="BB204" s="92"/>
      <c r="BC204" s="98">
        <v>4.2249999999999996</v>
      </c>
      <c r="BD204" s="8"/>
      <c r="BE204" s="150" t="s">
        <v>54</v>
      </c>
      <c r="BF204" s="92"/>
      <c r="BG204" s="16">
        <v>5.5</v>
      </c>
      <c r="BH204" s="8"/>
      <c r="BI204" s="16">
        <v>6.5</v>
      </c>
      <c r="BJ204" s="92" t="s">
        <v>822</v>
      </c>
      <c r="BK204" s="16" t="s">
        <v>54</v>
      </c>
      <c r="BL204" s="16"/>
      <c r="BM204" s="16">
        <v>7</v>
      </c>
      <c r="BN204" s="8"/>
      <c r="BO204" s="16">
        <v>5</v>
      </c>
      <c r="BP204" s="8"/>
      <c r="BQ204" s="96">
        <v>4</v>
      </c>
      <c r="BR204" s="100"/>
      <c r="BS204" s="16">
        <v>3</v>
      </c>
      <c r="BT204" s="8" t="s">
        <v>1603</v>
      </c>
      <c r="BU204" s="16" t="s">
        <v>93</v>
      </c>
      <c r="BV204" s="8" t="s">
        <v>1604</v>
      </c>
      <c r="BW204" s="90">
        <v>5.5</v>
      </c>
      <c r="BX204" s="8"/>
      <c r="BY204" s="16" t="s">
        <v>93</v>
      </c>
      <c r="BZ204" s="8"/>
      <c r="CA204" s="16"/>
      <c r="CB204" s="8"/>
      <c r="CC204" s="16">
        <v>6</v>
      </c>
      <c r="CD204" s="8"/>
      <c r="CE204" s="16" t="s">
        <v>93</v>
      </c>
      <c r="CF204" s="8"/>
      <c r="CG204" s="16">
        <v>6</v>
      </c>
      <c r="CH204" s="27" t="s">
        <v>1527</v>
      </c>
      <c r="CI204" s="16" t="s">
        <v>93</v>
      </c>
      <c r="CJ204" s="8"/>
      <c r="CK204" s="16">
        <v>7</v>
      </c>
      <c r="CL204" s="8"/>
      <c r="CM204" s="25">
        <v>6.25</v>
      </c>
      <c r="CN204" s="8"/>
      <c r="CO204" s="25">
        <v>4.75</v>
      </c>
      <c r="CP204" s="8"/>
      <c r="CQ204" s="16">
        <v>6</v>
      </c>
      <c r="CR204" s="8"/>
      <c r="CS204" s="16">
        <v>2</v>
      </c>
      <c r="CT204" s="8" t="s">
        <v>1605</v>
      </c>
      <c r="CU204" s="13">
        <v>6.5</v>
      </c>
      <c r="CV204" s="153" t="s">
        <v>142</v>
      </c>
      <c r="CW204" s="16">
        <v>6</v>
      </c>
      <c r="CX204" s="7"/>
      <c r="CY204" s="115">
        <v>5</v>
      </c>
      <c r="CZ204" s="116"/>
      <c r="DA204" s="19">
        <v>4</v>
      </c>
      <c r="DB204" s="89" t="s">
        <v>825</v>
      </c>
      <c r="DC204" t="s">
        <v>54</v>
      </c>
      <c r="DD204" s="13">
        <f t="shared" si="12"/>
        <v>40</v>
      </c>
    </row>
    <row r="205" spans="1:108" ht="13" customHeight="1" x14ac:dyDescent="0.2">
      <c r="A205" s="88">
        <v>7359</v>
      </c>
      <c r="B205" s="88">
        <v>532411</v>
      </c>
      <c r="C205" s="226">
        <v>160</v>
      </c>
      <c r="D205" s="3" t="s">
        <v>1606</v>
      </c>
      <c r="E205" s="19">
        <v>1.5</v>
      </c>
      <c r="F205" s="89" t="s">
        <v>1495</v>
      </c>
      <c r="G205" s="6" t="s">
        <v>54</v>
      </c>
      <c r="H205" s="129"/>
      <c r="I205" s="16">
        <v>6</v>
      </c>
      <c r="J205" s="8" t="s">
        <v>1512</v>
      </c>
      <c r="K205" s="145">
        <v>5.6</v>
      </c>
      <c r="L205" s="15" t="s">
        <v>1497</v>
      </c>
      <c r="M205" s="91">
        <v>7.25</v>
      </c>
      <c r="N205" s="92" t="s">
        <v>1607</v>
      </c>
      <c r="O205" s="16">
        <v>2.9</v>
      </c>
      <c r="P205" s="8" t="s">
        <v>1585</v>
      </c>
      <c r="Q205" s="16">
        <v>6</v>
      </c>
      <c r="R205" s="93"/>
      <c r="S205" s="98">
        <v>2.2080000000000002</v>
      </c>
      <c r="T205" s="8" t="s">
        <v>1455</v>
      </c>
      <c r="U205" s="25" t="s">
        <v>150</v>
      </c>
      <c r="V205" s="8"/>
      <c r="W205" s="90">
        <v>6</v>
      </c>
      <c r="X205" s="15"/>
      <c r="Y205" s="16">
        <v>4</v>
      </c>
      <c r="Z205" s="133"/>
      <c r="AA205" s="16">
        <v>4</v>
      </c>
      <c r="AB205" s="133"/>
      <c r="AC205" s="16" t="s">
        <v>93</v>
      </c>
      <c r="AD205" s="133" t="s">
        <v>1608</v>
      </c>
      <c r="AE205" s="16">
        <v>6</v>
      </c>
      <c r="AF205" s="133"/>
      <c r="AG205" s="94">
        <v>6.25</v>
      </c>
      <c r="AH205" s="133" t="s">
        <v>1601</v>
      </c>
      <c r="AI205" s="16">
        <v>6</v>
      </c>
      <c r="AJ205" s="133"/>
      <c r="AK205" s="10">
        <v>5.3</v>
      </c>
      <c r="AL205" s="95"/>
      <c r="AM205" s="16">
        <v>6</v>
      </c>
      <c r="AN205" s="8" t="s">
        <v>1522</v>
      </c>
      <c r="AO205" s="16">
        <v>4</v>
      </c>
      <c r="AP205" s="8"/>
      <c r="AQ205" s="16" t="s">
        <v>93</v>
      </c>
      <c r="AR205" s="8" t="s">
        <v>1514</v>
      </c>
      <c r="AS205" s="16">
        <v>6</v>
      </c>
      <c r="AT205" s="8" t="s">
        <v>1609</v>
      </c>
      <c r="AU205" s="19" t="s">
        <v>93</v>
      </c>
      <c r="AV205" s="89"/>
      <c r="AW205" s="96">
        <v>6</v>
      </c>
      <c r="AX205" s="8" t="s">
        <v>1602</v>
      </c>
      <c r="AY205" s="26">
        <v>6.5</v>
      </c>
      <c r="AZ205" s="92"/>
      <c r="BA205" s="16">
        <v>3</v>
      </c>
      <c r="BB205" s="92"/>
      <c r="BC205" s="98">
        <v>4.2249999999999996</v>
      </c>
      <c r="BD205" s="8"/>
      <c r="BE205" s="150" t="s">
        <v>54</v>
      </c>
      <c r="BF205" s="92"/>
      <c r="BG205" s="16">
        <v>5.5</v>
      </c>
      <c r="BH205" s="8"/>
      <c r="BI205" s="16">
        <v>6.5</v>
      </c>
      <c r="BJ205" s="92" t="s">
        <v>822</v>
      </c>
      <c r="BK205" s="16" t="s">
        <v>54</v>
      </c>
      <c r="BL205" s="16"/>
      <c r="BM205" s="16">
        <v>7</v>
      </c>
      <c r="BN205" s="8"/>
      <c r="BO205" s="16">
        <v>5</v>
      </c>
      <c r="BP205" s="8"/>
      <c r="BQ205" s="96">
        <v>4</v>
      </c>
      <c r="BR205" s="100"/>
      <c r="BS205" s="16">
        <v>3</v>
      </c>
      <c r="BT205" s="8" t="s">
        <v>1610</v>
      </c>
      <c r="BU205" s="16" t="s">
        <v>93</v>
      </c>
      <c r="BV205" s="8" t="s">
        <v>1604</v>
      </c>
      <c r="BW205" s="90">
        <v>5.5</v>
      </c>
      <c r="BX205" s="8"/>
      <c r="BY205" s="16" t="s">
        <v>93</v>
      </c>
      <c r="BZ205" s="8"/>
      <c r="CA205" s="16"/>
      <c r="CB205" s="8"/>
      <c r="CC205" s="16">
        <v>6</v>
      </c>
      <c r="CD205" s="8"/>
      <c r="CE205" s="16" t="s">
        <v>93</v>
      </c>
      <c r="CF205" s="8"/>
      <c r="CG205" s="16">
        <v>6</v>
      </c>
      <c r="CH205" s="27" t="s">
        <v>1527</v>
      </c>
      <c r="CI205" s="16" t="s">
        <v>93</v>
      </c>
      <c r="CJ205" s="8"/>
      <c r="CK205" s="16">
        <v>7</v>
      </c>
      <c r="CL205" s="8"/>
      <c r="CM205" s="25">
        <v>6.25</v>
      </c>
      <c r="CN205" s="8"/>
      <c r="CO205" s="25">
        <v>4.75</v>
      </c>
      <c r="CP205" s="8"/>
      <c r="CQ205" s="16">
        <v>6</v>
      </c>
      <c r="CR205" s="8"/>
      <c r="CS205" s="16">
        <v>2</v>
      </c>
      <c r="CT205" s="8" t="s">
        <v>1605</v>
      </c>
      <c r="CU205" s="13">
        <v>6.5</v>
      </c>
      <c r="CV205" s="153" t="s">
        <v>142</v>
      </c>
      <c r="CW205" s="16">
        <v>6</v>
      </c>
      <c r="CX205" s="7"/>
      <c r="CY205" s="115">
        <v>5</v>
      </c>
      <c r="CZ205" s="116"/>
      <c r="DA205" s="19">
        <v>4</v>
      </c>
      <c r="DB205" s="89" t="s">
        <v>825</v>
      </c>
      <c r="DC205" t="s">
        <v>54</v>
      </c>
      <c r="DD205" s="13">
        <f t="shared" si="12"/>
        <v>39</v>
      </c>
    </row>
    <row r="206" spans="1:108" ht="13" customHeight="1" x14ac:dyDescent="0.2">
      <c r="A206" s="88"/>
      <c r="B206" s="88">
        <v>48121</v>
      </c>
      <c r="C206" s="226">
        <v>161</v>
      </c>
      <c r="D206" s="3" t="s">
        <v>1611</v>
      </c>
      <c r="E206" s="19" t="s">
        <v>93</v>
      </c>
      <c r="F206" s="19" t="s">
        <v>54</v>
      </c>
      <c r="G206" s="6" t="s">
        <v>54</v>
      </c>
      <c r="H206" s="129"/>
      <c r="I206" s="16" t="s">
        <v>93</v>
      </c>
      <c r="J206" s="133"/>
      <c r="K206" s="90" t="s">
        <v>93</v>
      </c>
      <c r="L206" s="15"/>
      <c r="M206" s="91" t="s">
        <v>93</v>
      </c>
      <c r="N206" s="92" t="s">
        <v>1612</v>
      </c>
      <c r="O206" s="16" t="s">
        <v>93</v>
      </c>
      <c r="P206" s="8" t="s">
        <v>1585</v>
      </c>
      <c r="Q206" s="16">
        <v>6</v>
      </c>
      <c r="R206" s="93" t="s">
        <v>1613</v>
      </c>
      <c r="S206" s="98">
        <v>0.38400000000000001</v>
      </c>
      <c r="T206" s="8" t="s">
        <v>95</v>
      </c>
      <c r="U206" s="25" t="s">
        <v>150</v>
      </c>
      <c r="V206" s="8"/>
      <c r="W206" s="90" t="s">
        <v>93</v>
      </c>
      <c r="X206" s="15"/>
      <c r="Y206" s="16">
        <v>4</v>
      </c>
      <c r="Z206" s="133"/>
      <c r="AA206" s="16" t="s">
        <v>93</v>
      </c>
      <c r="AB206" s="133"/>
      <c r="AC206" s="16" t="s">
        <v>93</v>
      </c>
      <c r="AD206" s="133"/>
      <c r="AE206" s="16" t="s">
        <v>93</v>
      </c>
      <c r="AF206" s="133"/>
      <c r="AG206" s="94" t="s">
        <v>93</v>
      </c>
      <c r="AH206" s="133"/>
      <c r="AI206" s="16" t="s">
        <v>93</v>
      </c>
      <c r="AJ206" s="133"/>
      <c r="AK206" s="10" t="s">
        <v>93</v>
      </c>
      <c r="AL206" s="95"/>
      <c r="AM206" s="16" t="s">
        <v>93</v>
      </c>
      <c r="AN206" s="8"/>
      <c r="AO206" s="16" t="s">
        <v>93</v>
      </c>
      <c r="AP206" s="8"/>
      <c r="AQ206" s="16" t="s">
        <v>93</v>
      </c>
      <c r="AR206" s="8"/>
      <c r="AS206" s="16" t="s">
        <v>93</v>
      </c>
      <c r="AT206" s="8"/>
      <c r="AU206" s="19" t="s">
        <v>93</v>
      </c>
      <c r="AV206" s="89"/>
      <c r="AW206" s="96" t="s">
        <v>93</v>
      </c>
      <c r="AX206" s="8" t="s">
        <v>1614</v>
      </c>
      <c r="AY206" s="26" t="s">
        <v>93</v>
      </c>
      <c r="AZ206" s="92"/>
      <c r="BA206" s="16" t="s">
        <v>93</v>
      </c>
      <c r="BB206" s="92"/>
      <c r="BC206" s="98" t="s">
        <v>93</v>
      </c>
      <c r="BD206" s="8" t="s">
        <v>54</v>
      </c>
      <c r="BE206" s="150" t="s">
        <v>54</v>
      </c>
      <c r="BF206" s="92"/>
      <c r="BG206" s="16" t="s">
        <v>93</v>
      </c>
      <c r="BH206" s="8"/>
      <c r="BI206" s="16" t="s">
        <v>93</v>
      </c>
      <c r="BJ206" s="92"/>
      <c r="BK206" s="16" t="s">
        <v>54</v>
      </c>
      <c r="BL206" s="16"/>
      <c r="BM206" s="16" t="s">
        <v>93</v>
      </c>
      <c r="BN206" s="8"/>
      <c r="BO206" s="16">
        <v>5</v>
      </c>
      <c r="BP206" s="8"/>
      <c r="BQ206" s="96" t="s">
        <v>93</v>
      </c>
      <c r="BR206" s="100" t="s">
        <v>1592</v>
      </c>
      <c r="BS206" s="16" t="s">
        <v>93</v>
      </c>
      <c r="BT206" s="8"/>
      <c r="BU206" s="16" t="s">
        <v>93</v>
      </c>
      <c r="BV206" s="8"/>
      <c r="BW206" s="90">
        <v>5.5</v>
      </c>
      <c r="BX206" s="8" t="s">
        <v>1615</v>
      </c>
      <c r="BY206" s="16" t="s">
        <v>93</v>
      </c>
      <c r="BZ206" s="8"/>
      <c r="CA206" s="16"/>
      <c r="CB206" s="8"/>
      <c r="CC206" s="16" t="s">
        <v>93</v>
      </c>
      <c r="CD206" s="8"/>
      <c r="CE206" s="16" t="s">
        <v>93</v>
      </c>
      <c r="CF206" s="8"/>
      <c r="CG206" s="16" t="s">
        <v>93</v>
      </c>
      <c r="CH206" s="27"/>
      <c r="CI206" s="16">
        <v>4</v>
      </c>
      <c r="CJ206" s="8" t="s">
        <v>1616</v>
      </c>
      <c r="CK206" s="13" t="s">
        <v>93</v>
      </c>
      <c r="CL206" s="153"/>
      <c r="CM206" s="25" t="s">
        <v>93</v>
      </c>
      <c r="CN206" s="8"/>
      <c r="CO206" s="25" t="s">
        <v>93</v>
      </c>
      <c r="CP206" s="8"/>
      <c r="CQ206" s="16" t="s">
        <v>93</v>
      </c>
      <c r="CR206" s="8"/>
      <c r="CS206" s="16">
        <v>2</v>
      </c>
      <c r="CT206" s="8" t="s">
        <v>1605</v>
      </c>
      <c r="CU206" s="13">
        <v>6.5</v>
      </c>
      <c r="CV206" s="153" t="s">
        <v>142</v>
      </c>
      <c r="CW206" s="16" t="s">
        <v>93</v>
      </c>
      <c r="CX206" s="7"/>
      <c r="CY206" s="115" t="s">
        <v>93</v>
      </c>
      <c r="CZ206" s="116"/>
      <c r="DA206" s="242">
        <v>4</v>
      </c>
      <c r="DB206" s="89" t="s">
        <v>1617</v>
      </c>
      <c r="DC206" t="s">
        <v>54</v>
      </c>
      <c r="DD206" s="13">
        <f t="shared" si="12"/>
        <v>9</v>
      </c>
    </row>
    <row r="207" spans="1:108" ht="13" customHeight="1" x14ac:dyDescent="0.2">
      <c r="A207" s="88">
        <v>701</v>
      </c>
      <c r="B207" s="88" t="s">
        <v>1618</v>
      </c>
      <c r="C207" s="226">
        <v>162</v>
      </c>
      <c r="D207" s="3" t="s">
        <v>1619</v>
      </c>
      <c r="E207" s="19">
        <v>4</v>
      </c>
      <c r="F207" s="89" t="s">
        <v>1620</v>
      </c>
      <c r="G207" s="6">
        <v>1</v>
      </c>
      <c r="H207" s="11" t="s">
        <v>1621</v>
      </c>
      <c r="I207" s="13">
        <v>8</v>
      </c>
      <c r="J207" s="153" t="s">
        <v>1622</v>
      </c>
      <c r="K207" s="90">
        <v>5.5</v>
      </c>
      <c r="L207" s="15" t="s">
        <v>1623</v>
      </c>
      <c r="M207" s="91" t="s">
        <v>355</v>
      </c>
      <c r="N207" s="92" t="s">
        <v>1624</v>
      </c>
      <c r="O207" s="16">
        <v>2.9</v>
      </c>
      <c r="P207" s="8"/>
      <c r="Q207" s="16">
        <v>12</v>
      </c>
      <c r="R207" s="93" t="s">
        <v>1625</v>
      </c>
      <c r="S207" s="16">
        <v>8</v>
      </c>
      <c r="T207" s="133" t="s">
        <v>1626</v>
      </c>
      <c r="U207" s="96">
        <v>14.5</v>
      </c>
      <c r="V207" s="8"/>
      <c r="W207" s="90">
        <v>6</v>
      </c>
      <c r="X207" s="15" t="s">
        <v>1627</v>
      </c>
      <c r="Y207" s="16">
        <v>4</v>
      </c>
      <c r="Z207" s="8" t="s">
        <v>1628</v>
      </c>
      <c r="AA207" s="16">
        <v>4</v>
      </c>
      <c r="AB207" s="8"/>
      <c r="AC207" s="16">
        <v>5</v>
      </c>
      <c r="AD207" s="8" t="s">
        <v>1629</v>
      </c>
      <c r="AE207" s="16">
        <v>6</v>
      </c>
      <c r="AF207" s="8" t="s">
        <v>1630</v>
      </c>
      <c r="AG207" s="94">
        <v>6</v>
      </c>
      <c r="AH207" s="8" t="s">
        <v>1631</v>
      </c>
      <c r="AI207" s="16">
        <v>6</v>
      </c>
      <c r="AJ207" s="8" t="s">
        <v>1632</v>
      </c>
      <c r="AK207" s="10">
        <v>5.3</v>
      </c>
      <c r="AL207" s="95"/>
      <c r="AM207" s="16">
        <v>6</v>
      </c>
      <c r="AN207" s="8"/>
      <c r="AO207" s="16">
        <v>4</v>
      </c>
      <c r="AP207" s="8" t="s">
        <v>1633</v>
      </c>
      <c r="AQ207" s="16">
        <v>7</v>
      </c>
      <c r="AR207" s="8" t="s">
        <v>1634</v>
      </c>
      <c r="AS207" s="16">
        <v>6</v>
      </c>
      <c r="AT207" s="8" t="s">
        <v>1635</v>
      </c>
      <c r="AU207" s="19">
        <v>5.7</v>
      </c>
      <c r="AV207" s="89" t="s">
        <v>1636</v>
      </c>
      <c r="AW207" s="96">
        <v>6</v>
      </c>
      <c r="AX207" s="8" t="s">
        <v>1637</v>
      </c>
      <c r="AY207" s="26">
        <v>6.5</v>
      </c>
      <c r="AZ207" s="92" t="s">
        <v>1638</v>
      </c>
      <c r="BA207" s="16">
        <v>7</v>
      </c>
      <c r="BB207" s="92" t="s">
        <v>1639</v>
      </c>
      <c r="BC207" s="98">
        <v>4.2249999999999996</v>
      </c>
      <c r="BD207" s="8"/>
      <c r="BE207" s="243">
        <v>7</v>
      </c>
      <c r="BF207" s="92" t="s">
        <v>1640</v>
      </c>
      <c r="BG207" s="16">
        <v>5.5</v>
      </c>
      <c r="BH207" s="8" t="s">
        <v>1641</v>
      </c>
      <c r="BI207" s="16" t="s">
        <v>355</v>
      </c>
      <c r="BJ207" s="92" t="s">
        <v>1642</v>
      </c>
      <c r="BK207" s="16">
        <v>8</v>
      </c>
      <c r="BL207" s="8" t="s">
        <v>1551</v>
      </c>
      <c r="BM207" s="16">
        <v>7</v>
      </c>
      <c r="BN207" s="8" t="s">
        <v>1643</v>
      </c>
      <c r="BO207" s="16">
        <v>5</v>
      </c>
      <c r="BP207" s="8" t="s">
        <v>1644</v>
      </c>
      <c r="BQ207" s="96">
        <v>4</v>
      </c>
      <c r="BR207" s="100" t="s">
        <v>1645</v>
      </c>
      <c r="BS207" s="16">
        <v>4.25</v>
      </c>
      <c r="BT207" s="8" t="s">
        <v>1646</v>
      </c>
      <c r="BU207" s="16">
        <v>5</v>
      </c>
      <c r="BV207" s="8"/>
      <c r="BW207" s="90">
        <v>5.5</v>
      </c>
      <c r="BX207" s="8" t="s">
        <v>1647</v>
      </c>
      <c r="BY207" s="16">
        <v>4.5</v>
      </c>
      <c r="BZ207" s="8" t="s">
        <v>1648</v>
      </c>
      <c r="CA207" s="16" t="s">
        <v>54</v>
      </c>
      <c r="CB207" s="8" t="s">
        <v>1649</v>
      </c>
      <c r="CC207" s="16">
        <v>6</v>
      </c>
      <c r="CD207" s="8" t="s">
        <v>1650</v>
      </c>
      <c r="CE207" s="16">
        <v>12</v>
      </c>
      <c r="CF207" s="8" t="s">
        <v>1651</v>
      </c>
      <c r="CG207" s="16">
        <v>7</v>
      </c>
      <c r="CH207" s="27" t="s">
        <v>1652</v>
      </c>
      <c r="CI207" s="16">
        <v>4</v>
      </c>
      <c r="CJ207" s="8" t="s">
        <v>1319</v>
      </c>
      <c r="CK207" s="16">
        <v>7</v>
      </c>
      <c r="CL207" s="199" t="s">
        <v>1653</v>
      </c>
      <c r="CM207" s="25">
        <v>6</v>
      </c>
      <c r="CN207" s="8" t="s">
        <v>1654</v>
      </c>
      <c r="CO207" s="25">
        <v>4.75</v>
      </c>
      <c r="CP207" s="8" t="s">
        <v>1655</v>
      </c>
      <c r="CQ207" s="16">
        <v>9</v>
      </c>
      <c r="CR207" s="8" t="s">
        <v>1656</v>
      </c>
      <c r="CS207" s="16">
        <v>5</v>
      </c>
      <c r="CT207" s="8" t="s">
        <v>1657</v>
      </c>
      <c r="CU207" s="13">
        <v>6.5</v>
      </c>
      <c r="CV207" s="153" t="s">
        <v>1658</v>
      </c>
      <c r="CW207" s="16">
        <v>6</v>
      </c>
      <c r="CX207" s="7"/>
      <c r="CY207" s="115">
        <v>5</v>
      </c>
      <c r="CZ207" s="116" t="s">
        <v>1659</v>
      </c>
      <c r="DA207" s="19">
        <v>4</v>
      </c>
      <c r="DB207" s="89" t="s">
        <v>1660</v>
      </c>
      <c r="DC207" t="s">
        <v>54</v>
      </c>
      <c r="DD207" s="13">
        <f>COUNT(E207:DB207)+2</f>
        <v>50</v>
      </c>
    </row>
    <row r="208" spans="1:108" ht="13" customHeight="1" x14ac:dyDescent="0.2">
      <c r="A208" s="106">
        <v>703</v>
      </c>
      <c r="B208" s="106">
        <v>7212</v>
      </c>
      <c r="C208" s="216">
        <v>163</v>
      </c>
      <c r="D208" s="120" t="s">
        <v>1661</v>
      </c>
      <c r="E208" s="62">
        <v>4</v>
      </c>
      <c r="F208" s="64" t="s">
        <v>1620</v>
      </c>
      <c r="G208" s="65" t="s">
        <v>54</v>
      </c>
      <c r="H208" s="65"/>
      <c r="I208" s="67">
        <v>8</v>
      </c>
      <c r="J208" s="68" t="s">
        <v>1622</v>
      </c>
      <c r="K208" s="69">
        <v>5.5</v>
      </c>
      <c r="L208" s="76" t="s">
        <v>1662</v>
      </c>
      <c r="M208" s="71" t="s">
        <v>355</v>
      </c>
      <c r="N208" s="72" t="s">
        <v>1624</v>
      </c>
      <c r="O208" s="67">
        <v>2.9</v>
      </c>
      <c r="P208" s="68"/>
      <c r="Q208" s="67">
        <v>6</v>
      </c>
      <c r="R208" s="73" t="s">
        <v>1663</v>
      </c>
      <c r="S208" s="67" t="s">
        <v>93</v>
      </c>
      <c r="T208" s="139" t="s">
        <v>1664</v>
      </c>
      <c r="U208" s="75" t="s">
        <v>150</v>
      </c>
      <c r="V208" s="67"/>
      <c r="W208" s="69">
        <v>6</v>
      </c>
      <c r="X208" s="76" t="s">
        <v>1627</v>
      </c>
      <c r="Y208" s="67" t="s">
        <v>93</v>
      </c>
      <c r="Z208" s="68"/>
      <c r="AA208" s="67">
        <v>4</v>
      </c>
      <c r="AB208" s="68"/>
      <c r="AC208" s="67">
        <v>5</v>
      </c>
      <c r="AD208" s="68" t="s">
        <v>1665</v>
      </c>
      <c r="AE208" s="67">
        <v>6</v>
      </c>
      <c r="AF208" s="68" t="s">
        <v>1630</v>
      </c>
      <c r="AG208" s="77" t="s">
        <v>93</v>
      </c>
      <c r="AH208" s="68"/>
      <c r="AI208" s="67">
        <v>6</v>
      </c>
      <c r="AJ208" s="68"/>
      <c r="AK208" s="123" t="s">
        <v>93</v>
      </c>
      <c r="AL208" s="78"/>
      <c r="AM208" s="67" t="s">
        <v>93</v>
      </c>
      <c r="AN208" s="68"/>
      <c r="AO208" s="67" t="s">
        <v>93</v>
      </c>
      <c r="AP208" s="68"/>
      <c r="AQ208" s="67">
        <v>7</v>
      </c>
      <c r="AR208" s="68"/>
      <c r="AS208" s="67" t="s">
        <v>93</v>
      </c>
      <c r="AT208" s="68"/>
      <c r="AU208" s="62" t="s">
        <v>93</v>
      </c>
      <c r="AV208" s="64"/>
      <c r="AW208" s="79" t="s">
        <v>93</v>
      </c>
      <c r="AX208" s="68"/>
      <c r="AY208" s="80">
        <v>6.5</v>
      </c>
      <c r="AZ208" s="72"/>
      <c r="BA208" s="67">
        <v>7</v>
      </c>
      <c r="BB208" s="72"/>
      <c r="BC208" s="74">
        <v>4.2249999999999996</v>
      </c>
      <c r="BD208" s="68"/>
      <c r="BE208" s="244">
        <v>7</v>
      </c>
      <c r="BF208" s="72" t="s">
        <v>1640</v>
      </c>
      <c r="BG208" s="67">
        <v>5.5</v>
      </c>
      <c r="BH208" s="68" t="s">
        <v>1666</v>
      </c>
      <c r="BI208" s="67" t="s">
        <v>355</v>
      </c>
      <c r="BJ208" s="72" t="s">
        <v>1642</v>
      </c>
      <c r="BK208" s="67" t="s">
        <v>54</v>
      </c>
      <c r="BL208" s="68"/>
      <c r="BM208" s="67" t="s">
        <v>93</v>
      </c>
      <c r="BN208" s="68"/>
      <c r="BO208" s="67">
        <v>5</v>
      </c>
      <c r="BP208" s="68"/>
      <c r="BQ208" s="79" t="s">
        <v>93</v>
      </c>
      <c r="BR208" s="84"/>
      <c r="BS208" s="67" t="s">
        <v>93</v>
      </c>
      <c r="BT208" s="68"/>
      <c r="BU208" s="67">
        <v>5</v>
      </c>
      <c r="BV208" s="68" t="s">
        <v>1667</v>
      </c>
      <c r="BW208" s="67" t="s">
        <v>93</v>
      </c>
      <c r="BX208" s="68"/>
      <c r="BY208" s="67" t="s">
        <v>93</v>
      </c>
      <c r="BZ208" s="68"/>
      <c r="CA208" s="67"/>
      <c r="CB208" s="68"/>
      <c r="CC208" s="67" t="s">
        <v>93</v>
      </c>
      <c r="CD208" s="68"/>
      <c r="CE208" s="67" t="s">
        <v>93</v>
      </c>
      <c r="CF208" s="68"/>
      <c r="CG208" s="67">
        <v>7</v>
      </c>
      <c r="CH208" s="85" t="s">
        <v>1668</v>
      </c>
      <c r="CI208" s="67">
        <v>4</v>
      </c>
      <c r="CJ208" s="122" t="s">
        <v>1319</v>
      </c>
      <c r="CK208" s="67">
        <v>7</v>
      </c>
      <c r="CL208" s="68" t="s">
        <v>1653</v>
      </c>
      <c r="CM208" s="75" t="s">
        <v>93</v>
      </c>
      <c r="CN208" s="68"/>
      <c r="CO208" s="75">
        <v>4.75</v>
      </c>
      <c r="CP208" s="68" t="s">
        <v>1655</v>
      </c>
      <c r="CQ208" s="67" t="s">
        <v>93</v>
      </c>
      <c r="CR208" s="68"/>
      <c r="CS208" s="67">
        <v>5</v>
      </c>
      <c r="CT208" s="68" t="s">
        <v>1657</v>
      </c>
      <c r="CU208" s="111">
        <v>6.5</v>
      </c>
      <c r="CV208" s="122" t="s">
        <v>1658</v>
      </c>
      <c r="CW208" s="67">
        <v>6</v>
      </c>
      <c r="CX208" s="124"/>
      <c r="CY208" s="125">
        <v>5</v>
      </c>
      <c r="CZ208" s="126"/>
      <c r="DA208" s="62">
        <v>4</v>
      </c>
      <c r="DB208" s="86" t="s">
        <v>1660</v>
      </c>
      <c r="DC208" t="s">
        <v>54</v>
      </c>
      <c r="DD208" s="13">
        <f>COUNT(E208:DB208)+2</f>
        <v>29</v>
      </c>
    </row>
    <row r="209" spans="1:108" ht="13" customHeight="1" x14ac:dyDescent="0.2">
      <c r="A209" s="88"/>
      <c r="B209" s="88"/>
      <c r="C209" s="105"/>
      <c r="D209" s="128"/>
      <c r="E209" s="19"/>
      <c r="F209" s="105"/>
      <c r="G209" s="6"/>
      <c r="H209" s="129"/>
      <c r="I209" s="16"/>
      <c r="J209" s="133"/>
      <c r="K209" s="90"/>
      <c r="L209" s="194"/>
      <c r="M209" s="91"/>
      <c r="N209" s="27"/>
      <c r="O209" s="16"/>
      <c r="P209" s="133"/>
      <c r="Q209" s="16"/>
      <c r="R209" s="134"/>
      <c r="S209" s="16"/>
      <c r="T209" s="133"/>
      <c r="U209" s="25"/>
      <c r="V209" s="133"/>
      <c r="W209" s="90"/>
      <c r="X209" s="15"/>
      <c r="Y209" s="16"/>
      <c r="Z209" s="133"/>
      <c r="AA209" s="16"/>
      <c r="AB209" s="133"/>
      <c r="AC209" s="16"/>
      <c r="AD209" s="133"/>
      <c r="AE209" s="16"/>
      <c r="AF209" s="133"/>
      <c r="AG209" s="94" t="s">
        <v>54</v>
      </c>
      <c r="AH209" s="133"/>
      <c r="AI209" s="16"/>
      <c r="AJ209" s="133"/>
      <c r="AK209" s="10"/>
      <c r="AL209" s="95"/>
      <c r="AM209" s="16"/>
      <c r="AN209" s="133"/>
      <c r="AO209" s="16"/>
      <c r="AP209" s="133"/>
      <c r="AQ209" s="16"/>
      <c r="AR209" s="133"/>
      <c r="AS209" s="16"/>
      <c r="AT209" s="133"/>
      <c r="AU209" s="19"/>
      <c r="AV209" s="105"/>
      <c r="AW209" s="207"/>
      <c r="AX209" s="245"/>
      <c r="AY209" s="26"/>
      <c r="AZ209" s="27"/>
      <c r="BA209" s="16"/>
      <c r="BB209" s="92"/>
      <c r="BC209" s="98"/>
      <c r="BD209" s="133"/>
      <c r="BE209" s="16"/>
      <c r="BF209" s="92"/>
      <c r="BG209" s="16"/>
      <c r="BH209" s="8"/>
      <c r="BI209" s="16"/>
      <c r="BJ209" s="27"/>
      <c r="BK209" s="16"/>
      <c r="BL209" s="133"/>
      <c r="BM209" s="16"/>
      <c r="BN209" s="133"/>
      <c r="BO209" s="16"/>
      <c r="BP209" s="8"/>
      <c r="BQ209" s="96"/>
      <c r="BR209" s="100"/>
      <c r="BS209" s="16"/>
      <c r="BT209" s="133"/>
      <c r="BU209" s="16"/>
      <c r="BV209" s="133"/>
      <c r="BW209" s="16"/>
      <c r="BX209" s="133"/>
      <c r="BY209" s="16"/>
      <c r="BZ209" s="133"/>
      <c r="CA209" s="16"/>
      <c r="CB209" s="8"/>
      <c r="CC209" s="16"/>
      <c r="CD209" s="133"/>
      <c r="CE209" s="16"/>
      <c r="CF209" s="8"/>
      <c r="CG209" s="16"/>
      <c r="CH209" s="27"/>
      <c r="CI209" s="16"/>
      <c r="CJ209" s="8"/>
      <c r="CK209" s="16"/>
      <c r="CL209" s="133"/>
      <c r="CM209" s="25"/>
      <c r="CN209" s="133"/>
      <c r="CO209" s="25"/>
      <c r="CP209" s="133"/>
      <c r="CQ209" s="16"/>
      <c r="CR209" s="133"/>
      <c r="CS209" s="16"/>
      <c r="CT209" s="133"/>
      <c r="CU209" s="16"/>
      <c r="CV209" s="8"/>
      <c r="CW209" s="16"/>
      <c r="CX209" s="7"/>
      <c r="CY209" s="115"/>
      <c r="CZ209" s="116"/>
      <c r="DA209" s="62"/>
      <c r="DB209" s="64"/>
    </row>
    <row r="210" spans="1:108" ht="13" customHeight="1" x14ac:dyDescent="0.2">
      <c r="A210" s="106"/>
      <c r="B210" s="106"/>
      <c r="C210" s="110"/>
      <c r="D210" s="63" t="s">
        <v>1669</v>
      </c>
      <c r="E210" s="62"/>
      <c r="F210" s="64"/>
      <c r="G210" s="65"/>
      <c r="H210" s="65"/>
      <c r="I210" s="67"/>
      <c r="J210" s="68"/>
      <c r="K210" s="69"/>
      <c r="L210" s="76"/>
      <c r="M210" s="71"/>
      <c r="N210" s="72"/>
      <c r="O210" s="67"/>
      <c r="P210" s="68"/>
      <c r="Q210" s="67"/>
      <c r="R210" s="73"/>
      <c r="S210" s="67"/>
      <c r="T210" s="68"/>
      <c r="U210" s="75"/>
      <c r="V210" s="68"/>
      <c r="W210" s="69"/>
      <c r="X210" s="76"/>
      <c r="Y210" s="67"/>
      <c r="Z210" s="68"/>
      <c r="AA210" s="67"/>
      <c r="AB210" s="68"/>
      <c r="AC210" s="67"/>
      <c r="AD210" s="68"/>
      <c r="AE210" s="67"/>
      <c r="AF210" s="68"/>
      <c r="AG210" s="77" t="s">
        <v>54</v>
      </c>
      <c r="AH210" s="68"/>
      <c r="AI210" s="67"/>
      <c r="AJ210" s="68"/>
      <c r="AK210" s="123"/>
      <c r="AL210" s="78"/>
      <c r="AM210" s="67"/>
      <c r="AN210" s="68"/>
      <c r="AO210" s="67"/>
      <c r="AP210" s="68"/>
      <c r="AQ210" s="67"/>
      <c r="AR210" s="68"/>
      <c r="AS210" s="67"/>
      <c r="AT210" s="68"/>
      <c r="AU210" s="62"/>
      <c r="AV210" s="64"/>
      <c r="AW210" s="79" t="s">
        <v>54</v>
      </c>
      <c r="AX210" s="68"/>
      <c r="AY210" s="80"/>
      <c r="AZ210" s="72"/>
      <c r="BA210" s="67"/>
      <c r="BB210" s="72"/>
      <c r="BC210" s="74"/>
      <c r="BD210" s="68"/>
      <c r="BE210" s="67"/>
      <c r="BF210" s="72"/>
      <c r="BG210" s="67"/>
      <c r="BH210" s="68"/>
      <c r="BI210" s="67"/>
      <c r="BJ210" s="72"/>
      <c r="BK210" s="67"/>
      <c r="BL210" s="67"/>
      <c r="BM210" s="67"/>
      <c r="BN210" s="68"/>
      <c r="BO210" s="67"/>
      <c r="BP210" s="68"/>
      <c r="BQ210" s="79"/>
      <c r="BR210" s="84"/>
      <c r="BS210" s="67"/>
      <c r="BT210" s="68"/>
      <c r="BU210" s="67"/>
      <c r="BV210" s="68"/>
      <c r="BW210" s="67"/>
      <c r="BX210" s="68"/>
      <c r="BY210" s="67"/>
      <c r="BZ210" s="68"/>
      <c r="CA210" s="67"/>
      <c r="CB210" s="68"/>
      <c r="CC210" s="67"/>
      <c r="CD210" s="68"/>
      <c r="CE210" s="67"/>
      <c r="CF210" s="68"/>
      <c r="CG210" s="67"/>
      <c r="CH210" s="85"/>
      <c r="CI210" s="67"/>
      <c r="CJ210" s="68"/>
      <c r="CK210" s="67"/>
      <c r="CL210" s="68"/>
      <c r="CM210" s="75"/>
      <c r="CN210" s="68"/>
      <c r="CO210" s="75"/>
      <c r="CP210" s="68"/>
      <c r="CQ210" s="67"/>
      <c r="CR210" s="68"/>
      <c r="CS210" s="67"/>
      <c r="CT210" s="68"/>
      <c r="CU210" s="67"/>
      <c r="CV210" s="8"/>
      <c r="CW210" s="67"/>
      <c r="CX210" s="124"/>
      <c r="CY210" s="115"/>
      <c r="CZ210" s="116"/>
      <c r="DA210" s="62"/>
      <c r="DB210" s="64"/>
      <c r="DD210" s="111"/>
    </row>
    <row r="211" spans="1:108" ht="13" customHeight="1" x14ac:dyDescent="0.2">
      <c r="A211" s="88"/>
      <c r="B211" s="88"/>
      <c r="C211" s="19">
        <v>164</v>
      </c>
      <c r="D211" s="3" t="s">
        <v>1670</v>
      </c>
      <c r="E211" s="19">
        <v>4</v>
      </c>
      <c r="F211" s="89" t="s">
        <v>1671</v>
      </c>
      <c r="G211" s="6" t="s">
        <v>54</v>
      </c>
      <c r="H211" s="6"/>
      <c r="I211" s="16" t="s">
        <v>93</v>
      </c>
      <c r="J211" s="8" t="s">
        <v>1672</v>
      </c>
      <c r="K211" s="145">
        <v>5.6</v>
      </c>
      <c r="L211" s="15" t="s">
        <v>1673</v>
      </c>
      <c r="M211" s="91">
        <v>7.25</v>
      </c>
      <c r="N211" s="92" t="s">
        <v>1674</v>
      </c>
      <c r="O211" s="16" t="s">
        <v>93</v>
      </c>
      <c r="P211" s="8"/>
      <c r="Q211" s="16">
        <v>6</v>
      </c>
      <c r="R211" s="93"/>
      <c r="S211" s="98">
        <v>0.38400000000000001</v>
      </c>
      <c r="T211" s="8" t="s">
        <v>95</v>
      </c>
      <c r="U211" s="25">
        <v>5.75</v>
      </c>
      <c r="V211" s="8"/>
      <c r="W211" s="90">
        <v>6</v>
      </c>
      <c r="X211" s="15"/>
      <c r="Y211" s="16">
        <v>4</v>
      </c>
      <c r="Z211" s="8"/>
      <c r="AA211" s="16">
        <v>4</v>
      </c>
      <c r="AB211" s="8"/>
      <c r="AC211" s="16">
        <v>5</v>
      </c>
      <c r="AD211" s="8" t="s">
        <v>1675</v>
      </c>
      <c r="AE211" s="16">
        <v>6</v>
      </c>
      <c r="AF211" s="8" t="s">
        <v>1676</v>
      </c>
      <c r="AG211" s="94" t="s">
        <v>93</v>
      </c>
      <c r="AH211" s="8" t="s">
        <v>104</v>
      </c>
      <c r="AI211" s="16" t="s">
        <v>93</v>
      </c>
      <c r="AJ211" s="8"/>
      <c r="AK211" s="10">
        <v>5.3</v>
      </c>
      <c r="AL211" s="95"/>
      <c r="AM211" s="16">
        <v>6</v>
      </c>
      <c r="AN211" s="8"/>
      <c r="AO211" s="16">
        <v>4</v>
      </c>
      <c r="AP211" s="8"/>
      <c r="AQ211" s="90">
        <v>5</v>
      </c>
      <c r="AR211" s="8"/>
      <c r="AS211" s="16">
        <v>6</v>
      </c>
      <c r="AT211" s="8" t="s">
        <v>1677</v>
      </c>
      <c r="AU211" s="19">
        <v>5</v>
      </c>
      <c r="AV211" s="89"/>
      <c r="AW211" s="96" t="s">
        <v>93</v>
      </c>
      <c r="AX211" s="8" t="s">
        <v>1678</v>
      </c>
      <c r="AY211" s="26">
        <v>6.5</v>
      </c>
      <c r="AZ211" s="92"/>
      <c r="BA211" s="16">
        <v>7</v>
      </c>
      <c r="BB211" s="92"/>
      <c r="BC211" s="98" t="s">
        <v>93</v>
      </c>
      <c r="BD211" s="8"/>
      <c r="BE211" s="16"/>
      <c r="BF211" s="92"/>
      <c r="BG211" s="16">
        <v>5.5</v>
      </c>
      <c r="BH211" s="8" t="s">
        <v>1679</v>
      </c>
      <c r="BI211" s="16">
        <v>6.5</v>
      </c>
      <c r="BJ211" s="92" t="s">
        <v>972</v>
      </c>
      <c r="BK211" s="16"/>
      <c r="BL211" s="16"/>
      <c r="BM211" s="16">
        <v>7</v>
      </c>
      <c r="BN211" s="8"/>
      <c r="BO211" s="16">
        <v>5</v>
      </c>
      <c r="BP211" s="8"/>
      <c r="BQ211" s="96">
        <v>4</v>
      </c>
      <c r="BR211" s="100"/>
      <c r="BS211" s="16">
        <v>4.25</v>
      </c>
      <c r="BT211" s="8" t="s">
        <v>1680</v>
      </c>
      <c r="BU211" s="16" t="s">
        <v>93</v>
      </c>
      <c r="BV211" s="8"/>
      <c r="BW211" s="90">
        <v>5.5</v>
      </c>
      <c r="BX211" s="8" t="s">
        <v>1681</v>
      </c>
      <c r="BY211" s="16" t="s">
        <v>93</v>
      </c>
      <c r="BZ211" s="8"/>
      <c r="CA211" s="16"/>
      <c r="CB211" s="8"/>
      <c r="CC211" s="16">
        <v>6</v>
      </c>
      <c r="CD211" s="27" t="s">
        <v>1682</v>
      </c>
      <c r="CE211" s="16">
        <v>7</v>
      </c>
      <c r="CF211" s="8"/>
      <c r="CG211" s="16" t="s">
        <v>93</v>
      </c>
      <c r="CH211" s="27" t="s">
        <v>1683</v>
      </c>
      <c r="CI211" s="16">
        <v>4</v>
      </c>
      <c r="CJ211" s="8"/>
      <c r="CK211" s="16">
        <v>7</v>
      </c>
      <c r="CL211" s="8"/>
      <c r="CM211" s="25">
        <v>6.25</v>
      </c>
      <c r="CN211" s="8"/>
      <c r="CO211" s="25">
        <v>4.75</v>
      </c>
      <c r="CP211" s="8" t="s">
        <v>1684</v>
      </c>
      <c r="CQ211" s="16">
        <v>6</v>
      </c>
      <c r="CR211" s="8"/>
      <c r="CS211" s="16">
        <v>5</v>
      </c>
      <c r="CT211" s="8"/>
      <c r="CU211" s="13">
        <v>6.5</v>
      </c>
      <c r="CV211" s="152" t="s">
        <v>142</v>
      </c>
      <c r="CW211" s="16">
        <v>6</v>
      </c>
      <c r="CX211" s="7"/>
      <c r="CY211" s="112">
        <v>5</v>
      </c>
      <c r="CZ211" s="113"/>
      <c r="DA211" s="19">
        <v>4</v>
      </c>
      <c r="DB211" s="89" t="s">
        <v>1685</v>
      </c>
      <c r="DC211" t="s">
        <v>54</v>
      </c>
      <c r="DD211" s="13">
        <f t="shared" ref="DD211:DD230" si="13">COUNT(E211:DB211)</f>
        <v>38</v>
      </c>
    </row>
    <row r="212" spans="1:108" ht="13" customHeight="1" x14ac:dyDescent="0.2">
      <c r="A212" s="88"/>
      <c r="B212" s="88"/>
      <c r="C212" s="226">
        <v>165</v>
      </c>
      <c r="D212" s="3" t="s">
        <v>1686</v>
      </c>
      <c r="E212" s="19">
        <v>4</v>
      </c>
      <c r="F212" s="89"/>
      <c r="G212" s="6" t="s">
        <v>54</v>
      </c>
      <c r="H212" s="6"/>
      <c r="I212" s="16">
        <v>6</v>
      </c>
      <c r="K212" s="145">
        <v>5.6</v>
      </c>
      <c r="L212" s="15" t="s">
        <v>1673</v>
      </c>
      <c r="M212" s="91">
        <v>7.25</v>
      </c>
      <c r="N212" s="92" t="s">
        <v>1687</v>
      </c>
      <c r="O212" s="16">
        <v>2.9</v>
      </c>
      <c r="P212" s="8"/>
      <c r="Q212" s="16">
        <v>6</v>
      </c>
      <c r="R212" s="93"/>
      <c r="S212" s="98">
        <v>0.38400000000000001</v>
      </c>
      <c r="T212" s="8" t="s">
        <v>95</v>
      </c>
      <c r="U212" s="25">
        <v>5.75</v>
      </c>
      <c r="V212" s="8"/>
      <c r="W212" s="90">
        <v>6</v>
      </c>
      <c r="X212" s="15"/>
      <c r="Y212" s="16">
        <v>4</v>
      </c>
      <c r="Z212" s="8"/>
      <c r="AA212" s="16">
        <v>4</v>
      </c>
      <c r="AB212" s="8"/>
      <c r="AC212" s="16">
        <v>5</v>
      </c>
      <c r="AD212" s="8"/>
      <c r="AE212" s="16">
        <v>6</v>
      </c>
      <c r="AF212" s="8"/>
      <c r="AG212" s="94">
        <v>6.25</v>
      </c>
      <c r="AH212" s="8" t="s">
        <v>1688</v>
      </c>
      <c r="AI212" s="16">
        <v>6</v>
      </c>
      <c r="AJ212" s="8"/>
      <c r="AK212" s="10">
        <v>5.3</v>
      </c>
      <c r="AL212" s="95"/>
      <c r="AM212" s="16">
        <v>6</v>
      </c>
      <c r="AN212" s="8"/>
      <c r="AO212" s="16">
        <v>4</v>
      </c>
      <c r="AP212" s="8"/>
      <c r="AQ212" s="90">
        <v>5</v>
      </c>
      <c r="AR212" s="8"/>
      <c r="AS212" s="16">
        <v>6</v>
      </c>
      <c r="AT212" s="8" t="s">
        <v>1689</v>
      </c>
      <c r="AU212" s="19">
        <v>5</v>
      </c>
      <c r="AV212" s="201" t="s">
        <v>1690</v>
      </c>
      <c r="AW212" s="96">
        <v>6</v>
      </c>
      <c r="AX212" s="8"/>
      <c r="AY212" s="26">
        <v>6.5</v>
      </c>
      <c r="AZ212" s="92"/>
      <c r="BA212" s="16">
        <v>7</v>
      </c>
      <c r="BB212" s="92"/>
      <c r="BC212" s="98">
        <v>4.2249999999999996</v>
      </c>
      <c r="BD212" s="8"/>
      <c r="BE212" s="16"/>
      <c r="BF212" s="92"/>
      <c r="BG212" s="16">
        <v>5.5</v>
      </c>
      <c r="BH212" s="8"/>
      <c r="BI212" s="16">
        <v>6.5</v>
      </c>
      <c r="BJ212" s="92" t="s">
        <v>972</v>
      </c>
      <c r="BK212" s="16"/>
      <c r="BL212" s="16"/>
      <c r="BM212" s="16">
        <v>7</v>
      </c>
      <c r="BN212" s="8" t="s">
        <v>1691</v>
      </c>
      <c r="BO212" s="16">
        <v>5</v>
      </c>
      <c r="BP212" s="8"/>
      <c r="BQ212" s="96">
        <v>4</v>
      </c>
      <c r="BR212" s="100"/>
      <c r="BS212" s="16">
        <v>4.25</v>
      </c>
      <c r="BT212" s="8"/>
      <c r="BU212" s="16">
        <v>5</v>
      </c>
      <c r="BV212" s="8"/>
      <c r="BW212" s="90">
        <v>5.5</v>
      </c>
      <c r="BX212" s="8"/>
      <c r="BY212" s="16">
        <v>4.5</v>
      </c>
      <c r="BZ212" s="8"/>
      <c r="CA212" s="16"/>
      <c r="CB212" s="8"/>
      <c r="CC212" s="16">
        <v>6</v>
      </c>
      <c r="CD212" s="27" t="s">
        <v>1692</v>
      </c>
      <c r="CE212" s="16">
        <v>7</v>
      </c>
      <c r="CF212" s="8"/>
      <c r="CG212" s="16">
        <v>6</v>
      </c>
      <c r="CH212" s="27"/>
      <c r="CI212" s="16">
        <v>4</v>
      </c>
      <c r="CJ212" s="8"/>
      <c r="CK212" s="16">
        <v>7</v>
      </c>
      <c r="CL212" s="8"/>
      <c r="CM212" s="25">
        <v>6.25</v>
      </c>
      <c r="CN212" s="8" t="s">
        <v>1693</v>
      </c>
      <c r="CO212" s="25">
        <v>4.75</v>
      </c>
      <c r="CP212" s="8" t="s">
        <v>1684</v>
      </c>
      <c r="CQ212" s="16">
        <v>6</v>
      </c>
      <c r="CR212" s="8"/>
      <c r="CS212" s="16">
        <v>5</v>
      </c>
      <c r="CT212" s="8"/>
      <c r="CU212" s="13">
        <v>6.5</v>
      </c>
      <c r="CV212" s="153" t="s">
        <v>142</v>
      </c>
      <c r="CW212" s="16">
        <v>6</v>
      </c>
      <c r="CX212" s="7" t="s">
        <v>1694</v>
      </c>
      <c r="CY212" s="115">
        <v>5</v>
      </c>
      <c r="CZ212" s="116"/>
      <c r="DA212" s="19">
        <v>4</v>
      </c>
      <c r="DB212" s="89" t="s">
        <v>1695</v>
      </c>
      <c r="DC212" t="s">
        <v>54</v>
      </c>
      <c r="DD212" s="13">
        <f t="shared" si="13"/>
        <v>47</v>
      </c>
    </row>
    <row r="213" spans="1:108" ht="13" customHeight="1" x14ac:dyDescent="0.2">
      <c r="A213" s="88">
        <v>769</v>
      </c>
      <c r="B213" s="88"/>
      <c r="C213" s="226">
        <v>166</v>
      </c>
      <c r="D213" s="3" t="s">
        <v>1696</v>
      </c>
      <c r="E213" s="19" t="s">
        <v>93</v>
      </c>
      <c r="F213" s="89" t="s">
        <v>1116</v>
      </c>
      <c r="G213" s="6" t="s">
        <v>54</v>
      </c>
      <c r="H213" s="6"/>
      <c r="I213" s="16">
        <v>6</v>
      </c>
      <c r="J213" s="8" t="s">
        <v>1697</v>
      </c>
      <c r="K213" s="90" t="s">
        <v>93</v>
      </c>
      <c r="L213" s="15" t="s">
        <v>1698</v>
      </c>
      <c r="M213" s="91" t="s">
        <v>93</v>
      </c>
      <c r="N213" s="92" t="s">
        <v>1699</v>
      </c>
      <c r="O213" s="16" t="s">
        <v>93</v>
      </c>
      <c r="P213" s="8" t="s">
        <v>1700</v>
      </c>
      <c r="Q213" s="16">
        <v>6</v>
      </c>
      <c r="R213" s="93"/>
      <c r="S213" s="98">
        <v>0.38400000000000001</v>
      </c>
      <c r="T213" s="8" t="s">
        <v>95</v>
      </c>
      <c r="U213" s="25">
        <v>5.75</v>
      </c>
      <c r="V213" s="8"/>
      <c r="W213" s="90">
        <v>6</v>
      </c>
      <c r="X213" s="15" t="s">
        <v>1701</v>
      </c>
      <c r="Y213" s="16" t="s">
        <v>93</v>
      </c>
      <c r="Z213" s="8" t="s">
        <v>1702</v>
      </c>
      <c r="AA213" s="16">
        <v>4</v>
      </c>
      <c r="AB213" s="8"/>
      <c r="AC213" s="16">
        <v>5</v>
      </c>
      <c r="AD213" s="8" t="s">
        <v>1703</v>
      </c>
      <c r="AE213" s="16" t="s">
        <v>93</v>
      </c>
      <c r="AF213" s="8" t="s">
        <v>1704</v>
      </c>
      <c r="AG213" s="94" t="s">
        <v>93</v>
      </c>
      <c r="AH213" s="8" t="s">
        <v>104</v>
      </c>
      <c r="AI213" s="16" t="s">
        <v>93</v>
      </c>
      <c r="AJ213" s="8" t="s">
        <v>1705</v>
      </c>
      <c r="AK213" s="10">
        <v>5.3</v>
      </c>
      <c r="AL213" s="95"/>
      <c r="AM213" s="16" t="s">
        <v>93</v>
      </c>
      <c r="AN213" s="8" t="s">
        <v>1706</v>
      </c>
      <c r="AO213" s="16">
        <v>4</v>
      </c>
      <c r="AP213" s="8"/>
      <c r="AQ213" s="16" t="s">
        <v>93</v>
      </c>
      <c r="AR213" s="15" t="s">
        <v>1707</v>
      </c>
      <c r="AS213" s="16" t="s">
        <v>93</v>
      </c>
      <c r="AT213" s="8"/>
      <c r="AU213" s="19" t="s">
        <v>93</v>
      </c>
      <c r="AV213" s="89" t="s">
        <v>1708</v>
      </c>
      <c r="AW213" s="96" t="s">
        <v>93</v>
      </c>
      <c r="AX213" s="8" t="s">
        <v>1709</v>
      </c>
      <c r="AY213" s="26" t="s">
        <v>93</v>
      </c>
      <c r="AZ213" s="92" t="s">
        <v>1710</v>
      </c>
      <c r="BA213" s="16">
        <v>7</v>
      </c>
      <c r="BB213" s="92" t="s">
        <v>54</v>
      </c>
      <c r="BC213" s="98" t="s">
        <v>93</v>
      </c>
      <c r="BD213" s="8" t="s">
        <v>1702</v>
      </c>
      <c r="BE213" s="16" t="s">
        <v>54</v>
      </c>
      <c r="BF213" s="92"/>
      <c r="BG213" s="16">
        <v>5.5</v>
      </c>
      <c r="BH213" s="8"/>
      <c r="BI213" s="16" t="s">
        <v>93</v>
      </c>
      <c r="BJ213" s="92" t="s">
        <v>1711</v>
      </c>
      <c r="BK213" s="16" t="s">
        <v>54</v>
      </c>
      <c r="BL213" s="16"/>
      <c r="BM213" s="16">
        <v>7</v>
      </c>
      <c r="BN213" s="8"/>
      <c r="BO213" s="16">
        <v>5</v>
      </c>
      <c r="BP213" s="8"/>
      <c r="BQ213" s="96">
        <v>4</v>
      </c>
      <c r="BR213" s="100"/>
      <c r="BS213" s="16" t="s">
        <v>93</v>
      </c>
      <c r="BT213" s="8" t="s">
        <v>1712</v>
      </c>
      <c r="BU213" s="16" t="s">
        <v>93</v>
      </c>
      <c r="BV213" s="8" t="s">
        <v>1713</v>
      </c>
      <c r="BW213" s="90">
        <v>5.5</v>
      </c>
      <c r="BX213" s="8" t="s">
        <v>1714</v>
      </c>
      <c r="BY213" s="16" t="s">
        <v>93</v>
      </c>
      <c r="BZ213" s="8" t="s">
        <v>1715</v>
      </c>
      <c r="CA213" s="16" t="s">
        <v>54</v>
      </c>
      <c r="CB213" s="8"/>
      <c r="CC213" s="16">
        <v>6</v>
      </c>
      <c r="CD213" s="27" t="s">
        <v>1692</v>
      </c>
      <c r="CE213" s="16" t="s">
        <v>93</v>
      </c>
      <c r="CF213" s="8" t="s">
        <v>1716</v>
      </c>
      <c r="CG213" s="16" t="s">
        <v>93</v>
      </c>
      <c r="CH213" s="27" t="s">
        <v>1717</v>
      </c>
      <c r="CI213" s="16">
        <v>4</v>
      </c>
      <c r="CJ213" s="8"/>
      <c r="CK213" s="16">
        <v>7</v>
      </c>
      <c r="CL213" s="119" t="s">
        <v>1718</v>
      </c>
      <c r="CM213" s="25">
        <v>6.25</v>
      </c>
      <c r="CN213" s="8"/>
      <c r="CO213" s="25">
        <v>4.75</v>
      </c>
      <c r="CP213" s="8" t="s">
        <v>1684</v>
      </c>
      <c r="CQ213" s="16" t="s">
        <v>93</v>
      </c>
      <c r="CR213" s="8" t="s">
        <v>1719</v>
      </c>
      <c r="CS213" s="16" t="s">
        <v>93</v>
      </c>
      <c r="CT213" s="8" t="s">
        <v>1702</v>
      </c>
      <c r="CU213" s="13">
        <v>6.5</v>
      </c>
      <c r="CV213" s="153" t="s">
        <v>142</v>
      </c>
      <c r="CW213" s="16">
        <v>6</v>
      </c>
      <c r="CX213" s="7"/>
      <c r="CY213" s="115">
        <v>5</v>
      </c>
      <c r="CZ213" s="116" t="s">
        <v>1720</v>
      </c>
      <c r="DA213" s="19">
        <v>4</v>
      </c>
      <c r="DB213" s="89" t="s">
        <v>1721</v>
      </c>
      <c r="DC213" t="s">
        <v>54</v>
      </c>
      <c r="DD213" s="13">
        <f t="shared" si="13"/>
        <v>24</v>
      </c>
    </row>
    <row r="214" spans="1:108" ht="13" customHeight="1" x14ac:dyDescent="0.2">
      <c r="A214" s="88"/>
      <c r="B214" s="88"/>
      <c r="C214" s="226">
        <v>167</v>
      </c>
      <c r="D214" s="3" t="s">
        <v>1722</v>
      </c>
      <c r="E214" s="19" t="s">
        <v>93</v>
      </c>
      <c r="F214" s="89"/>
      <c r="G214" s="6"/>
      <c r="H214" s="6"/>
      <c r="I214" s="16">
        <v>6</v>
      </c>
      <c r="J214" s="8" t="s">
        <v>1723</v>
      </c>
      <c r="K214" s="90" t="s">
        <v>93</v>
      </c>
      <c r="L214" s="15"/>
      <c r="M214" s="91" t="s">
        <v>93</v>
      </c>
      <c r="N214" s="92"/>
      <c r="O214" s="16" t="s">
        <v>93</v>
      </c>
      <c r="P214" s="8"/>
      <c r="Q214" s="16" t="s">
        <v>93</v>
      </c>
      <c r="R214" s="93"/>
      <c r="S214" s="98">
        <v>0.38400000000000001</v>
      </c>
      <c r="T214" s="8" t="s">
        <v>95</v>
      </c>
      <c r="U214" s="25">
        <v>5.75</v>
      </c>
      <c r="V214" s="8"/>
      <c r="W214" s="90">
        <v>6</v>
      </c>
      <c r="X214" s="15" t="s">
        <v>1724</v>
      </c>
      <c r="Y214" s="16" t="s">
        <v>93</v>
      </c>
      <c r="Z214" s="133" t="s">
        <v>1725</v>
      </c>
      <c r="AA214" s="16">
        <v>4</v>
      </c>
      <c r="AB214" s="8" t="s">
        <v>1726</v>
      </c>
      <c r="AC214" s="16">
        <v>5</v>
      </c>
      <c r="AD214" s="8"/>
      <c r="AE214" s="16" t="s">
        <v>93</v>
      </c>
      <c r="AF214" s="8"/>
      <c r="AG214" s="94" t="s">
        <v>93</v>
      </c>
      <c r="AH214" s="8" t="s">
        <v>104</v>
      </c>
      <c r="AI214" s="16" t="s">
        <v>93</v>
      </c>
      <c r="AJ214" s="8"/>
      <c r="AK214" s="10" t="s">
        <v>93</v>
      </c>
      <c r="AL214" s="95"/>
      <c r="AM214" s="16" t="s">
        <v>93</v>
      </c>
      <c r="AN214" s="8"/>
      <c r="AO214" s="16">
        <v>4</v>
      </c>
      <c r="AP214" s="8"/>
      <c r="AQ214" s="16" t="s">
        <v>93</v>
      </c>
      <c r="AR214" s="8"/>
      <c r="AS214" s="16" t="s">
        <v>93</v>
      </c>
      <c r="AT214" s="8"/>
      <c r="AU214" s="19" t="s">
        <v>93</v>
      </c>
      <c r="AV214" s="89"/>
      <c r="AW214" s="96" t="s">
        <v>93</v>
      </c>
      <c r="AX214" s="8" t="s">
        <v>1709</v>
      </c>
      <c r="AY214" s="26" t="s">
        <v>93</v>
      </c>
      <c r="AZ214" s="92"/>
      <c r="BA214" s="16" t="s">
        <v>93</v>
      </c>
      <c r="BB214" s="92"/>
      <c r="BC214" s="98" t="s">
        <v>93</v>
      </c>
      <c r="BD214" s="8"/>
      <c r="BE214" s="16"/>
      <c r="BF214" s="92"/>
      <c r="BG214" s="16">
        <v>5.5</v>
      </c>
      <c r="BH214" s="8"/>
      <c r="BI214" s="16" t="s">
        <v>93</v>
      </c>
      <c r="BJ214" s="92" t="s">
        <v>1711</v>
      </c>
      <c r="BK214" s="16" t="s">
        <v>54</v>
      </c>
      <c r="BL214" s="16"/>
      <c r="BM214" s="16">
        <v>7</v>
      </c>
      <c r="BN214" s="8" t="s">
        <v>1727</v>
      </c>
      <c r="BO214" s="16">
        <v>5</v>
      </c>
      <c r="BP214" s="8" t="s">
        <v>1728</v>
      </c>
      <c r="BQ214" s="96" t="s">
        <v>93</v>
      </c>
      <c r="BR214" s="100"/>
      <c r="BS214" s="16" t="s">
        <v>93</v>
      </c>
      <c r="BT214" s="8"/>
      <c r="BU214" s="16" t="s">
        <v>93</v>
      </c>
      <c r="BV214" s="8"/>
      <c r="BW214" s="90">
        <v>5.5</v>
      </c>
      <c r="BX214" s="8"/>
      <c r="BY214" s="16" t="s">
        <v>93</v>
      </c>
      <c r="BZ214" s="8"/>
      <c r="CA214" s="16"/>
      <c r="CB214" s="8"/>
      <c r="CC214" s="16">
        <v>6</v>
      </c>
      <c r="CD214" s="18" t="s">
        <v>1729</v>
      </c>
      <c r="CE214" s="16" t="s">
        <v>93</v>
      </c>
      <c r="CF214" s="8"/>
      <c r="CG214" s="16" t="s">
        <v>93</v>
      </c>
      <c r="CH214" s="27" t="s">
        <v>1730</v>
      </c>
      <c r="CI214" s="16">
        <v>4</v>
      </c>
      <c r="CJ214" s="8"/>
      <c r="CK214" s="16" t="s">
        <v>93</v>
      </c>
      <c r="CL214" s="119" t="s">
        <v>1731</v>
      </c>
      <c r="CM214" s="25" t="s">
        <v>93</v>
      </c>
      <c r="CN214" s="8"/>
      <c r="CO214" s="25">
        <v>4.75</v>
      </c>
      <c r="CP214" s="8" t="s">
        <v>1732</v>
      </c>
      <c r="CQ214" s="16" t="s">
        <v>93</v>
      </c>
      <c r="CR214" s="8"/>
      <c r="CS214" s="16" t="s">
        <v>93</v>
      </c>
      <c r="CT214" s="8"/>
      <c r="CU214" s="13">
        <v>6.5</v>
      </c>
      <c r="CV214" s="153" t="s">
        <v>142</v>
      </c>
      <c r="CW214" s="16" t="s">
        <v>93</v>
      </c>
      <c r="CX214" s="7" t="s">
        <v>1733</v>
      </c>
      <c r="CY214" s="115">
        <v>5</v>
      </c>
      <c r="CZ214" s="116" t="s">
        <v>1734</v>
      </c>
      <c r="DA214" s="19" t="s">
        <v>93</v>
      </c>
      <c r="DB214" s="89" t="s">
        <v>1735</v>
      </c>
      <c r="DC214" t="s">
        <v>54</v>
      </c>
      <c r="DD214" s="13">
        <f t="shared" si="13"/>
        <v>16</v>
      </c>
    </row>
    <row r="215" spans="1:108" ht="13" customHeight="1" x14ac:dyDescent="0.2">
      <c r="A215" s="88"/>
      <c r="B215" s="88"/>
      <c r="C215" s="226">
        <v>168</v>
      </c>
      <c r="D215" s="3" t="s">
        <v>1736</v>
      </c>
      <c r="E215" s="19" t="s">
        <v>93</v>
      </c>
      <c r="F215" s="89"/>
      <c r="G215" s="6" t="s">
        <v>54</v>
      </c>
      <c r="H215" s="6"/>
      <c r="I215" s="16">
        <v>6</v>
      </c>
      <c r="J215" s="8" t="s">
        <v>1737</v>
      </c>
      <c r="K215" s="90" t="s">
        <v>93</v>
      </c>
      <c r="L215" s="15"/>
      <c r="M215" s="91" t="s">
        <v>93</v>
      </c>
      <c r="N215" s="92"/>
      <c r="O215" s="16" t="s">
        <v>93</v>
      </c>
      <c r="P215" s="8"/>
      <c r="Q215" s="16" t="s">
        <v>93</v>
      </c>
      <c r="R215" s="93" t="s">
        <v>1738</v>
      </c>
      <c r="S215" s="98">
        <v>0.38400000000000001</v>
      </c>
      <c r="T215" s="8" t="s">
        <v>95</v>
      </c>
      <c r="U215" s="25">
        <v>5.75</v>
      </c>
      <c r="V215" s="8"/>
      <c r="W215" s="90">
        <v>6</v>
      </c>
      <c r="X215" s="15" t="s">
        <v>1739</v>
      </c>
      <c r="Y215" s="16" t="s">
        <v>93</v>
      </c>
      <c r="Z215" s="133" t="s">
        <v>1740</v>
      </c>
      <c r="AA215" s="16" t="s">
        <v>93</v>
      </c>
      <c r="AB215" s="8" t="s">
        <v>1741</v>
      </c>
      <c r="AC215" s="16" t="s">
        <v>93</v>
      </c>
      <c r="AD215" s="8"/>
      <c r="AE215" s="16" t="s">
        <v>93</v>
      </c>
      <c r="AF215" s="8"/>
      <c r="AG215" s="94" t="s">
        <v>93</v>
      </c>
      <c r="AH215" s="8" t="s">
        <v>104</v>
      </c>
      <c r="AI215" s="16" t="s">
        <v>93</v>
      </c>
      <c r="AJ215" s="8"/>
      <c r="AK215" s="10" t="s">
        <v>93</v>
      </c>
      <c r="AL215" s="95" t="s">
        <v>1742</v>
      </c>
      <c r="AM215" s="16" t="s">
        <v>93</v>
      </c>
      <c r="AN215" s="8"/>
      <c r="AO215" s="16" t="s">
        <v>93</v>
      </c>
      <c r="AP215" s="8"/>
      <c r="AQ215" s="16" t="s">
        <v>93</v>
      </c>
      <c r="AR215" s="8"/>
      <c r="AS215" s="16" t="s">
        <v>93</v>
      </c>
      <c r="AT215" s="8"/>
      <c r="AU215" s="19" t="s">
        <v>93</v>
      </c>
      <c r="AV215" s="89"/>
      <c r="AW215" s="96" t="s">
        <v>93</v>
      </c>
      <c r="AX215" s="8" t="s">
        <v>1743</v>
      </c>
      <c r="AY215" s="26" t="s">
        <v>93</v>
      </c>
      <c r="AZ215" s="92"/>
      <c r="BA215" s="90">
        <v>7</v>
      </c>
      <c r="BB215" s="92"/>
      <c r="BC215" s="98" t="s">
        <v>93</v>
      </c>
      <c r="BD215" s="8"/>
      <c r="BE215" s="16"/>
      <c r="BF215" s="92"/>
      <c r="BG215" s="16" t="s">
        <v>93</v>
      </c>
      <c r="BH215" s="8" t="s">
        <v>1744</v>
      </c>
      <c r="BI215" s="16" t="s">
        <v>93</v>
      </c>
      <c r="BJ215" s="92" t="s">
        <v>1711</v>
      </c>
      <c r="BK215" s="16" t="s">
        <v>54</v>
      </c>
      <c r="BL215" s="16"/>
      <c r="BM215" s="16" t="s">
        <v>93</v>
      </c>
      <c r="BN215" s="8"/>
      <c r="BO215" s="16">
        <v>5</v>
      </c>
      <c r="BP215" s="8"/>
      <c r="BQ215" s="96" t="s">
        <v>93</v>
      </c>
      <c r="BR215" s="100"/>
      <c r="BS215" s="16" t="s">
        <v>93</v>
      </c>
      <c r="BT215" s="8"/>
      <c r="BU215" s="16" t="s">
        <v>93</v>
      </c>
      <c r="BV215" s="8"/>
      <c r="BW215" s="16" t="s">
        <v>93</v>
      </c>
      <c r="BX215" s="8"/>
      <c r="BY215" s="16" t="s">
        <v>93</v>
      </c>
      <c r="BZ215" s="8"/>
      <c r="CA215" s="16"/>
      <c r="CB215" s="8"/>
      <c r="CC215" s="16">
        <v>6</v>
      </c>
      <c r="CD215" s="27" t="s">
        <v>1745</v>
      </c>
      <c r="CE215" s="16" t="s">
        <v>93</v>
      </c>
      <c r="CF215" s="8" t="s">
        <v>1746</v>
      </c>
      <c r="CG215" s="16" t="s">
        <v>93</v>
      </c>
      <c r="CH215" s="27" t="s">
        <v>1730</v>
      </c>
      <c r="CI215" s="16">
        <v>4</v>
      </c>
      <c r="CJ215" s="8"/>
      <c r="CK215" s="16">
        <v>7</v>
      </c>
      <c r="CL215" s="119" t="s">
        <v>1747</v>
      </c>
      <c r="CM215" s="25" t="s">
        <v>93</v>
      </c>
      <c r="CN215" s="8" t="s">
        <v>1748</v>
      </c>
      <c r="CO215" s="25">
        <v>4.75</v>
      </c>
      <c r="CP215" s="8"/>
      <c r="CQ215" s="16" t="s">
        <v>93</v>
      </c>
      <c r="CR215" s="8" t="s">
        <v>1719</v>
      </c>
      <c r="CS215" s="16" t="s">
        <v>93</v>
      </c>
      <c r="CT215" s="8"/>
      <c r="CU215" s="13" t="s">
        <v>93</v>
      </c>
      <c r="CV215" s="153" t="s">
        <v>1749</v>
      </c>
      <c r="CW215" s="16" t="s">
        <v>93</v>
      </c>
      <c r="CX215" s="7"/>
      <c r="CY215" s="115" t="s">
        <v>93</v>
      </c>
      <c r="CZ215" s="116" t="s">
        <v>1750</v>
      </c>
      <c r="DA215" s="19">
        <v>4</v>
      </c>
      <c r="DB215" s="89" t="s">
        <v>1751</v>
      </c>
      <c r="DC215" t="s">
        <v>54</v>
      </c>
      <c r="DD215" s="13">
        <f t="shared" si="13"/>
        <v>11</v>
      </c>
    </row>
    <row r="216" spans="1:108" ht="13" customHeight="1" x14ac:dyDescent="0.2">
      <c r="A216" s="88"/>
      <c r="B216" s="88"/>
      <c r="C216" s="226">
        <v>169</v>
      </c>
      <c r="D216" s="3" t="s">
        <v>1752</v>
      </c>
      <c r="E216" s="19" t="s">
        <v>93</v>
      </c>
      <c r="F216" s="89"/>
      <c r="G216" s="6"/>
      <c r="H216" s="6"/>
      <c r="I216" s="16">
        <v>6</v>
      </c>
      <c r="J216" s="8" t="s">
        <v>1737</v>
      </c>
      <c r="K216" s="90" t="s">
        <v>93</v>
      </c>
      <c r="L216" s="15"/>
      <c r="M216" s="91" t="s">
        <v>93</v>
      </c>
      <c r="N216" s="92"/>
      <c r="O216" s="16" t="s">
        <v>93</v>
      </c>
      <c r="P216" s="8"/>
      <c r="Q216" s="16" t="s">
        <v>93</v>
      </c>
      <c r="R216" s="93" t="s">
        <v>1738</v>
      </c>
      <c r="S216" s="98">
        <v>0.38400000000000001</v>
      </c>
      <c r="T216" s="8" t="s">
        <v>95</v>
      </c>
      <c r="U216" s="25">
        <v>5.75</v>
      </c>
      <c r="V216" s="8"/>
      <c r="W216" s="90">
        <v>6</v>
      </c>
      <c r="X216" s="15"/>
      <c r="Y216" s="16" t="s">
        <v>93</v>
      </c>
      <c r="Z216" s="8" t="s">
        <v>1753</v>
      </c>
      <c r="AA216" s="16">
        <v>4</v>
      </c>
      <c r="AB216" s="8"/>
      <c r="AC216" s="16">
        <v>5</v>
      </c>
      <c r="AD216" s="8"/>
      <c r="AE216" s="16" t="s">
        <v>93</v>
      </c>
      <c r="AF216" s="8"/>
      <c r="AG216" s="94" t="s">
        <v>93</v>
      </c>
      <c r="AH216" s="8" t="s">
        <v>104</v>
      </c>
      <c r="AI216" s="16" t="s">
        <v>93</v>
      </c>
      <c r="AJ216" s="8"/>
      <c r="AK216" s="10">
        <v>5.3</v>
      </c>
      <c r="AL216" s="95"/>
      <c r="AM216" s="16" t="s">
        <v>93</v>
      </c>
      <c r="AN216" s="8"/>
      <c r="AO216" s="16">
        <v>4</v>
      </c>
      <c r="AP216" s="8"/>
      <c r="AQ216" s="16" t="s">
        <v>93</v>
      </c>
      <c r="AR216" s="8"/>
      <c r="AS216" s="16" t="s">
        <v>93</v>
      </c>
      <c r="AT216" s="8"/>
      <c r="AU216" s="19" t="s">
        <v>93</v>
      </c>
      <c r="AV216" s="89"/>
      <c r="AW216" s="96" t="s">
        <v>93</v>
      </c>
      <c r="AX216" s="8" t="s">
        <v>1754</v>
      </c>
      <c r="AY216" s="26" t="s">
        <v>93</v>
      </c>
      <c r="AZ216" s="92"/>
      <c r="BA216" s="90">
        <v>7</v>
      </c>
      <c r="BB216" s="92"/>
      <c r="BC216" s="98" t="s">
        <v>93</v>
      </c>
      <c r="BD216" s="8"/>
      <c r="BE216" s="16"/>
      <c r="BF216" s="92"/>
      <c r="BG216" s="16" t="s">
        <v>93</v>
      </c>
      <c r="BH216" s="8" t="s">
        <v>1755</v>
      </c>
      <c r="BI216" s="16" t="s">
        <v>93</v>
      </c>
      <c r="BJ216" s="92" t="s">
        <v>1711</v>
      </c>
      <c r="BK216" s="16" t="s">
        <v>54</v>
      </c>
      <c r="BL216" s="16"/>
      <c r="BM216" s="16">
        <v>7</v>
      </c>
      <c r="BN216" s="8"/>
      <c r="BO216" s="16">
        <v>5</v>
      </c>
      <c r="BP216" s="8"/>
      <c r="BQ216" s="96">
        <v>4</v>
      </c>
      <c r="BR216" s="100"/>
      <c r="BS216" s="16" t="s">
        <v>93</v>
      </c>
      <c r="BT216" s="8"/>
      <c r="BU216" s="16" t="s">
        <v>93</v>
      </c>
      <c r="BV216" s="8"/>
      <c r="BW216" s="90">
        <v>5.5</v>
      </c>
      <c r="BX216" s="8"/>
      <c r="BY216" s="16" t="s">
        <v>93</v>
      </c>
      <c r="BZ216" s="8"/>
      <c r="CA216" s="16"/>
      <c r="CB216" s="8"/>
      <c r="CC216" s="16">
        <v>6</v>
      </c>
      <c r="CD216" s="27" t="s">
        <v>1756</v>
      </c>
      <c r="CE216" s="16" t="s">
        <v>93</v>
      </c>
      <c r="CF216" s="8"/>
      <c r="CG216" s="16" t="s">
        <v>93</v>
      </c>
      <c r="CH216" s="27" t="s">
        <v>1730</v>
      </c>
      <c r="CI216" s="16">
        <v>4</v>
      </c>
      <c r="CJ216" s="8"/>
      <c r="CK216" s="16">
        <v>7</v>
      </c>
      <c r="CL216" s="8"/>
      <c r="CM216" s="25" t="s">
        <v>93</v>
      </c>
      <c r="CN216" s="8" t="s">
        <v>1748</v>
      </c>
      <c r="CO216" s="25">
        <v>4.75</v>
      </c>
      <c r="CP216" s="8"/>
      <c r="CQ216" s="16" t="s">
        <v>93</v>
      </c>
      <c r="CR216" s="8"/>
      <c r="CS216" s="16" t="s">
        <v>93</v>
      </c>
      <c r="CT216" s="8"/>
      <c r="CU216" s="13">
        <v>6.5</v>
      </c>
      <c r="CV216" s="153" t="s">
        <v>142</v>
      </c>
      <c r="CW216" s="16" t="s">
        <v>93</v>
      </c>
      <c r="CX216" s="7"/>
      <c r="CY216" s="115">
        <v>5</v>
      </c>
      <c r="CZ216" s="116"/>
      <c r="DA216" s="19">
        <v>4</v>
      </c>
      <c r="DB216" s="89" t="s">
        <v>1751</v>
      </c>
      <c r="DC216" t="s">
        <v>54</v>
      </c>
      <c r="DD216" s="13">
        <f t="shared" si="13"/>
        <v>20</v>
      </c>
    </row>
    <row r="217" spans="1:108" ht="13" customHeight="1" x14ac:dyDescent="0.2">
      <c r="A217" s="88">
        <v>3731</v>
      </c>
      <c r="B217" s="88">
        <v>336611</v>
      </c>
      <c r="C217" s="226">
        <v>170</v>
      </c>
      <c r="D217" s="3" t="s">
        <v>1757</v>
      </c>
      <c r="E217" s="19" t="s">
        <v>93</v>
      </c>
      <c r="F217" s="89"/>
      <c r="G217" s="6"/>
      <c r="H217" s="6"/>
      <c r="I217" s="16">
        <v>6</v>
      </c>
      <c r="J217" s="8" t="s">
        <v>1737</v>
      </c>
      <c r="K217" s="90" t="s">
        <v>150</v>
      </c>
      <c r="L217" s="15"/>
      <c r="M217" s="91" t="s">
        <v>93</v>
      </c>
      <c r="N217" s="92"/>
      <c r="O217" s="16" t="s">
        <v>93</v>
      </c>
      <c r="P217" s="8"/>
      <c r="Q217" s="16" t="s">
        <v>93</v>
      </c>
      <c r="R217" s="93" t="s">
        <v>1738</v>
      </c>
      <c r="S217" s="98">
        <v>0.38400000000000001</v>
      </c>
      <c r="T217" s="8" t="s">
        <v>95</v>
      </c>
      <c r="U217" s="25" t="s">
        <v>150</v>
      </c>
      <c r="V217" s="8"/>
      <c r="W217" s="90">
        <v>6</v>
      </c>
      <c r="X217" s="15" t="s">
        <v>1739</v>
      </c>
      <c r="Y217" s="16" t="s">
        <v>93</v>
      </c>
      <c r="Z217" s="8" t="s">
        <v>1753</v>
      </c>
      <c r="AA217" s="16">
        <v>4</v>
      </c>
      <c r="AB217" s="8"/>
      <c r="AC217" s="16">
        <v>5</v>
      </c>
      <c r="AD217" s="8"/>
      <c r="AE217" s="16" t="s">
        <v>93</v>
      </c>
      <c r="AF217" s="8"/>
      <c r="AG217" s="94" t="s">
        <v>93</v>
      </c>
      <c r="AH217" s="8" t="s">
        <v>104</v>
      </c>
      <c r="AI217" s="16" t="s">
        <v>93</v>
      </c>
      <c r="AJ217" s="8"/>
      <c r="AK217" s="10">
        <v>5.3</v>
      </c>
      <c r="AL217" s="95" t="s">
        <v>1758</v>
      </c>
      <c r="AM217" s="16" t="s">
        <v>93</v>
      </c>
      <c r="AN217" s="8"/>
      <c r="AO217" s="16" t="s">
        <v>93</v>
      </c>
      <c r="AP217" s="8"/>
      <c r="AQ217" s="16" t="s">
        <v>93</v>
      </c>
      <c r="AR217" s="8"/>
      <c r="AS217" s="16" t="s">
        <v>93</v>
      </c>
      <c r="AT217" s="8"/>
      <c r="AU217" s="19" t="s">
        <v>93</v>
      </c>
      <c r="AV217" s="89"/>
      <c r="AW217" s="96" t="s">
        <v>93</v>
      </c>
      <c r="AX217" s="8"/>
      <c r="AY217" s="26" t="s">
        <v>93</v>
      </c>
      <c r="AZ217" s="92"/>
      <c r="BA217" s="16" t="s">
        <v>93</v>
      </c>
      <c r="BB217" s="92"/>
      <c r="BC217" s="98" t="s">
        <v>93</v>
      </c>
      <c r="BD217" s="8"/>
      <c r="BE217" s="16"/>
      <c r="BF217" s="92"/>
      <c r="BG217" s="16">
        <v>5.5</v>
      </c>
      <c r="BH217" s="8"/>
      <c r="BI217" s="16" t="s">
        <v>93</v>
      </c>
      <c r="BJ217" s="92" t="s">
        <v>1711</v>
      </c>
      <c r="BK217" s="16" t="s">
        <v>54</v>
      </c>
      <c r="BL217" s="16"/>
      <c r="BM217" s="16" t="s">
        <v>93</v>
      </c>
      <c r="BN217" s="8" t="s">
        <v>54</v>
      </c>
      <c r="BO217" s="16">
        <v>5</v>
      </c>
      <c r="BP217" s="8"/>
      <c r="BQ217" s="96" t="s">
        <v>93</v>
      </c>
      <c r="BR217" s="100"/>
      <c r="BS217" s="16" t="s">
        <v>93</v>
      </c>
      <c r="BT217" s="8"/>
      <c r="BU217" s="16" t="s">
        <v>93</v>
      </c>
      <c r="BV217" s="8"/>
      <c r="BW217" s="16" t="s">
        <v>93</v>
      </c>
      <c r="BX217" s="8"/>
      <c r="BY217" s="16" t="s">
        <v>93</v>
      </c>
      <c r="BZ217" s="8"/>
      <c r="CA217" s="16"/>
      <c r="CB217" s="8"/>
      <c r="CC217" s="16">
        <v>6</v>
      </c>
      <c r="CD217" s="27" t="s">
        <v>1759</v>
      </c>
      <c r="CE217" s="16" t="s">
        <v>93</v>
      </c>
      <c r="CF217" s="8"/>
      <c r="CG217" s="16" t="s">
        <v>93</v>
      </c>
      <c r="CH217" s="27"/>
      <c r="CI217" s="16">
        <v>4</v>
      </c>
      <c r="CJ217" s="8"/>
      <c r="CK217" s="16">
        <v>7</v>
      </c>
      <c r="CL217" s="8"/>
      <c r="CM217" s="25" t="s">
        <v>93</v>
      </c>
      <c r="CN217" s="8"/>
      <c r="CO217" s="25">
        <v>4.75</v>
      </c>
      <c r="CP217" s="8"/>
      <c r="CQ217" s="16" t="s">
        <v>93</v>
      </c>
      <c r="CR217" s="8"/>
      <c r="CS217" s="16" t="s">
        <v>93</v>
      </c>
      <c r="CT217" s="8"/>
      <c r="CU217" s="13">
        <v>6.5</v>
      </c>
      <c r="CV217" s="153" t="s">
        <v>142</v>
      </c>
      <c r="CW217" s="16" t="s">
        <v>93</v>
      </c>
      <c r="CX217" s="7" t="s">
        <v>1760</v>
      </c>
      <c r="CY217" s="115">
        <v>5</v>
      </c>
      <c r="CZ217" s="116"/>
      <c r="DA217" s="19">
        <v>4</v>
      </c>
      <c r="DB217" s="89" t="s">
        <v>1751</v>
      </c>
      <c r="DC217" t="s">
        <v>54</v>
      </c>
      <c r="DD217" s="13">
        <f t="shared" si="13"/>
        <v>15</v>
      </c>
    </row>
    <row r="218" spans="1:108" ht="13" customHeight="1" x14ac:dyDescent="0.2">
      <c r="A218" s="88"/>
      <c r="B218" s="88"/>
      <c r="C218" s="226">
        <v>171</v>
      </c>
      <c r="D218" s="3" t="s">
        <v>1761</v>
      </c>
      <c r="E218" s="19" t="s">
        <v>93</v>
      </c>
      <c r="F218" s="89"/>
      <c r="G218" s="6" t="s">
        <v>54</v>
      </c>
      <c r="H218" s="6"/>
      <c r="I218" s="16">
        <v>6</v>
      </c>
      <c r="J218" s="8" t="s">
        <v>1762</v>
      </c>
      <c r="K218" s="90" t="s">
        <v>93</v>
      </c>
      <c r="L218" s="15"/>
      <c r="M218" s="91" t="s">
        <v>93</v>
      </c>
      <c r="N218" s="92"/>
      <c r="O218" s="16" t="s">
        <v>93</v>
      </c>
      <c r="P218" s="8"/>
      <c r="Q218" s="16">
        <v>6</v>
      </c>
      <c r="R218" s="93"/>
      <c r="S218" s="98">
        <v>0.38400000000000001</v>
      </c>
      <c r="T218" s="8" t="s">
        <v>95</v>
      </c>
      <c r="U218" s="25" t="s">
        <v>93</v>
      </c>
      <c r="V218" s="8"/>
      <c r="W218" s="90">
        <v>6</v>
      </c>
      <c r="X218" s="15" t="s">
        <v>1739</v>
      </c>
      <c r="Y218" s="16" t="s">
        <v>93</v>
      </c>
      <c r="Z218" s="8" t="s">
        <v>1753</v>
      </c>
      <c r="AA218" s="16">
        <v>4</v>
      </c>
      <c r="AB218" s="8"/>
      <c r="AC218" s="16">
        <v>5</v>
      </c>
      <c r="AD218" s="8"/>
      <c r="AE218" s="16" t="s">
        <v>93</v>
      </c>
      <c r="AF218" s="8" t="s">
        <v>54</v>
      </c>
      <c r="AG218" s="94" t="s">
        <v>93</v>
      </c>
      <c r="AH218" s="8" t="s">
        <v>104</v>
      </c>
      <c r="AI218" s="16" t="s">
        <v>93</v>
      </c>
      <c r="AJ218" s="8"/>
      <c r="AK218" s="10" t="s">
        <v>93</v>
      </c>
      <c r="AL218" s="95"/>
      <c r="AM218" s="16" t="s">
        <v>93</v>
      </c>
      <c r="AN218" s="8"/>
      <c r="AO218" s="16">
        <v>4</v>
      </c>
      <c r="AP218" s="8"/>
      <c r="AQ218" s="16" t="s">
        <v>93</v>
      </c>
      <c r="AR218" s="8"/>
      <c r="AS218" s="16" t="s">
        <v>93</v>
      </c>
      <c r="AT218" s="8"/>
      <c r="AU218" s="19" t="s">
        <v>93</v>
      </c>
      <c r="AV218" s="89"/>
      <c r="AW218" s="96" t="s">
        <v>93</v>
      </c>
      <c r="AX218" s="8" t="s">
        <v>1754</v>
      </c>
      <c r="AY218" s="26" t="s">
        <v>93</v>
      </c>
      <c r="AZ218" s="92"/>
      <c r="BA218" s="16" t="s">
        <v>93</v>
      </c>
      <c r="BB218" s="154" t="s">
        <v>1763</v>
      </c>
      <c r="BC218" s="98" t="s">
        <v>93</v>
      </c>
      <c r="BD218" s="8"/>
      <c r="BE218" s="16" t="s">
        <v>54</v>
      </c>
      <c r="BF218" s="92"/>
      <c r="BG218" s="16" t="s">
        <v>93</v>
      </c>
      <c r="BH218" s="8"/>
      <c r="BI218" s="16" t="s">
        <v>93</v>
      </c>
      <c r="BJ218" s="92" t="s">
        <v>1711</v>
      </c>
      <c r="BK218" s="16" t="s">
        <v>54</v>
      </c>
      <c r="BL218" s="16"/>
      <c r="BM218" s="16">
        <v>7</v>
      </c>
      <c r="BN218" s="8"/>
      <c r="BO218" s="16">
        <v>5</v>
      </c>
      <c r="BP218" s="8"/>
      <c r="BQ218" s="96" t="s">
        <v>93</v>
      </c>
      <c r="BR218" s="100"/>
      <c r="BS218" s="16" t="s">
        <v>93</v>
      </c>
      <c r="BT218" s="8"/>
      <c r="BU218" s="16" t="s">
        <v>93</v>
      </c>
      <c r="BV218" s="8"/>
      <c r="BW218" s="16" t="s">
        <v>93</v>
      </c>
      <c r="BX218" s="8" t="s">
        <v>1764</v>
      </c>
      <c r="BY218" s="16" t="s">
        <v>93</v>
      </c>
      <c r="BZ218" s="8"/>
      <c r="CA218" s="16"/>
      <c r="CB218" s="8"/>
      <c r="CC218" s="16" t="s">
        <v>93</v>
      </c>
      <c r="CD218" s="27" t="s">
        <v>1765</v>
      </c>
      <c r="CE218" s="16" t="s">
        <v>93</v>
      </c>
      <c r="CF218" s="8" t="s">
        <v>1716</v>
      </c>
      <c r="CG218" s="16" t="s">
        <v>93</v>
      </c>
      <c r="CH218" s="27" t="s">
        <v>1766</v>
      </c>
      <c r="CI218" s="16">
        <v>4</v>
      </c>
      <c r="CK218" s="16" t="s">
        <v>93</v>
      </c>
      <c r="CL218" s="8"/>
      <c r="CM218" s="25" t="s">
        <v>93</v>
      </c>
      <c r="CN218" s="8"/>
      <c r="CO218" s="25">
        <v>4.75</v>
      </c>
      <c r="CP218" s="8"/>
      <c r="CQ218" s="16" t="s">
        <v>93</v>
      </c>
      <c r="CR218" s="8"/>
      <c r="CS218" s="16" t="s">
        <v>93</v>
      </c>
      <c r="CT218" s="8" t="s">
        <v>1767</v>
      </c>
      <c r="CU218" s="13" t="s">
        <v>93</v>
      </c>
      <c r="CV218" s="153" t="s">
        <v>1749</v>
      </c>
      <c r="CW218" s="16" t="s">
        <v>93</v>
      </c>
      <c r="CX218" s="7"/>
      <c r="CY218" s="115" t="s">
        <v>93</v>
      </c>
      <c r="CZ218" s="116"/>
      <c r="DA218" s="19" t="s">
        <v>93</v>
      </c>
      <c r="DB218" s="89"/>
      <c r="DC218" t="s">
        <v>54</v>
      </c>
      <c r="DD218" s="13">
        <f t="shared" si="13"/>
        <v>11</v>
      </c>
    </row>
    <row r="219" spans="1:108" ht="13" customHeight="1" x14ac:dyDescent="0.2">
      <c r="A219" s="88">
        <v>7539</v>
      </c>
      <c r="B219" s="88">
        <v>811111</v>
      </c>
      <c r="C219" s="226">
        <v>172</v>
      </c>
      <c r="D219" s="3" t="s">
        <v>1768</v>
      </c>
      <c r="E219" s="19" t="s">
        <v>93</v>
      </c>
      <c r="F219" s="89"/>
      <c r="G219" s="6"/>
      <c r="H219" s="6"/>
      <c r="I219" s="16">
        <v>6</v>
      </c>
      <c r="K219" s="90" t="s">
        <v>93</v>
      </c>
      <c r="L219" s="15"/>
      <c r="M219" s="91" t="s">
        <v>93</v>
      </c>
      <c r="N219" s="92"/>
      <c r="O219" s="16" t="s">
        <v>93</v>
      </c>
      <c r="P219" s="8" t="s">
        <v>1769</v>
      </c>
      <c r="Q219" s="16">
        <v>6</v>
      </c>
      <c r="R219" s="93"/>
      <c r="S219" s="98">
        <v>0.38400000000000001</v>
      </c>
      <c r="T219" s="8" t="s">
        <v>95</v>
      </c>
      <c r="U219" s="25"/>
      <c r="V219" s="8"/>
      <c r="W219" s="90">
        <v>6</v>
      </c>
      <c r="X219" s="15"/>
      <c r="Y219" s="16" t="s">
        <v>93</v>
      </c>
      <c r="Z219" s="8" t="s">
        <v>1753</v>
      </c>
      <c r="AA219" s="16">
        <v>4</v>
      </c>
      <c r="AB219" s="8"/>
      <c r="AC219" s="16">
        <v>5</v>
      </c>
      <c r="AD219" s="8"/>
      <c r="AE219" s="16" t="s">
        <v>93</v>
      </c>
      <c r="AF219" s="8"/>
      <c r="AG219" s="94" t="s">
        <v>93</v>
      </c>
      <c r="AH219" s="8" t="s">
        <v>104</v>
      </c>
      <c r="AI219" s="16" t="s">
        <v>93</v>
      </c>
      <c r="AJ219" s="8"/>
      <c r="AK219" s="10">
        <v>5.3</v>
      </c>
      <c r="AL219" s="95"/>
      <c r="AM219" s="16" t="s">
        <v>93</v>
      </c>
      <c r="AN219" s="8"/>
      <c r="AO219" s="16">
        <v>4</v>
      </c>
      <c r="AP219" s="133"/>
      <c r="AQ219" s="16" t="s">
        <v>93</v>
      </c>
      <c r="AR219" s="8"/>
      <c r="AS219" s="16" t="s">
        <v>93</v>
      </c>
      <c r="AT219" s="8"/>
      <c r="AU219" s="19" t="s">
        <v>93</v>
      </c>
      <c r="AV219" s="89"/>
      <c r="AW219" s="96" t="s">
        <v>93</v>
      </c>
      <c r="AX219" s="8" t="s">
        <v>1754</v>
      </c>
      <c r="AY219" s="26" t="s">
        <v>93</v>
      </c>
      <c r="AZ219" s="92"/>
      <c r="BA219" s="16">
        <v>7</v>
      </c>
      <c r="BB219" s="92"/>
      <c r="BC219" s="98" t="s">
        <v>93</v>
      </c>
      <c r="BD219" s="8"/>
      <c r="BE219" s="16" t="s">
        <v>54</v>
      </c>
      <c r="BF219" s="92"/>
      <c r="BG219" s="16" t="s">
        <v>93</v>
      </c>
      <c r="BH219" s="8" t="s">
        <v>1235</v>
      </c>
      <c r="BI219" s="16" t="s">
        <v>93</v>
      </c>
      <c r="BJ219" s="92" t="s">
        <v>1711</v>
      </c>
      <c r="BK219" s="16" t="s">
        <v>54</v>
      </c>
      <c r="BL219" s="16"/>
      <c r="BM219" s="16">
        <v>7</v>
      </c>
      <c r="BN219" s="8"/>
      <c r="BO219" s="16">
        <v>5</v>
      </c>
      <c r="BP219" s="8"/>
      <c r="BQ219" s="96">
        <v>4</v>
      </c>
      <c r="BR219" s="100"/>
      <c r="BS219" s="16" t="s">
        <v>93</v>
      </c>
      <c r="BT219" s="8"/>
      <c r="BU219" s="16" t="s">
        <v>93</v>
      </c>
      <c r="BV219" s="8"/>
      <c r="BW219" s="90">
        <v>5.5</v>
      </c>
      <c r="BX219" s="8"/>
      <c r="BY219" s="16" t="s">
        <v>93</v>
      </c>
      <c r="BZ219" s="8"/>
      <c r="CA219" s="16"/>
      <c r="CB219" s="8"/>
      <c r="CC219" s="16">
        <v>6</v>
      </c>
      <c r="CD219" s="18"/>
      <c r="CE219" s="16" t="s">
        <v>93</v>
      </c>
      <c r="CF219" s="8"/>
      <c r="CG219" s="16" t="s">
        <v>93</v>
      </c>
      <c r="CH219" s="27" t="s">
        <v>1770</v>
      </c>
      <c r="CI219" s="16">
        <v>4</v>
      </c>
      <c r="CJ219" s="8"/>
      <c r="CK219" s="16">
        <v>7</v>
      </c>
      <c r="CL219" s="8"/>
      <c r="CM219" s="25" t="s">
        <v>93</v>
      </c>
      <c r="CN219" s="8" t="s">
        <v>1771</v>
      </c>
      <c r="CO219" s="25">
        <v>4.75</v>
      </c>
      <c r="CP219" s="8"/>
      <c r="CQ219" s="16" t="s">
        <v>93</v>
      </c>
      <c r="CR219" s="8"/>
      <c r="CS219" s="16" t="s">
        <v>93</v>
      </c>
      <c r="CT219" s="8"/>
      <c r="CU219" s="13">
        <v>6.5</v>
      </c>
      <c r="CV219" s="153" t="s">
        <v>142</v>
      </c>
      <c r="CW219" s="16">
        <v>6</v>
      </c>
      <c r="CX219" s="7"/>
      <c r="CY219" s="115">
        <v>5</v>
      </c>
      <c r="CZ219" s="206" t="s">
        <v>1772</v>
      </c>
      <c r="DA219" s="19">
        <v>4</v>
      </c>
      <c r="DB219" s="89" t="s">
        <v>1751</v>
      </c>
      <c r="DC219" t="s">
        <v>54</v>
      </c>
      <c r="DD219" s="13">
        <f t="shared" si="13"/>
        <v>21</v>
      </c>
    </row>
    <row r="220" spans="1:108" ht="13" customHeight="1" x14ac:dyDescent="0.2">
      <c r="A220" s="88">
        <v>7622</v>
      </c>
      <c r="B220" s="88">
        <v>8112</v>
      </c>
      <c r="C220" s="226">
        <v>173</v>
      </c>
      <c r="D220" s="3" t="s">
        <v>1773</v>
      </c>
      <c r="E220" s="19" t="s">
        <v>93</v>
      </c>
      <c r="F220" s="89"/>
      <c r="G220" s="6"/>
      <c r="H220" s="6"/>
      <c r="I220" s="16">
        <v>6</v>
      </c>
      <c r="K220" s="90" t="s">
        <v>93</v>
      </c>
      <c r="L220" s="15"/>
      <c r="M220" s="91" t="s">
        <v>93</v>
      </c>
      <c r="N220" s="92"/>
      <c r="O220" s="16" t="s">
        <v>93</v>
      </c>
      <c r="P220" s="8"/>
      <c r="Q220" s="16">
        <v>6</v>
      </c>
      <c r="R220" s="93"/>
      <c r="S220" s="98">
        <v>0.38400000000000001</v>
      </c>
      <c r="T220" s="8" t="s">
        <v>95</v>
      </c>
      <c r="U220" s="25">
        <v>5.75</v>
      </c>
      <c r="V220" s="8"/>
      <c r="W220" s="90">
        <v>6</v>
      </c>
      <c r="X220" s="15"/>
      <c r="Y220" s="16" t="s">
        <v>93</v>
      </c>
      <c r="Z220" s="8" t="s">
        <v>1753</v>
      </c>
      <c r="AA220" s="16">
        <v>4</v>
      </c>
      <c r="AB220" s="8"/>
      <c r="AC220" s="16">
        <v>5</v>
      </c>
      <c r="AD220" s="8"/>
      <c r="AE220" s="16" t="s">
        <v>93</v>
      </c>
      <c r="AF220" s="8"/>
      <c r="AG220" s="94" t="s">
        <v>93</v>
      </c>
      <c r="AH220" s="8" t="s">
        <v>104</v>
      </c>
      <c r="AI220" s="16" t="s">
        <v>93</v>
      </c>
      <c r="AJ220" s="8"/>
      <c r="AK220" s="10">
        <v>5.3</v>
      </c>
      <c r="AL220" s="95"/>
      <c r="AM220" s="16" t="s">
        <v>93</v>
      </c>
      <c r="AN220" s="8"/>
      <c r="AO220" s="16">
        <v>4</v>
      </c>
      <c r="AP220" s="8"/>
      <c r="AQ220" s="16" t="s">
        <v>93</v>
      </c>
      <c r="AR220" s="15" t="s">
        <v>1774</v>
      </c>
      <c r="AS220" s="16" t="s">
        <v>93</v>
      </c>
      <c r="AT220" s="8"/>
      <c r="AU220" s="19" t="s">
        <v>93</v>
      </c>
      <c r="AV220" s="89"/>
      <c r="AW220" s="96" t="s">
        <v>93</v>
      </c>
      <c r="AX220" s="8" t="s">
        <v>1754</v>
      </c>
      <c r="AY220" s="26" t="s">
        <v>93</v>
      </c>
      <c r="AZ220" s="92"/>
      <c r="BA220" s="16">
        <v>7</v>
      </c>
      <c r="BB220" s="92"/>
      <c r="BC220" s="98" t="s">
        <v>93</v>
      </c>
      <c r="BD220" s="8"/>
      <c r="BE220" s="16"/>
      <c r="BF220" s="92"/>
      <c r="BG220" s="16">
        <v>5.5</v>
      </c>
      <c r="BH220" s="8"/>
      <c r="BI220" s="16" t="s">
        <v>93</v>
      </c>
      <c r="BJ220" s="92" t="s">
        <v>1711</v>
      </c>
      <c r="BK220" s="16" t="s">
        <v>54</v>
      </c>
      <c r="BL220" s="16"/>
      <c r="BM220" s="16">
        <v>7</v>
      </c>
      <c r="BN220" s="8"/>
      <c r="BO220" s="16">
        <v>5</v>
      </c>
      <c r="BP220" s="8"/>
      <c r="BQ220" s="96">
        <v>4</v>
      </c>
      <c r="BR220" s="100"/>
      <c r="BS220" s="16" t="s">
        <v>93</v>
      </c>
      <c r="BT220" s="8"/>
      <c r="BU220" s="16" t="s">
        <v>93</v>
      </c>
      <c r="BV220" s="8"/>
      <c r="BW220" s="90">
        <v>5.5</v>
      </c>
      <c r="BX220" s="8"/>
      <c r="BY220" s="16" t="s">
        <v>93</v>
      </c>
      <c r="BZ220" s="8"/>
      <c r="CA220" s="16"/>
      <c r="CB220" s="8"/>
      <c r="CC220" s="16">
        <v>6</v>
      </c>
      <c r="CD220" s="18"/>
      <c r="CE220" s="16" t="s">
        <v>93</v>
      </c>
      <c r="CF220" s="8"/>
      <c r="CG220" s="16" t="s">
        <v>93</v>
      </c>
      <c r="CH220" s="27" t="s">
        <v>1770</v>
      </c>
      <c r="CI220" s="16">
        <v>4</v>
      </c>
      <c r="CJ220" s="8"/>
      <c r="CK220" s="16">
        <v>7</v>
      </c>
      <c r="CL220" s="8"/>
      <c r="CM220" s="25">
        <v>6.25</v>
      </c>
      <c r="CN220" s="8"/>
      <c r="CO220" s="25">
        <v>4.75</v>
      </c>
      <c r="CP220" s="8"/>
      <c r="CQ220" s="16" t="s">
        <v>93</v>
      </c>
      <c r="CR220" s="8"/>
      <c r="CS220" s="16" t="s">
        <v>93</v>
      </c>
      <c r="CT220" s="8"/>
      <c r="CU220" s="13">
        <v>6.5</v>
      </c>
      <c r="CV220" s="153" t="s">
        <v>142</v>
      </c>
      <c r="CW220" s="16">
        <v>6</v>
      </c>
      <c r="CX220" s="7"/>
      <c r="CY220" s="115">
        <v>5</v>
      </c>
      <c r="CZ220" s="116"/>
      <c r="DA220" s="19">
        <v>4</v>
      </c>
      <c r="DB220" s="89" t="s">
        <v>1751</v>
      </c>
      <c r="DC220" t="s">
        <v>54</v>
      </c>
      <c r="DD220" s="13">
        <f t="shared" si="13"/>
        <v>24</v>
      </c>
    </row>
    <row r="221" spans="1:108" ht="13" customHeight="1" x14ac:dyDescent="0.2">
      <c r="A221" s="88">
        <v>7699</v>
      </c>
      <c r="B221" s="88">
        <v>811</v>
      </c>
      <c r="C221" s="226">
        <v>174</v>
      </c>
      <c r="D221" s="3" t="s">
        <v>1775</v>
      </c>
      <c r="E221" s="19" t="s">
        <v>93</v>
      </c>
      <c r="F221" s="89"/>
      <c r="G221" s="6"/>
      <c r="H221" s="6"/>
      <c r="I221" s="16">
        <v>6</v>
      </c>
      <c r="J221" s="8" t="s">
        <v>1697</v>
      </c>
      <c r="K221" s="90" t="s">
        <v>93</v>
      </c>
      <c r="L221" s="15"/>
      <c r="M221" s="91" t="s">
        <v>93</v>
      </c>
      <c r="N221" s="92"/>
      <c r="O221" s="16" t="s">
        <v>93</v>
      </c>
      <c r="P221" s="8"/>
      <c r="Q221" s="16">
        <v>6</v>
      </c>
      <c r="R221" s="93"/>
      <c r="S221" s="98">
        <v>0.38400000000000001</v>
      </c>
      <c r="T221" s="8" t="s">
        <v>95</v>
      </c>
      <c r="U221" s="25">
        <v>5.75</v>
      </c>
      <c r="V221" s="8"/>
      <c r="W221" s="90">
        <v>6</v>
      </c>
      <c r="X221" s="15"/>
      <c r="Y221" s="16" t="s">
        <v>93</v>
      </c>
      <c r="Z221" s="8" t="s">
        <v>1753</v>
      </c>
      <c r="AA221" s="16">
        <v>4</v>
      </c>
      <c r="AB221" s="8"/>
      <c r="AC221" s="16">
        <v>5</v>
      </c>
      <c r="AD221" s="8"/>
      <c r="AE221" s="16" t="s">
        <v>93</v>
      </c>
      <c r="AF221" s="8"/>
      <c r="AG221" s="94" t="s">
        <v>93</v>
      </c>
      <c r="AH221" s="8" t="s">
        <v>104</v>
      </c>
      <c r="AI221" s="16" t="s">
        <v>93</v>
      </c>
      <c r="AJ221" s="8"/>
      <c r="AK221" s="10">
        <v>5.3</v>
      </c>
      <c r="AL221" s="95"/>
      <c r="AM221" s="16" t="s">
        <v>93</v>
      </c>
      <c r="AN221" s="8"/>
      <c r="AO221" s="16">
        <v>4</v>
      </c>
      <c r="AP221" s="8"/>
      <c r="AQ221" s="16" t="s">
        <v>93</v>
      </c>
      <c r="AR221" s="8"/>
      <c r="AS221" s="16" t="s">
        <v>93</v>
      </c>
      <c r="AT221" s="8"/>
      <c r="AU221" s="19" t="s">
        <v>93</v>
      </c>
      <c r="AV221" s="89"/>
      <c r="AW221" s="96" t="s">
        <v>93</v>
      </c>
      <c r="AX221" s="8" t="s">
        <v>1754</v>
      </c>
      <c r="AY221" s="26" t="s">
        <v>93</v>
      </c>
      <c r="AZ221" s="92"/>
      <c r="BA221" s="16">
        <v>7</v>
      </c>
      <c r="BB221" s="92"/>
      <c r="BC221" s="98" t="s">
        <v>93</v>
      </c>
      <c r="BD221" s="8"/>
      <c r="BE221" s="16"/>
      <c r="BF221" s="92"/>
      <c r="BG221" s="16">
        <v>5.5</v>
      </c>
      <c r="BH221" s="8"/>
      <c r="BI221" s="16" t="s">
        <v>93</v>
      </c>
      <c r="BJ221" s="92" t="s">
        <v>1711</v>
      </c>
      <c r="BK221" s="16" t="s">
        <v>54</v>
      </c>
      <c r="BL221" s="16"/>
      <c r="BM221" s="16">
        <v>7</v>
      </c>
      <c r="BN221" s="8"/>
      <c r="BO221" s="16">
        <v>5</v>
      </c>
      <c r="BP221" s="8"/>
      <c r="BQ221" s="96">
        <v>4</v>
      </c>
      <c r="BR221" s="100"/>
      <c r="BS221" s="16" t="s">
        <v>93</v>
      </c>
      <c r="BT221" s="8"/>
      <c r="BU221" s="16" t="s">
        <v>93</v>
      </c>
      <c r="BV221" s="8"/>
      <c r="BW221" s="90">
        <v>5.5</v>
      </c>
      <c r="BX221" s="8"/>
      <c r="BY221" s="16" t="s">
        <v>93</v>
      </c>
      <c r="BZ221" s="8"/>
      <c r="CA221" s="16"/>
      <c r="CB221" s="8"/>
      <c r="CC221" s="16">
        <v>6</v>
      </c>
      <c r="CD221" s="18"/>
      <c r="CE221" s="16" t="s">
        <v>93</v>
      </c>
      <c r="CF221" s="8"/>
      <c r="CG221" s="16" t="s">
        <v>93</v>
      </c>
      <c r="CH221" s="27" t="s">
        <v>1776</v>
      </c>
      <c r="CI221" s="16">
        <v>4</v>
      </c>
      <c r="CJ221" s="8"/>
      <c r="CK221" s="16">
        <v>7</v>
      </c>
      <c r="CL221" s="8"/>
      <c r="CM221" s="25">
        <v>6.25</v>
      </c>
      <c r="CN221" s="8" t="s">
        <v>1777</v>
      </c>
      <c r="CO221" s="25">
        <v>4.75</v>
      </c>
      <c r="CP221" s="8"/>
      <c r="CQ221" s="16" t="s">
        <v>93</v>
      </c>
      <c r="CR221" s="8"/>
      <c r="CS221" s="16" t="s">
        <v>93</v>
      </c>
      <c r="CT221" s="8"/>
      <c r="CU221" s="13">
        <v>6.5</v>
      </c>
      <c r="CV221" s="153" t="s">
        <v>142</v>
      </c>
      <c r="CW221" s="16">
        <v>6</v>
      </c>
      <c r="CX221" s="7"/>
      <c r="CY221" s="115">
        <v>5</v>
      </c>
      <c r="CZ221" s="116"/>
      <c r="DA221" s="19">
        <v>4</v>
      </c>
      <c r="DB221" s="89" t="s">
        <v>1751</v>
      </c>
      <c r="DC221" t="s">
        <v>54</v>
      </c>
      <c r="DD221" s="13">
        <f t="shared" si="13"/>
        <v>24</v>
      </c>
    </row>
    <row r="222" spans="1:108" ht="13" customHeight="1" x14ac:dyDescent="0.2">
      <c r="A222" s="88"/>
      <c r="B222" s="88"/>
      <c r="C222" s="226">
        <v>175</v>
      </c>
      <c r="D222" s="3" t="s">
        <v>1778</v>
      </c>
      <c r="E222" s="19" t="s">
        <v>93</v>
      </c>
      <c r="F222" s="89"/>
      <c r="G222" s="6"/>
      <c r="H222" s="6"/>
      <c r="I222" s="16" t="s">
        <v>93</v>
      </c>
      <c r="K222" s="145">
        <v>5.6</v>
      </c>
      <c r="L222" s="15" t="s">
        <v>161</v>
      </c>
      <c r="M222" s="91" t="s">
        <v>93</v>
      </c>
      <c r="N222" s="92"/>
      <c r="O222" s="16" t="s">
        <v>93</v>
      </c>
      <c r="P222" s="8"/>
      <c r="Q222" s="16">
        <v>6</v>
      </c>
      <c r="R222" s="93" t="s">
        <v>1779</v>
      </c>
      <c r="S222" s="98">
        <v>0.624</v>
      </c>
      <c r="T222" s="8" t="s">
        <v>95</v>
      </c>
      <c r="U222" s="25">
        <v>5.75</v>
      </c>
      <c r="V222" s="8"/>
      <c r="W222" s="90" t="s">
        <v>93</v>
      </c>
      <c r="X222" s="15" t="s">
        <v>1780</v>
      </c>
      <c r="Y222" s="16" t="s">
        <v>93</v>
      </c>
      <c r="Z222" s="8" t="s">
        <v>1753</v>
      </c>
      <c r="AA222" s="16">
        <v>4</v>
      </c>
      <c r="AB222" s="8" t="s">
        <v>1781</v>
      </c>
      <c r="AC222" s="16">
        <v>5</v>
      </c>
      <c r="AD222" s="8" t="s">
        <v>1782</v>
      </c>
      <c r="AE222" s="16" t="s">
        <v>93</v>
      </c>
      <c r="AF222" s="8"/>
      <c r="AG222" s="94" t="s">
        <v>93</v>
      </c>
      <c r="AH222" s="8" t="s">
        <v>104</v>
      </c>
      <c r="AI222" s="16" t="s">
        <v>93</v>
      </c>
      <c r="AJ222" s="8"/>
      <c r="AK222" s="10">
        <v>5.3</v>
      </c>
      <c r="AL222" s="95"/>
      <c r="AM222" s="16" t="s">
        <v>93</v>
      </c>
      <c r="AN222" s="8"/>
      <c r="AO222" s="16" t="s">
        <v>93</v>
      </c>
      <c r="AP222" s="8"/>
      <c r="AQ222" s="16" t="s">
        <v>93</v>
      </c>
      <c r="AR222" s="8"/>
      <c r="AS222" s="16" t="s">
        <v>93</v>
      </c>
      <c r="AT222" s="8"/>
      <c r="AU222" s="19" t="s">
        <v>93</v>
      </c>
      <c r="AV222" s="89"/>
      <c r="AW222" s="96" t="s">
        <v>93</v>
      </c>
      <c r="AX222" s="8"/>
      <c r="AY222" s="26" t="s">
        <v>93</v>
      </c>
      <c r="AZ222" s="92"/>
      <c r="BA222" s="16" t="s">
        <v>93</v>
      </c>
      <c r="BB222" s="92" t="s">
        <v>1783</v>
      </c>
      <c r="BC222" s="98" t="s">
        <v>93</v>
      </c>
      <c r="BD222" s="8"/>
      <c r="BE222" s="16"/>
      <c r="BF222" s="92"/>
      <c r="BG222" s="16">
        <v>5.5</v>
      </c>
      <c r="BH222" s="8"/>
      <c r="BI222" s="16" t="s">
        <v>93</v>
      </c>
      <c r="BJ222" s="92" t="s">
        <v>1711</v>
      </c>
      <c r="BK222" s="16" t="s">
        <v>54</v>
      </c>
      <c r="BL222" s="16"/>
      <c r="BM222" s="16">
        <v>7</v>
      </c>
      <c r="BN222" s="8"/>
      <c r="BO222" s="16">
        <v>5</v>
      </c>
      <c r="BP222" s="8" t="s">
        <v>54</v>
      </c>
      <c r="BQ222" s="96">
        <v>4</v>
      </c>
      <c r="BR222" s="100" t="s">
        <v>1784</v>
      </c>
      <c r="BS222" s="16" t="s">
        <v>93</v>
      </c>
      <c r="BT222" s="8"/>
      <c r="BU222" s="16" t="s">
        <v>93</v>
      </c>
      <c r="BV222" s="8"/>
      <c r="BW222" s="16" t="s">
        <v>93</v>
      </c>
      <c r="BX222" s="8"/>
      <c r="BY222" s="16" t="s">
        <v>93</v>
      </c>
      <c r="BZ222" s="8"/>
      <c r="CA222" s="16"/>
      <c r="CB222" s="8"/>
      <c r="CC222" s="16" t="s">
        <v>93</v>
      </c>
      <c r="CD222" s="18"/>
      <c r="CE222" s="16" t="s">
        <v>93</v>
      </c>
      <c r="CF222" s="8"/>
      <c r="CG222" s="16" t="s">
        <v>93</v>
      </c>
      <c r="CH222" s="27"/>
      <c r="CI222" s="16">
        <v>2</v>
      </c>
      <c r="CJ222" s="8" t="s">
        <v>1785</v>
      </c>
      <c r="CK222" s="16" t="s">
        <v>93</v>
      </c>
      <c r="CL222" s="8" t="s">
        <v>1786</v>
      </c>
      <c r="CM222" s="25">
        <v>6.25</v>
      </c>
      <c r="CN222" s="8" t="s">
        <v>1787</v>
      </c>
      <c r="CO222" s="25" t="s">
        <v>93</v>
      </c>
      <c r="CP222" s="8"/>
      <c r="CQ222" s="16" t="s">
        <v>93</v>
      </c>
      <c r="CR222" s="8"/>
      <c r="CS222" s="16" t="s">
        <v>93</v>
      </c>
      <c r="CT222" s="8"/>
      <c r="CU222" s="13">
        <v>6.5</v>
      </c>
      <c r="CV222" s="153" t="s">
        <v>142</v>
      </c>
      <c r="CW222" s="16">
        <v>6</v>
      </c>
      <c r="CX222" s="7" t="s">
        <v>1788</v>
      </c>
      <c r="CY222" s="115" t="s">
        <v>93</v>
      </c>
      <c r="CZ222" s="116" t="s">
        <v>1789</v>
      </c>
      <c r="DA222" s="19" t="s">
        <v>93</v>
      </c>
      <c r="DB222" s="89" t="s">
        <v>1790</v>
      </c>
      <c r="DC222" t="s">
        <v>54</v>
      </c>
      <c r="DD222" s="13">
        <f t="shared" si="13"/>
        <v>15</v>
      </c>
    </row>
    <row r="223" spans="1:108" ht="13" customHeight="1" x14ac:dyDescent="0.2">
      <c r="A223" s="88"/>
      <c r="B223" s="88"/>
      <c r="C223" s="226">
        <v>176</v>
      </c>
      <c r="D223" s="3" t="s">
        <v>1791</v>
      </c>
      <c r="E223" s="19" t="s">
        <v>93</v>
      </c>
      <c r="F223" s="89"/>
      <c r="G223" s="6"/>
      <c r="H223" s="6"/>
      <c r="I223" s="16" t="s">
        <v>93</v>
      </c>
      <c r="J223" s="8" t="s">
        <v>1792</v>
      </c>
      <c r="K223" s="90" t="s">
        <v>93</v>
      </c>
      <c r="L223" s="15" t="s">
        <v>1793</v>
      </c>
      <c r="M223" s="91" t="s">
        <v>93</v>
      </c>
      <c r="N223" s="92"/>
      <c r="O223" s="16" t="s">
        <v>93</v>
      </c>
      <c r="P223" s="8"/>
      <c r="Q223" s="16" t="s">
        <v>93</v>
      </c>
      <c r="R223" s="93" t="s">
        <v>1794</v>
      </c>
      <c r="S223" s="98">
        <v>0.38400000000000001</v>
      </c>
      <c r="T223" s="8" t="s">
        <v>95</v>
      </c>
      <c r="U223" s="25" t="s">
        <v>93</v>
      </c>
      <c r="V223" s="8"/>
      <c r="W223" s="90" t="s">
        <v>93</v>
      </c>
      <c r="X223" s="15"/>
      <c r="Y223" s="16" t="s">
        <v>93</v>
      </c>
      <c r="Z223" s="8"/>
      <c r="AA223" s="16">
        <v>4</v>
      </c>
      <c r="AB223" s="8"/>
      <c r="AC223" s="16" t="s">
        <v>93</v>
      </c>
      <c r="AD223" s="8"/>
      <c r="AE223" s="16" t="s">
        <v>93</v>
      </c>
      <c r="AF223" s="8"/>
      <c r="AG223" s="94" t="s">
        <v>93</v>
      </c>
      <c r="AH223" s="8" t="s">
        <v>104</v>
      </c>
      <c r="AI223" s="16" t="s">
        <v>93</v>
      </c>
      <c r="AJ223" s="8"/>
      <c r="AK223" s="10" t="s">
        <v>93</v>
      </c>
      <c r="AL223" s="95" t="s">
        <v>1795</v>
      </c>
      <c r="AM223" s="16" t="s">
        <v>93</v>
      </c>
      <c r="AN223" s="8"/>
      <c r="AO223" s="16">
        <v>4</v>
      </c>
      <c r="AP223" s="8" t="s">
        <v>1796</v>
      </c>
      <c r="AQ223" s="16" t="s">
        <v>93</v>
      </c>
      <c r="AR223" s="8"/>
      <c r="AS223" s="16" t="s">
        <v>93</v>
      </c>
      <c r="AT223" s="8"/>
      <c r="AU223" s="19" t="s">
        <v>93</v>
      </c>
      <c r="AV223" s="89"/>
      <c r="AW223" s="96" t="s">
        <v>93</v>
      </c>
      <c r="AX223" s="8"/>
      <c r="AY223" s="26" t="s">
        <v>93</v>
      </c>
      <c r="AZ223" s="92"/>
      <c r="BA223" s="16" t="s">
        <v>93</v>
      </c>
      <c r="BB223" s="154" t="s">
        <v>1797</v>
      </c>
      <c r="BC223" s="98" t="s">
        <v>93</v>
      </c>
      <c r="BD223" s="8"/>
      <c r="BE223" s="16"/>
      <c r="BF223" s="92"/>
      <c r="BG223" s="16" t="s">
        <v>93</v>
      </c>
      <c r="BH223" s="8" t="s">
        <v>1798</v>
      </c>
      <c r="BI223" s="16" t="s">
        <v>93</v>
      </c>
      <c r="BJ223" s="92"/>
      <c r="BK223" s="16"/>
      <c r="BL223" s="16"/>
      <c r="BM223" s="16" t="s">
        <v>93</v>
      </c>
      <c r="BN223" s="8" t="s">
        <v>1799</v>
      </c>
      <c r="BO223" s="16" t="s">
        <v>93</v>
      </c>
      <c r="BP223" s="8" t="s">
        <v>1800</v>
      </c>
      <c r="BQ223" s="96" t="s">
        <v>93</v>
      </c>
      <c r="BR223" s="100"/>
      <c r="BS223" s="16" t="s">
        <v>93</v>
      </c>
      <c r="BT223" s="8"/>
      <c r="BU223" s="16" t="s">
        <v>93</v>
      </c>
      <c r="BV223" s="8"/>
      <c r="BW223" s="16" t="s">
        <v>93</v>
      </c>
      <c r="BX223" s="8" t="s">
        <v>1801</v>
      </c>
      <c r="BY223" s="16" t="s">
        <v>93</v>
      </c>
      <c r="BZ223" s="8"/>
      <c r="CA223" s="16"/>
      <c r="CB223" s="8"/>
      <c r="CC223" s="16">
        <v>6</v>
      </c>
      <c r="CD223" s="18"/>
      <c r="CE223" s="16" t="s">
        <v>93</v>
      </c>
      <c r="CF223" s="8"/>
      <c r="CG223" s="16" t="s">
        <v>93</v>
      </c>
      <c r="CH223" s="27"/>
      <c r="CI223" s="16" t="s">
        <v>93</v>
      </c>
      <c r="CJ223" s="8" t="s">
        <v>1802</v>
      </c>
      <c r="CK223" s="16" t="s">
        <v>93</v>
      </c>
      <c r="CL223" s="8"/>
      <c r="CM223" s="25" t="s">
        <v>93</v>
      </c>
      <c r="CN223" s="8" t="s">
        <v>1803</v>
      </c>
      <c r="CO223" s="25" t="s">
        <v>93</v>
      </c>
      <c r="CP223" s="8"/>
      <c r="CQ223" s="16" t="s">
        <v>93</v>
      </c>
      <c r="CR223" s="8"/>
      <c r="CS223" s="16" t="s">
        <v>93</v>
      </c>
      <c r="CT223" s="8"/>
      <c r="CU223" s="13" t="s">
        <v>93</v>
      </c>
      <c r="CV223" s="153" t="s">
        <v>1804</v>
      </c>
      <c r="CW223" s="16" t="s">
        <v>93</v>
      </c>
      <c r="CX223" s="7" t="s">
        <v>1805</v>
      </c>
      <c r="CY223" s="115" t="s">
        <v>93</v>
      </c>
      <c r="CZ223" s="116" t="s">
        <v>1806</v>
      </c>
      <c r="DA223" s="19">
        <v>4</v>
      </c>
      <c r="DB223" s="89" t="s">
        <v>1807</v>
      </c>
      <c r="DC223" t="s">
        <v>54</v>
      </c>
      <c r="DD223" s="13">
        <f t="shared" si="13"/>
        <v>5</v>
      </c>
    </row>
    <row r="224" spans="1:108" ht="13" customHeight="1" x14ac:dyDescent="0.2">
      <c r="A224" s="88"/>
      <c r="B224" s="88"/>
      <c r="C224" s="226">
        <v>177</v>
      </c>
      <c r="D224" s="3" t="s">
        <v>1808</v>
      </c>
      <c r="E224" s="19" t="s">
        <v>93</v>
      </c>
      <c r="F224" s="89" t="s">
        <v>1809</v>
      </c>
      <c r="G224" s="6" t="s">
        <v>54</v>
      </c>
      <c r="H224" s="6"/>
      <c r="I224" s="16">
        <v>6</v>
      </c>
      <c r="J224" s="8" t="s">
        <v>1810</v>
      </c>
      <c r="K224" s="90" t="s">
        <v>93</v>
      </c>
      <c r="L224" s="15" t="s">
        <v>1811</v>
      </c>
      <c r="M224" s="91">
        <v>7.25</v>
      </c>
      <c r="N224" s="92" t="s">
        <v>1812</v>
      </c>
      <c r="O224" s="16">
        <v>2.9</v>
      </c>
      <c r="P224" s="8"/>
      <c r="Q224" s="16">
        <v>6</v>
      </c>
      <c r="R224" s="93"/>
      <c r="S224" s="98">
        <v>0.38400000000000001</v>
      </c>
      <c r="T224" s="8" t="s">
        <v>95</v>
      </c>
      <c r="U224" s="25">
        <v>5.75</v>
      </c>
      <c r="V224" s="8" t="s">
        <v>1813</v>
      </c>
      <c r="W224" s="90">
        <v>6</v>
      </c>
      <c r="X224" s="15"/>
      <c r="Y224" s="16" t="s">
        <v>93</v>
      </c>
      <c r="Z224" s="8"/>
      <c r="AA224" s="16">
        <v>4</v>
      </c>
      <c r="AB224" s="8"/>
      <c r="AC224" s="16">
        <v>5</v>
      </c>
      <c r="AD224" s="8"/>
      <c r="AE224" s="16">
        <v>6</v>
      </c>
      <c r="AF224" s="8" t="s">
        <v>1814</v>
      </c>
      <c r="AG224" s="94">
        <v>6.25</v>
      </c>
      <c r="AH224" s="8" t="s">
        <v>1815</v>
      </c>
      <c r="AI224" s="16">
        <v>6</v>
      </c>
      <c r="AJ224" s="8" t="s">
        <v>1816</v>
      </c>
      <c r="AK224" s="10">
        <v>5.3</v>
      </c>
      <c r="AL224" s="95"/>
      <c r="AM224" s="16" t="s">
        <v>93</v>
      </c>
      <c r="AN224" s="8"/>
      <c r="AO224" s="16">
        <v>4</v>
      </c>
      <c r="AP224" s="8" t="s">
        <v>1817</v>
      </c>
      <c r="AQ224" s="16" t="s">
        <v>93</v>
      </c>
      <c r="AR224" s="8" t="s">
        <v>1818</v>
      </c>
      <c r="AS224" s="16" t="s">
        <v>93</v>
      </c>
      <c r="AT224" s="8" t="s">
        <v>1819</v>
      </c>
      <c r="AU224" s="19" t="s">
        <v>93</v>
      </c>
      <c r="AV224" s="89" t="s">
        <v>1820</v>
      </c>
      <c r="AW224" s="96" t="s">
        <v>93</v>
      </c>
      <c r="AX224" s="8" t="s">
        <v>1821</v>
      </c>
      <c r="AY224" s="26" t="s">
        <v>93</v>
      </c>
      <c r="AZ224" s="92" t="s">
        <v>1822</v>
      </c>
      <c r="BA224" s="16">
        <v>7</v>
      </c>
      <c r="BB224" s="92"/>
      <c r="BC224" s="98" t="s">
        <v>93</v>
      </c>
      <c r="BD224" s="8"/>
      <c r="BE224" s="16" t="s">
        <v>54</v>
      </c>
      <c r="BF224" s="92"/>
      <c r="BG224" s="16">
        <v>5.5</v>
      </c>
      <c r="BH224" s="8"/>
      <c r="BI224" s="16">
        <v>6.5</v>
      </c>
      <c r="BJ224" s="92" t="s">
        <v>1823</v>
      </c>
      <c r="BK224" s="16" t="s">
        <v>54</v>
      </c>
      <c r="BL224" s="16"/>
      <c r="BM224" s="16">
        <v>7</v>
      </c>
      <c r="BN224" s="8"/>
      <c r="BO224" s="16">
        <v>5</v>
      </c>
      <c r="BP224" s="8"/>
      <c r="BQ224" s="96">
        <v>4</v>
      </c>
      <c r="BR224" s="100"/>
      <c r="BS224" s="16" t="s">
        <v>93</v>
      </c>
      <c r="BT224" s="8"/>
      <c r="BU224" s="16" t="s">
        <v>93</v>
      </c>
      <c r="BV224" s="8" t="s">
        <v>1824</v>
      </c>
      <c r="BW224" s="90">
        <v>5.5</v>
      </c>
      <c r="BX224" s="8"/>
      <c r="BY224" s="16" t="s">
        <v>93</v>
      </c>
      <c r="BZ224" s="8" t="s">
        <v>1825</v>
      </c>
      <c r="CA224" s="16" t="s">
        <v>54</v>
      </c>
      <c r="CB224" s="8"/>
      <c r="CC224" s="16">
        <v>6</v>
      </c>
      <c r="CD224" s="18"/>
      <c r="CE224" s="16" t="s">
        <v>93</v>
      </c>
      <c r="CF224" s="8"/>
      <c r="CG224" s="16">
        <v>6</v>
      </c>
      <c r="CH224" s="27" t="s">
        <v>1826</v>
      </c>
      <c r="CI224" s="16">
        <v>4</v>
      </c>
      <c r="CJ224" s="8"/>
      <c r="CK224" s="16">
        <v>7</v>
      </c>
      <c r="CL224" s="8"/>
      <c r="CM224" s="25">
        <v>6.25</v>
      </c>
      <c r="CN224" s="8"/>
      <c r="CO224" s="25">
        <v>4.75</v>
      </c>
      <c r="CP224" s="8" t="s">
        <v>1827</v>
      </c>
      <c r="CQ224" s="16" t="s">
        <v>93</v>
      </c>
      <c r="CR224" s="8"/>
      <c r="CS224" s="16">
        <v>5</v>
      </c>
      <c r="CT224" s="8" t="s">
        <v>1828</v>
      </c>
      <c r="CU224" s="13">
        <v>6.5</v>
      </c>
      <c r="CV224" s="153" t="s">
        <v>142</v>
      </c>
      <c r="CW224" s="16">
        <v>6</v>
      </c>
      <c r="CX224" s="7"/>
      <c r="CY224" s="115">
        <v>5</v>
      </c>
      <c r="CZ224" s="116" t="s">
        <v>1829</v>
      </c>
      <c r="DA224" s="19">
        <v>4</v>
      </c>
      <c r="DB224" s="89" t="s">
        <v>1830</v>
      </c>
      <c r="DC224" t="s">
        <v>54</v>
      </c>
      <c r="DD224" s="13">
        <f t="shared" si="13"/>
        <v>32</v>
      </c>
    </row>
    <row r="225" spans="1:108" ht="13" customHeight="1" x14ac:dyDescent="0.2">
      <c r="A225" s="88"/>
      <c r="B225" s="88"/>
      <c r="C225" s="226">
        <v>178</v>
      </c>
      <c r="D225" s="3" t="s">
        <v>1831</v>
      </c>
      <c r="E225" s="19" t="s">
        <v>93</v>
      </c>
      <c r="F225" s="89"/>
      <c r="G225" s="6" t="s">
        <v>54</v>
      </c>
      <c r="H225" s="6"/>
      <c r="I225" s="16" t="s">
        <v>93</v>
      </c>
      <c r="J225" s="8" t="s">
        <v>1832</v>
      </c>
      <c r="K225" s="90" t="s">
        <v>93</v>
      </c>
      <c r="L225" s="15" t="s">
        <v>1833</v>
      </c>
      <c r="M225" s="91" t="s">
        <v>93</v>
      </c>
      <c r="N225" s="92"/>
      <c r="O225" s="16">
        <v>2.9</v>
      </c>
      <c r="P225" s="8" t="s">
        <v>1834</v>
      </c>
      <c r="Q225" s="16" t="s">
        <v>93</v>
      </c>
      <c r="R225" s="93" t="s">
        <v>1116</v>
      </c>
      <c r="S225" s="98">
        <v>0.38400000000000001</v>
      </c>
      <c r="T225" s="8" t="s">
        <v>95</v>
      </c>
      <c r="U225" s="25">
        <v>5.75</v>
      </c>
      <c r="V225" s="8"/>
      <c r="W225" s="90">
        <v>6</v>
      </c>
      <c r="X225" s="15"/>
      <c r="Y225" s="16" t="s">
        <v>93</v>
      </c>
      <c r="Z225" s="8" t="s">
        <v>1835</v>
      </c>
      <c r="AA225" s="16">
        <v>4</v>
      </c>
      <c r="AB225" s="8"/>
      <c r="AC225" s="16" t="s">
        <v>93</v>
      </c>
      <c r="AD225" s="8" t="s">
        <v>1836</v>
      </c>
      <c r="AE225" s="16" t="s">
        <v>93</v>
      </c>
      <c r="AF225" s="8"/>
      <c r="AG225" s="94" t="s">
        <v>93</v>
      </c>
      <c r="AH225" s="8" t="s">
        <v>1837</v>
      </c>
      <c r="AI225" s="16" t="s">
        <v>93</v>
      </c>
      <c r="AJ225" s="8" t="s">
        <v>1838</v>
      </c>
      <c r="AK225" s="10">
        <v>5.3</v>
      </c>
      <c r="AL225" s="95"/>
      <c r="AM225" s="16" t="s">
        <v>93</v>
      </c>
      <c r="AN225" s="8" t="s">
        <v>1706</v>
      </c>
      <c r="AO225" s="16">
        <v>4</v>
      </c>
      <c r="AP225" s="8" t="s">
        <v>1839</v>
      </c>
      <c r="AQ225" s="16" t="s">
        <v>93</v>
      </c>
      <c r="AR225" s="15" t="s">
        <v>1840</v>
      </c>
      <c r="AS225" s="16" t="s">
        <v>93</v>
      </c>
      <c r="AT225" s="8" t="s">
        <v>1841</v>
      </c>
      <c r="AU225" s="19" t="s">
        <v>93</v>
      </c>
      <c r="AV225" s="89"/>
      <c r="AW225" s="96" t="s">
        <v>93</v>
      </c>
      <c r="AX225" s="8" t="s">
        <v>1842</v>
      </c>
      <c r="AY225" s="26">
        <v>6.5</v>
      </c>
      <c r="AZ225" s="92" t="s">
        <v>1843</v>
      </c>
      <c r="BA225" s="16">
        <v>7</v>
      </c>
      <c r="BB225" s="92" t="s">
        <v>1844</v>
      </c>
      <c r="BC225" s="98" t="s">
        <v>93</v>
      </c>
      <c r="BD225" s="8" t="s">
        <v>1845</v>
      </c>
      <c r="BE225" s="16" t="s">
        <v>54</v>
      </c>
      <c r="BF225" s="92"/>
      <c r="BG225" s="16">
        <v>5.5</v>
      </c>
      <c r="BH225" s="8"/>
      <c r="BI225" s="16" t="s">
        <v>93</v>
      </c>
      <c r="BJ225" s="92" t="s">
        <v>1116</v>
      </c>
      <c r="BK225" s="16" t="s">
        <v>54</v>
      </c>
      <c r="BL225" s="16"/>
      <c r="BM225" s="16">
        <v>7</v>
      </c>
      <c r="BN225" s="8" t="s">
        <v>1846</v>
      </c>
      <c r="BO225" s="16">
        <v>5</v>
      </c>
      <c r="BP225" s="8"/>
      <c r="BQ225" s="96">
        <v>4</v>
      </c>
      <c r="BR225" s="100" t="s">
        <v>1847</v>
      </c>
      <c r="BS225" s="16" t="s">
        <v>93</v>
      </c>
      <c r="BT225" s="8"/>
      <c r="BU225" s="16" t="s">
        <v>93</v>
      </c>
      <c r="BV225" s="8" t="s">
        <v>1848</v>
      </c>
      <c r="BW225" s="90">
        <v>5.5</v>
      </c>
      <c r="BX225" s="8" t="s">
        <v>1714</v>
      </c>
      <c r="BY225" s="16" t="s">
        <v>93</v>
      </c>
      <c r="BZ225" s="8" t="s">
        <v>1715</v>
      </c>
      <c r="CA225" s="16" t="s">
        <v>54</v>
      </c>
      <c r="CB225" s="8"/>
      <c r="CC225" s="16">
        <v>6</v>
      </c>
      <c r="CD225" s="27" t="s">
        <v>1692</v>
      </c>
      <c r="CE225" s="16" t="s">
        <v>93</v>
      </c>
      <c r="CF225" s="8" t="s">
        <v>1116</v>
      </c>
      <c r="CG225" s="16" t="s">
        <v>93</v>
      </c>
      <c r="CH225" s="27" t="s">
        <v>1849</v>
      </c>
      <c r="CI225" s="16">
        <v>4</v>
      </c>
      <c r="CJ225" s="8" t="s">
        <v>1850</v>
      </c>
      <c r="CK225" s="16">
        <v>7</v>
      </c>
      <c r="CL225" s="8"/>
      <c r="CM225" s="25">
        <v>6.25</v>
      </c>
      <c r="CN225" s="8" t="s">
        <v>1851</v>
      </c>
      <c r="CO225" s="25">
        <v>4.75</v>
      </c>
      <c r="CP225" s="8" t="s">
        <v>1852</v>
      </c>
      <c r="CQ225" s="16" t="s">
        <v>93</v>
      </c>
      <c r="CR225" s="8" t="s">
        <v>1853</v>
      </c>
      <c r="CS225" s="16" t="s">
        <v>93</v>
      </c>
      <c r="CT225" s="8" t="s">
        <v>1854</v>
      </c>
      <c r="CU225" s="13">
        <v>6.5</v>
      </c>
      <c r="CV225" s="153" t="s">
        <v>142</v>
      </c>
      <c r="CW225" s="16">
        <v>6</v>
      </c>
      <c r="CX225" s="7" t="s">
        <v>1788</v>
      </c>
      <c r="CY225" s="115">
        <v>5</v>
      </c>
      <c r="CZ225" s="116" t="s">
        <v>1855</v>
      </c>
      <c r="DA225" s="242">
        <v>4</v>
      </c>
      <c r="DB225" s="89" t="s">
        <v>1856</v>
      </c>
      <c r="DC225" t="s">
        <v>54</v>
      </c>
      <c r="DD225" s="13">
        <f t="shared" si="13"/>
        <v>23</v>
      </c>
    </row>
    <row r="226" spans="1:108" ht="13" customHeight="1" x14ac:dyDescent="0.2">
      <c r="A226" s="88"/>
      <c r="B226" s="88"/>
      <c r="C226" s="226">
        <v>179</v>
      </c>
      <c r="D226" s="3" t="s">
        <v>1857</v>
      </c>
      <c r="E226" s="19" t="s">
        <v>93</v>
      </c>
      <c r="F226" s="89"/>
      <c r="G226" s="6" t="s">
        <v>54</v>
      </c>
      <c r="H226" s="6"/>
      <c r="I226" s="16" t="s">
        <v>93</v>
      </c>
      <c r="J226" s="8" t="s">
        <v>1858</v>
      </c>
      <c r="K226" s="90" t="s">
        <v>93</v>
      </c>
      <c r="L226" s="15" t="s">
        <v>1833</v>
      </c>
      <c r="M226" s="91" t="s">
        <v>93</v>
      </c>
      <c r="N226" s="92"/>
      <c r="O226" s="16" t="s">
        <v>93</v>
      </c>
      <c r="P226" s="8"/>
      <c r="Q226" s="16" t="s">
        <v>93</v>
      </c>
      <c r="R226" s="93"/>
      <c r="S226" s="98">
        <v>0.38400000000000001</v>
      </c>
      <c r="T226" s="8" t="s">
        <v>95</v>
      </c>
      <c r="U226" s="25" t="s">
        <v>93</v>
      </c>
      <c r="V226" s="8" t="s">
        <v>1859</v>
      </c>
      <c r="W226" s="90">
        <v>6</v>
      </c>
      <c r="X226" s="15" t="s">
        <v>1860</v>
      </c>
      <c r="Y226" s="16" t="s">
        <v>93</v>
      </c>
      <c r="Z226" s="8" t="s">
        <v>1835</v>
      </c>
      <c r="AA226" s="16">
        <v>4</v>
      </c>
      <c r="AB226" s="8"/>
      <c r="AC226" s="16" t="s">
        <v>93</v>
      </c>
      <c r="AD226" s="8" t="s">
        <v>1836</v>
      </c>
      <c r="AE226" s="16" t="s">
        <v>93</v>
      </c>
      <c r="AF226" s="8"/>
      <c r="AG226" s="94" t="s">
        <v>93</v>
      </c>
      <c r="AH226" s="8"/>
      <c r="AI226" s="16" t="s">
        <v>93</v>
      </c>
      <c r="AJ226" s="8" t="s">
        <v>1838</v>
      </c>
      <c r="AK226" s="10">
        <v>5.3</v>
      </c>
      <c r="AL226" s="95"/>
      <c r="AM226" s="16" t="s">
        <v>93</v>
      </c>
      <c r="AN226" s="8"/>
      <c r="AO226" s="16" t="s">
        <v>93</v>
      </c>
      <c r="AP226" s="8" t="s">
        <v>1861</v>
      </c>
      <c r="AQ226" s="16" t="s">
        <v>93</v>
      </c>
      <c r="AR226" s="15" t="s">
        <v>1840</v>
      </c>
      <c r="AS226" s="16" t="s">
        <v>93</v>
      </c>
      <c r="AT226" s="8" t="s">
        <v>1862</v>
      </c>
      <c r="AU226" s="19" t="s">
        <v>93</v>
      </c>
      <c r="AV226" s="89"/>
      <c r="AW226" s="96" t="s">
        <v>93</v>
      </c>
      <c r="AX226" s="8"/>
      <c r="AY226" s="26">
        <v>6.5</v>
      </c>
      <c r="AZ226" s="92" t="s">
        <v>1863</v>
      </c>
      <c r="BA226" s="16">
        <v>7</v>
      </c>
      <c r="BB226" s="92" t="s">
        <v>1864</v>
      </c>
      <c r="BC226" s="98" t="s">
        <v>93</v>
      </c>
      <c r="BD226" s="8"/>
      <c r="BE226" s="16" t="s">
        <v>54</v>
      </c>
      <c r="BF226" s="92"/>
      <c r="BG226" s="16">
        <v>5.5</v>
      </c>
      <c r="BH226" s="8"/>
      <c r="BI226" s="16" t="s">
        <v>93</v>
      </c>
      <c r="BJ226" s="92" t="s">
        <v>1116</v>
      </c>
      <c r="BK226" s="16"/>
      <c r="BL226" s="16"/>
      <c r="BM226" s="16">
        <v>7</v>
      </c>
      <c r="BN226" s="8" t="s">
        <v>1846</v>
      </c>
      <c r="BO226" s="16">
        <v>5</v>
      </c>
      <c r="BP226" s="8"/>
      <c r="BQ226" s="96">
        <v>4</v>
      </c>
      <c r="BR226" s="100" t="s">
        <v>1847</v>
      </c>
      <c r="BS226" s="16" t="s">
        <v>93</v>
      </c>
      <c r="BT226" s="8"/>
      <c r="BU226" s="16" t="s">
        <v>93</v>
      </c>
      <c r="BV226" s="8"/>
      <c r="BW226" s="90">
        <v>5.5</v>
      </c>
      <c r="BX226" s="8" t="s">
        <v>1714</v>
      </c>
      <c r="BY226" s="16" t="s">
        <v>93</v>
      </c>
      <c r="BZ226" s="8"/>
      <c r="CA226" s="16"/>
      <c r="CB226" s="8"/>
      <c r="CC226" s="16" t="s">
        <v>93</v>
      </c>
      <c r="CD226" s="8"/>
      <c r="CE226" s="16" t="s">
        <v>93</v>
      </c>
      <c r="CF226" s="8"/>
      <c r="CG226" s="16" t="s">
        <v>93</v>
      </c>
      <c r="CH226" s="27"/>
      <c r="CI226" s="16">
        <v>4</v>
      </c>
      <c r="CJ226" s="8" t="s">
        <v>1850</v>
      </c>
      <c r="CK226" s="16">
        <v>7</v>
      </c>
      <c r="CL226" s="119" t="s">
        <v>1865</v>
      </c>
      <c r="CM226" s="25" t="s">
        <v>93</v>
      </c>
      <c r="CN226" s="8" t="s">
        <v>1866</v>
      </c>
      <c r="CO226" s="25">
        <v>4.75</v>
      </c>
      <c r="CP226" s="8" t="s">
        <v>1852</v>
      </c>
      <c r="CQ226" s="16" t="s">
        <v>93</v>
      </c>
      <c r="CR226" s="8"/>
      <c r="CS226" s="16" t="s">
        <v>93</v>
      </c>
      <c r="CT226" s="8" t="s">
        <v>1854</v>
      </c>
      <c r="CU226" s="13">
        <v>6.5</v>
      </c>
      <c r="CV226" s="153" t="s">
        <v>142</v>
      </c>
      <c r="CW226" s="16">
        <v>6</v>
      </c>
      <c r="CX226" s="7" t="s">
        <v>1788</v>
      </c>
      <c r="CY226" s="115">
        <v>5</v>
      </c>
      <c r="CZ226" s="116" t="s">
        <v>1867</v>
      </c>
      <c r="DA226" s="242">
        <v>4</v>
      </c>
      <c r="DB226" s="89" t="s">
        <v>1856</v>
      </c>
      <c r="DC226" t="s">
        <v>54</v>
      </c>
      <c r="DD226" s="13">
        <f t="shared" si="13"/>
        <v>18</v>
      </c>
    </row>
    <row r="227" spans="1:108" ht="13" customHeight="1" x14ac:dyDescent="0.2">
      <c r="A227" s="88"/>
      <c r="B227" s="88"/>
      <c r="C227" s="226">
        <v>180</v>
      </c>
      <c r="D227" s="3" t="s">
        <v>1868</v>
      </c>
      <c r="E227" s="19" t="s">
        <v>93</v>
      </c>
      <c r="F227" s="89"/>
      <c r="G227" s="6"/>
      <c r="H227" s="6"/>
      <c r="I227" s="16" t="s">
        <v>93</v>
      </c>
      <c r="K227" s="90" t="s">
        <v>93</v>
      </c>
      <c r="L227" s="15" t="s">
        <v>1869</v>
      </c>
      <c r="M227" s="91" t="s">
        <v>54</v>
      </c>
      <c r="N227" s="92" t="s">
        <v>1870</v>
      </c>
      <c r="O227" s="16" t="s">
        <v>93</v>
      </c>
      <c r="P227" s="8"/>
      <c r="Q227" s="16">
        <v>6</v>
      </c>
      <c r="R227" s="93" t="s">
        <v>1871</v>
      </c>
      <c r="S227" s="98">
        <v>0.38400000000000001</v>
      </c>
      <c r="T227" s="8" t="s">
        <v>95</v>
      </c>
      <c r="U227" s="25" t="s">
        <v>93</v>
      </c>
      <c r="V227" s="8"/>
      <c r="W227" s="90">
        <v>6</v>
      </c>
      <c r="X227" s="15"/>
      <c r="Y227" s="16" t="s">
        <v>93</v>
      </c>
      <c r="Z227" s="8" t="s">
        <v>1872</v>
      </c>
      <c r="AA227" s="16">
        <v>4</v>
      </c>
      <c r="AB227" s="8"/>
      <c r="AC227" s="16" t="s">
        <v>93</v>
      </c>
      <c r="AD227" s="8" t="s">
        <v>1873</v>
      </c>
      <c r="AE227" s="16">
        <v>6</v>
      </c>
      <c r="AF227" s="8" t="s">
        <v>1874</v>
      </c>
      <c r="AG227" s="94" t="s">
        <v>93</v>
      </c>
      <c r="AH227" s="8"/>
      <c r="AI227" s="16" t="s">
        <v>93</v>
      </c>
      <c r="AJ227" s="8"/>
      <c r="AK227" s="10">
        <v>5.3</v>
      </c>
      <c r="AL227" s="95"/>
      <c r="AM227" s="16">
        <v>6</v>
      </c>
      <c r="AN227" s="8"/>
      <c r="AO227" s="16">
        <v>4</v>
      </c>
      <c r="AP227" s="8"/>
      <c r="AQ227" s="90">
        <v>5</v>
      </c>
      <c r="AR227" s="8" t="s">
        <v>968</v>
      </c>
      <c r="AS227" s="16">
        <v>6</v>
      </c>
      <c r="AT227" s="8" t="s">
        <v>1875</v>
      </c>
      <c r="AU227" s="19" t="s">
        <v>93</v>
      </c>
      <c r="AV227" s="19"/>
      <c r="AW227" s="96" t="s">
        <v>93</v>
      </c>
      <c r="AX227" s="16"/>
      <c r="AY227" s="26">
        <v>6.5</v>
      </c>
      <c r="AZ227" s="92" t="s">
        <v>1876</v>
      </c>
      <c r="BA227" s="16">
        <v>7</v>
      </c>
      <c r="BB227" s="92" t="s">
        <v>1877</v>
      </c>
      <c r="BC227" s="98" t="s">
        <v>93</v>
      </c>
      <c r="BD227" s="16"/>
      <c r="BE227" s="16" t="s">
        <v>54</v>
      </c>
      <c r="BF227" s="92"/>
      <c r="BG227" s="16">
        <v>5.5</v>
      </c>
      <c r="BH227" s="8"/>
      <c r="BI227" s="16" t="s">
        <v>93</v>
      </c>
      <c r="BJ227" s="24"/>
      <c r="BK227" s="16"/>
      <c r="BL227" s="16"/>
      <c r="BM227" s="16">
        <v>7</v>
      </c>
      <c r="BN227" s="8" t="s">
        <v>1878</v>
      </c>
      <c r="BO227" s="16">
        <v>5</v>
      </c>
      <c r="BP227" s="8"/>
      <c r="BQ227" s="96">
        <v>4</v>
      </c>
      <c r="BR227" s="100"/>
      <c r="BS227" s="16" t="s">
        <v>93</v>
      </c>
      <c r="BT227" s="16"/>
      <c r="BU227" s="16" t="s">
        <v>93</v>
      </c>
      <c r="BV227" s="16"/>
      <c r="BW227" s="16" t="s">
        <v>93</v>
      </c>
      <c r="BX227" s="8" t="s">
        <v>1681</v>
      </c>
      <c r="BY227" s="16" t="s">
        <v>93</v>
      </c>
      <c r="BZ227" s="16"/>
      <c r="CA227" s="16"/>
      <c r="CB227" s="8"/>
      <c r="CC227" s="16">
        <v>6</v>
      </c>
      <c r="CD227" s="8" t="s">
        <v>1879</v>
      </c>
      <c r="CE227" s="16">
        <v>7</v>
      </c>
      <c r="CF227" s="8" t="s">
        <v>1880</v>
      </c>
      <c r="CG227" s="16" t="s">
        <v>93</v>
      </c>
      <c r="CH227" s="27"/>
      <c r="CI227" s="16">
        <v>4</v>
      </c>
      <c r="CJ227" s="8"/>
      <c r="CK227" s="16">
        <v>7</v>
      </c>
      <c r="CL227" s="8"/>
      <c r="CM227" s="25">
        <v>6.25</v>
      </c>
      <c r="CN227" s="8"/>
      <c r="CO227" s="25" t="s">
        <v>93</v>
      </c>
      <c r="CP227" s="8" t="s">
        <v>1881</v>
      </c>
      <c r="CQ227" s="16" t="s">
        <v>93</v>
      </c>
      <c r="CR227" s="16"/>
      <c r="CS227" s="16">
        <v>5</v>
      </c>
      <c r="CT227" s="8" t="s">
        <v>1882</v>
      </c>
      <c r="CU227" s="13">
        <v>6.5</v>
      </c>
      <c r="CV227" s="153" t="s">
        <v>142</v>
      </c>
      <c r="CW227" s="16">
        <v>6</v>
      </c>
      <c r="CX227" s="7"/>
      <c r="CY227" s="115">
        <v>5</v>
      </c>
      <c r="CZ227" s="116"/>
      <c r="DA227" s="19">
        <v>4</v>
      </c>
      <c r="DB227" s="89" t="s">
        <v>1751</v>
      </c>
      <c r="DC227" t="s">
        <v>54</v>
      </c>
      <c r="DD227" s="13">
        <f t="shared" si="13"/>
        <v>26</v>
      </c>
    </row>
    <row r="228" spans="1:108" ht="13" customHeight="1" x14ac:dyDescent="0.2">
      <c r="A228" s="88"/>
      <c r="B228" s="88"/>
      <c r="C228" s="226">
        <v>181</v>
      </c>
      <c r="D228" s="3" t="s">
        <v>1883</v>
      </c>
      <c r="E228" s="19" t="s">
        <v>93</v>
      </c>
      <c r="F228" s="89"/>
      <c r="G228" s="6"/>
      <c r="H228" s="6"/>
      <c r="I228" s="16" t="s">
        <v>93</v>
      </c>
      <c r="K228" s="90" t="s">
        <v>93</v>
      </c>
      <c r="L228" s="15"/>
      <c r="M228" s="91" t="s">
        <v>93</v>
      </c>
      <c r="N228" s="92"/>
      <c r="O228" s="16" t="s">
        <v>93</v>
      </c>
      <c r="P228" s="8"/>
      <c r="Q228" s="16" t="s">
        <v>93</v>
      </c>
      <c r="R228" s="93"/>
      <c r="S228" s="98">
        <v>0.38400000000000001</v>
      </c>
      <c r="T228" s="8" t="s">
        <v>95</v>
      </c>
      <c r="U228" s="25">
        <v>5.75</v>
      </c>
      <c r="V228" s="8"/>
      <c r="W228" s="90" t="s">
        <v>93</v>
      </c>
      <c r="X228" s="15"/>
      <c r="Y228" s="16" t="s">
        <v>93</v>
      </c>
      <c r="Z228" s="8" t="s">
        <v>112</v>
      </c>
      <c r="AA228" s="16">
        <v>4</v>
      </c>
      <c r="AB228" s="8"/>
      <c r="AC228" s="16" t="s">
        <v>93</v>
      </c>
      <c r="AD228" s="8" t="s">
        <v>1884</v>
      </c>
      <c r="AE228" s="16">
        <v>6</v>
      </c>
      <c r="AF228" s="8"/>
      <c r="AG228" s="94" t="s">
        <v>93</v>
      </c>
      <c r="AH228" s="8"/>
      <c r="AI228" s="16" t="s">
        <v>93</v>
      </c>
      <c r="AJ228" s="8"/>
      <c r="AK228" s="10">
        <v>5.3</v>
      </c>
      <c r="AL228" s="95"/>
      <c r="AM228" s="16">
        <v>6</v>
      </c>
      <c r="AN228" s="8"/>
      <c r="AO228" s="16" t="s">
        <v>93</v>
      </c>
      <c r="AP228" s="8" t="s">
        <v>1885</v>
      </c>
      <c r="AQ228" s="16" t="s">
        <v>93</v>
      </c>
      <c r="AR228" s="8"/>
      <c r="AS228" s="16" t="s">
        <v>93</v>
      </c>
      <c r="AT228" s="8"/>
      <c r="AU228" s="19" t="s">
        <v>93</v>
      </c>
      <c r="AV228" s="19"/>
      <c r="AW228" s="96" t="s">
        <v>93</v>
      </c>
      <c r="AX228" s="16"/>
      <c r="AY228" s="26" t="s">
        <v>93</v>
      </c>
      <c r="AZ228" s="92"/>
      <c r="BA228" s="16">
        <v>7</v>
      </c>
      <c r="BB228" s="92"/>
      <c r="BC228" s="98" t="s">
        <v>93</v>
      </c>
      <c r="BD228" s="16"/>
      <c r="BE228" s="16"/>
      <c r="BF228" s="92"/>
      <c r="BG228" s="16" t="s">
        <v>93</v>
      </c>
      <c r="BH228" s="8" t="s">
        <v>1886</v>
      </c>
      <c r="BI228" s="16" t="s">
        <v>93</v>
      </c>
      <c r="BJ228" s="24"/>
      <c r="BK228" s="16"/>
      <c r="BL228" s="16"/>
      <c r="BM228" s="16" t="s">
        <v>93</v>
      </c>
      <c r="BN228" s="16"/>
      <c r="BO228" s="16">
        <v>5</v>
      </c>
      <c r="BP228" s="8"/>
      <c r="BQ228" s="96">
        <v>4</v>
      </c>
      <c r="BR228" s="100"/>
      <c r="BS228" s="16" t="s">
        <v>93</v>
      </c>
      <c r="BT228" s="16"/>
      <c r="BU228" s="16" t="s">
        <v>93</v>
      </c>
      <c r="BV228" s="16"/>
      <c r="BW228" s="16" t="s">
        <v>93</v>
      </c>
      <c r="BX228" s="16"/>
      <c r="BY228" s="16" t="s">
        <v>93</v>
      </c>
      <c r="BZ228" s="16"/>
      <c r="CA228" s="16"/>
      <c r="CB228" s="8"/>
      <c r="CC228" s="16" t="s">
        <v>93</v>
      </c>
      <c r="CD228" s="16"/>
      <c r="CE228" s="16" t="s">
        <v>93</v>
      </c>
      <c r="CF228" s="8"/>
      <c r="CG228" s="16" t="s">
        <v>93</v>
      </c>
      <c r="CH228" s="27"/>
      <c r="CI228" s="16">
        <v>4</v>
      </c>
      <c r="CJ228" s="8"/>
      <c r="CK228" s="16" t="s">
        <v>93</v>
      </c>
      <c r="CL228" s="8"/>
      <c r="CM228" s="25" t="s">
        <v>93</v>
      </c>
      <c r="CN228" s="8"/>
      <c r="CO228" s="25" t="s">
        <v>93</v>
      </c>
      <c r="CP228" s="16"/>
      <c r="CQ228" s="16" t="s">
        <v>93</v>
      </c>
      <c r="CR228" s="16"/>
      <c r="CS228" s="16">
        <v>5</v>
      </c>
      <c r="CT228" s="16"/>
      <c r="CU228" s="13">
        <v>6.5</v>
      </c>
      <c r="CV228" s="153" t="s">
        <v>142</v>
      </c>
      <c r="CW228" s="16">
        <v>6</v>
      </c>
      <c r="CX228" s="7"/>
      <c r="CY228" s="115" t="s">
        <v>93</v>
      </c>
      <c r="CZ228" s="116"/>
      <c r="DA228" s="19">
        <v>4</v>
      </c>
      <c r="DB228" s="89" t="s">
        <v>1751</v>
      </c>
      <c r="DC228" t="s">
        <v>54</v>
      </c>
      <c r="DD228" s="13">
        <f t="shared" si="13"/>
        <v>14</v>
      </c>
    </row>
    <row r="229" spans="1:108" ht="13" customHeight="1" x14ac:dyDescent="0.2">
      <c r="A229" s="88">
        <v>7699</v>
      </c>
      <c r="B229" s="88"/>
      <c r="C229" s="226">
        <v>182</v>
      </c>
      <c r="D229" s="3" t="s">
        <v>1887</v>
      </c>
      <c r="E229" s="19" t="s">
        <v>93</v>
      </c>
      <c r="F229" s="89"/>
      <c r="G229" s="6"/>
      <c r="H229" s="6"/>
      <c r="I229" s="16" t="s">
        <v>93</v>
      </c>
      <c r="K229" s="90" t="s">
        <v>93</v>
      </c>
      <c r="L229" s="15"/>
      <c r="M229" s="91" t="s">
        <v>93</v>
      </c>
      <c r="N229" s="92" t="s">
        <v>1888</v>
      </c>
      <c r="O229" s="16" t="s">
        <v>93</v>
      </c>
      <c r="P229" s="8"/>
      <c r="Q229" s="16" t="s">
        <v>93</v>
      </c>
      <c r="R229" s="93"/>
      <c r="S229" s="98">
        <v>0.38400000000000001</v>
      </c>
      <c r="T229" s="8" t="s">
        <v>95</v>
      </c>
      <c r="U229" s="25" t="s">
        <v>93</v>
      </c>
      <c r="V229" s="8"/>
      <c r="W229" s="90">
        <v>6</v>
      </c>
      <c r="X229" s="15"/>
      <c r="Y229" s="16" t="s">
        <v>93</v>
      </c>
      <c r="Z229" s="8"/>
      <c r="AA229" s="16">
        <v>4</v>
      </c>
      <c r="AB229" s="8"/>
      <c r="AC229" s="16">
        <v>5</v>
      </c>
      <c r="AD229" s="8"/>
      <c r="AE229" s="16">
        <v>6</v>
      </c>
      <c r="AF229" s="8"/>
      <c r="AG229" s="94" t="s">
        <v>93</v>
      </c>
      <c r="AH229" s="8" t="s">
        <v>104</v>
      </c>
      <c r="AI229" s="16" t="s">
        <v>93</v>
      </c>
      <c r="AJ229" s="8"/>
      <c r="AK229" s="10">
        <v>5.3</v>
      </c>
      <c r="AL229" s="95"/>
      <c r="AM229" s="16" t="s">
        <v>93</v>
      </c>
      <c r="AN229" s="8"/>
      <c r="AO229" s="16" t="s">
        <v>93</v>
      </c>
      <c r="AP229" s="8"/>
      <c r="AQ229" s="90">
        <v>5</v>
      </c>
      <c r="AR229" s="8" t="s">
        <v>968</v>
      </c>
      <c r="AS229" s="16">
        <v>6</v>
      </c>
      <c r="AT229" s="8"/>
      <c r="AU229" s="19">
        <v>5</v>
      </c>
      <c r="AV229" s="19"/>
      <c r="AW229" s="96">
        <v>6</v>
      </c>
      <c r="AX229" s="8" t="s">
        <v>1889</v>
      </c>
      <c r="AY229" s="26">
        <v>6.5</v>
      </c>
      <c r="AZ229" s="92"/>
      <c r="BA229" s="16" t="s">
        <v>93</v>
      </c>
      <c r="BB229" s="92"/>
      <c r="BC229" s="98" t="s">
        <v>93</v>
      </c>
      <c r="BD229" s="16"/>
      <c r="BE229" s="16"/>
      <c r="BF229" s="92"/>
      <c r="BG229" s="16">
        <v>5.5</v>
      </c>
      <c r="BH229" s="8"/>
      <c r="BI229" s="16" t="s">
        <v>93</v>
      </c>
      <c r="BJ229" s="92"/>
      <c r="BK229" s="16"/>
      <c r="BL229" s="16"/>
      <c r="BM229" s="16">
        <v>7</v>
      </c>
      <c r="BN229" s="16"/>
      <c r="BO229" s="16">
        <v>5</v>
      </c>
      <c r="BP229" s="8"/>
      <c r="BQ229" s="96">
        <v>4</v>
      </c>
      <c r="BR229" s="100"/>
      <c r="BS229" s="16" t="s">
        <v>93</v>
      </c>
      <c r="BT229" s="16"/>
      <c r="BU229" s="16" t="s">
        <v>93</v>
      </c>
      <c r="BV229" s="8" t="s">
        <v>830</v>
      </c>
      <c r="BW229" s="90">
        <v>5.5</v>
      </c>
      <c r="BX229" s="16"/>
      <c r="BY229" s="16" t="s">
        <v>93</v>
      </c>
      <c r="BZ229" s="16"/>
      <c r="CA229" s="16"/>
      <c r="CB229" s="8"/>
      <c r="CC229" s="16">
        <v>6</v>
      </c>
      <c r="CD229" s="16"/>
      <c r="CE229" s="16">
        <v>7</v>
      </c>
      <c r="CF229" s="8"/>
      <c r="CG229" s="16" t="s">
        <v>93</v>
      </c>
      <c r="CH229" s="27"/>
      <c r="CI229" s="16">
        <v>4</v>
      </c>
      <c r="CJ229" s="8"/>
      <c r="CK229" s="16" t="s">
        <v>93</v>
      </c>
      <c r="CL229" s="8"/>
      <c r="CM229" s="25">
        <v>6.25</v>
      </c>
      <c r="CN229" s="8"/>
      <c r="CO229" s="25">
        <v>4.75</v>
      </c>
      <c r="CP229" s="16"/>
      <c r="CQ229" s="16">
        <v>6</v>
      </c>
      <c r="CR229" s="16"/>
      <c r="CS229" s="16" t="s">
        <v>93</v>
      </c>
      <c r="CT229" s="16"/>
      <c r="CU229" s="13">
        <v>6.5</v>
      </c>
      <c r="CV229" s="153" t="s">
        <v>142</v>
      </c>
      <c r="CW229" s="16">
        <v>6</v>
      </c>
      <c r="CX229" s="7"/>
      <c r="CY229" s="115">
        <v>5</v>
      </c>
      <c r="CZ229" s="116"/>
      <c r="DA229" s="19">
        <v>4</v>
      </c>
      <c r="DB229" s="89" t="s">
        <v>1751</v>
      </c>
      <c r="DC229" t="s">
        <v>54</v>
      </c>
      <c r="DD229" s="13">
        <f t="shared" si="13"/>
        <v>26</v>
      </c>
    </row>
    <row r="230" spans="1:108" ht="13" customHeight="1" x14ac:dyDescent="0.2">
      <c r="A230" s="106">
        <v>7692</v>
      </c>
      <c r="B230" s="106"/>
      <c r="C230" s="216">
        <v>183</v>
      </c>
      <c r="D230" s="120" t="s">
        <v>1890</v>
      </c>
      <c r="E230" s="62" t="s">
        <v>93</v>
      </c>
      <c r="F230" s="64" t="s">
        <v>1891</v>
      </c>
      <c r="G230" s="65" t="s">
        <v>54</v>
      </c>
      <c r="H230" s="65"/>
      <c r="I230" s="67">
        <v>6</v>
      </c>
      <c r="J230" s="68"/>
      <c r="K230" s="69" t="s">
        <v>93</v>
      </c>
      <c r="L230" s="76" t="s">
        <v>1892</v>
      </c>
      <c r="M230" s="71">
        <v>7.25</v>
      </c>
      <c r="N230" s="72" t="s">
        <v>1893</v>
      </c>
      <c r="O230" s="67">
        <v>2.9</v>
      </c>
      <c r="P230" s="68" t="s">
        <v>1894</v>
      </c>
      <c r="Q230" s="67">
        <v>6</v>
      </c>
      <c r="R230" s="73"/>
      <c r="S230" s="74">
        <v>0.38400000000000001</v>
      </c>
      <c r="T230" s="122" t="s">
        <v>95</v>
      </c>
      <c r="U230" s="75">
        <v>5.75</v>
      </c>
      <c r="V230" s="68"/>
      <c r="W230" s="69">
        <v>6</v>
      </c>
      <c r="X230" s="76"/>
      <c r="Y230" s="67" t="s">
        <v>93</v>
      </c>
      <c r="Z230" s="122" t="s">
        <v>1872</v>
      </c>
      <c r="AA230" s="67">
        <v>4</v>
      </c>
      <c r="AB230" s="68" t="s">
        <v>1895</v>
      </c>
      <c r="AC230" s="67">
        <v>5</v>
      </c>
      <c r="AD230" s="68"/>
      <c r="AE230" s="67">
        <v>6</v>
      </c>
      <c r="AF230" s="68" t="s">
        <v>1896</v>
      </c>
      <c r="AG230" s="77" t="s">
        <v>93</v>
      </c>
      <c r="AH230" s="68" t="s">
        <v>1771</v>
      </c>
      <c r="AI230" s="67" t="s">
        <v>93</v>
      </c>
      <c r="AJ230" s="68" t="s">
        <v>1897</v>
      </c>
      <c r="AK230" s="123">
        <v>5.3</v>
      </c>
      <c r="AL230" s="78"/>
      <c r="AM230" s="67">
        <v>6</v>
      </c>
      <c r="AN230" s="68" t="s">
        <v>1898</v>
      </c>
      <c r="AO230" s="67">
        <v>4</v>
      </c>
      <c r="AP230" s="68"/>
      <c r="AQ230" s="121">
        <v>5</v>
      </c>
      <c r="AR230" s="76" t="s">
        <v>1899</v>
      </c>
      <c r="AS230" s="67">
        <v>6</v>
      </c>
      <c r="AT230" s="68" t="s">
        <v>1900</v>
      </c>
      <c r="AU230" s="62" t="s">
        <v>93</v>
      </c>
      <c r="AV230" s="62"/>
      <c r="AW230" s="79" t="s">
        <v>93</v>
      </c>
      <c r="AX230" s="68" t="s">
        <v>1901</v>
      </c>
      <c r="AY230" s="80">
        <v>6.5</v>
      </c>
      <c r="AZ230" s="72" t="s">
        <v>1902</v>
      </c>
      <c r="BA230" s="67">
        <v>7</v>
      </c>
      <c r="BB230" s="72"/>
      <c r="BC230" s="74" t="s">
        <v>93</v>
      </c>
      <c r="BD230" s="67"/>
      <c r="BE230" s="67" t="s">
        <v>54</v>
      </c>
      <c r="BF230" s="72"/>
      <c r="BG230" s="67">
        <v>5.5</v>
      </c>
      <c r="BH230" s="68"/>
      <c r="BI230" s="67" t="s">
        <v>93</v>
      </c>
      <c r="BJ230" s="72" t="s">
        <v>1903</v>
      </c>
      <c r="BK230" s="67" t="s">
        <v>54</v>
      </c>
      <c r="BL230" s="67"/>
      <c r="BM230" s="67">
        <v>7</v>
      </c>
      <c r="BN230" s="67"/>
      <c r="BO230" s="67">
        <v>5</v>
      </c>
      <c r="BP230" s="68"/>
      <c r="BQ230" s="79">
        <v>4</v>
      </c>
      <c r="BR230" s="84"/>
      <c r="BS230" s="67" t="s">
        <v>93</v>
      </c>
      <c r="BT230" s="68" t="s">
        <v>1904</v>
      </c>
      <c r="BU230" s="67" t="s">
        <v>93</v>
      </c>
      <c r="BV230" s="67"/>
      <c r="BW230" s="69">
        <v>5.5</v>
      </c>
      <c r="BX230" s="67"/>
      <c r="BY230" s="67" t="s">
        <v>93</v>
      </c>
      <c r="BZ230" s="67"/>
      <c r="CA230" s="67"/>
      <c r="CB230" s="68"/>
      <c r="CC230" s="67">
        <v>6</v>
      </c>
      <c r="CD230" s="68" t="s">
        <v>1905</v>
      </c>
      <c r="CE230" s="67" t="s">
        <v>93</v>
      </c>
      <c r="CF230" s="68" t="s">
        <v>1906</v>
      </c>
      <c r="CG230" s="67" t="s">
        <v>93</v>
      </c>
      <c r="CH230" s="85" t="s">
        <v>1907</v>
      </c>
      <c r="CI230" s="67">
        <v>4</v>
      </c>
      <c r="CJ230" s="68"/>
      <c r="CK230" s="67">
        <v>7</v>
      </c>
      <c r="CL230" s="68"/>
      <c r="CM230" s="75">
        <v>6.25</v>
      </c>
      <c r="CN230" s="68" t="s">
        <v>54</v>
      </c>
      <c r="CO230" s="75">
        <v>4.75</v>
      </c>
      <c r="CP230" s="68" t="s">
        <v>1908</v>
      </c>
      <c r="CQ230" s="67" t="s">
        <v>93</v>
      </c>
      <c r="CR230" s="68" t="s">
        <v>1909</v>
      </c>
      <c r="CS230" s="67" t="s">
        <v>93</v>
      </c>
      <c r="CT230" s="68" t="s">
        <v>1910</v>
      </c>
      <c r="CU230" s="67">
        <v>6.5</v>
      </c>
      <c r="CV230" s="68" t="s">
        <v>142</v>
      </c>
      <c r="CW230" s="67">
        <v>6</v>
      </c>
      <c r="CX230" s="124"/>
      <c r="CY230" s="125">
        <v>5</v>
      </c>
      <c r="CZ230" s="126"/>
      <c r="DA230" s="62">
        <v>4</v>
      </c>
      <c r="DB230" s="64" t="s">
        <v>1911</v>
      </c>
      <c r="DC230" t="s">
        <v>54</v>
      </c>
      <c r="DD230" s="13">
        <f t="shared" si="13"/>
        <v>31</v>
      </c>
    </row>
    <row r="231" spans="1:108" ht="13" customHeight="1" x14ac:dyDescent="0.2">
      <c r="A231" s="88"/>
      <c r="B231" s="88"/>
      <c r="C231" s="19"/>
      <c r="D231" s="3"/>
      <c r="E231" s="19"/>
      <c r="F231" s="89"/>
      <c r="G231" s="6"/>
      <c r="H231" s="6"/>
      <c r="I231" s="16"/>
      <c r="K231" s="90"/>
      <c r="L231" s="15"/>
      <c r="M231" s="91"/>
      <c r="N231" s="92"/>
      <c r="O231" s="16"/>
      <c r="P231" s="8"/>
      <c r="Q231" s="16"/>
      <c r="R231" s="93"/>
      <c r="S231" s="16"/>
      <c r="T231" s="8"/>
      <c r="U231" s="16">
        <v>5.75</v>
      </c>
      <c r="V231" s="8"/>
      <c r="W231" s="90"/>
      <c r="X231" s="15"/>
      <c r="Y231" s="16"/>
      <c r="Z231" s="8"/>
      <c r="AA231" s="16"/>
      <c r="AB231" s="8"/>
      <c r="AC231" s="16"/>
      <c r="AD231" s="8"/>
      <c r="AE231" s="16"/>
      <c r="AF231" s="8"/>
      <c r="AG231" s="94" t="s">
        <v>54</v>
      </c>
      <c r="AH231" s="8"/>
      <c r="AI231" s="16"/>
      <c r="AJ231" s="8"/>
      <c r="AK231" s="10"/>
      <c r="AL231" s="95"/>
      <c r="AM231" s="16"/>
      <c r="AN231" s="8"/>
      <c r="AO231" s="16"/>
      <c r="AP231" s="8"/>
      <c r="AQ231" s="16"/>
      <c r="AR231" s="8"/>
      <c r="AS231" s="16"/>
      <c r="AT231" s="8"/>
      <c r="AU231" s="19"/>
      <c r="AV231" s="19"/>
      <c r="AW231" s="207"/>
      <c r="AX231" s="208"/>
      <c r="AY231" s="26"/>
      <c r="AZ231" s="92"/>
      <c r="BA231" s="16"/>
      <c r="BB231" s="92"/>
      <c r="BC231" s="98"/>
      <c r="BD231" s="16"/>
      <c r="BE231" s="16"/>
      <c r="BF231" s="92"/>
      <c r="BG231" s="16"/>
      <c r="BH231" s="8"/>
      <c r="BI231" s="16"/>
      <c r="BJ231" s="92"/>
      <c r="BK231" s="16"/>
      <c r="BL231" s="16"/>
      <c r="BM231" s="16"/>
      <c r="BN231" s="16"/>
      <c r="BO231" s="16"/>
      <c r="BP231" s="8"/>
      <c r="BQ231" s="96"/>
      <c r="BR231" s="100"/>
      <c r="BS231" s="16"/>
      <c r="BT231" s="16"/>
      <c r="BU231" s="16"/>
      <c r="BV231" s="16"/>
      <c r="BW231" s="16"/>
      <c r="BX231" s="16"/>
      <c r="BY231" s="16"/>
      <c r="BZ231" s="16"/>
      <c r="CA231" s="16"/>
      <c r="CB231" s="8"/>
      <c r="CC231" s="16"/>
      <c r="CD231" s="16"/>
      <c r="CE231" s="16"/>
      <c r="CF231" s="8"/>
      <c r="CG231" s="16"/>
      <c r="CH231" s="26"/>
      <c r="CI231" s="16"/>
      <c r="CJ231" s="8"/>
      <c r="CK231" s="16"/>
      <c r="CL231" s="8"/>
      <c r="CM231" s="25"/>
      <c r="CN231" s="8"/>
      <c r="CO231" s="25"/>
      <c r="CP231" s="8"/>
      <c r="CQ231" s="16"/>
      <c r="CR231" s="16"/>
      <c r="CS231" s="16"/>
      <c r="CT231" s="16"/>
      <c r="CU231" s="16"/>
      <c r="CV231" s="8"/>
      <c r="CW231" s="16"/>
      <c r="CX231" s="8"/>
      <c r="CY231" s="16"/>
      <c r="CZ231" s="27"/>
      <c r="DA231" s="19"/>
      <c r="DB231" s="89"/>
    </row>
    <row r="232" spans="1:108" ht="13" customHeight="1" x14ac:dyDescent="0.2">
      <c r="A232" s="106"/>
      <c r="B232" s="106"/>
      <c r="C232" s="62"/>
      <c r="D232" s="120"/>
      <c r="E232" s="62"/>
      <c r="F232" s="64"/>
      <c r="G232" s="65"/>
      <c r="H232" s="65"/>
      <c r="I232" s="67"/>
      <c r="J232" s="68"/>
      <c r="K232" s="69"/>
      <c r="L232" s="76"/>
      <c r="M232" s="71"/>
      <c r="N232" s="72"/>
      <c r="O232" s="67"/>
      <c r="P232" s="68"/>
      <c r="Q232" s="67"/>
      <c r="R232" s="73"/>
      <c r="S232" s="67"/>
      <c r="T232" s="68"/>
      <c r="U232" s="67"/>
      <c r="V232" s="68"/>
      <c r="W232" s="69"/>
      <c r="X232" s="76"/>
      <c r="Y232" s="67"/>
      <c r="Z232" s="68"/>
      <c r="AA232" s="67"/>
      <c r="AB232" s="68"/>
      <c r="AC232" s="67"/>
      <c r="AD232" s="68"/>
      <c r="AE232" s="67"/>
      <c r="AF232" s="68"/>
      <c r="AG232" s="77" t="s">
        <v>54</v>
      </c>
      <c r="AH232" s="68"/>
      <c r="AI232" s="67"/>
      <c r="AJ232" s="68"/>
      <c r="AK232" s="123"/>
      <c r="AL232" s="78"/>
      <c r="AM232" s="67"/>
      <c r="AN232" s="68"/>
      <c r="AO232" s="67"/>
      <c r="AP232" s="68"/>
      <c r="AQ232" s="67"/>
      <c r="AR232" s="68"/>
      <c r="AS232" s="67"/>
      <c r="AT232" s="68"/>
      <c r="AU232" s="62"/>
      <c r="AV232" s="64"/>
      <c r="AW232" s="246"/>
      <c r="AX232" s="219"/>
      <c r="AY232" s="80"/>
      <c r="AZ232" s="72"/>
      <c r="BA232" s="67"/>
      <c r="BB232" s="72"/>
      <c r="BC232" s="74"/>
      <c r="BD232" s="68"/>
      <c r="BE232" s="67"/>
      <c r="BF232" s="72"/>
      <c r="BG232" s="67"/>
      <c r="BH232" s="68"/>
      <c r="BI232" s="67"/>
      <c r="BJ232" s="72"/>
      <c r="BK232" s="67"/>
      <c r="BL232" s="67"/>
      <c r="BM232" s="67"/>
      <c r="BN232" s="68"/>
      <c r="BO232" s="67"/>
      <c r="BP232" s="68"/>
      <c r="BQ232" s="79"/>
      <c r="BR232" s="84"/>
      <c r="BS232" s="67"/>
      <c r="BT232" s="68"/>
      <c r="BU232" s="67"/>
      <c r="BV232" s="68"/>
      <c r="BW232" s="67"/>
      <c r="BX232" s="68"/>
      <c r="BY232" s="67"/>
      <c r="BZ232" s="68"/>
      <c r="CA232" s="67"/>
      <c r="CB232" s="68"/>
      <c r="CC232" s="67"/>
      <c r="CD232" s="68"/>
      <c r="CE232" s="67"/>
      <c r="CF232" s="68"/>
      <c r="CG232" s="67"/>
      <c r="CH232" s="108"/>
      <c r="CI232" s="67"/>
      <c r="CJ232" s="68"/>
      <c r="CK232" s="67"/>
      <c r="CL232" s="68"/>
      <c r="CM232" s="75"/>
      <c r="CN232" s="68"/>
      <c r="CO232" s="75"/>
      <c r="CP232" s="68"/>
      <c r="CQ232" s="67"/>
      <c r="CR232" s="68"/>
      <c r="CS232" s="67"/>
      <c r="CT232" s="68"/>
      <c r="CU232" s="67"/>
      <c r="CV232" s="68"/>
      <c r="CW232" s="67"/>
      <c r="CX232" s="68"/>
      <c r="CY232" s="67"/>
      <c r="CZ232" s="85"/>
      <c r="DA232" s="62"/>
      <c r="DB232" s="64"/>
      <c r="DD232" s="111"/>
    </row>
    <row r="233" spans="1:108" ht="13" customHeight="1" x14ac:dyDescent="0.2">
      <c r="A233" s="106"/>
      <c r="B233" s="106"/>
      <c r="C233" s="247"/>
      <c r="D233" s="63" t="s">
        <v>1912</v>
      </c>
      <c r="E233" s="62"/>
      <c r="F233" s="64"/>
      <c r="G233" s="65"/>
      <c r="H233" s="65"/>
      <c r="I233" s="67"/>
      <c r="J233" s="68"/>
      <c r="K233" s="69"/>
      <c r="L233" s="76"/>
      <c r="M233" s="71"/>
      <c r="N233" s="72"/>
      <c r="O233" s="67"/>
      <c r="P233" s="68"/>
      <c r="Q233" s="67"/>
      <c r="R233" s="73"/>
      <c r="S233" s="67"/>
      <c r="T233" s="68"/>
      <c r="U233" s="67"/>
      <c r="V233" s="68"/>
      <c r="W233" s="69"/>
      <c r="X233" s="76"/>
      <c r="Y233" s="67"/>
      <c r="Z233" s="68"/>
      <c r="AA233" s="67"/>
      <c r="AB233" s="68"/>
      <c r="AC233" s="67"/>
      <c r="AD233" s="68"/>
      <c r="AE233" s="67"/>
      <c r="AF233" s="68"/>
      <c r="AG233" s="77" t="s">
        <v>54</v>
      </c>
      <c r="AH233" s="68"/>
      <c r="AI233" s="67"/>
      <c r="AJ233" s="68"/>
      <c r="AK233" s="123"/>
      <c r="AL233" s="165"/>
      <c r="AM233" s="67"/>
      <c r="AN233" s="68"/>
      <c r="AO233" s="67"/>
      <c r="AP233" s="68"/>
      <c r="AQ233" s="67"/>
      <c r="AR233" s="68"/>
      <c r="AS233" s="67"/>
      <c r="AT233" s="68"/>
      <c r="AU233" s="62"/>
      <c r="AV233" s="64"/>
      <c r="AW233" s="79"/>
      <c r="AX233" s="68"/>
      <c r="AY233" s="80"/>
      <c r="AZ233" s="72"/>
      <c r="BA233" s="67"/>
      <c r="BB233" s="72"/>
      <c r="BC233" s="74"/>
      <c r="BD233" s="68"/>
      <c r="BE233" s="67"/>
      <c r="BF233" s="72"/>
      <c r="BG233" s="67"/>
      <c r="BH233" s="68"/>
      <c r="BI233" s="67"/>
      <c r="BJ233" s="72"/>
      <c r="BK233" s="67"/>
      <c r="BL233" s="67"/>
      <c r="BM233" s="67"/>
      <c r="BN233" s="68"/>
      <c r="BO233" s="67"/>
      <c r="BP233" s="68"/>
      <c r="BQ233" s="79"/>
      <c r="BR233" s="84"/>
      <c r="BS233" s="67"/>
      <c r="BT233" s="68"/>
      <c r="BU233" s="67"/>
      <c r="BV233" s="68"/>
      <c r="BW233" s="67"/>
      <c r="BX233" s="68"/>
      <c r="BY233" s="67"/>
      <c r="BZ233" s="68"/>
      <c r="CA233" s="67"/>
      <c r="CB233" s="68"/>
      <c r="CC233" s="67"/>
      <c r="CD233" s="68"/>
      <c r="CE233" s="67"/>
      <c r="CF233" s="68"/>
      <c r="CG233" s="67"/>
      <c r="CH233" s="108"/>
      <c r="CI233" s="67"/>
      <c r="CJ233" s="68"/>
      <c r="CK233" s="67"/>
      <c r="CL233" s="68"/>
      <c r="CM233" s="75"/>
      <c r="CN233" s="68"/>
      <c r="CO233" s="75"/>
      <c r="CP233" s="68"/>
      <c r="CQ233" s="67"/>
      <c r="CR233" s="68"/>
      <c r="CS233" s="67"/>
      <c r="CT233" s="68"/>
      <c r="CU233" s="67"/>
      <c r="CV233" s="68"/>
      <c r="CW233" s="67"/>
      <c r="CX233" s="68"/>
      <c r="CY233" s="67"/>
      <c r="CZ233" s="85"/>
      <c r="DA233" s="62"/>
      <c r="DB233" s="64"/>
      <c r="DD233" s="111"/>
    </row>
    <row r="234" spans="1:108" ht="13" customHeight="1" x14ac:dyDescent="0.2">
      <c r="A234" s="88"/>
      <c r="B234" s="88"/>
      <c r="C234" s="19">
        <v>184</v>
      </c>
      <c r="D234" s="3" t="s">
        <v>1913</v>
      </c>
      <c r="E234" s="19">
        <v>6</v>
      </c>
      <c r="F234" s="89" t="s">
        <v>1914</v>
      </c>
      <c r="G234" s="6" t="s">
        <v>54</v>
      </c>
      <c r="H234" s="6"/>
      <c r="I234" s="16" t="s">
        <v>1915</v>
      </c>
      <c r="J234" s="8" t="s">
        <v>1916</v>
      </c>
      <c r="K234" s="145">
        <v>5.6</v>
      </c>
      <c r="L234" s="15" t="s">
        <v>1917</v>
      </c>
      <c r="M234" s="91" t="s">
        <v>54</v>
      </c>
      <c r="N234" s="92" t="s">
        <v>1918</v>
      </c>
      <c r="O234" s="16" t="s">
        <v>1915</v>
      </c>
      <c r="P234" s="8" t="s">
        <v>1919</v>
      </c>
      <c r="Q234" s="16" t="s">
        <v>54</v>
      </c>
      <c r="R234" s="93" t="s">
        <v>1920</v>
      </c>
      <c r="S234" s="98">
        <v>0.38400000000000001</v>
      </c>
      <c r="T234" s="8" t="s">
        <v>1921</v>
      </c>
      <c r="U234" s="25"/>
      <c r="V234" s="8"/>
      <c r="W234" s="90" t="s">
        <v>1922</v>
      </c>
      <c r="X234" s="15" t="s">
        <v>1923</v>
      </c>
      <c r="Y234" s="16" t="s">
        <v>54</v>
      </c>
      <c r="Z234" s="8"/>
      <c r="AA234" s="16" t="s">
        <v>1915</v>
      </c>
      <c r="AB234" s="8" t="s">
        <v>1924</v>
      </c>
      <c r="AC234" s="16">
        <v>5</v>
      </c>
      <c r="AD234" s="8" t="s">
        <v>1925</v>
      </c>
      <c r="AE234" s="16">
        <v>6</v>
      </c>
      <c r="AF234" s="8" t="s">
        <v>1926</v>
      </c>
      <c r="AG234" s="94" t="s">
        <v>1922</v>
      </c>
      <c r="AH234" s="8"/>
      <c r="AI234" s="16" t="s">
        <v>54</v>
      </c>
      <c r="AJ234" s="8" t="s">
        <v>1927</v>
      </c>
      <c r="AK234" s="10">
        <v>5.3</v>
      </c>
      <c r="AL234" s="95" t="s">
        <v>1928</v>
      </c>
      <c r="AM234" s="16" t="s">
        <v>1915</v>
      </c>
      <c r="AN234" s="8" t="s">
        <v>1929</v>
      </c>
      <c r="AO234" s="16" t="s">
        <v>1922</v>
      </c>
      <c r="AP234" s="8"/>
      <c r="AQ234" s="90" t="s">
        <v>1915</v>
      </c>
      <c r="AR234" s="15" t="s">
        <v>1930</v>
      </c>
      <c r="AS234" s="16" t="s">
        <v>1915</v>
      </c>
      <c r="AT234" s="8" t="s">
        <v>1931</v>
      </c>
      <c r="AU234" s="19" t="s">
        <v>1922</v>
      </c>
      <c r="AV234" s="19"/>
      <c r="AW234" s="96" t="s">
        <v>1922</v>
      </c>
      <c r="AX234" s="16"/>
      <c r="AY234" s="26" t="s">
        <v>1922</v>
      </c>
      <c r="AZ234" s="92"/>
      <c r="BA234" s="16">
        <v>7</v>
      </c>
      <c r="BB234" s="92" t="s">
        <v>1932</v>
      </c>
      <c r="BC234" s="98" t="s">
        <v>54</v>
      </c>
      <c r="BD234" s="16"/>
      <c r="BE234" s="16"/>
      <c r="BF234" s="92"/>
      <c r="BG234" s="16">
        <v>5.5</v>
      </c>
      <c r="BH234" s="8" t="s">
        <v>1933</v>
      </c>
      <c r="BI234" s="16" t="s">
        <v>1922</v>
      </c>
      <c r="BJ234" s="92" t="s">
        <v>1934</v>
      </c>
      <c r="BK234" s="16">
        <v>8</v>
      </c>
      <c r="BL234" s="8" t="s">
        <v>1935</v>
      </c>
      <c r="BM234" s="16" t="s">
        <v>1915</v>
      </c>
      <c r="BN234" s="8" t="s">
        <v>1936</v>
      </c>
      <c r="BO234" s="16">
        <v>5</v>
      </c>
      <c r="BP234" s="8" t="s">
        <v>1937</v>
      </c>
      <c r="BQ234" s="96" t="s">
        <v>1915</v>
      </c>
      <c r="BR234" s="100" t="s">
        <v>1938</v>
      </c>
      <c r="BS234" s="16" t="s">
        <v>1922</v>
      </c>
      <c r="BT234" s="16"/>
      <c r="BU234" s="16" t="s">
        <v>1922</v>
      </c>
      <c r="BV234" s="16"/>
      <c r="BW234" s="16" t="s">
        <v>1922</v>
      </c>
      <c r="BX234" s="8"/>
      <c r="BY234" s="16" t="s">
        <v>1922</v>
      </c>
      <c r="BZ234" s="16"/>
      <c r="CA234" s="16"/>
      <c r="CB234" s="8"/>
      <c r="CC234" s="16" t="s">
        <v>1915</v>
      </c>
      <c r="CD234" s="8" t="s">
        <v>1939</v>
      </c>
      <c r="CE234" s="16">
        <v>7</v>
      </c>
      <c r="CF234" s="8" t="s">
        <v>1940</v>
      </c>
      <c r="CG234" s="16">
        <v>6</v>
      </c>
      <c r="CH234" s="27" t="s">
        <v>1941</v>
      </c>
      <c r="CI234" s="16">
        <v>4</v>
      </c>
      <c r="CJ234" s="8" t="s">
        <v>1942</v>
      </c>
      <c r="CK234" s="16">
        <v>7</v>
      </c>
      <c r="CL234" s="248" t="s">
        <v>1943</v>
      </c>
      <c r="CM234" s="25" t="s">
        <v>1915</v>
      </c>
      <c r="CN234" s="8" t="s">
        <v>1944</v>
      </c>
      <c r="CO234" s="25" t="s">
        <v>1915</v>
      </c>
      <c r="CP234" s="8" t="s">
        <v>1945</v>
      </c>
      <c r="CQ234" s="16" t="s">
        <v>1922</v>
      </c>
      <c r="CR234" s="16"/>
      <c r="CS234" s="16" t="s">
        <v>1915</v>
      </c>
      <c r="CT234" s="8" t="s">
        <v>1946</v>
      </c>
      <c r="CU234" s="16" t="s">
        <v>1915</v>
      </c>
      <c r="CV234" s="8" t="s">
        <v>1947</v>
      </c>
      <c r="CW234" s="16" t="s">
        <v>1915</v>
      </c>
      <c r="CX234" s="8"/>
      <c r="CY234" s="249" t="s">
        <v>54</v>
      </c>
      <c r="CZ234" s="250" t="s">
        <v>1948</v>
      </c>
      <c r="DA234" s="19" t="s">
        <v>1915</v>
      </c>
      <c r="DB234" s="89"/>
      <c r="DD234" s="13">
        <f>COUNT(E234:DB234)</f>
        <v>14</v>
      </c>
    </row>
    <row r="235" spans="1:108" ht="13" customHeight="1" x14ac:dyDescent="0.2">
      <c r="A235" s="88"/>
      <c r="B235" s="88"/>
      <c r="C235" s="19">
        <v>185</v>
      </c>
      <c r="D235" s="3"/>
      <c r="E235" s="19" t="s">
        <v>54</v>
      </c>
      <c r="F235" s="89"/>
      <c r="G235" s="6"/>
      <c r="H235" s="6"/>
      <c r="I235" s="16" t="s">
        <v>54</v>
      </c>
      <c r="K235" s="145"/>
      <c r="L235" s="15"/>
      <c r="M235" s="91" t="s">
        <v>54</v>
      </c>
      <c r="N235" s="92"/>
      <c r="O235" s="16" t="s">
        <v>54</v>
      </c>
      <c r="P235" s="8"/>
      <c r="Q235" s="16" t="s">
        <v>54</v>
      </c>
      <c r="R235" s="93"/>
      <c r="S235" s="16" t="s">
        <v>54</v>
      </c>
      <c r="T235" s="8"/>
      <c r="U235" s="16">
        <v>5.75</v>
      </c>
      <c r="V235" s="8" t="s">
        <v>1949</v>
      </c>
      <c r="W235" s="90" t="s">
        <v>54</v>
      </c>
      <c r="X235" s="15" t="s">
        <v>1950</v>
      </c>
      <c r="Y235" s="16" t="s">
        <v>54</v>
      </c>
      <c r="Z235" s="8"/>
      <c r="AA235" s="16" t="s">
        <v>54</v>
      </c>
      <c r="AB235" s="8"/>
      <c r="AC235" s="16" t="s">
        <v>54</v>
      </c>
      <c r="AD235" s="8"/>
      <c r="AE235" s="16" t="s">
        <v>54</v>
      </c>
      <c r="AF235" s="8"/>
      <c r="AG235" s="94"/>
      <c r="AH235" s="8"/>
      <c r="AI235" s="16" t="s">
        <v>54</v>
      </c>
      <c r="AJ235" s="8" t="s">
        <v>1951</v>
      </c>
      <c r="AK235" s="10" t="s">
        <v>54</v>
      </c>
      <c r="AL235" s="95"/>
      <c r="AM235" s="16" t="s">
        <v>54</v>
      </c>
      <c r="AN235" s="8"/>
      <c r="AO235" s="16" t="s">
        <v>54</v>
      </c>
      <c r="AP235" s="8"/>
      <c r="AQ235" s="16" t="s">
        <v>54</v>
      </c>
      <c r="AR235" s="214" t="s">
        <v>1952</v>
      </c>
      <c r="AS235" s="16" t="s">
        <v>54</v>
      </c>
      <c r="AT235" s="8"/>
      <c r="AU235" s="19" t="s">
        <v>54</v>
      </c>
      <c r="AV235" s="19"/>
      <c r="AW235" s="96" t="s">
        <v>54</v>
      </c>
      <c r="AX235" s="16"/>
      <c r="AY235" s="26"/>
      <c r="AZ235" s="92"/>
      <c r="BA235" s="16" t="s">
        <v>54</v>
      </c>
      <c r="BB235" s="92"/>
      <c r="BC235" s="98" t="s">
        <v>54</v>
      </c>
      <c r="BD235" s="16"/>
      <c r="BE235" s="16"/>
      <c r="BF235" s="92"/>
      <c r="BG235" s="16" t="s">
        <v>54</v>
      </c>
      <c r="BH235" s="8"/>
      <c r="BI235" s="16" t="s">
        <v>54</v>
      </c>
      <c r="BJ235" s="24"/>
      <c r="BK235" s="16"/>
      <c r="BL235" s="16"/>
      <c r="BM235" s="16">
        <v>5</v>
      </c>
      <c r="BN235" s="8" t="s">
        <v>1953</v>
      </c>
      <c r="BO235" s="16" t="s">
        <v>54</v>
      </c>
      <c r="BP235" s="8"/>
      <c r="BQ235" s="96" t="s">
        <v>54</v>
      </c>
      <c r="BR235" s="100"/>
      <c r="BS235" s="16" t="s">
        <v>54</v>
      </c>
      <c r="BT235" s="16"/>
      <c r="BU235" s="16" t="s">
        <v>54</v>
      </c>
      <c r="BV235" s="16"/>
      <c r="BW235" s="16" t="s">
        <v>54</v>
      </c>
      <c r="BX235" s="16"/>
      <c r="BY235" s="16" t="s">
        <v>54</v>
      </c>
      <c r="BZ235" s="16"/>
      <c r="CA235" s="16"/>
      <c r="CB235" s="8"/>
      <c r="CC235" s="16" t="s">
        <v>1915</v>
      </c>
      <c r="CD235" s="16"/>
      <c r="CE235" s="16" t="s">
        <v>54</v>
      </c>
      <c r="CF235" s="8"/>
      <c r="CG235" s="16" t="s">
        <v>54</v>
      </c>
      <c r="CH235" s="27"/>
      <c r="CI235" s="16">
        <v>4</v>
      </c>
      <c r="CJ235" s="8"/>
      <c r="CK235" s="16" t="s">
        <v>54</v>
      </c>
      <c r="CL235" s="8"/>
      <c r="CM235" s="25" t="s">
        <v>54</v>
      </c>
      <c r="CN235" s="8"/>
      <c r="CO235" s="96"/>
      <c r="CP235" s="8"/>
      <c r="CQ235" s="16" t="s">
        <v>54</v>
      </c>
      <c r="CR235" s="16"/>
      <c r="CS235" s="16" t="s">
        <v>54</v>
      </c>
      <c r="CT235" s="16"/>
      <c r="CU235" s="16" t="s">
        <v>54</v>
      </c>
      <c r="CV235" s="8" t="s">
        <v>54</v>
      </c>
      <c r="CW235" s="16" t="s">
        <v>54</v>
      </c>
      <c r="CX235" s="8"/>
      <c r="CY235" s="16" t="s">
        <v>54</v>
      </c>
      <c r="CZ235" s="27"/>
      <c r="DA235" s="62">
        <v>4</v>
      </c>
      <c r="DB235" s="64" t="s">
        <v>1954</v>
      </c>
      <c r="DC235" t="s">
        <v>54</v>
      </c>
      <c r="DD235" s="13">
        <f>COUNT(E235:DB235)</f>
        <v>4</v>
      </c>
    </row>
    <row r="236" spans="1:108" ht="13" customHeight="1" x14ac:dyDescent="0.2">
      <c r="A236" s="88"/>
      <c r="B236" s="88"/>
      <c r="C236" s="19">
        <v>186</v>
      </c>
      <c r="D236" s="3"/>
      <c r="E236" s="19"/>
      <c r="F236" s="19"/>
      <c r="G236" s="6"/>
      <c r="H236" s="6"/>
      <c r="I236" s="16" t="s">
        <v>54</v>
      </c>
      <c r="J236" s="16"/>
      <c r="K236" s="90"/>
      <c r="L236" s="15"/>
      <c r="M236" s="91"/>
      <c r="N236" s="24"/>
      <c r="O236" s="16"/>
      <c r="P236" s="16"/>
      <c r="Q236" s="16"/>
      <c r="R236" s="12"/>
      <c r="S236" s="16"/>
      <c r="T236" s="16"/>
      <c r="U236" s="16" t="s">
        <v>54</v>
      </c>
      <c r="V236" s="16"/>
      <c r="W236" s="90"/>
      <c r="X236" s="15" t="s">
        <v>1955</v>
      </c>
      <c r="Y236" s="16" t="s">
        <v>54</v>
      </c>
      <c r="Z236" s="16"/>
      <c r="AA236" s="16"/>
      <c r="AB236" s="16"/>
      <c r="AC236" s="16"/>
      <c r="AD236" s="16"/>
      <c r="AE236" s="16"/>
      <c r="AF236" s="16"/>
      <c r="AG236" s="94" t="s">
        <v>54</v>
      </c>
      <c r="AH236" s="16"/>
      <c r="AI236" s="16"/>
      <c r="AJ236" s="8" t="s">
        <v>1956</v>
      </c>
      <c r="AK236" s="10" t="s">
        <v>54</v>
      </c>
      <c r="AL236" s="95"/>
      <c r="AM236" s="16" t="s">
        <v>54</v>
      </c>
      <c r="AN236" s="8"/>
      <c r="AO236" s="16"/>
      <c r="AP236" s="16"/>
      <c r="AQ236" s="16"/>
      <c r="AR236" s="8"/>
      <c r="AS236" s="16"/>
      <c r="AT236" s="8"/>
      <c r="AU236" s="19"/>
      <c r="AV236" s="89"/>
      <c r="AW236" s="96"/>
      <c r="AX236" s="8"/>
      <c r="AY236" s="26"/>
      <c r="AZ236" s="92"/>
      <c r="BA236" s="16"/>
      <c r="BB236" s="92"/>
      <c r="BC236" s="98"/>
      <c r="BD236" s="8"/>
      <c r="BE236" s="16"/>
      <c r="BF236" s="92"/>
      <c r="BG236" s="16"/>
      <c r="BH236" s="8"/>
      <c r="BI236" s="16"/>
      <c r="BJ236" s="92"/>
      <c r="BK236" s="16"/>
      <c r="BL236" s="8"/>
      <c r="BM236" s="16">
        <v>6</v>
      </c>
      <c r="BN236" s="8" t="s">
        <v>1957</v>
      </c>
      <c r="BO236" s="16" t="s">
        <v>54</v>
      </c>
      <c r="BP236" s="8"/>
      <c r="BQ236" s="96"/>
      <c r="BR236" s="100"/>
      <c r="BS236" s="16"/>
      <c r="BT236" s="16"/>
      <c r="BU236" s="16"/>
      <c r="BV236" s="8"/>
      <c r="BW236" s="16"/>
      <c r="BX236" s="16"/>
      <c r="BY236" s="16"/>
      <c r="BZ236" s="8"/>
      <c r="CA236" s="16"/>
      <c r="CB236" s="8"/>
      <c r="CC236" s="16"/>
      <c r="CD236" s="16"/>
      <c r="CE236" s="16"/>
      <c r="CF236" s="8"/>
      <c r="CG236" s="16"/>
      <c r="CH236" s="27"/>
      <c r="CI236" s="16"/>
      <c r="CJ236" s="8"/>
      <c r="CK236" s="16"/>
      <c r="CL236" s="16"/>
      <c r="CM236" s="25"/>
      <c r="CN236" s="16"/>
      <c r="CO236" s="25"/>
      <c r="CP236" s="16"/>
      <c r="CQ236" s="16"/>
      <c r="CR236" s="8"/>
      <c r="CS236" s="16"/>
      <c r="CT236" s="8"/>
      <c r="CU236" s="16"/>
      <c r="CV236" s="8"/>
      <c r="CW236" s="16"/>
      <c r="CX236" s="8"/>
      <c r="CY236" s="16"/>
      <c r="CZ236" s="27"/>
      <c r="DA236" s="62"/>
      <c r="DB236" s="64"/>
    </row>
    <row r="237" spans="1:108" ht="13" customHeight="1" x14ac:dyDescent="0.2">
      <c r="A237" s="106"/>
      <c r="B237" s="106"/>
      <c r="C237" s="62"/>
      <c r="D237" s="63" t="s">
        <v>1958</v>
      </c>
      <c r="E237" s="62"/>
      <c r="F237" s="62"/>
      <c r="G237" s="65"/>
      <c r="H237" s="65"/>
      <c r="I237" s="67"/>
      <c r="J237" s="67"/>
      <c r="K237" s="69"/>
      <c r="L237" s="76"/>
      <c r="M237" s="71"/>
      <c r="N237" s="188"/>
      <c r="O237" s="67"/>
      <c r="P237" s="67"/>
      <c r="Q237" s="67"/>
      <c r="R237" s="251"/>
      <c r="S237" s="67"/>
      <c r="T237" s="67"/>
      <c r="U237" s="67"/>
      <c r="V237" s="67"/>
      <c r="W237" s="69"/>
      <c r="X237" s="76"/>
      <c r="Y237" s="67"/>
      <c r="Z237" s="67"/>
      <c r="AA237" s="67"/>
      <c r="AB237" s="67"/>
      <c r="AC237" s="67"/>
      <c r="AD237" s="67"/>
      <c r="AE237" s="67"/>
      <c r="AF237" s="67"/>
      <c r="AG237" s="77" t="s">
        <v>54</v>
      </c>
      <c r="AH237" s="67"/>
      <c r="AI237" s="67"/>
      <c r="AJ237" s="68"/>
      <c r="AK237" s="123"/>
      <c r="AL237" s="78"/>
      <c r="AM237" s="67"/>
      <c r="AN237" s="68"/>
      <c r="AO237" s="67"/>
      <c r="AP237" s="67"/>
      <c r="AQ237" s="67"/>
      <c r="AR237" s="68"/>
      <c r="AS237" s="67"/>
      <c r="AT237" s="68"/>
      <c r="AU237" s="62"/>
      <c r="AV237" s="64"/>
      <c r="AW237" s="79"/>
      <c r="AX237" s="68"/>
      <c r="AY237" s="80"/>
      <c r="AZ237" s="72"/>
      <c r="BA237" s="67"/>
      <c r="BB237" s="72"/>
      <c r="BC237" s="74"/>
      <c r="BD237" s="68"/>
      <c r="BE237" s="67"/>
      <c r="BF237" s="72"/>
      <c r="BG237" s="67"/>
      <c r="BH237" s="68"/>
      <c r="BI237" s="67"/>
      <c r="BJ237" s="72"/>
      <c r="BK237" s="67"/>
      <c r="BL237" s="68"/>
      <c r="BM237" s="67"/>
      <c r="BN237" s="67"/>
      <c r="BO237" s="67"/>
      <c r="BP237" s="68"/>
      <c r="BQ237" s="79"/>
      <c r="BR237" s="84"/>
      <c r="BS237" s="67"/>
      <c r="BT237" s="67"/>
      <c r="BU237" s="67"/>
      <c r="BV237" s="68"/>
      <c r="BW237" s="67"/>
      <c r="BX237" s="67"/>
      <c r="BY237" s="67"/>
      <c r="BZ237" s="68"/>
      <c r="CA237" s="67"/>
      <c r="CB237" s="68"/>
      <c r="CC237" s="67"/>
      <c r="CD237" s="67"/>
      <c r="CE237" s="67"/>
      <c r="CF237" s="68"/>
      <c r="CG237" s="67"/>
      <c r="CH237" s="85"/>
      <c r="CI237" s="67"/>
      <c r="CJ237" s="68"/>
      <c r="CK237" s="67"/>
      <c r="CL237" s="67"/>
      <c r="CM237" s="75"/>
      <c r="CN237" s="67"/>
      <c r="CO237" s="75"/>
      <c r="CP237" s="67"/>
      <c r="CQ237" s="67"/>
      <c r="CR237" s="68"/>
      <c r="CS237" s="67"/>
      <c r="CT237" s="68"/>
      <c r="CU237" s="67"/>
      <c r="CV237" s="68"/>
      <c r="CW237" s="67"/>
      <c r="CX237" s="68"/>
      <c r="CY237" s="16"/>
      <c r="CZ237" s="27"/>
      <c r="DA237" s="62"/>
      <c r="DB237" s="64"/>
      <c r="DD237" s="111"/>
    </row>
    <row r="238" spans="1:108" ht="13" customHeight="1" x14ac:dyDescent="0.2">
      <c r="A238" s="88"/>
      <c r="B238" s="88"/>
      <c r="C238" s="19">
        <v>187</v>
      </c>
      <c r="D238" s="3" t="s">
        <v>1959</v>
      </c>
      <c r="E238" s="19" t="s">
        <v>1922</v>
      </c>
      <c r="F238" s="19"/>
      <c r="G238" s="6" t="s">
        <v>54</v>
      </c>
      <c r="H238" s="6"/>
      <c r="I238" s="16" t="s">
        <v>1915</v>
      </c>
      <c r="J238" s="16" t="s">
        <v>1960</v>
      </c>
      <c r="K238" s="90" t="s">
        <v>1922</v>
      </c>
      <c r="L238" s="15"/>
      <c r="M238" s="91"/>
      <c r="N238" s="92" t="s">
        <v>1961</v>
      </c>
      <c r="O238" s="16" t="s">
        <v>1922</v>
      </c>
      <c r="P238" s="16"/>
      <c r="Q238" s="16" t="s">
        <v>1915</v>
      </c>
      <c r="R238" s="12"/>
      <c r="S238" s="16" t="s">
        <v>1915</v>
      </c>
      <c r="T238" s="8" t="s">
        <v>668</v>
      </c>
      <c r="U238" s="16"/>
      <c r="V238" s="16"/>
      <c r="W238" s="90" t="s">
        <v>1922</v>
      </c>
      <c r="X238" s="15" t="s">
        <v>1962</v>
      </c>
      <c r="Y238" s="16" t="s">
        <v>1915</v>
      </c>
      <c r="Z238" s="8" t="s">
        <v>1963</v>
      </c>
      <c r="AA238" s="16" t="s">
        <v>1915</v>
      </c>
      <c r="AB238" s="8" t="s">
        <v>1964</v>
      </c>
      <c r="AC238" s="16" t="s">
        <v>1915</v>
      </c>
      <c r="AD238" s="16"/>
      <c r="AE238" s="16" t="s">
        <v>1922</v>
      </c>
      <c r="AF238" s="8" t="s">
        <v>1965</v>
      </c>
      <c r="AG238" s="94" t="s">
        <v>1915</v>
      </c>
      <c r="AH238" s="16" t="s">
        <v>1966</v>
      </c>
      <c r="AI238" s="16"/>
      <c r="AJ238" s="8" t="s">
        <v>1967</v>
      </c>
      <c r="AK238" s="10" t="s">
        <v>1922</v>
      </c>
      <c r="AL238" s="95"/>
      <c r="AM238" s="16" t="s">
        <v>1922</v>
      </c>
      <c r="AN238" s="8"/>
      <c r="AO238" s="16" t="s">
        <v>1915</v>
      </c>
      <c r="AP238" s="16"/>
      <c r="AQ238" s="16" t="s">
        <v>1915</v>
      </c>
      <c r="AR238" s="8"/>
      <c r="AS238" s="16" t="s">
        <v>1915</v>
      </c>
      <c r="AT238" s="8"/>
      <c r="AU238" s="19" t="s">
        <v>1915</v>
      </c>
      <c r="AV238" s="89" t="s">
        <v>1968</v>
      </c>
      <c r="AW238" s="96" t="s">
        <v>1915</v>
      </c>
      <c r="AX238" s="8" t="s">
        <v>1969</v>
      </c>
      <c r="AY238" s="26" t="s">
        <v>1915</v>
      </c>
      <c r="AZ238" s="92"/>
      <c r="BA238" s="16" t="s">
        <v>1922</v>
      </c>
      <c r="BB238" s="252"/>
      <c r="BC238" s="98" t="s">
        <v>1922</v>
      </c>
      <c r="BD238" s="8" t="s">
        <v>1970</v>
      </c>
      <c r="BE238" s="16" t="s">
        <v>54</v>
      </c>
      <c r="BF238" s="203"/>
      <c r="BG238" s="16" t="s">
        <v>1915</v>
      </c>
      <c r="BH238" s="8"/>
      <c r="BI238" s="16" t="s">
        <v>1922</v>
      </c>
      <c r="BJ238" s="92" t="s">
        <v>1971</v>
      </c>
      <c r="BK238" s="16" t="s">
        <v>54</v>
      </c>
      <c r="BL238" s="8"/>
      <c r="BM238" s="16" t="s">
        <v>1915</v>
      </c>
      <c r="BN238" s="16"/>
      <c r="BO238" s="16" t="s">
        <v>93</v>
      </c>
      <c r="BP238" s="8" t="s">
        <v>1972</v>
      </c>
      <c r="BQ238" s="96" t="s">
        <v>1915</v>
      </c>
      <c r="BR238" s="100" t="s">
        <v>1973</v>
      </c>
      <c r="BS238" s="16" t="s">
        <v>1915</v>
      </c>
      <c r="BT238" s="16"/>
      <c r="BU238" s="16" t="s">
        <v>1922</v>
      </c>
      <c r="BV238" s="8"/>
      <c r="BW238" s="16" t="s">
        <v>1915</v>
      </c>
      <c r="BX238" s="16"/>
      <c r="BY238" s="16" t="s">
        <v>1922</v>
      </c>
      <c r="BZ238" s="8"/>
      <c r="CA238" s="16"/>
      <c r="CB238" s="8"/>
      <c r="CC238" s="16" t="s">
        <v>1915</v>
      </c>
      <c r="CD238" s="8" t="s">
        <v>1974</v>
      </c>
      <c r="CE238" s="16" t="s">
        <v>1915</v>
      </c>
      <c r="CF238" s="8"/>
      <c r="CG238" s="16" t="s">
        <v>1915</v>
      </c>
      <c r="CH238" s="27"/>
      <c r="CI238" s="16" t="s">
        <v>1915</v>
      </c>
      <c r="CJ238" s="8"/>
      <c r="CK238" s="16" t="s">
        <v>1922</v>
      </c>
      <c r="CL238" s="16"/>
      <c r="CM238" s="25" t="s">
        <v>1915</v>
      </c>
      <c r="CN238" s="16"/>
      <c r="CO238" s="25" t="s">
        <v>1915</v>
      </c>
      <c r="CP238" s="8" t="s">
        <v>1975</v>
      </c>
      <c r="CQ238" s="16" t="s">
        <v>1922</v>
      </c>
      <c r="CR238" s="8"/>
      <c r="CS238" s="16" t="s">
        <v>1915</v>
      </c>
      <c r="CT238" s="8" t="s">
        <v>1976</v>
      </c>
      <c r="CU238" s="16" t="s">
        <v>1915</v>
      </c>
      <c r="CV238" s="8" t="s">
        <v>1977</v>
      </c>
      <c r="CW238" s="16" t="s">
        <v>1915</v>
      </c>
      <c r="CX238" s="7"/>
      <c r="CY238" s="112" t="s">
        <v>1915</v>
      </c>
      <c r="CZ238" s="113"/>
      <c r="DA238" s="19" t="s">
        <v>1922</v>
      </c>
      <c r="DB238" s="89" t="s">
        <v>1978</v>
      </c>
      <c r="DC238" t="s">
        <v>54</v>
      </c>
    </row>
    <row r="239" spans="1:108" ht="13" customHeight="1" x14ac:dyDescent="0.2">
      <c r="A239" s="88"/>
      <c r="B239" s="88"/>
      <c r="C239" s="19">
        <v>188</v>
      </c>
      <c r="D239" s="1" t="s">
        <v>1979</v>
      </c>
      <c r="E239" s="19" t="s">
        <v>150</v>
      </c>
      <c r="F239" s="19"/>
      <c r="G239" s="6"/>
      <c r="H239" s="6"/>
      <c r="I239" s="16">
        <v>6</v>
      </c>
      <c r="J239" s="16"/>
      <c r="K239" s="90"/>
      <c r="L239" s="90"/>
      <c r="M239" s="91">
        <v>7.25</v>
      </c>
      <c r="N239" s="92"/>
      <c r="O239" s="16"/>
      <c r="P239" s="16"/>
      <c r="Q239" s="16">
        <v>6</v>
      </c>
      <c r="R239" s="12"/>
      <c r="S239" s="16">
        <v>1.92</v>
      </c>
      <c r="T239" s="16"/>
      <c r="U239" s="16" t="s">
        <v>1915</v>
      </c>
      <c r="V239" s="16"/>
      <c r="W239" s="90">
        <v>6</v>
      </c>
      <c r="X239" s="90"/>
      <c r="Y239" s="16">
        <v>4</v>
      </c>
      <c r="Z239" s="16"/>
      <c r="AA239" s="243">
        <v>4</v>
      </c>
      <c r="AB239" s="8" t="s">
        <v>1980</v>
      </c>
      <c r="AC239" s="16">
        <v>5</v>
      </c>
      <c r="AD239" s="16"/>
      <c r="AE239" s="16"/>
      <c r="AF239" s="16"/>
      <c r="AG239" s="94">
        <v>6.25</v>
      </c>
      <c r="AH239" s="16"/>
      <c r="AI239" s="16">
        <v>6</v>
      </c>
      <c r="AJ239" s="16"/>
      <c r="AK239" s="10"/>
      <c r="AL239" s="95"/>
      <c r="AM239" s="16"/>
      <c r="AN239" s="16"/>
      <c r="AO239" s="16">
        <v>4</v>
      </c>
      <c r="AP239" s="16"/>
      <c r="AQ239" s="90">
        <v>5</v>
      </c>
      <c r="AR239" s="253" t="s">
        <v>1981</v>
      </c>
      <c r="AS239" s="16">
        <v>6</v>
      </c>
      <c r="AT239" s="16"/>
      <c r="AU239" s="19">
        <v>5</v>
      </c>
      <c r="AV239" s="19"/>
      <c r="AW239" s="96">
        <v>6</v>
      </c>
      <c r="AX239" s="16"/>
      <c r="AY239" s="26">
        <v>6.5</v>
      </c>
      <c r="AZ239" s="24"/>
      <c r="BA239" s="16"/>
      <c r="BB239" s="24"/>
      <c r="BC239" s="98"/>
      <c r="BD239" s="16"/>
      <c r="BE239" s="16"/>
      <c r="BF239" s="24"/>
      <c r="BG239" s="16">
        <v>5.5</v>
      </c>
      <c r="BH239" s="16"/>
      <c r="BI239" s="16"/>
      <c r="BJ239" s="92"/>
      <c r="BK239" s="16" t="s">
        <v>54</v>
      </c>
      <c r="BL239" s="16"/>
      <c r="BM239" s="16">
        <v>7</v>
      </c>
      <c r="BN239" s="16"/>
      <c r="BO239" s="16">
        <v>5</v>
      </c>
      <c r="BP239" s="16"/>
      <c r="BQ239" s="96">
        <v>4</v>
      </c>
      <c r="BR239" s="96"/>
      <c r="BS239" s="16" t="s">
        <v>54</v>
      </c>
      <c r="BT239" s="16" t="s">
        <v>1982</v>
      </c>
      <c r="BU239" s="16"/>
      <c r="BV239" s="16"/>
      <c r="BW239" s="90">
        <v>5.5</v>
      </c>
      <c r="BX239" s="16"/>
      <c r="BY239" s="16"/>
      <c r="BZ239" s="16"/>
      <c r="CA239" s="16"/>
      <c r="CB239" s="8"/>
      <c r="CC239" s="16">
        <v>6</v>
      </c>
      <c r="CD239" s="16"/>
      <c r="CE239" s="16">
        <v>7</v>
      </c>
      <c r="CF239" s="16"/>
      <c r="CG239" s="16">
        <v>6</v>
      </c>
      <c r="CH239" s="27" t="s">
        <v>1983</v>
      </c>
      <c r="CI239" s="16">
        <v>4</v>
      </c>
      <c r="CJ239" s="16"/>
      <c r="CK239" s="16"/>
      <c r="CL239" s="16"/>
      <c r="CM239" s="25">
        <v>6.25</v>
      </c>
      <c r="CN239" s="8" t="s">
        <v>1984</v>
      </c>
      <c r="CO239" s="25">
        <v>4.75</v>
      </c>
      <c r="CP239" s="16"/>
      <c r="CQ239" s="16"/>
      <c r="CR239" s="16"/>
      <c r="CS239" s="16">
        <v>5</v>
      </c>
      <c r="CT239" s="16"/>
      <c r="CU239" s="16">
        <v>6.5</v>
      </c>
      <c r="CV239" s="16"/>
      <c r="CW239" s="16">
        <v>6</v>
      </c>
      <c r="CX239" s="13"/>
      <c r="CY239" s="115">
        <v>5</v>
      </c>
      <c r="CZ239" s="116"/>
      <c r="DA239" s="19"/>
      <c r="DB239" s="89"/>
    </row>
    <row r="240" spans="1:108" ht="13" customHeight="1" x14ac:dyDescent="0.2">
      <c r="A240" s="88"/>
      <c r="B240" s="88"/>
      <c r="C240" s="19">
        <v>189</v>
      </c>
      <c r="D240" s="3" t="s">
        <v>1985</v>
      </c>
      <c r="E240" s="19" t="s">
        <v>150</v>
      </c>
      <c r="F240" s="19"/>
      <c r="G240" s="6"/>
      <c r="H240" s="6"/>
      <c r="I240" s="16" t="s">
        <v>1986</v>
      </c>
      <c r="J240" s="16" t="s">
        <v>1987</v>
      </c>
      <c r="K240" s="90" t="s">
        <v>1988</v>
      </c>
      <c r="L240" s="15"/>
      <c r="M240" s="91"/>
      <c r="N240" s="27" t="s">
        <v>1989</v>
      </c>
      <c r="O240" s="16" t="s">
        <v>1988</v>
      </c>
      <c r="P240" s="16"/>
      <c r="Q240" s="16" t="s">
        <v>1990</v>
      </c>
      <c r="R240" s="93" t="s">
        <v>1991</v>
      </c>
      <c r="S240" s="16" t="s">
        <v>1990</v>
      </c>
      <c r="T240" s="8" t="s">
        <v>1992</v>
      </c>
      <c r="U240" s="16">
        <v>5.75</v>
      </c>
      <c r="V240" s="8"/>
      <c r="W240" s="90" t="s">
        <v>1988</v>
      </c>
      <c r="X240" s="15" t="s">
        <v>1993</v>
      </c>
      <c r="Y240" s="16" t="s">
        <v>1994</v>
      </c>
      <c r="Z240" s="16"/>
      <c r="AA240" s="16" t="s">
        <v>54</v>
      </c>
      <c r="AB240" s="8" t="s">
        <v>1995</v>
      </c>
      <c r="AC240" s="16" t="s">
        <v>1996</v>
      </c>
      <c r="AD240" s="8" t="s">
        <v>1997</v>
      </c>
      <c r="AE240" s="16" t="s">
        <v>1988</v>
      </c>
      <c r="AF240" s="8" t="s">
        <v>1998</v>
      </c>
      <c r="AG240" s="94" t="s">
        <v>1990</v>
      </c>
      <c r="AH240" s="8" t="s">
        <v>1999</v>
      </c>
      <c r="AI240" s="16" t="s">
        <v>1988</v>
      </c>
      <c r="AJ240" s="8"/>
      <c r="AK240" s="10" t="s">
        <v>1990</v>
      </c>
      <c r="AL240" s="95" t="s">
        <v>2000</v>
      </c>
      <c r="AM240" s="16" t="s">
        <v>54</v>
      </c>
      <c r="AN240" s="8"/>
      <c r="AO240" s="16" t="s">
        <v>1988</v>
      </c>
      <c r="AP240" s="8" t="s">
        <v>2001</v>
      </c>
      <c r="AQ240" s="16" t="s">
        <v>1988</v>
      </c>
      <c r="AR240" s="8" t="s">
        <v>2002</v>
      </c>
      <c r="AS240" s="16" t="s">
        <v>1990</v>
      </c>
      <c r="AT240" s="8" t="s">
        <v>2003</v>
      </c>
      <c r="AU240" s="19" t="s">
        <v>1988</v>
      </c>
      <c r="AV240" s="89"/>
      <c r="AW240" s="96" t="s">
        <v>1986</v>
      </c>
      <c r="AX240" s="8"/>
      <c r="AY240" s="26" t="s">
        <v>1988</v>
      </c>
      <c r="AZ240" s="92" t="s">
        <v>2004</v>
      </c>
      <c r="BA240" s="16" t="s">
        <v>1988</v>
      </c>
      <c r="BB240" s="252"/>
      <c r="BC240" s="98" t="s">
        <v>1990</v>
      </c>
      <c r="BD240" s="8"/>
      <c r="BE240" s="16" t="s">
        <v>54</v>
      </c>
      <c r="BF240" s="92"/>
      <c r="BG240" s="16" t="s">
        <v>1988</v>
      </c>
      <c r="BH240" s="8"/>
      <c r="BI240" s="16"/>
      <c r="BJ240" s="92"/>
      <c r="BK240" s="16" t="s">
        <v>54</v>
      </c>
      <c r="BL240" s="8"/>
      <c r="BM240" s="16" t="s">
        <v>1988</v>
      </c>
      <c r="BN240" s="8" t="s">
        <v>2005</v>
      </c>
      <c r="BO240" s="16" t="s">
        <v>1988</v>
      </c>
      <c r="BP240" s="8" t="s">
        <v>2006</v>
      </c>
      <c r="BQ240" s="96" t="s">
        <v>1988</v>
      </c>
      <c r="BR240" s="100"/>
      <c r="BS240" s="16" t="s">
        <v>1988</v>
      </c>
      <c r="BT240" s="8"/>
      <c r="BU240" s="16" t="s">
        <v>1988</v>
      </c>
      <c r="BV240" s="8" t="s">
        <v>2007</v>
      </c>
      <c r="BW240" s="16" t="s">
        <v>1996</v>
      </c>
      <c r="BX240" s="8" t="s">
        <v>2008</v>
      </c>
      <c r="BY240" s="16" t="s">
        <v>150</v>
      </c>
      <c r="BZ240" s="8"/>
      <c r="CA240" s="16"/>
      <c r="CB240" s="8"/>
      <c r="CC240" s="16" t="s">
        <v>1988</v>
      </c>
      <c r="CD240" s="92" t="s">
        <v>2009</v>
      </c>
      <c r="CE240" s="16" t="s">
        <v>1990</v>
      </c>
      <c r="CF240" s="8" t="s">
        <v>2010</v>
      </c>
      <c r="CG240" s="16" t="s">
        <v>1988</v>
      </c>
      <c r="CH240" s="27" t="s">
        <v>2011</v>
      </c>
      <c r="CI240" s="16" t="s">
        <v>1996</v>
      </c>
      <c r="CJ240" s="8" t="s">
        <v>2012</v>
      </c>
      <c r="CK240" s="16" t="s">
        <v>54</v>
      </c>
      <c r="CL240" s="16"/>
      <c r="CM240" s="25" t="s">
        <v>1994</v>
      </c>
      <c r="CN240" s="8" t="s">
        <v>2013</v>
      </c>
      <c r="CO240" s="16" t="s">
        <v>1988</v>
      </c>
      <c r="CP240" s="8" t="s">
        <v>2014</v>
      </c>
      <c r="CQ240" s="16" t="s">
        <v>54</v>
      </c>
      <c r="CR240" s="254"/>
      <c r="CS240" s="16" t="s">
        <v>54</v>
      </c>
      <c r="CT240" s="8" t="s">
        <v>2015</v>
      </c>
      <c r="CU240" s="16" t="s">
        <v>1988</v>
      </c>
      <c r="CV240" s="8"/>
      <c r="CW240" s="16" t="s">
        <v>1990</v>
      </c>
      <c r="CX240" s="7" t="s">
        <v>2016</v>
      </c>
      <c r="CY240" s="115" t="s">
        <v>1990</v>
      </c>
      <c r="CZ240" s="116" t="s">
        <v>2017</v>
      </c>
      <c r="DA240" s="19"/>
      <c r="DB240" s="89"/>
      <c r="DC240" t="s">
        <v>54</v>
      </c>
    </row>
    <row r="241" spans="1:108" ht="13" customHeight="1" x14ac:dyDescent="0.2">
      <c r="A241" s="106"/>
      <c r="B241" s="106"/>
      <c r="C241" s="62"/>
      <c r="D241" s="120"/>
      <c r="E241" s="62"/>
      <c r="F241" s="62"/>
      <c r="G241" s="65"/>
      <c r="H241" s="65"/>
      <c r="I241" s="67"/>
      <c r="J241" s="67"/>
      <c r="K241" s="69"/>
      <c r="L241" s="76"/>
      <c r="M241" s="71"/>
      <c r="N241" s="188"/>
      <c r="O241" s="67"/>
      <c r="P241" s="67"/>
      <c r="Q241" s="67"/>
      <c r="R241" s="251"/>
      <c r="S241" s="67"/>
      <c r="T241" s="68"/>
      <c r="U241" s="67" t="s">
        <v>1990</v>
      </c>
      <c r="V241" s="68" t="s">
        <v>2018</v>
      </c>
      <c r="W241" s="69"/>
      <c r="X241" s="76"/>
      <c r="Y241" s="67"/>
      <c r="Z241" s="67"/>
      <c r="AA241" s="67"/>
      <c r="AB241" s="67"/>
      <c r="AC241" s="67"/>
      <c r="AD241" s="67"/>
      <c r="AE241" s="67"/>
      <c r="AF241" s="67"/>
      <c r="AG241" s="77" t="s">
        <v>54</v>
      </c>
      <c r="AH241" s="67"/>
      <c r="AI241" s="67"/>
      <c r="AJ241" s="68"/>
      <c r="AK241" s="123"/>
      <c r="AL241" s="78"/>
      <c r="AM241" s="67"/>
      <c r="AN241" s="68"/>
      <c r="AO241" s="67"/>
      <c r="AP241" s="67"/>
      <c r="AQ241" s="67"/>
      <c r="AR241" s="68"/>
      <c r="AS241" s="67"/>
      <c r="AT241" s="68" t="s">
        <v>54</v>
      </c>
      <c r="AU241" s="62"/>
      <c r="AV241" s="64"/>
      <c r="AW241" s="79"/>
      <c r="AX241" s="68"/>
      <c r="AY241" s="80"/>
      <c r="AZ241" s="72"/>
      <c r="BA241" s="67"/>
      <c r="BB241" s="72"/>
      <c r="BC241" s="74"/>
      <c r="BD241" s="68"/>
      <c r="BE241" s="67"/>
      <c r="BF241" s="72"/>
      <c r="BG241" s="67"/>
      <c r="BH241" s="68"/>
      <c r="BI241" s="67"/>
      <c r="BJ241" s="72"/>
      <c r="BK241" s="67"/>
      <c r="BL241" s="68"/>
      <c r="BM241" s="67"/>
      <c r="BN241" s="67"/>
      <c r="BO241" s="67"/>
      <c r="BP241" s="68"/>
      <c r="BQ241" s="79"/>
      <c r="BR241" s="84"/>
      <c r="BS241" s="67"/>
      <c r="BT241" s="67"/>
      <c r="BU241" s="67"/>
      <c r="BV241" s="68" t="s">
        <v>54</v>
      </c>
      <c r="BW241" s="67"/>
      <c r="BX241" s="68"/>
      <c r="BY241" s="67"/>
      <c r="BZ241" s="68"/>
      <c r="CA241" s="67"/>
      <c r="CB241" s="68"/>
      <c r="CC241" s="67"/>
      <c r="CD241" s="123"/>
      <c r="CE241" s="67"/>
      <c r="CF241" s="68"/>
      <c r="CG241" s="67"/>
      <c r="CH241" s="85"/>
      <c r="CI241" s="67"/>
      <c r="CJ241" s="68"/>
      <c r="CK241" s="67"/>
      <c r="CL241" s="67"/>
      <c r="CM241" s="75"/>
      <c r="CN241" s="67"/>
      <c r="CO241" s="67"/>
      <c r="CP241" s="67"/>
      <c r="CQ241" s="67"/>
      <c r="CR241" s="68"/>
      <c r="CS241" s="67"/>
      <c r="CT241" s="68"/>
      <c r="CU241" s="67"/>
      <c r="CV241" s="68"/>
      <c r="CW241" s="67"/>
      <c r="CX241" s="124"/>
      <c r="CY241" s="115"/>
      <c r="CZ241" s="116"/>
      <c r="DA241" s="19"/>
      <c r="DB241" s="89"/>
      <c r="DD241" s="111"/>
    </row>
    <row r="242" spans="1:108" ht="13" customHeight="1" x14ac:dyDescent="0.2">
      <c r="A242" s="88"/>
      <c r="B242" s="88"/>
      <c r="C242" s="19">
        <v>190</v>
      </c>
      <c r="D242" s="3" t="s">
        <v>2019</v>
      </c>
      <c r="E242" s="209" t="s">
        <v>54</v>
      </c>
      <c r="F242" s="89" t="s">
        <v>2020</v>
      </c>
      <c r="G242" s="6" t="s">
        <v>54</v>
      </c>
      <c r="H242" s="6"/>
      <c r="I242" s="16"/>
      <c r="J242" s="8" t="s">
        <v>2021</v>
      </c>
      <c r="K242" s="90" t="s">
        <v>1915</v>
      </c>
      <c r="L242" s="15" t="s">
        <v>2022</v>
      </c>
      <c r="M242" s="91" t="s">
        <v>150</v>
      </c>
      <c r="N242" s="92"/>
      <c r="O242" s="16" t="s">
        <v>54</v>
      </c>
      <c r="P242" s="8" t="s">
        <v>2023</v>
      </c>
      <c r="Q242" s="16" t="s">
        <v>54</v>
      </c>
      <c r="R242" s="93" t="s">
        <v>2024</v>
      </c>
      <c r="S242" s="16" t="s">
        <v>1915</v>
      </c>
      <c r="T242" s="8" t="s">
        <v>2025</v>
      </c>
      <c r="U242" s="16"/>
      <c r="V242" s="8"/>
      <c r="W242" s="90" t="s">
        <v>150</v>
      </c>
      <c r="X242" s="15" t="s">
        <v>2026</v>
      </c>
      <c r="Y242" s="16" t="s">
        <v>54</v>
      </c>
      <c r="Z242" s="8" t="s">
        <v>2027</v>
      </c>
      <c r="AA242" s="16" t="s">
        <v>54</v>
      </c>
      <c r="AB242" s="8" t="s">
        <v>2028</v>
      </c>
      <c r="AC242" s="16" t="s">
        <v>54</v>
      </c>
      <c r="AD242" s="8" t="s">
        <v>2029</v>
      </c>
      <c r="AE242" s="16" t="s">
        <v>54</v>
      </c>
      <c r="AF242" s="8"/>
      <c r="AG242" s="94" t="s">
        <v>54</v>
      </c>
      <c r="AH242" s="8" t="s">
        <v>2030</v>
      </c>
      <c r="AI242" s="16" t="s">
        <v>2031</v>
      </c>
      <c r="AJ242" s="8"/>
      <c r="AK242" s="10" t="s">
        <v>54</v>
      </c>
      <c r="AL242" s="95" t="s">
        <v>2032</v>
      </c>
      <c r="AM242" s="16" t="s">
        <v>54</v>
      </c>
      <c r="AN242" s="8"/>
      <c r="AO242" s="16" t="s">
        <v>54</v>
      </c>
      <c r="AP242" s="8" t="s">
        <v>2033</v>
      </c>
      <c r="AQ242" s="16" t="s">
        <v>1922</v>
      </c>
      <c r="AR242" s="8"/>
      <c r="AS242" s="16" t="s">
        <v>54</v>
      </c>
      <c r="AT242" s="8" t="s">
        <v>2034</v>
      </c>
      <c r="AU242" s="19" t="s">
        <v>54</v>
      </c>
      <c r="AV242" s="201" t="s">
        <v>2035</v>
      </c>
      <c r="AW242" s="96" t="s">
        <v>54</v>
      </c>
      <c r="AX242" s="8" t="s">
        <v>2036</v>
      </c>
      <c r="AY242" s="26" t="s">
        <v>54</v>
      </c>
      <c r="AZ242" s="92" t="s">
        <v>2037</v>
      </c>
      <c r="BA242" s="16" t="s">
        <v>54</v>
      </c>
      <c r="BB242" s="92" t="s">
        <v>2038</v>
      </c>
      <c r="BC242" s="98" t="s">
        <v>54</v>
      </c>
      <c r="BD242" s="8" t="s">
        <v>2039</v>
      </c>
      <c r="BE242" s="16" t="s">
        <v>54</v>
      </c>
      <c r="BF242" s="92" t="s">
        <v>2040</v>
      </c>
      <c r="BG242" s="255" t="s">
        <v>54</v>
      </c>
      <c r="BH242" s="8" t="s">
        <v>2041</v>
      </c>
      <c r="BI242" s="16" t="s">
        <v>54</v>
      </c>
      <c r="BJ242" s="92" t="s">
        <v>2042</v>
      </c>
      <c r="BK242" s="16" t="s">
        <v>54</v>
      </c>
      <c r="BL242" s="8"/>
      <c r="BM242" s="16" t="s">
        <v>54</v>
      </c>
      <c r="BN242" s="16"/>
      <c r="BO242" s="8" t="s">
        <v>54</v>
      </c>
      <c r="BP242" s="256" t="s">
        <v>2043</v>
      </c>
      <c r="BQ242" s="96" t="s">
        <v>54</v>
      </c>
      <c r="BR242" s="100" t="s">
        <v>2044</v>
      </c>
      <c r="BS242" s="16" t="s">
        <v>1915</v>
      </c>
      <c r="BT242" s="8" t="s">
        <v>2045</v>
      </c>
      <c r="BU242" s="16" t="s">
        <v>150</v>
      </c>
      <c r="BV242" s="8"/>
      <c r="BW242" s="16" t="s">
        <v>1915</v>
      </c>
      <c r="BX242" s="8" t="s">
        <v>2046</v>
      </c>
      <c r="BY242" s="16" t="s">
        <v>150</v>
      </c>
      <c r="BZ242" s="8"/>
      <c r="CA242" s="16"/>
      <c r="CB242" s="8"/>
      <c r="CC242" s="16" t="s">
        <v>54</v>
      </c>
      <c r="CD242" s="97" t="s">
        <v>2047</v>
      </c>
      <c r="CE242" s="16" t="s">
        <v>54</v>
      </c>
      <c r="CF242" s="8" t="s">
        <v>2048</v>
      </c>
      <c r="CG242" s="16" t="s">
        <v>54</v>
      </c>
      <c r="CH242" s="27"/>
      <c r="CI242" s="16" t="s">
        <v>54</v>
      </c>
      <c r="CJ242" s="257" t="s">
        <v>2049</v>
      </c>
      <c r="CK242" s="16" t="s">
        <v>54</v>
      </c>
      <c r="CL242" s="151" t="s">
        <v>2050</v>
      </c>
      <c r="CM242" s="25" t="s">
        <v>54</v>
      </c>
      <c r="CN242" s="8" t="s">
        <v>2051</v>
      </c>
      <c r="CO242" s="16" t="s">
        <v>54</v>
      </c>
      <c r="CP242" s="8" t="s">
        <v>2052</v>
      </c>
      <c r="CQ242" s="16" t="s">
        <v>54</v>
      </c>
      <c r="CR242" s="8" t="s">
        <v>2053</v>
      </c>
      <c r="CS242" s="16" t="s">
        <v>54</v>
      </c>
      <c r="CT242" s="8" t="s">
        <v>2038</v>
      </c>
      <c r="CU242" s="16" t="s">
        <v>54</v>
      </c>
      <c r="CV242" s="8" t="s">
        <v>2054</v>
      </c>
      <c r="CW242" s="16" t="s">
        <v>2055</v>
      </c>
      <c r="CX242" s="7"/>
      <c r="CY242" s="112" t="s">
        <v>54</v>
      </c>
      <c r="CZ242" s="113" t="s">
        <v>2056</v>
      </c>
      <c r="DA242" s="19" t="s">
        <v>1915</v>
      </c>
      <c r="DB242" s="89" t="s">
        <v>2057</v>
      </c>
      <c r="DC242" t="s">
        <v>54</v>
      </c>
      <c r="DD242" s="13" t="s">
        <v>86</v>
      </c>
    </row>
    <row r="243" spans="1:108" ht="13" customHeight="1" x14ac:dyDescent="0.2">
      <c r="A243" s="88"/>
      <c r="B243" s="88"/>
      <c r="C243" s="19">
        <v>191</v>
      </c>
      <c r="D243" s="3" t="s">
        <v>2058</v>
      </c>
      <c r="E243" s="19" t="s">
        <v>1915</v>
      </c>
      <c r="F243" s="19"/>
      <c r="G243" s="6"/>
      <c r="H243" s="6"/>
      <c r="I243" s="16" t="s">
        <v>1922</v>
      </c>
      <c r="J243" s="8" t="s">
        <v>2059</v>
      </c>
      <c r="K243" s="90" t="s">
        <v>1922</v>
      </c>
      <c r="L243" s="15" t="s">
        <v>2060</v>
      </c>
      <c r="M243" s="91" t="s">
        <v>150</v>
      </c>
      <c r="N243" s="92"/>
      <c r="O243" s="16" t="s">
        <v>1915</v>
      </c>
      <c r="P243" s="16"/>
      <c r="Q243" s="16" t="s">
        <v>1915</v>
      </c>
      <c r="R243" s="93"/>
      <c r="S243" s="16" t="s">
        <v>1922</v>
      </c>
      <c r="T243" s="16"/>
      <c r="U243" s="16" t="s">
        <v>1915</v>
      </c>
      <c r="V243" s="8"/>
      <c r="W243" s="90" t="s">
        <v>1915</v>
      </c>
      <c r="X243" s="15"/>
      <c r="Y243" s="16" t="s">
        <v>1915</v>
      </c>
      <c r="Z243" s="16"/>
      <c r="AA243" s="16" t="s">
        <v>1922</v>
      </c>
      <c r="AB243" s="8" t="s">
        <v>2061</v>
      </c>
      <c r="AC243" s="16" t="s">
        <v>1915</v>
      </c>
      <c r="AD243" s="16"/>
      <c r="AE243" s="16" t="s">
        <v>93</v>
      </c>
      <c r="AF243" s="16"/>
      <c r="AG243" s="94" t="s">
        <v>1915</v>
      </c>
      <c r="AH243" s="8" t="s">
        <v>2062</v>
      </c>
      <c r="AI243" s="16" t="s">
        <v>1915</v>
      </c>
      <c r="AJ243" s="8"/>
      <c r="AK243" s="10" t="s">
        <v>1915</v>
      </c>
      <c r="AL243" s="95"/>
      <c r="AM243" s="16" t="s">
        <v>1915</v>
      </c>
      <c r="AN243" s="8"/>
      <c r="AO243" s="16" t="s">
        <v>1915</v>
      </c>
      <c r="AP243" s="8"/>
      <c r="AQ243" s="16" t="s">
        <v>1915</v>
      </c>
      <c r="AR243" s="8"/>
      <c r="AS243" s="16" t="s">
        <v>1915</v>
      </c>
      <c r="AT243" s="8"/>
      <c r="AU243" s="19" t="s">
        <v>150</v>
      </c>
      <c r="AV243" s="89"/>
      <c r="AW243" s="96"/>
      <c r="AX243" s="8" t="s">
        <v>2063</v>
      </c>
      <c r="AY243" s="26" t="s">
        <v>1915</v>
      </c>
      <c r="AZ243" s="92" t="s">
        <v>2064</v>
      </c>
      <c r="BA243" s="16" t="s">
        <v>1915</v>
      </c>
      <c r="BB243" s="92"/>
      <c r="BC243" s="98" t="s">
        <v>1915</v>
      </c>
      <c r="BD243" s="8"/>
      <c r="BE243" s="16" t="s">
        <v>1922</v>
      </c>
      <c r="BF243" s="92"/>
      <c r="BG243" s="16">
        <v>5.5</v>
      </c>
      <c r="BH243" s="8" t="s">
        <v>2065</v>
      </c>
      <c r="BI243" s="16" t="s">
        <v>54</v>
      </c>
      <c r="BJ243" s="92" t="s">
        <v>2066</v>
      </c>
      <c r="BK243" s="16" t="s">
        <v>54</v>
      </c>
      <c r="BL243" s="8"/>
      <c r="BM243" s="16" t="s">
        <v>1915</v>
      </c>
      <c r="BN243" s="16"/>
      <c r="BO243" s="16" t="s">
        <v>1922</v>
      </c>
      <c r="BP243" s="8" t="s">
        <v>2067</v>
      </c>
      <c r="BQ243" s="96" t="s">
        <v>1915</v>
      </c>
      <c r="BR243" s="100"/>
      <c r="BS243" s="16" t="s">
        <v>1915</v>
      </c>
      <c r="BT243" s="8" t="s">
        <v>2068</v>
      </c>
      <c r="BU243" s="16" t="s">
        <v>150</v>
      </c>
      <c r="BV243" s="8"/>
      <c r="BW243" s="16" t="s">
        <v>1915</v>
      </c>
      <c r="BX243" s="8" t="s">
        <v>2069</v>
      </c>
      <c r="BY243" s="16" t="s">
        <v>150</v>
      </c>
      <c r="BZ243" s="8"/>
      <c r="CA243" s="16"/>
      <c r="CB243" s="8"/>
      <c r="CC243" s="16" t="s">
        <v>1915</v>
      </c>
      <c r="CD243" s="10"/>
      <c r="CE243" s="16" t="s">
        <v>1915</v>
      </c>
      <c r="CF243" s="8" t="s">
        <v>2070</v>
      </c>
      <c r="CG243" s="16" t="s">
        <v>54</v>
      </c>
      <c r="CH243" s="27" t="s">
        <v>2071</v>
      </c>
      <c r="CI243" s="16" t="s">
        <v>1915</v>
      </c>
      <c r="CJ243" s="8"/>
      <c r="CK243" s="16" t="s">
        <v>1915</v>
      </c>
      <c r="CL243" s="115"/>
      <c r="CM243" s="25" t="s">
        <v>1915</v>
      </c>
      <c r="CN243" s="16"/>
      <c r="CO243" s="16" t="s">
        <v>1915</v>
      </c>
      <c r="CP243" s="8" t="s">
        <v>2072</v>
      </c>
      <c r="CQ243" s="16" t="s">
        <v>1915</v>
      </c>
      <c r="CR243" s="8"/>
      <c r="CS243" s="16" t="s">
        <v>1915</v>
      </c>
      <c r="CT243" s="8" t="s">
        <v>2073</v>
      </c>
      <c r="CU243" s="16" t="s">
        <v>1922</v>
      </c>
      <c r="CV243" s="8" t="s">
        <v>2074</v>
      </c>
      <c r="CW243" s="16" t="s">
        <v>1915</v>
      </c>
      <c r="CX243" s="7"/>
      <c r="CY243" s="115" t="s">
        <v>1915</v>
      </c>
      <c r="CZ243" s="116" t="s">
        <v>2075</v>
      </c>
      <c r="DA243" s="19" t="s">
        <v>1915</v>
      </c>
      <c r="DB243" s="89" t="s">
        <v>2076</v>
      </c>
      <c r="DC243" t="s">
        <v>54</v>
      </c>
      <c r="DD243" s="13" t="s">
        <v>86</v>
      </c>
    </row>
    <row r="244" spans="1:108" ht="13" customHeight="1" x14ac:dyDescent="0.2">
      <c r="A244" s="88"/>
      <c r="B244" s="88"/>
      <c r="C244" s="19">
        <v>192</v>
      </c>
      <c r="D244" s="3" t="s">
        <v>2077</v>
      </c>
      <c r="E244" s="19" t="s">
        <v>1915</v>
      </c>
      <c r="F244" s="19"/>
      <c r="G244" s="6"/>
      <c r="H244" s="6"/>
      <c r="I244" s="10" t="s">
        <v>1922</v>
      </c>
      <c r="J244" s="8" t="s">
        <v>2078</v>
      </c>
      <c r="K244" s="90" t="s">
        <v>1922</v>
      </c>
      <c r="L244" s="15"/>
      <c r="M244" s="91" t="s">
        <v>150</v>
      </c>
      <c r="N244" s="92"/>
      <c r="O244" s="16" t="s">
        <v>1915</v>
      </c>
      <c r="P244" s="8" t="s">
        <v>2079</v>
      </c>
      <c r="Q244" s="16" t="s">
        <v>1915</v>
      </c>
      <c r="R244" s="93"/>
      <c r="S244" s="16" t="s">
        <v>1922</v>
      </c>
      <c r="T244" s="16"/>
      <c r="U244" s="16" t="s">
        <v>1915</v>
      </c>
      <c r="V244" s="8"/>
      <c r="W244" s="90" t="s">
        <v>1915</v>
      </c>
      <c r="X244" s="15" t="s">
        <v>2080</v>
      </c>
      <c r="Y244" s="16" t="s">
        <v>1922</v>
      </c>
      <c r="Z244" s="8" t="s">
        <v>2081</v>
      </c>
      <c r="AA244" s="16" t="s">
        <v>1922</v>
      </c>
      <c r="AB244" s="8" t="s">
        <v>2082</v>
      </c>
      <c r="AC244" s="255" t="s">
        <v>54</v>
      </c>
      <c r="AD244" s="8" t="s">
        <v>2083</v>
      </c>
      <c r="AE244" s="16" t="s">
        <v>54</v>
      </c>
      <c r="AF244" s="8" t="s">
        <v>2084</v>
      </c>
      <c r="AG244" s="94" t="s">
        <v>1915</v>
      </c>
      <c r="AH244" s="8" t="s">
        <v>2085</v>
      </c>
      <c r="AI244" s="16" t="s">
        <v>1915</v>
      </c>
      <c r="AJ244" s="8" t="s">
        <v>2086</v>
      </c>
      <c r="AK244" s="10" t="s">
        <v>1922</v>
      </c>
      <c r="AL244" s="95"/>
      <c r="AM244" s="16" t="s">
        <v>1915</v>
      </c>
      <c r="AN244" s="8"/>
      <c r="AO244" s="16" t="s">
        <v>1922</v>
      </c>
      <c r="AP244" s="16"/>
      <c r="AQ244" s="16" t="s">
        <v>54</v>
      </c>
      <c r="AR244" s="8" t="s">
        <v>2087</v>
      </c>
      <c r="AS244" s="16" t="s">
        <v>1915</v>
      </c>
      <c r="AT244" s="8"/>
      <c r="AU244" s="19" t="s">
        <v>150</v>
      </c>
      <c r="AV244" s="89"/>
      <c r="AW244" s="96"/>
      <c r="AX244" s="8" t="s">
        <v>2088</v>
      </c>
      <c r="AY244" s="26" t="s">
        <v>1915</v>
      </c>
      <c r="AZ244" s="92" t="s">
        <v>2089</v>
      </c>
      <c r="BA244" s="16" t="s">
        <v>1922</v>
      </c>
      <c r="BB244" s="92"/>
      <c r="BC244" s="98" t="s">
        <v>1915</v>
      </c>
      <c r="BD244" s="8"/>
      <c r="BE244" s="16" t="s">
        <v>1922</v>
      </c>
      <c r="BF244" s="92"/>
      <c r="BG244" s="16">
        <v>5.5</v>
      </c>
      <c r="BH244" s="8" t="s">
        <v>2090</v>
      </c>
      <c r="BI244" s="16" t="s">
        <v>54</v>
      </c>
      <c r="BJ244" s="92" t="s">
        <v>2091</v>
      </c>
      <c r="BK244" s="16" t="s">
        <v>54</v>
      </c>
      <c r="BL244" s="8"/>
      <c r="BM244" s="16" t="s">
        <v>1915</v>
      </c>
      <c r="BN244" s="8" t="s">
        <v>2092</v>
      </c>
      <c r="BO244" s="16" t="s">
        <v>1922</v>
      </c>
      <c r="BP244" s="8" t="s">
        <v>2093</v>
      </c>
      <c r="BQ244" s="96" t="s">
        <v>1915</v>
      </c>
      <c r="BR244" s="100" t="s">
        <v>2094</v>
      </c>
      <c r="BS244" s="16" t="s">
        <v>1922</v>
      </c>
      <c r="BT244" s="8"/>
      <c r="BU244" s="16" t="s">
        <v>150</v>
      </c>
      <c r="BV244" s="8"/>
      <c r="BW244" s="16" t="s">
        <v>1915</v>
      </c>
      <c r="BX244" s="8" t="s">
        <v>2095</v>
      </c>
      <c r="BY244" s="16" t="s">
        <v>150</v>
      </c>
      <c r="BZ244" s="8"/>
      <c r="CA244" s="16"/>
      <c r="CB244" s="8"/>
      <c r="CC244" s="16" t="s">
        <v>1915</v>
      </c>
      <c r="CD244" s="92" t="s">
        <v>2096</v>
      </c>
      <c r="CE244" s="16" t="s">
        <v>1922</v>
      </c>
      <c r="CF244" s="8" t="s">
        <v>2097</v>
      </c>
      <c r="CG244" s="16" t="s">
        <v>54</v>
      </c>
      <c r="CH244" s="27" t="s">
        <v>2098</v>
      </c>
      <c r="CI244" s="16" t="s">
        <v>1915</v>
      </c>
      <c r="CJ244" s="8" t="s">
        <v>2099</v>
      </c>
      <c r="CK244" s="16" t="s">
        <v>1915</v>
      </c>
      <c r="CL244" s="116" t="s">
        <v>2100</v>
      </c>
      <c r="CM244" s="25" t="s">
        <v>1915</v>
      </c>
      <c r="CN244" s="8" t="s">
        <v>2101</v>
      </c>
      <c r="CO244" s="16" t="s">
        <v>1915</v>
      </c>
      <c r="CP244" s="8" t="s">
        <v>2102</v>
      </c>
      <c r="CQ244" s="16" t="s">
        <v>1915</v>
      </c>
      <c r="CR244" s="8" t="s">
        <v>2103</v>
      </c>
      <c r="CS244" s="16" t="s">
        <v>1922</v>
      </c>
      <c r="CT244" s="8" t="s">
        <v>2104</v>
      </c>
      <c r="CU244" s="16" t="s">
        <v>1922</v>
      </c>
      <c r="CV244" s="8"/>
      <c r="CW244" s="16" t="s">
        <v>1915</v>
      </c>
      <c r="CX244" s="7" t="s">
        <v>2105</v>
      </c>
      <c r="CY244" s="115" t="s">
        <v>1915</v>
      </c>
      <c r="CZ244" s="116" t="s">
        <v>2106</v>
      </c>
      <c r="DA244" s="19" t="s">
        <v>1915</v>
      </c>
      <c r="DB244" s="89" t="s">
        <v>2107</v>
      </c>
      <c r="DC244" t="s">
        <v>54</v>
      </c>
      <c r="DD244" s="13" t="s">
        <v>86</v>
      </c>
    </row>
    <row r="245" spans="1:108" ht="13" customHeight="1" x14ac:dyDescent="0.2">
      <c r="A245" s="88"/>
      <c r="B245" s="88"/>
      <c r="C245" s="19">
        <v>193</v>
      </c>
      <c r="D245" s="3" t="s">
        <v>2108</v>
      </c>
      <c r="E245" s="19" t="s">
        <v>1915</v>
      </c>
      <c r="F245" s="19"/>
      <c r="G245" s="6"/>
      <c r="H245" s="6"/>
      <c r="I245" s="16" t="s">
        <v>1922</v>
      </c>
      <c r="J245" s="16"/>
      <c r="K245" s="90" t="s">
        <v>1922</v>
      </c>
      <c r="L245" s="15"/>
      <c r="M245" s="91" t="s">
        <v>150</v>
      </c>
      <c r="N245" s="24"/>
      <c r="O245" s="16" t="s">
        <v>54</v>
      </c>
      <c r="P245" s="16"/>
      <c r="Q245" s="16" t="s">
        <v>1922</v>
      </c>
      <c r="R245" s="93"/>
      <c r="S245" s="16" t="s">
        <v>1922</v>
      </c>
      <c r="T245" s="16"/>
      <c r="U245" s="16" t="s">
        <v>1915</v>
      </c>
      <c r="V245" s="8"/>
      <c r="W245" s="90" t="s">
        <v>1922</v>
      </c>
      <c r="X245" s="15" t="s">
        <v>2109</v>
      </c>
      <c r="Y245" s="16" t="s">
        <v>1922</v>
      </c>
      <c r="Z245" s="8" t="s">
        <v>2110</v>
      </c>
      <c r="AA245" s="16" t="s">
        <v>1922</v>
      </c>
      <c r="AB245" s="8" t="s">
        <v>2111</v>
      </c>
      <c r="AC245" s="16" t="s">
        <v>54</v>
      </c>
      <c r="AD245" s="8" t="s">
        <v>2112</v>
      </c>
      <c r="AE245" s="16" t="s">
        <v>93</v>
      </c>
      <c r="AF245" s="8"/>
      <c r="AG245" s="94" t="s">
        <v>1915</v>
      </c>
      <c r="AH245" s="8" t="s">
        <v>2113</v>
      </c>
      <c r="AI245" s="16" t="s">
        <v>1915</v>
      </c>
      <c r="AJ245" s="8"/>
      <c r="AK245" s="10" t="s">
        <v>1915</v>
      </c>
      <c r="AL245" s="95"/>
      <c r="AM245" s="16" t="s">
        <v>1915</v>
      </c>
      <c r="AN245" s="8"/>
      <c r="AO245" s="16" t="s">
        <v>1922</v>
      </c>
      <c r="AP245" s="16"/>
      <c r="AQ245" s="16" t="s">
        <v>1922</v>
      </c>
      <c r="AR245" s="8"/>
      <c r="AS245" s="16" t="s">
        <v>1922</v>
      </c>
      <c r="AT245" s="8"/>
      <c r="AU245" s="19" t="s">
        <v>150</v>
      </c>
      <c r="AV245" s="89"/>
      <c r="AW245" s="96" t="s">
        <v>1922</v>
      </c>
      <c r="AX245" s="8" t="s">
        <v>2114</v>
      </c>
      <c r="AY245" s="26" t="s">
        <v>1915</v>
      </c>
      <c r="AZ245" s="92"/>
      <c r="BA245" s="16" t="s">
        <v>1922</v>
      </c>
      <c r="BB245" s="92"/>
      <c r="BC245" s="98" t="s">
        <v>1915</v>
      </c>
      <c r="BD245" s="8"/>
      <c r="BE245" s="16" t="s">
        <v>1922</v>
      </c>
      <c r="BF245" s="92"/>
      <c r="BG245" s="16">
        <v>5.5</v>
      </c>
      <c r="BH245" s="8" t="s">
        <v>2115</v>
      </c>
      <c r="BI245" s="16" t="s">
        <v>54</v>
      </c>
      <c r="BJ245" s="92" t="s">
        <v>2116</v>
      </c>
      <c r="BK245" s="16" t="s">
        <v>54</v>
      </c>
      <c r="BL245" s="8"/>
      <c r="BM245" s="16" t="s">
        <v>1915</v>
      </c>
      <c r="BN245" s="16"/>
      <c r="BO245" s="16" t="s">
        <v>1922</v>
      </c>
      <c r="BP245" s="8" t="s">
        <v>2117</v>
      </c>
      <c r="BQ245" s="96" t="s">
        <v>1915</v>
      </c>
      <c r="BR245" s="100"/>
      <c r="BS245" s="16" t="s">
        <v>1915</v>
      </c>
      <c r="BT245" s="8" t="s">
        <v>2118</v>
      </c>
      <c r="BU245" s="16" t="s">
        <v>150</v>
      </c>
      <c r="BV245" s="8"/>
      <c r="BW245" s="16" t="s">
        <v>1922</v>
      </c>
      <c r="BX245" s="8"/>
      <c r="BY245" s="16" t="s">
        <v>150</v>
      </c>
      <c r="BZ245" s="8"/>
      <c r="CA245" s="16"/>
      <c r="CB245" s="8"/>
      <c r="CC245" s="16" t="s">
        <v>1915</v>
      </c>
      <c r="CD245" s="97" t="s">
        <v>2119</v>
      </c>
      <c r="CE245" s="16" t="s">
        <v>1922</v>
      </c>
      <c r="CF245" s="8"/>
      <c r="CG245" s="16" t="s">
        <v>54</v>
      </c>
      <c r="CH245" s="27" t="s">
        <v>2120</v>
      </c>
      <c r="CI245" s="16" t="s">
        <v>1922</v>
      </c>
      <c r="CJ245" s="8" t="s">
        <v>2121</v>
      </c>
      <c r="CK245" s="16" t="s">
        <v>1922</v>
      </c>
      <c r="CL245" s="16"/>
      <c r="CM245" s="25" t="s">
        <v>1922</v>
      </c>
      <c r="CN245" s="16" t="s">
        <v>2122</v>
      </c>
      <c r="CO245" s="16" t="s">
        <v>1915</v>
      </c>
      <c r="CP245" s="8" t="s">
        <v>2123</v>
      </c>
      <c r="CQ245" s="16" t="s">
        <v>1922</v>
      </c>
      <c r="CR245" s="8"/>
      <c r="CS245" s="16" t="s">
        <v>1922</v>
      </c>
      <c r="CT245" s="8"/>
      <c r="CU245" s="16" t="s">
        <v>1922</v>
      </c>
      <c r="CV245" s="8"/>
      <c r="CW245" s="16" t="s">
        <v>1922</v>
      </c>
      <c r="CX245" s="7"/>
      <c r="CY245" s="115" t="s">
        <v>1922</v>
      </c>
      <c r="CZ245" s="116"/>
      <c r="DA245" s="19" t="s">
        <v>1922</v>
      </c>
      <c r="DB245" s="89"/>
    </row>
    <row r="246" spans="1:108" ht="13" customHeight="1" x14ac:dyDescent="0.2">
      <c r="A246" s="106"/>
      <c r="B246" s="106"/>
      <c r="C246" s="62">
        <v>194</v>
      </c>
      <c r="D246" s="120" t="s">
        <v>2124</v>
      </c>
      <c r="E246" s="62" t="s">
        <v>150</v>
      </c>
      <c r="F246" s="62"/>
      <c r="G246" s="65"/>
      <c r="H246" s="65"/>
      <c r="I246" s="67" t="s">
        <v>1986</v>
      </c>
      <c r="J246" s="68" t="s">
        <v>2125</v>
      </c>
      <c r="K246" s="196" t="s">
        <v>1986</v>
      </c>
      <c r="L246" s="76"/>
      <c r="M246" s="71" t="s">
        <v>150</v>
      </c>
      <c r="N246" s="72"/>
      <c r="O246" s="67" t="s">
        <v>2126</v>
      </c>
      <c r="P246" s="68" t="s">
        <v>2127</v>
      </c>
      <c r="Q246" s="67" t="s">
        <v>1988</v>
      </c>
      <c r="R246" s="73" t="s">
        <v>2128</v>
      </c>
      <c r="S246" s="67" t="s">
        <v>1990</v>
      </c>
      <c r="T246" s="68" t="s">
        <v>2129</v>
      </c>
      <c r="U246" s="67" t="s">
        <v>1915</v>
      </c>
      <c r="V246" s="68"/>
      <c r="W246" s="69" t="s">
        <v>54</v>
      </c>
      <c r="X246" s="76"/>
      <c r="Y246" s="125" t="s">
        <v>1988</v>
      </c>
      <c r="Z246" s="67"/>
      <c r="AA246" s="67"/>
      <c r="AB246" s="68" t="s">
        <v>2130</v>
      </c>
      <c r="AC246" s="67" t="s">
        <v>1988</v>
      </c>
      <c r="AD246" s="67" t="s">
        <v>2131</v>
      </c>
      <c r="AE246" s="67" t="s">
        <v>1988</v>
      </c>
      <c r="AF246" s="68" t="s">
        <v>2132</v>
      </c>
      <c r="AG246" s="77" t="s">
        <v>1994</v>
      </c>
      <c r="AH246" s="68" t="s">
        <v>2133</v>
      </c>
      <c r="AI246" s="67" t="s">
        <v>1988</v>
      </c>
      <c r="AJ246" s="68"/>
      <c r="AK246" s="123" t="s">
        <v>1990</v>
      </c>
      <c r="AL246" s="78" t="s">
        <v>2134</v>
      </c>
      <c r="AM246" s="258" t="s">
        <v>1986</v>
      </c>
      <c r="AN246" s="68" t="s">
        <v>2135</v>
      </c>
      <c r="AO246" s="67" t="s">
        <v>1986</v>
      </c>
      <c r="AP246" s="68" t="s">
        <v>2001</v>
      </c>
      <c r="AQ246" s="67" t="s">
        <v>1988</v>
      </c>
      <c r="AR246" s="68" t="s">
        <v>2136</v>
      </c>
      <c r="AS246" s="67" t="s">
        <v>1988</v>
      </c>
      <c r="AT246" s="68" t="s">
        <v>2137</v>
      </c>
      <c r="AU246" s="62" t="s">
        <v>1986</v>
      </c>
      <c r="AV246" s="64" t="s">
        <v>2138</v>
      </c>
      <c r="AW246" s="79" t="s">
        <v>1986</v>
      </c>
      <c r="AX246" s="68"/>
      <c r="AY246" s="80" t="s">
        <v>2139</v>
      </c>
      <c r="AZ246" s="72"/>
      <c r="BA246" s="67" t="s">
        <v>1986</v>
      </c>
      <c r="BB246" s="72" t="s">
        <v>2140</v>
      </c>
      <c r="BC246" s="74" t="s">
        <v>1986</v>
      </c>
      <c r="BD246" s="68"/>
      <c r="BE246" s="67" t="s">
        <v>1986</v>
      </c>
      <c r="BF246" s="72"/>
      <c r="BG246" s="67" t="s">
        <v>1988</v>
      </c>
      <c r="BH246" s="68"/>
      <c r="BI246" s="67"/>
      <c r="BJ246" s="72" t="s">
        <v>2141</v>
      </c>
      <c r="BK246" s="67" t="s">
        <v>54</v>
      </c>
      <c r="BL246" s="68"/>
      <c r="BM246" s="67" t="s">
        <v>1988</v>
      </c>
      <c r="BN246" s="68" t="s">
        <v>2142</v>
      </c>
      <c r="BO246" s="67" t="s">
        <v>1986</v>
      </c>
      <c r="BP246" s="68" t="s">
        <v>2140</v>
      </c>
      <c r="BQ246" s="79" t="s">
        <v>1988</v>
      </c>
      <c r="BR246" s="84"/>
      <c r="BS246" s="67" t="s">
        <v>1986</v>
      </c>
      <c r="BT246" s="68" t="s">
        <v>2143</v>
      </c>
      <c r="BU246" s="67" t="s">
        <v>150</v>
      </c>
      <c r="BV246" s="68"/>
      <c r="BW246" s="67" t="s">
        <v>1986</v>
      </c>
      <c r="BX246" s="68" t="s">
        <v>2144</v>
      </c>
      <c r="BY246" s="67" t="s">
        <v>150</v>
      </c>
      <c r="BZ246" s="68"/>
      <c r="CA246" s="67"/>
      <c r="CB246" s="68"/>
      <c r="CC246" s="67" t="s">
        <v>1988</v>
      </c>
      <c r="CD246" s="123"/>
      <c r="CE246" s="67" t="s">
        <v>1986</v>
      </c>
      <c r="CF246" s="68" t="s">
        <v>2140</v>
      </c>
      <c r="CG246" s="67" t="s">
        <v>2145</v>
      </c>
      <c r="CH246" s="85" t="s">
        <v>2146</v>
      </c>
      <c r="CI246" s="67" t="s">
        <v>1986</v>
      </c>
      <c r="CJ246" s="68"/>
      <c r="CK246" s="67" t="s">
        <v>1986</v>
      </c>
      <c r="CL246" s="68" t="s">
        <v>2147</v>
      </c>
      <c r="CM246" s="75" t="s">
        <v>1994</v>
      </c>
      <c r="CN246" s="68" t="s">
        <v>2148</v>
      </c>
      <c r="CO246" s="67" t="s">
        <v>1988</v>
      </c>
      <c r="CP246" s="68" t="s">
        <v>2149</v>
      </c>
      <c r="CQ246" s="67" t="s">
        <v>1988</v>
      </c>
      <c r="CR246" s="68"/>
      <c r="CS246" s="67" t="s">
        <v>1990</v>
      </c>
      <c r="CT246" s="68" t="s">
        <v>2150</v>
      </c>
      <c r="CU246" s="67" t="s">
        <v>1988</v>
      </c>
      <c r="CV246" s="68"/>
      <c r="CW246" s="67" t="s">
        <v>1990</v>
      </c>
      <c r="CX246" s="124" t="s">
        <v>2151</v>
      </c>
      <c r="CY246" s="125" t="s">
        <v>1990</v>
      </c>
      <c r="CZ246" s="126" t="s">
        <v>2017</v>
      </c>
      <c r="DA246" s="62" t="s">
        <v>1988</v>
      </c>
      <c r="DB246" s="64" t="s">
        <v>2152</v>
      </c>
      <c r="DC246" t="s">
        <v>54</v>
      </c>
      <c r="DD246" s="111" t="s">
        <v>54</v>
      </c>
    </row>
    <row r="247" spans="1:108" ht="13" customHeight="1" x14ac:dyDescent="0.2">
      <c r="A247" s="88"/>
      <c r="B247" s="88"/>
      <c r="C247" s="19"/>
      <c r="D247" s="197" t="s">
        <v>2153</v>
      </c>
      <c r="E247" s="19"/>
      <c r="F247" s="19"/>
      <c r="G247" s="6"/>
      <c r="H247" s="6"/>
      <c r="I247" s="16"/>
      <c r="K247" s="215"/>
      <c r="L247" s="15"/>
      <c r="M247" s="91"/>
      <c r="N247" s="92"/>
      <c r="O247" s="16"/>
      <c r="P247" s="16"/>
      <c r="Q247" s="16"/>
      <c r="R247" s="93"/>
      <c r="S247" s="16"/>
      <c r="T247" s="16"/>
      <c r="U247" s="16" t="s">
        <v>1990</v>
      </c>
      <c r="V247" s="8" t="s">
        <v>2018</v>
      </c>
      <c r="W247" s="90"/>
      <c r="X247" s="15"/>
      <c r="Y247" s="16"/>
      <c r="Z247" s="16"/>
      <c r="AA247" s="16"/>
      <c r="AB247" s="8"/>
      <c r="AC247" s="16"/>
      <c r="AD247" s="16"/>
      <c r="AE247" s="16"/>
      <c r="AF247" s="8"/>
      <c r="AG247" s="94" t="s">
        <v>54</v>
      </c>
      <c r="AH247" s="8"/>
      <c r="AI247" s="16"/>
      <c r="AJ247" s="8"/>
      <c r="AK247" s="10"/>
      <c r="AL247" s="95"/>
      <c r="AM247" s="255"/>
      <c r="AN247" s="8"/>
      <c r="AO247" s="16"/>
      <c r="AP247" s="8"/>
      <c r="AQ247" s="16"/>
      <c r="AR247" s="8"/>
      <c r="AS247" s="16"/>
      <c r="AT247" s="8"/>
      <c r="AU247" s="19"/>
      <c r="AV247" s="89"/>
      <c r="AW247" s="96"/>
      <c r="AX247" s="8"/>
      <c r="AY247" s="26"/>
      <c r="AZ247" s="92"/>
      <c r="BA247" s="16"/>
      <c r="BB247" s="92"/>
      <c r="BC247" s="98"/>
      <c r="BD247" s="8"/>
      <c r="BE247" s="16"/>
      <c r="BF247" s="92"/>
      <c r="BG247" s="16"/>
      <c r="BH247" s="8"/>
      <c r="BI247" s="16"/>
      <c r="BJ247" s="92"/>
      <c r="BK247" s="16"/>
      <c r="BL247" s="8"/>
      <c r="BM247" s="16"/>
      <c r="BN247" s="8"/>
      <c r="BO247" s="16"/>
      <c r="BP247" s="8"/>
      <c r="BQ247" s="96"/>
      <c r="BR247" s="100"/>
      <c r="BS247" s="16"/>
      <c r="BT247" s="8"/>
      <c r="BU247" s="16"/>
      <c r="BV247" s="8"/>
      <c r="BW247" s="16"/>
      <c r="BX247" s="8"/>
      <c r="BY247" s="16"/>
      <c r="BZ247" s="8"/>
      <c r="CA247" s="16"/>
      <c r="CB247" s="8"/>
      <c r="CC247" s="16"/>
      <c r="CD247" s="10"/>
      <c r="CE247" s="16"/>
      <c r="CF247" s="8"/>
      <c r="CG247" s="16"/>
      <c r="CH247" s="27"/>
      <c r="CI247" s="16"/>
      <c r="CJ247" s="8"/>
      <c r="CK247" s="16"/>
      <c r="CL247" s="8"/>
      <c r="CM247" s="25"/>
      <c r="CN247" s="8"/>
      <c r="CO247" s="16"/>
      <c r="CP247" s="8"/>
      <c r="CQ247" s="16"/>
      <c r="CR247" s="8"/>
      <c r="CS247" s="16"/>
      <c r="CT247" s="8"/>
      <c r="CU247" s="16"/>
      <c r="CV247" s="8"/>
      <c r="CW247" s="16"/>
      <c r="CX247" s="7"/>
      <c r="CY247" s="115"/>
      <c r="CZ247" s="116"/>
      <c r="DA247" s="19"/>
      <c r="DB247" s="89"/>
    </row>
    <row r="248" spans="1:108" ht="13" customHeight="1" x14ac:dyDescent="0.2">
      <c r="A248" s="88"/>
      <c r="B248" s="88"/>
      <c r="C248" s="19">
        <v>195</v>
      </c>
      <c r="D248" s="3" t="s">
        <v>2154</v>
      </c>
      <c r="E248" s="19" t="s">
        <v>1922</v>
      </c>
      <c r="F248" s="89" t="s">
        <v>2155</v>
      </c>
      <c r="G248" s="6" t="s">
        <v>54</v>
      </c>
      <c r="H248" s="6"/>
      <c r="I248" s="16" t="s">
        <v>1922</v>
      </c>
      <c r="J248" s="8" t="s">
        <v>2156</v>
      </c>
      <c r="K248" s="215" t="s">
        <v>1922</v>
      </c>
      <c r="L248" s="15" t="s">
        <v>2157</v>
      </c>
      <c r="M248" s="91" t="s">
        <v>1915</v>
      </c>
      <c r="N248" s="92" t="s">
        <v>2158</v>
      </c>
      <c r="O248" s="16" t="s">
        <v>1922</v>
      </c>
      <c r="P248" s="16"/>
      <c r="Q248" s="16" t="s">
        <v>1922</v>
      </c>
      <c r="R248" s="93" t="s">
        <v>2159</v>
      </c>
      <c r="S248" s="16" t="s">
        <v>1915</v>
      </c>
      <c r="T248" s="16"/>
      <c r="U248" s="16"/>
      <c r="V248" s="8"/>
      <c r="W248" s="90" t="s">
        <v>1922</v>
      </c>
      <c r="X248" s="15" t="s">
        <v>2160</v>
      </c>
      <c r="Y248" s="16" t="s">
        <v>1922</v>
      </c>
      <c r="Z248" s="133" t="s">
        <v>2161</v>
      </c>
      <c r="AA248" s="16" t="s">
        <v>1915</v>
      </c>
      <c r="AB248" s="8" t="s">
        <v>2162</v>
      </c>
      <c r="AC248" s="16" t="s">
        <v>1922</v>
      </c>
      <c r="AD248" s="133" t="s">
        <v>2163</v>
      </c>
      <c r="AE248" s="16" t="s">
        <v>1922</v>
      </c>
      <c r="AF248" s="8" t="s">
        <v>2164</v>
      </c>
      <c r="AG248" s="94" t="s">
        <v>54</v>
      </c>
      <c r="AH248" s="8"/>
      <c r="AI248" s="16" t="s">
        <v>1922</v>
      </c>
      <c r="AJ248" s="8" t="s">
        <v>2165</v>
      </c>
      <c r="AK248" s="10" t="s">
        <v>1922</v>
      </c>
      <c r="AL248" s="95" t="s">
        <v>2166</v>
      </c>
      <c r="AM248" s="255" t="s">
        <v>1922</v>
      </c>
      <c r="AN248" s="133" t="s">
        <v>2167</v>
      </c>
      <c r="AO248" s="16" t="s">
        <v>1922</v>
      </c>
      <c r="AP248" s="133" t="s">
        <v>2168</v>
      </c>
      <c r="AQ248" s="16" t="s">
        <v>1915</v>
      </c>
      <c r="AR248" s="194" t="s">
        <v>2169</v>
      </c>
      <c r="AS248" s="16" t="s">
        <v>1922</v>
      </c>
      <c r="AT248" s="8" t="s">
        <v>2170</v>
      </c>
      <c r="AU248" s="19" t="s">
        <v>1922</v>
      </c>
      <c r="AV248" s="89" t="s">
        <v>2171</v>
      </c>
      <c r="AW248" s="96" t="s">
        <v>1915</v>
      </c>
      <c r="AX248" s="8" t="s">
        <v>2172</v>
      </c>
      <c r="AY248" s="26" t="s">
        <v>1922</v>
      </c>
      <c r="AZ248" s="92" t="s">
        <v>2173</v>
      </c>
      <c r="BA248" s="16" t="s">
        <v>1922</v>
      </c>
      <c r="BB248" s="92" t="s">
        <v>2174</v>
      </c>
      <c r="BC248" s="98" t="s">
        <v>1915</v>
      </c>
      <c r="BD248" s="8" t="s">
        <v>2175</v>
      </c>
      <c r="BE248" s="16" t="s">
        <v>1922</v>
      </c>
      <c r="BF248" s="92"/>
      <c r="BG248" s="16" t="s">
        <v>1922</v>
      </c>
      <c r="BH248" s="8" t="s">
        <v>2176</v>
      </c>
      <c r="BI248" s="16" t="s">
        <v>1915</v>
      </c>
      <c r="BJ248" s="92" t="s">
        <v>2177</v>
      </c>
      <c r="BK248" s="16"/>
      <c r="BL248" s="8"/>
      <c r="BM248" s="16" t="s">
        <v>1922</v>
      </c>
      <c r="BN248" s="8" t="s">
        <v>2178</v>
      </c>
      <c r="BO248" s="16" t="s">
        <v>1922</v>
      </c>
      <c r="BP248" s="8" t="s">
        <v>2179</v>
      </c>
      <c r="BQ248" s="96" t="s">
        <v>1922</v>
      </c>
      <c r="BR248" s="100" t="s">
        <v>2180</v>
      </c>
      <c r="BS248" s="16" t="s">
        <v>1922</v>
      </c>
      <c r="BT248" s="8" t="s">
        <v>2181</v>
      </c>
      <c r="BU248" s="16" t="s">
        <v>1922</v>
      </c>
      <c r="BV248" s="8" t="s">
        <v>2182</v>
      </c>
      <c r="BW248" s="16" t="s">
        <v>1922</v>
      </c>
      <c r="BX248" s="8" t="s">
        <v>2183</v>
      </c>
      <c r="BY248" s="16" t="s">
        <v>1922</v>
      </c>
      <c r="BZ248" s="8" t="s">
        <v>2184</v>
      </c>
      <c r="CA248" s="16" t="s">
        <v>54</v>
      </c>
      <c r="CB248" s="8" t="s">
        <v>2185</v>
      </c>
      <c r="CC248" s="16" t="s">
        <v>1922</v>
      </c>
      <c r="CD248" s="92" t="s">
        <v>2186</v>
      </c>
      <c r="CE248" s="16" t="s">
        <v>1915</v>
      </c>
      <c r="CF248" s="8" t="s">
        <v>2187</v>
      </c>
      <c r="CG248" s="16" t="s">
        <v>1922</v>
      </c>
      <c r="CH248" s="27" t="s">
        <v>2188</v>
      </c>
      <c r="CI248" s="16" t="s">
        <v>1922</v>
      </c>
      <c r="CJ248" s="8" t="s">
        <v>2189</v>
      </c>
      <c r="CK248" s="16" t="s">
        <v>1922</v>
      </c>
      <c r="CL248" s="119" t="s">
        <v>2190</v>
      </c>
      <c r="CM248" s="25" t="s">
        <v>1922</v>
      </c>
      <c r="CN248" s="8" t="s">
        <v>2191</v>
      </c>
      <c r="CO248" s="16" t="s">
        <v>1922</v>
      </c>
      <c r="CP248" s="8" t="s">
        <v>2192</v>
      </c>
      <c r="CQ248" s="16" t="s">
        <v>1922</v>
      </c>
      <c r="CR248" s="8" t="s">
        <v>2193</v>
      </c>
      <c r="CS248" s="16" t="s">
        <v>1922</v>
      </c>
      <c r="CT248" s="8" t="s">
        <v>2194</v>
      </c>
      <c r="CU248" s="16" t="s">
        <v>1922</v>
      </c>
      <c r="CV248" s="8" t="s">
        <v>2195</v>
      </c>
      <c r="CW248" s="16" t="s">
        <v>1915</v>
      </c>
      <c r="CX248" s="7" t="s">
        <v>2196</v>
      </c>
      <c r="CY248" s="115" t="s">
        <v>1922</v>
      </c>
      <c r="CZ248" s="116" t="s">
        <v>2197</v>
      </c>
      <c r="DA248" s="19" t="s">
        <v>1922</v>
      </c>
      <c r="DB248" s="89" t="s">
        <v>2198</v>
      </c>
      <c r="DC248" t="s">
        <v>54</v>
      </c>
    </row>
    <row r="249" spans="1:108" ht="13" customHeight="1" x14ac:dyDescent="0.2">
      <c r="A249" s="88"/>
      <c r="B249" s="88"/>
      <c r="C249" s="19"/>
      <c r="D249" s="3" t="s">
        <v>2199</v>
      </c>
      <c r="E249" s="19"/>
      <c r="F249" s="19"/>
      <c r="G249" s="6"/>
      <c r="H249" s="6"/>
      <c r="I249" s="16"/>
      <c r="K249" s="215"/>
      <c r="L249" s="15"/>
      <c r="M249" s="91"/>
      <c r="N249" s="92"/>
      <c r="O249" s="16"/>
      <c r="P249" s="16"/>
      <c r="Q249" s="16"/>
      <c r="R249" s="93"/>
      <c r="S249" s="16"/>
      <c r="T249" s="16"/>
      <c r="U249" s="16" t="s">
        <v>1915</v>
      </c>
      <c r="V249" s="8" t="s">
        <v>2200</v>
      </c>
      <c r="W249" s="90"/>
      <c r="X249" s="15"/>
      <c r="Y249" s="16"/>
      <c r="Z249" s="133"/>
      <c r="AA249" s="16"/>
      <c r="AB249" s="8"/>
      <c r="AC249" s="16"/>
      <c r="AD249" s="133"/>
      <c r="AE249" s="16"/>
      <c r="AF249" s="8"/>
      <c r="AG249" s="94" t="s">
        <v>1915</v>
      </c>
      <c r="AH249" s="8" t="s">
        <v>2201</v>
      </c>
      <c r="AI249" s="16" t="s">
        <v>54</v>
      </c>
      <c r="AJ249" s="8"/>
      <c r="AK249" s="10"/>
      <c r="AL249" s="95"/>
      <c r="AM249" s="255"/>
      <c r="AN249" s="133"/>
      <c r="AO249" s="16"/>
      <c r="AP249" s="133"/>
      <c r="AQ249" s="16"/>
      <c r="AR249" s="245"/>
      <c r="AS249" s="16"/>
      <c r="AT249" s="8"/>
      <c r="AU249" s="19"/>
      <c r="AV249" s="89"/>
      <c r="AW249" s="96"/>
      <c r="AX249" s="8"/>
      <c r="AY249" s="26"/>
      <c r="AZ249" s="92"/>
      <c r="BA249" s="16"/>
      <c r="BB249" s="92"/>
      <c r="BC249" s="98"/>
      <c r="BD249" s="8"/>
      <c r="BE249" s="16"/>
      <c r="BF249" s="92"/>
      <c r="BG249" s="16"/>
      <c r="BH249" s="8"/>
      <c r="BI249" s="16"/>
      <c r="BJ249" s="92"/>
      <c r="BK249" s="16"/>
      <c r="BL249" s="8"/>
      <c r="BM249" s="16"/>
      <c r="BN249" s="8"/>
      <c r="BO249" s="16"/>
      <c r="BP249" s="8"/>
      <c r="BQ249" s="96"/>
      <c r="BR249" s="100"/>
      <c r="BS249" s="16"/>
      <c r="BT249" s="8"/>
      <c r="BU249" s="16"/>
      <c r="BV249" s="8"/>
      <c r="BW249" s="16"/>
      <c r="BX249" s="8"/>
      <c r="BY249" s="16"/>
      <c r="BZ249" s="8"/>
      <c r="CA249" s="16"/>
      <c r="CB249" s="8"/>
      <c r="CC249" s="16"/>
      <c r="CD249" s="10"/>
      <c r="CE249" s="16"/>
      <c r="CF249" s="8"/>
      <c r="CG249" s="16"/>
      <c r="CH249" s="27"/>
      <c r="CI249" s="16"/>
      <c r="CJ249" s="8"/>
      <c r="CK249" s="16"/>
      <c r="CL249" s="8"/>
      <c r="CM249" s="25"/>
      <c r="CN249" s="8"/>
      <c r="CO249" s="16"/>
      <c r="CP249" s="8"/>
      <c r="CQ249" s="16"/>
      <c r="CR249" s="8"/>
      <c r="CS249" s="16"/>
      <c r="CT249" s="8"/>
      <c r="CU249" s="16"/>
      <c r="CV249" s="8"/>
      <c r="CW249" s="16"/>
      <c r="CX249" s="7"/>
      <c r="CY249" s="115"/>
      <c r="CZ249" s="116"/>
      <c r="DA249" s="19"/>
      <c r="DB249" s="89"/>
    </row>
    <row r="250" spans="1:108" ht="13" customHeight="1" x14ac:dyDescent="0.2">
      <c r="A250" s="88"/>
      <c r="B250" s="88"/>
      <c r="C250" s="19"/>
      <c r="D250" s="3"/>
      <c r="E250" s="19"/>
      <c r="F250" s="19"/>
      <c r="G250" s="6"/>
      <c r="H250" s="6"/>
      <c r="I250" s="16"/>
      <c r="K250" s="215"/>
      <c r="L250" s="15"/>
      <c r="M250" s="91"/>
      <c r="N250" s="92"/>
      <c r="O250" s="16"/>
      <c r="P250" s="16"/>
      <c r="Q250" s="16"/>
      <c r="R250" s="93"/>
      <c r="S250" s="16"/>
      <c r="T250" s="16"/>
      <c r="U250" s="16"/>
      <c r="V250" s="8"/>
      <c r="W250" s="90"/>
      <c r="X250" s="15"/>
      <c r="Y250" s="16"/>
      <c r="Z250" s="133"/>
      <c r="AA250" s="16"/>
      <c r="AB250" s="8"/>
      <c r="AC250" s="16"/>
      <c r="AD250" s="133"/>
      <c r="AE250" s="16"/>
      <c r="AF250" s="8"/>
      <c r="AG250" s="94" t="s">
        <v>54</v>
      </c>
      <c r="AH250" s="8"/>
      <c r="AI250" s="16"/>
      <c r="AJ250" s="8"/>
      <c r="AK250" s="10"/>
      <c r="AL250" s="95"/>
      <c r="AM250" s="255"/>
      <c r="AN250" s="133"/>
      <c r="AO250" s="16"/>
      <c r="AP250" s="133"/>
      <c r="AQ250" s="16"/>
      <c r="AR250" s="245"/>
      <c r="AS250" s="16"/>
      <c r="AT250" s="8"/>
      <c r="AU250" s="19"/>
      <c r="AV250" s="89"/>
      <c r="AW250" s="96"/>
      <c r="AX250" s="8"/>
      <c r="AY250" s="26"/>
      <c r="AZ250" s="92"/>
      <c r="BA250" s="16"/>
      <c r="BB250" s="92"/>
      <c r="BC250" s="98"/>
      <c r="BD250" s="8"/>
      <c r="BE250" s="16"/>
      <c r="BF250" s="92"/>
      <c r="BG250" s="16"/>
      <c r="BH250" s="8"/>
      <c r="BI250" s="16"/>
      <c r="BJ250" s="92"/>
      <c r="BK250" s="16"/>
      <c r="BL250" s="8"/>
      <c r="BM250" s="16"/>
      <c r="BN250" s="8"/>
      <c r="BO250" s="16"/>
      <c r="BP250" s="8"/>
      <c r="BQ250" s="96"/>
      <c r="BR250" s="100"/>
      <c r="BS250" s="16"/>
      <c r="BT250" s="8"/>
      <c r="BU250" s="16"/>
      <c r="BV250" s="8"/>
      <c r="BW250" s="16"/>
      <c r="BX250" s="8"/>
      <c r="BY250" s="16"/>
      <c r="BZ250" s="8"/>
      <c r="CA250" s="16"/>
      <c r="CB250" s="8"/>
      <c r="CC250" s="16"/>
      <c r="CD250" s="10"/>
      <c r="CE250" s="16"/>
      <c r="CF250" s="8"/>
      <c r="CG250" s="16"/>
      <c r="CH250" s="27"/>
      <c r="CI250" s="16"/>
      <c r="CJ250" s="8"/>
      <c r="CK250" s="16"/>
      <c r="CL250" s="8"/>
      <c r="CM250" s="25"/>
      <c r="CN250" s="8"/>
      <c r="CO250" s="16"/>
      <c r="CP250" s="8"/>
      <c r="CQ250" s="16"/>
      <c r="CR250" s="8"/>
      <c r="CS250" s="16"/>
      <c r="CT250" s="8"/>
      <c r="CU250" s="16"/>
      <c r="CV250" s="8"/>
      <c r="CW250" s="16"/>
      <c r="CX250" s="7"/>
      <c r="CY250" s="115"/>
      <c r="CZ250" s="116"/>
      <c r="DA250" s="19" t="s">
        <v>54</v>
      </c>
      <c r="DB250" s="89"/>
    </row>
    <row r="251" spans="1:108" ht="13" customHeight="1" x14ac:dyDescent="0.2">
      <c r="A251" s="88"/>
      <c r="B251" s="88"/>
      <c r="C251" s="19">
        <v>196</v>
      </c>
      <c r="D251" s="3" t="s">
        <v>2202</v>
      </c>
      <c r="E251" s="19" t="s">
        <v>1915</v>
      </c>
      <c r="F251" s="89" t="s">
        <v>2203</v>
      </c>
      <c r="G251" s="6" t="s">
        <v>54</v>
      </c>
      <c r="H251" s="6"/>
      <c r="I251" s="16" t="s">
        <v>1915</v>
      </c>
      <c r="J251" s="8" t="s">
        <v>2204</v>
      </c>
      <c r="K251" s="215" t="s">
        <v>1915</v>
      </c>
      <c r="L251" s="15" t="s">
        <v>2205</v>
      </c>
      <c r="M251" s="91" t="s">
        <v>1915</v>
      </c>
      <c r="N251" s="92" t="s">
        <v>2206</v>
      </c>
      <c r="O251" s="16" t="s">
        <v>1922</v>
      </c>
      <c r="P251" s="16"/>
      <c r="Q251" s="16" t="s">
        <v>1915</v>
      </c>
      <c r="R251" s="93" t="s">
        <v>2207</v>
      </c>
      <c r="S251" s="16" t="s">
        <v>1915</v>
      </c>
      <c r="T251" s="16"/>
      <c r="U251" s="16"/>
      <c r="V251" s="8"/>
      <c r="W251" s="90" t="s">
        <v>1915</v>
      </c>
      <c r="X251" s="15"/>
      <c r="Y251" s="16" t="s">
        <v>1915</v>
      </c>
      <c r="Z251" s="133" t="s">
        <v>2208</v>
      </c>
      <c r="AA251" s="16" t="s">
        <v>1915</v>
      </c>
      <c r="AB251" s="8" t="s">
        <v>2209</v>
      </c>
      <c r="AC251" s="16" t="s">
        <v>1915</v>
      </c>
      <c r="AD251" s="133" t="s">
        <v>2210</v>
      </c>
      <c r="AE251" s="16" t="s">
        <v>1915</v>
      </c>
      <c r="AF251" s="8"/>
      <c r="AG251" s="94" t="s">
        <v>54</v>
      </c>
      <c r="AH251" s="8"/>
      <c r="AI251" s="16" t="s">
        <v>1915</v>
      </c>
      <c r="AJ251" s="8" t="s">
        <v>2211</v>
      </c>
      <c r="AK251" s="10" t="s">
        <v>1915</v>
      </c>
      <c r="AL251" s="95" t="s">
        <v>2212</v>
      </c>
      <c r="AM251" s="255" t="s">
        <v>1915</v>
      </c>
      <c r="AN251" s="170" t="s">
        <v>2213</v>
      </c>
      <c r="AO251" s="16" t="s">
        <v>1915</v>
      </c>
      <c r="AP251" s="133" t="s">
        <v>2214</v>
      </c>
      <c r="AQ251" s="16" t="s">
        <v>1922</v>
      </c>
      <c r="AR251" s="194" t="s">
        <v>2215</v>
      </c>
      <c r="AS251" s="16" t="s">
        <v>1915</v>
      </c>
      <c r="AT251" s="8" t="s">
        <v>2216</v>
      </c>
      <c r="AU251" s="19" t="s">
        <v>1915</v>
      </c>
      <c r="AV251" s="89" t="s">
        <v>2217</v>
      </c>
      <c r="AW251" s="96" t="s">
        <v>1915</v>
      </c>
      <c r="AX251" s="8" t="s">
        <v>2218</v>
      </c>
      <c r="AY251" s="26" t="s">
        <v>1915</v>
      </c>
      <c r="AZ251" s="92" t="s">
        <v>2219</v>
      </c>
      <c r="BA251" s="16" t="s">
        <v>1915</v>
      </c>
      <c r="BB251" s="92" t="s">
        <v>2174</v>
      </c>
      <c r="BC251" s="98" t="s">
        <v>1915</v>
      </c>
      <c r="BD251" s="8"/>
      <c r="BE251" s="16" t="s">
        <v>1922</v>
      </c>
      <c r="BF251" s="92" t="s">
        <v>2220</v>
      </c>
      <c r="BG251" s="16" t="s">
        <v>1915</v>
      </c>
      <c r="BH251" s="8" t="s">
        <v>2221</v>
      </c>
      <c r="BI251" s="16" t="s">
        <v>1915</v>
      </c>
      <c r="BJ251" s="92" t="s">
        <v>2222</v>
      </c>
      <c r="BK251" s="16" t="s">
        <v>54</v>
      </c>
      <c r="BL251" s="8"/>
      <c r="BM251" s="16" t="s">
        <v>1922</v>
      </c>
      <c r="BN251" s="8" t="s">
        <v>2223</v>
      </c>
      <c r="BO251" s="16" t="s">
        <v>1915</v>
      </c>
      <c r="BP251" s="8" t="s">
        <v>2224</v>
      </c>
      <c r="BQ251" s="96" t="s">
        <v>1915</v>
      </c>
      <c r="BR251" s="100" t="s">
        <v>2225</v>
      </c>
      <c r="BS251" s="16" t="s">
        <v>1915</v>
      </c>
      <c r="BT251" s="8" t="s">
        <v>2226</v>
      </c>
      <c r="BU251" s="16" t="s">
        <v>1915</v>
      </c>
      <c r="BV251" s="8"/>
      <c r="BW251" s="16" t="s">
        <v>1915</v>
      </c>
      <c r="BX251" s="8" t="s">
        <v>2227</v>
      </c>
      <c r="BY251" s="16" t="s">
        <v>1915</v>
      </c>
      <c r="BZ251" s="8" t="s">
        <v>2228</v>
      </c>
      <c r="CA251" s="16" t="s">
        <v>54</v>
      </c>
      <c r="CB251" s="8"/>
      <c r="CC251" s="16" t="s">
        <v>1922</v>
      </c>
      <c r="CD251" s="97" t="s">
        <v>2229</v>
      </c>
      <c r="CE251" s="16" t="s">
        <v>1915</v>
      </c>
      <c r="CF251" s="8"/>
      <c r="CG251" s="16" t="s">
        <v>1915</v>
      </c>
      <c r="CH251" s="27" t="s">
        <v>2230</v>
      </c>
      <c r="CI251" s="16" t="s">
        <v>1915</v>
      </c>
      <c r="CJ251" s="8" t="s">
        <v>2231</v>
      </c>
      <c r="CK251" s="16" t="s">
        <v>1915</v>
      </c>
      <c r="CL251" s="119" t="s">
        <v>2232</v>
      </c>
      <c r="CM251" s="16" t="s">
        <v>1915</v>
      </c>
      <c r="CN251" s="8"/>
      <c r="CO251" s="16" t="s">
        <v>1915</v>
      </c>
      <c r="CP251" s="8"/>
      <c r="CQ251" s="16" t="s">
        <v>1915</v>
      </c>
      <c r="CR251" s="8"/>
      <c r="CS251" s="16" t="s">
        <v>1915</v>
      </c>
      <c r="CT251" s="8" t="s">
        <v>2233</v>
      </c>
      <c r="CU251" s="16" t="s">
        <v>1915</v>
      </c>
      <c r="CV251" s="8" t="s">
        <v>2234</v>
      </c>
      <c r="CW251" s="16" t="s">
        <v>1922</v>
      </c>
      <c r="CX251" s="7" t="s">
        <v>2235</v>
      </c>
      <c r="CY251" s="115" t="s">
        <v>1915</v>
      </c>
      <c r="CZ251" s="116" t="s">
        <v>2236</v>
      </c>
      <c r="DA251" s="19" t="s">
        <v>1915</v>
      </c>
      <c r="DB251" s="89" t="s">
        <v>2237</v>
      </c>
      <c r="DC251" t="s">
        <v>54</v>
      </c>
    </row>
    <row r="252" spans="1:108" ht="13" customHeight="1" x14ac:dyDescent="0.2">
      <c r="A252" s="88"/>
      <c r="B252" s="88"/>
      <c r="C252" s="19"/>
      <c r="D252" s="3" t="s">
        <v>2238</v>
      </c>
      <c r="E252" s="19"/>
      <c r="F252" s="19"/>
      <c r="G252" s="6"/>
      <c r="H252" s="6"/>
      <c r="I252" s="16"/>
      <c r="K252" s="215"/>
      <c r="L252" s="15"/>
      <c r="M252" s="91"/>
      <c r="N252" s="92"/>
      <c r="O252" s="16"/>
      <c r="P252" s="16"/>
      <c r="Q252" s="16"/>
      <c r="R252" s="93"/>
      <c r="S252" s="16"/>
      <c r="T252" s="16"/>
      <c r="U252" s="16" t="s">
        <v>1915</v>
      </c>
      <c r="V252" s="8"/>
      <c r="W252" s="90"/>
      <c r="X252" s="15"/>
      <c r="Y252" s="16"/>
      <c r="Z252" s="133"/>
      <c r="AA252" s="16"/>
      <c r="AB252" s="8"/>
      <c r="AC252" s="16"/>
      <c r="AD252" s="133"/>
      <c r="AE252" s="16"/>
      <c r="AF252" s="8"/>
      <c r="AG252" s="94" t="s">
        <v>1922</v>
      </c>
      <c r="AH252" s="8" t="s">
        <v>2239</v>
      </c>
      <c r="AI252" s="16" t="s">
        <v>54</v>
      </c>
      <c r="AJ252" s="8"/>
      <c r="AK252" s="10"/>
      <c r="AL252" s="95"/>
      <c r="AM252" s="255"/>
      <c r="AN252" s="133"/>
      <c r="AO252" s="16"/>
      <c r="AP252" s="133"/>
      <c r="AQ252" s="16"/>
      <c r="AR252" s="133"/>
      <c r="AS252" s="16"/>
      <c r="AT252" s="8"/>
      <c r="AU252" s="19"/>
      <c r="AV252" s="89"/>
      <c r="AW252" s="96"/>
      <c r="AX252" s="8"/>
      <c r="AY252" s="26"/>
      <c r="AZ252" s="92"/>
      <c r="BA252" s="16"/>
      <c r="BB252" s="92"/>
      <c r="BC252" s="98"/>
      <c r="BD252" s="8"/>
      <c r="BE252" s="16"/>
      <c r="BF252" s="92"/>
      <c r="BG252" s="16"/>
      <c r="BH252" s="8"/>
      <c r="BI252" s="16"/>
      <c r="BJ252" s="92"/>
      <c r="BK252" s="16"/>
      <c r="BL252" s="8"/>
      <c r="BM252" s="16"/>
      <c r="BN252" s="8"/>
      <c r="BO252" s="16"/>
      <c r="BP252" s="8"/>
      <c r="BQ252" s="96"/>
      <c r="BR252" s="100"/>
      <c r="BS252" s="16"/>
      <c r="BT252" s="8"/>
      <c r="BU252" s="16"/>
      <c r="BV252" s="8"/>
      <c r="BW252" s="16"/>
      <c r="BX252" s="8"/>
      <c r="BY252" s="16"/>
      <c r="BZ252" s="8"/>
      <c r="CA252" s="16"/>
      <c r="CB252" s="8"/>
      <c r="CC252" s="16"/>
      <c r="CD252" s="10"/>
      <c r="CE252" s="16"/>
      <c r="CF252" s="8"/>
      <c r="CG252" s="16"/>
      <c r="CH252" s="27"/>
      <c r="CI252" s="16"/>
      <c r="CJ252" s="8"/>
      <c r="CK252" s="16"/>
      <c r="CL252" s="8"/>
      <c r="CM252" s="16"/>
      <c r="CN252" s="8"/>
      <c r="CO252" s="16"/>
      <c r="CP252" s="8"/>
      <c r="CQ252" s="16"/>
      <c r="CR252" s="8"/>
      <c r="CS252" s="16"/>
      <c r="CT252" s="8"/>
      <c r="CU252" s="16"/>
      <c r="CV252" s="8"/>
      <c r="CW252" s="16"/>
      <c r="CX252" s="7"/>
      <c r="CY252" s="115"/>
      <c r="CZ252" s="116"/>
      <c r="DA252" s="19"/>
      <c r="DB252" s="89"/>
    </row>
    <row r="253" spans="1:108" ht="13" customHeight="1" x14ac:dyDescent="0.2">
      <c r="A253" s="88"/>
      <c r="B253" s="88"/>
      <c r="C253" s="19"/>
      <c r="D253" s="3" t="s">
        <v>2240</v>
      </c>
      <c r="E253" s="19"/>
      <c r="F253" s="19"/>
      <c r="G253" s="6"/>
      <c r="H253" s="6"/>
      <c r="I253" s="16"/>
      <c r="K253" s="215"/>
      <c r="L253" s="15"/>
      <c r="M253" s="91"/>
      <c r="N253" s="92"/>
      <c r="O253" s="16"/>
      <c r="P253" s="16"/>
      <c r="Q253" s="16"/>
      <c r="R253" s="93"/>
      <c r="S253" s="16"/>
      <c r="T253" s="16"/>
      <c r="U253" s="16"/>
      <c r="V253" s="8"/>
      <c r="W253" s="90"/>
      <c r="X253" s="15"/>
      <c r="Y253" s="16"/>
      <c r="Z253" s="133"/>
      <c r="AA253" s="16"/>
      <c r="AB253" s="8"/>
      <c r="AC253" s="16"/>
      <c r="AD253" s="133"/>
      <c r="AE253" s="16"/>
      <c r="AF253" s="8"/>
      <c r="AG253" s="94" t="s">
        <v>54</v>
      </c>
      <c r="AH253" s="8"/>
      <c r="AI253" s="16"/>
      <c r="AJ253" s="8"/>
      <c r="AK253" s="10"/>
      <c r="AL253" s="95"/>
      <c r="AM253" s="255"/>
      <c r="AN253" s="133"/>
      <c r="AO253" s="16"/>
      <c r="AP253" s="133"/>
      <c r="AQ253" s="16"/>
      <c r="AR253" s="133"/>
      <c r="AS253" s="16"/>
      <c r="AT253" s="8"/>
      <c r="AU253" s="19"/>
      <c r="AV253" s="89"/>
      <c r="AW253" s="96"/>
      <c r="AX253" s="8"/>
      <c r="AY253" s="26"/>
      <c r="AZ253" s="92"/>
      <c r="BA253" s="16"/>
      <c r="BB253" s="92"/>
      <c r="BC253" s="98"/>
      <c r="BD253" s="8"/>
      <c r="BE253" s="16"/>
      <c r="BF253" s="92"/>
      <c r="BG253" s="16"/>
      <c r="BH253" s="8"/>
      <c r="BI253" s="16"/>
      <c r="BJ253" s="92"/>
      <c r="BK253" s="16"/>
      <c r="BL253" s="8"/>
      <c r="BM253" s="16"/>
      <c r="BN253" s="8"/>
      <c r="BO253" s="16"/>
      <c r="BP253" s="8"/>
      <c r="BQ253" s="96"/>
      <c r="BR253" s="100"/>
      <c r="BS253" s="16"/>
      <c r="BT253" s="8"/>
      <c r="BU253" s="16"/>
      <c r="BV253" s="8"/>
      <c r="BW253" s="16"/>
      <c r="BX253" s="8"/>
      <c r="BY253" s="16"/>
      <c r="BZ253" s="8"/>
      <c r="CA253" s="16"/>
      <c r="CB253" s="8"/>
      <c r="CC253" s="16"/>
      <c r="CD253" s="10"/>
      <c r="CE253" s="16"/>
      <c r="CF253" s="8"/>
      <c r="CG253" s="16"/>
      <c r="CH253" s="27"/>
      <c r="CI253" s="16"/>
      <c r="CJ253" s="8"/>
      <c r="CK253" s="16"/>
      <c r="CL253" s="8"/>
      <c r="CM253" s="16"/>
      <c r="CN253" s="8"/>
      <c r="CO253" s="16"/>
      <c r="CP253" s="8"/>
      <c r="CQ253" s="16"/>
      <c r="CR253" s="8"/>
      <c r="CS253" s="16"/>
      <c r="CT253" s="8"/>
      <c r="CU253" s="16"/>
      <c r="CV253" s="8"/>
      <c r="CW253" s="16"/>
      <c r="CX253" s="7"/>
      <c r="CY253" s="115"/>
      <c r="CZ253" s="116"/>
      <c r="DA253" s="19"/>
      <c r="DB253" s="89"/>
    </row>
    <row r="254" spans="1:108" ht="13" customHeight="1" x14ac:dyDescent="0.2">
      <c r="A254" s="88"/>
      <c r="B254" s="88"/>
      <c r="C254" s="19" t="s">
        <v>2241</v>
      </c>
      <c r="D254" s="3"/>
      <c r="E254" s="19"/>
      <c r="F254" s="19"/>
      <c r="G254" s="6"/>
      <c r="H254" s="6"/>
      <c r="I254" s="16"/>
      <c r="K254" s="215"/>
      <c r="L254" s="15"/>
      <c r="M254" s="91"/>
      <c r="N254" s="92"/>
      <c r="O254" s="16"/>
      <c r="P254" s="16"/>
      <c r="Q254" s="16"/>
      <c r="R254" s="93"/>
      <c r="S254" s="16"/>
      <c r="T254" s="16"/>
      <c r="U254" s="16"/>
      <c r="V254" s="8"/>
      <c r="W254" s="90"/>
      <c r="X254" s="15"/>
      <c r="Y254" s="16"/>
      <c r="Z254" s="133"/>
      <c r="AA254" s="16"/>
      <c r="AB254" s="8"/>
      <c r="AC254" s="16"/>
      <c r="AD254" s="133"/>
      <c r="AE254" s="16"/>
      <c r="AF254" s="8"/>
      <c r="AG254" s="94" t="s">
        <v>54</v>
      </c>
      <c r="AH254" s="8"/>
      <c r="AI254" s="16"/>
      <c r="AJ254" s="8"/>
      <c r="AK254" s="10"/>
      <c r="AL254" s="95"/>
      <c r="AM254" s="255"/>
      <c r="AN254" s="133"/>
      <c r="AO254" s="16"/>
      <c r="AP254" s="133"/>
      <c r="AQ254" s="16"/>
      <c r="AR254" s="133"/>
      <c r="AS254" s="16"/>
      <c r="AT254" s="8"/>
      <c r="AU254" s="19"/>
      <c r="AV254" s="89"/>
      <c r="AW254" s="96"/>
      <c r="AX254" s="8"/>
      <c r="AY254" s="26"/>
      <c r="AZ254" s="92"/>
      <c r="BA254" s="16"/>
      <c r="BB254" s="92"/>
      <c r="BC254" s="98"/>
      <c r="BD254" s="8"/>
      <c r="BE254" s="16"/>
      <c r="BF254" s="92"/>
      <c r="BG254" s="16"/>
      <c r="BH254" s="8"/>
      <c r="BI254" s="16"/>
      <c r="BJ254" s="92"/>
      <c r="BK254" s="16"/>
      <c r="BL254" s="8"/>
      <c r="BM254" s="16"/>
      <c r="BN254" s="8"/>
      <c r="BO254" s="16"/>
      <c r="BP254" s="8"/>
      <c r="BQ254" s="96"/>
      <c r="BR254" s="100"/>
      <c r="BS254" s="16"/>
      <c r="BT254" s="8"/>
      <c r="BU254" s="16"/>
      <c r="BV254" s="8"/>
      <c r="BW254" s="16"/>
      <c r="BX254" s="8"/>
      <c r="BY254" s="16"/>
      <c r="BZ254" s="8"/>
      <c r="CA254" s="16"/>
      <c r="CB254" s="8"/>
      <c r="CC254" s="16"/>
      <c r="CD254" s="10"/>
      <c r="CE254" s="16"/>
      <c r="CF254" s="8"/>
      <c r="CG254" s="16"/>
      <c r="CH254" s="27"/>
      <c r="CI254" s="16"/>
      <c r="CJ254" s="8"/>
      <c r="CK254" s="16"/>
      <c r="CL254" s="8"/>
      <c r="CM254" s="16"/>
      <c r="CN254" s="8"/>
      <c r="CO254" s="16"/>
      <c r="CP254" s="8"/>
      <c r="CQ254" s="16"/>
      <c r="CR254" s="8"/>
      <c r="CS254" s="16"/>
      <c r="CT254" s="8"/>
      <c r="CU254" s="16"/>
      <c r="CV254" s="8"/>
      <c r="CW254" s="16"/>
      <c r="CX254" s="7"/>
      <c r="CY254" s="115"/>
      <c r="CZ254" s="116"/>
      <c r="DA254" s="19" t="s">
        <v>54</v>
      </c>
      <c r="DB254" s="89" t="s">
        <v>54</v>
      </c>
    </row>
    <row r="255" spans="1:108" s="21" customFormat="1" ht="13" customHeight="1" x14ac:dyDescent="0.2">
      <c r="A255" s="259"/>
      <c r="B255" s="259"/>
      <c r="C255" s="260">
        <v>197</v>
      </c>
      <c r="D255" s="261" t="s">
        <v>2242</v>
      </c>
      <c r="E255" s="260" t="s">
        <v>1915</v>
      </c>
      <c r="F255" s="260" t="s">
        <v>2243</v>
      </c>
      <c r="G255" s="262" t="s">
        <v>54</v>
      </c>
      <c r="H255" s="262"/>
      <c r="I255" s="18" t="s">
        <v>1915</v>
      </c>
      <c r="J255" s="18" t="s">
        <v>2244</v>
      </c>
      <c r="K255" s="263" t="s">
        <v>1922</v>
      </c>
      <c r="L255" s="264" t="s">
        <v>2245</v>
      </c>
      <c r="M255" s="265" t="s">
        <v>54</v>
      </c>
      <c r="N255" s="18" t="s">
        <v>2246</v>
      </c>
      <c r="O255" s="10" t="s">
        <v>1915</v>
      </c>
      <c r="P255" s="18"/>
      <c r="Q255" s="18" t="s">
        <v>1915</v>
      </c>
      <c r="R255" s="266" t="s">
        <v>2247</v>
      </c>
      <c r="S255" s="10" t="s">
        <v>1915</v>
      </c>
      <c r="T255" s="18"/>
      <c r="U255" s="18"/>
      <c r="V255" s="18"/>
      <c r="W255" s="264" t="s">
        <v>1915</v>
      </c>
      <c r="X255" s="264"/>
      <c r="Y255" s="18" t="s">
        <v>1915</v>
      </c>
      <c r="Z255" s="18" t="s">
        <v>2248</v>
      </c>
      <c r="AA255" s="18" t="s">
        <v>1915</v>
      </c>
      <c r="AB255" s="18" t="s">
        <v>2249</v>
      </c>
      <c r="AC255" s="18" t="s">
        <v>1915</v>
      </c>
      <c r="AD255" s="18" t="s">
        <v>2250</v>
      </c>
      <c r="AE255" s="18" t="s">
        <v>1922</v>
      </c>
      <c r="AF255" s="18" t="s">
        <v>2251</v>
      </c>
      <c r="AG255" s="267" t="s">
        <v>2252</v>
      </c>
      <c r="AH255" s="18" t="s">
        <v>2253</v>
      </c>
      <c r="AI255" s="18" t="s">
        <v>1915</v>
      </c>
      <c r="AJ255" s="18" t="s">
        <v>2254</v>
      </c>
      <c r="AK255" s="10" t="s">
        <v>1915</v>
      </c>
      <c r="AL255" s="21" t="s">
        <v>2255</v>
      </c>
      <c r="AM255" s="268" t="s">
        <v>1915</v>
      </c>
      <c r="AN255" s="18" t="s">
        <v>2256</v>
      </c>
      <c r="AO255" s="18" t="s">
        <v>1922</v>
      </c>
      <c r="AP255" s="18" t="s">
        <v>2257</v>
      </c>
      <c r="AQ255" s="10" t="s">
        <v>1915</v>
      </c>
      <c r="AR255" s="18" t="s">
        <v>2258</v>
      </c>
      <c r="AS255" s="10" t="s">
        <v>1922</v>
      </c>
      <c r="AT255" s="18" t="s">
        <v>2259</v>
      </c>
      <c r="AU255" s="260" t="s">
        <v>1922</v>
      </c>
      <c r="AV255" s="263" t="s">
        <v>2260</v>
      </c>
      <c r="AW255" s="269" t="s">
        <v>1915</v>
      </c>
      <c r="AX255" s="18" t="s">
        <v>2261</v>
      </c>
      <c r="AY255" s="18" t="s">
        <v>1915</v>
      </c>
      <c r="AZ255" s="18" t="s">
        <v>2262</v>
      </c>
      <c r="BA255" s="18" t="s">
        <v>1915</v>
      </c>
      <c r="BB255" s="18" t="s">
        <v>2263</v>
      </c>
      <c r="BC255" s="270" t="s">
        <v>1915</v>
      </c>
      <c r="BD255" s="18" t="s">
        <v>2264</v>
      </c>
      <c r="BE255" s="18" t="s">
        <v>1915</v>
      </c>
      <c r="BF255" s="18" t="s">
        <v>2265</v>
      </c>
      <c r="BG255" s="18" t="s">
        <v>1915</v>
      </c>
      <c r="BH255" s="18" t="s">
        <v>2266</v>
      </c>
      <c r="BI255" s="18" t="s">
        <v>1915</v>
      </c>
      <c r="BJ255" s="18" t="s">
        <v>2267</v>
      </c>
      <c r="BK255" s="18" t="s">
        <v>54</v>
      </c>
      <c r="BL255" s="18"/>
      <c r="BM255" s="10" t="s">
        <v>1915</v>
      </c>
      <c r="BN255" s="18" t="s">
        <v>2268</v>
      </c>
      <c r="BO255" s="18" t="s">
        <v>1915</v>
      </c>
      <c r="BP255" s="18" t="s">
        <v>2269</v>
      </c>
      <c r="BQ255" s="269" t="s">
        <v>1915</v>
      </c>
      <c r="BR255" s="269" t="s">
        <v>2270</v>
      </c>
      <c r="BS255" s="18" t="s">
        <v>1915</v>
      </c>
      <c r="BT255" s="18" t="s">
        <v>2271</v>
      </c>
      <c r="BU255" s="18" t="s">
        <v>1915</v>
      </c>
      <c r="BV255" s="18"/>
      <c r="BW255" s="18" t="s">
        <v>1915</v>
      </c>
      <c r="BX255" s="18" t="s">
        <v>2272</v>
      </c>
      <c r="BY255" s="18" t="s">
        <v>1922</v>
      </c>
      <c r="BZ255" s="18"/>
      <c r="CA255" s="18"/>
      <c r="CB255" s="18"/>
      <c r="CC255" s="18" t="s">
        <v>1915</v>
      </c>
      <c r="CD255" s="18" t="s">
        <v>2273</v>
      </c>
      <c r="CE255" s="18" t="s">
        <v>1915</v>
      </c>
      <c r="CF255" s="18" t="s">
        <v>2274</v>
      </c>
      <c r="CG255" s="18" t="s">
        <v>1915</v>
      </c>
      <c r="CH255" s="18" t="s">
        <v>2275</v>
      </c>
      <c r="CI255" s="18" t="s">
        <v>1915</v>
      </c>
      <c r="CJ255" s="18" t="s">
        <v>2276</v>
      </c>
      <c r="CK255" s="18" t="s">
        <v>1915</v>
      </c>
      <c r="CL255" s="199" t="s">
        <v>2277</v>
      </c>
      <c r="CM255" s="18" t="s">
        <v>1915</v>
      </c>
      <c r="CN255" s="18" t="s">
        <v>2278</v>
      </c>
      <c r="CO255" s="18" t="s">
        <v>1922</v>
      </c>
      <c r="CP255" s="18"/>
      <c r="CQ255" s="10" t="s">
        <v>1915</v>
      </c>
      <c r="CR255" s="18"/>
      <c r="CS255" s="18" t="s">
        <v>1922</v>
      </c>
      <c r="CT255" s="18" t="s">
        <v>2279</v>
      </c>
      <c r="CU255" s="18" t="s">
        <v>1915</v>
      </c>
      <c r="CV255" s="18" t="s">
        <v>2280</v>
      </c>
      <c r="CW255" s="10" t="s">
        <v>1915</v>
      </c>
      <c r="CX255" s="18" t="s">
        <v>2281</v>
      </c>
      <c r="CY255" s="199" t="s">
        <v>1915</v>
      </c>
      <c r="CZ255" s="199" t="s">
        <v>2282</v>
      </c>
      <c r="DA255" s="271" t="s">
        <v>1922</v>
      </c>
      <c r="DB255" s="272" t="s">
        <v>2283</v>
      </c>
      <c r="DC255" s="21" t="s">
        <v>54</v>
      </c>
      <c r="DD255" s="273"/>
    </row>
    <row r="256" spans="1:108" ht="13" customHeight="1" x14ac:dyDescent="0.2">
      <c r="A256" s="106"/>
      <c r="B256" s="106"/>
      <c r="C256" s="62"/>
      <c r="D256" s="120" t="s">
        <v>2284</v>
      </c>
      <c r="E256" s="62"/>
      <c r="F256" s="62"/>
      <c r="G256" s="65"/>
      <c r="H256" s="65"/>
      <c r="I256" s="67"/>
      <c r="J256" s="68"/>
      <c r="K256" s="196"/>
      <c r="L256" s="76"/>
      <c r="M256" s="71" t="s">
        <v>54</v>
      </c>
      <c r="N256" s="81"/>
      <c r="O256" s="67" t="s">
        <v>54</v>
      </c>
      <c r="P256" s="67"/>
      <c r="Q256" s="67"/>
      <c r="R256" s="274"/>
      <c r="S256" s="67"/>
      <c r="T256" s="67"/>
      <c r="U256" s="67" t="s">
        <v>1915</v>
      </c>
      <c r="V256" s="68" t="s">
        <v>2285</v>
      </c>
      <c r="W256" s="69"/>
      <c r="X256" s="76"/>
      <c r="Y256" s="67" t="s">
        <v>54</v>
      </c>
      <c r="Z256" s="139"/>
      <c r="AA256" s="67"/>
      <c r="AB256" s="68"/>
      <c r="AC256" s="67"/>
      <c r="AD256" s="139"/>
      <c r="AE256" s="67"/>
      <c r="AF256" s="68"/>
      <c r="AG256" s="77" t="s">
        <v>54</v>
      </c>
      <c r="AH256" s="68"/>
      <c r="AI256" s="67"/>
      <c r="AJ256" s="68"/>
      <c r="AK256" s="123"/>
      <c r="AM256" s="258"/>
      <c r="AN256" s="139"/>
      <c r="AO256" s="67"/>
      <c r="AP256" s="139"/>
      <c r="AQ256" s="67"/>
      <c r="AR256" s="139"/>
      <c r="AS256" s="67"/>
      <c r="AT256" s="68"/>
      <c r="AU256" s="62"/>
      <c r="AV256" s="64"/>
      <c r="AW256" s="79"/>
      <c r="AX256" s="68"/>
      <c r="AY256" s="67"/>
      <c r="AZ256" s="81"/>
      <c r="BA256" s="67"/>
      <c r="BB256" s="81"/>
      <c r="BC256" s="74"/>
      <c r="BD256" s="68"/>
      <c r="BE256" s="67"/>
      <c r="BF256" s="81"/>
      <c r="BG256" s="67"/>
      <c r="BH256" s="68"/>
      <c r="BI256" s="67"/>
      <c r="BJ256" s="81"/>
      <c r="BK256" s="67"/>
      <c r="BL256" s="68"/>
      <c r="BM256" s="67"/>
      <c r="BN256" s="68"/>
      <c r="BO256" s="67"/>
      <c r="BP256" s="68"/>
      <c r="BQ256" s="79"/>
      <c r="BR256" s="84"/>
      <c r="BS256" s="67"/>
      <c r="BT256" s="68"/>
      <c r="BU256" s="67"/>
      <c r="BV256" s="68"/>
      <c r="BW256" s="67"/>
      <c r="BX256" s="68"/>
      <c r="BY256" s="67"/>
      <c r="BZ256" s="68"/>
      <c r="CA256" s="67"/>
      <c r="CB256" s="68"/>
      <c r="CC256" s="67"/>
      <c r="CD256" s="67"/>
      <c r="CE256" s="67"/>
      <c r="CF256" s="68"/>
      <c r="CG256" s="67"/>
      <c r="CH256" s="68"/>
      <c r="CI256" s="67"/>
      <c r="CJ256" s="68"/>
      <c r="CK256" s="67"/>
      <c r="CL256" s="202"/>
      <c r="CM256" s="67"/>
      <c r="CN256" s="68"/>
      <c r="CO256" s="67"/>
      <c r="CP256" s="68"/>
      <c r="CQ256" s="67"/>
      <c r="CR256" s="68"/>
      <c r="CS256" s="67"/>
      <c r="CT256" s="68"/>
      <c r="CU256" s="67"/>
      <c r="CV256" s="68"/>
      <c r="CW256" s="67"/>
      <c r="CX256" s="68"/>
      <c r="CY256" s="125"/>
      <c r="CZ256" s="202"/>
      <c r="DA256" s="62"/>
      <c r="DB256" s="64"/>
      <c r="DD256" s="111"/>
    </row>
    <row r="257" spans="3:108" ht="13" customHeight="1" x14ac:dyDescent="0.2">
      <c r="E257" s="275"/>
      <c r="F257" s="276"/>
      <c r="G257" s="275"/>
      <c r="H257" s="276"/>
      <c r="I257" s="275"/>
      <c r="J257" s="276"/>
      <c r="K257" s="275"/>
      <c r="L257" s="276"/>
      <c r="M257" s="275"/>
      <c r="N257" s="276"/>
      <c r="O257" s="275"/>
      <c r="P257" s="276"/>
      <c r="Q257" s="275"/>
      <c r="R257" s="276"/>
      <c r="S257" s="275"/>
      <c r="T257" s="276"/>
      <c r="U257" s="275"/>
      <c r="V257" s="276"/>
      <c r="W257" s="277"/>
      <c r="X257" s="189"/>
      <c r="Y257" s="275"/>
      <c r="Z257" s="276"/>
      <c r="AA257" s="275"/>
      <c r="AB257" s="276"/>
      <c r="AC257" s="275"/>
      <c r="AD257" s="276"/>
      <c r="AE257" s="275"/>
      <c r="AF257" s="276"/>
      <c r="AG257" s="278"/>
      <c r="AH257" s="276"/>
      <c r="AI257" s="275"/>
      <c r="AJ257" s="276"/>
      <c r="AK257" s="275"/>
      <c r="AL257" s="276"/>
      <c r="AM257" s="275"/>
      <c r="AN257" s="276"/>
      <c r="AO257" s="275"/>
      <c r="AP257" s="276"/>
      <c r="AQ257" s="275"/>
      <c r="AR257" s="276"/>
      <c r="AS257" s="275"/>
      <c r="AT257" s="276"/>
      <c r="AU257" s="275"/>
      <c r="AV257" s="276"/>
      <c r="AW257" s="275"/>
      <c r="AX257" s="276"/>
      <c r="AY257" s="275"/>
      <c r="AZ257" s="276"/>
      <c r="BA257" s="275"/>
      <c r="BB257" s="276"/>
      <c r="BC257" s="275"/>
      <c r="BD257" s="276"/>
      <c r="BE257" s="275"/>
      <c r="BF257" s="276"/>
      <c r="BG257" s="275"/>
      <c r="BH257" s="276"/>
      <c r="BI257" s="275"/>
      <c r="BJ257" s="276"/>
      <c r="BK257" s="275"/>
      <c r="BL257" s="276"/>
      <c r="BM257" s="275"/>
      <c r="BN257" s="276"/>
      <c r="BO257" s="275"/>
      <c r="BP257" s="276"/>
      <c r="BQ257" s="275"/>
      <c r="BR257" s="276"/>
      <c r="BS257" s="275"/>
      <c r="BT257" s="276"/>
      <c r="BU257" s="275"/>
      <c r="BV257" s="276"/>
      <c r="BW257" s="275"/>
      <c r="BX257" s="276"/>
      <c r="BY257" s="275"/>
      <c r="BZ257" s="276"/>
      <c r="CA257" s="275"/>
      <c r="CB257" s="276"/>
      <c r="CC257" s="275"/>
      <c r="CD257" s="276"/>
      <c r="CE257" s="275"/>
      <c r="CF257" s="276"/>
      <c r="CG257" s="275"/>
      <c r="CH257" s="276"/>
      <c r="CI257" s="275"/>
      <c r="CJ257" s="276"/>
      <c r="CK257" s="275"/>
      <c r="CL257" s="276"/>
      <c r="CM257" s="275"/>
      <c r="CN257" s="276"/>
      <c r="CO257" s="275"/>
      <c r="CP257" s="276"/>
      <c r="CQ257" s="275"/>
      <c r="CR257" s="276"/>
      <c r="CS257" s="275"/>
      <c r="CT257" s="276"/>
      <c r="CU257" s="275"/>
      <c r="CV257" s="276"/>
      <c r="CW257" s="275"/>
      <c r="CX257" s="276"/>
      <c r="CY257" s="275"/>
      <c r="CZ257" s="276"/>
      <c r="DA257" s="275"/>
      <c r="DB257" s="276"/>
      <c r="DD257" s="102"/>
    </row>
    <row r="258" spans="3:108" ht="13" customHeight="1" x14ac:dyDescent="0.2">
      <c r="D258" s="279" t="s">
        <v>2286</v>
      </c>
      <c r="E258" s="109"/>
      <c r="F258" s="118"/>
      <c r="G258" s="109"/>
      <c r="H258" s="118"/>
      <c r="I258" s="109"/>
      <c r="J258" s="118"/>
      <c r="K258" s="109"/>
      <c r="L258" s="118"/>
      <c r="M258" s="109"/>
      <c r="N258" s="118"/>
      <c r="O258" s="109"/>
      <c r="P258" s="118"/>
      <c r="Q258" s="109"/>
      <c r="R258" s="118"/>
      <c r="S258" s="109"/>
      <c r="T258" s="118"/>
      <c r="U258" s="109"/>
      <c r="V258" s="118"/>
      <c r="W258" s="280"/>
      <c r="X258" s="190"/>
      <c r="Y258" s="109"/>
      <c r="Z258" s="118"/>
      <c r="AA258" s="109"/>
      <c r="AB258" s="118"/>
      <c r="AC258" s="109"/>
      <c r="AD258" s="118"/>
      <c r="AE258" s="109"/>
      <c r="AF258" s="118"/>
      <c r="AG258" s="281"/>
      <c r="AH258" s="118"/>
      <c r="AI258" s="109"/>
      <c r="AJ258" s="118"/>
      <c r="AK258" s="109"/>
      <c r="AL258" s="118"/>
      <c r="AM258" s="109"/>
      <c r="AN258" s="118"/>
      <c r="AO258" s="109"/>
      <c r="AP258" s="118"/>
      <c r="AQ258" s="109"/>
      <c r="AR258" s="118"/>
      <c r="AS258" s="109"/>
      <c r="AT258" s="118"/>
      <c r="AU258" s="109"/>
      <c r="AV258" s="118"/>
      <c r="AW258" s="109"/>
      <c r="AX258" s="118"/>
      <c r="AY258" s="109"/>
      <c r="AZ258" s="118"/>
      <c r="BA258" s="109"/>
      <c r="BB258" s="118"/>
      <c r="BC258" s="109"/>
      <c r="BD258" s="118"/>
      <c r="BE258" s="109"/>
      <c r="BF258" s="118"/>
      <c r="BG258" s="109"/>
      <c r="BH258" s="118"/>
      <c r="BI258" s="109"/>
      <c r="BJ258" s="118"/>
      <c r="BK258" s="109"/>
      <c r="BL258" s="118"/>
      <c r="BM258" s="109"/>
      <c r="BN258" s="118"/>
      <c r="BO258" s="109"/>
      <c r="BP258" s="118"/>
      <c r="BQ258" s="109"/>
      <c r="BR258" s="118"/>
      <c r="BS258" s="109"/>
      <c r="BT258" s="118"/>
      <c r="BU258" s="109"/>
      <c r="BV258" s="118"/>
      <c r="BW258" s="109"/>
      <c r="BX258" s="118"/>
      <c r="BY258" s="109"/>
      <c r="BZ258" s="118"/>
      <c r="CA258" s="109"/>
      <c r="CB258" s="118"/>
      <c r="CC258" s="109"/>
      <c r="CD258" s="118"/>
      <c r="CE258" s="109"/>
      <c r="CF258" s="118"/>
      <c r="CG258" s="109"/>
      <c r="CH258" s="118"/>
      <c r="CI258" s="109"/>
      <c r="CJ258" s="118"/>
      <c r="CK258" s="109"/>
      <c r="CL258" s="118"/>
      <c r="CM258" s="109"/>
      <c r="CN258" s="118"/>
      <c r="CO258" s="109"/>
      <c r="CP258" s="118"/>
      <c r="CQ258" s="109"/>
      <c r="CR258" s="118"/>
      <c r="CS258" s="109"/>
      <c r="CT258" s="118"/>
      <c r="CU258" s="109"/>
      <c r="CV258" s="118"/>
      <c r="CW258" s="109"/>
      <c r="CX258" s="118"/>
      <c r="CY258" s="109"/>
      <c r="CZ258" s="118"/>
      <c r="DA258" s="109"/>
      <c r="DB258" s="118"/>
      <c r="DD258" s="111"/>
    </row>
    <row r="259" spans="3:108" ht="13" customHeight="1" x14ac:dyDescent="0.2">
      <c r="C259" s="282">
        <f>COUNT(C12:C17)</f>
        <v>5</v>
      </c>
      <c r="D259" s="7" t="s">
        <v>2287</v>
      </c>
      <c r="E259" s="283">
        <f>COUNT(E12:E17)</f>
        <v>0</v>
      </c>
      <c r="F259" s="276"/>
      <c r="G259" s="283">
        <f>COUNT(G12:G17)</f>
        <v>0</v>
      </c>
      <c r="H259" s="276"/>
      <c r="I259" s="283">
        <f>COUNT(I12:I17)</f>
        <v>2</v>
      </c>
      <c r="J259" s="276"/>
      <c r="K259" s="283">
        <f>COUNT(K12:K17)</f>
        <v>1</v>
      </c>
      <c r="L259" s="276"/>
      <c r="M259" s="283">
        <f>COUNT(M12:M17)</f>
        <v>0</v>
      </c>
      <c r="N259" s="276"/>
      <c r="O259" s="283">
        <f>COUNT(O12:O17)</f>
        <v>0</v>
      </c>
      <c r="P259" s="276"/>
      <c r="Q259" s="283">
        <f>COUNT(Q12:Q17)</f>
        <v>1</v>
      </c>
      <c r="R259" s="276"/>
      <c r="S259" s="283">
        <f>COUNT(S12:S17)</f>
        <v>5</v>
      </c>
      <c r="T259" s="276"/>
      <c r="U259" s="283">
        <f>COUNT(U12:U17)</f>
        <v>1</v>
      </c>
      <c r="V259" s="276"/>
      <c r="W259" s="284">
        <f>COUNT(W12:W17)</f>
        <v>0</v>
      </c>
      <c r="X259" s="189"/>
      <c r="Y259" s="283">
        <f>COUNT(Y12:Y17)</f>
        <v>0</v>
      </c>
      <c r="Z259" s="276"/>
      <c r="AA259" s="283">
        <f>COUNT(AA12:AA17)</f>
        <v>5</v>
      </c>
      <c r="AB259" s="276"/>
      <c r="AC259" s="283">
        <f>COUNT(AC12:AC17)</f>
        <v>2</v>
      </c>
      <c r="AD259" s="276"/>
      <c r="AE259" s="283">
        <f>COUNT(AE12:AE17)</f>
        <v>0</v>
      </c>
      <c r="AF259" s="276"/>
      <c r="AG259" s="285">
        <f>COUNT(AG12:AG17)</f>
        <v>0</v>
      </c>
      <c r="AH259" s="276"/>
      <c r="AI259" s="283">
        <f>COUNT(AI12:AI17)</f>
        <v>1</v>
      </c>
      <c r="AJ259" s="276"/>
      <c r="AK259" s="283">
        <f>COUNT(AK12:AK17)</f>
        <v>2</v>
      </c>
      <c r="AL259" s="276"/>
      <c r="AM259" s="283">
        <f>COUNT(AM12:AM17)</f>
        <v>0</v>
      </c>
      <c r="AN259" s="276"/>
      <c r="AO259" s="283">
        <f>COUNT(AO12:AO17)</f>
        <v>0</v>
      </c>
      <c r="AP259" s="276"/>
      <c r="AQ259" s="283">
        <f>COUNT(AQ12:AQ17)</f>
        <v>0</v>
      </c>
      <c r="AR259" s="276"/>
      <c r="AS259" s="283">
        <f>COUNT(AS12:AS17)</f>
        <v>0</v>
      </c>
      <c r="AT259" s="276"/>
      <c r="AU259" s="283">
        <f>COUNT(AU12:AU17)</f>
        <v>0</v>
      </c>
      <c r="AV259" s="276"/>
      <c r="AW259" s="283">
        <f>COUNT(AW12:AW17)</f>
        <v>0</v>
      </c>
      <c r="AX259" s="276"/>
      <c r="AY259" s="283">
        <f>COUNT(AY12:AY17)</f>
        <v>2</v>
      </c>
      <c r="AZ259" s="276"/>
      <c r="BA259" s="283">
        <f>COUNT(BA12:BA17)</f>
        <v>2</v>
      </c>
      <c r="BB259" s="276"/>
      <c r="BC259" s="283">
        <f>COUNT(BC12:BC17)</f>
        <v>0</v>
      </c>
      <c r="BD259" s="276"/>
      <c r="BE259" s="283">
        <f>COUNT(BE12:BE17)</f>
        <v>0</v>
      </c>
      <c r="BF259" s="276"/>
      <c r="BG259" s="283">
        <f>COUNT(BG12:BG17)</f>
        <v>2</v>
      </c>
      <c r="BH259" s="276"/>
      <c r="BI259" s="283">
        <f>COUNT(BI12:BI17)</f>
        <v>0</v>
      </c>
      <c r="BJ259" s="276"/>
      <c r="BK259" s="283">
        <f>COUNT(BK12:BK17)</f>
        <v>0</v>
      </c>
      <c r="BL259" s="276"/>
      <c r="BM259" s="283">
        <f>COUNT(BM12:BM17)</f>
        <v>3</v>
      </c>
      <c r="BN259" s="276"/>
      <c r="BO259" s="283">
        <f>COUNT(BO12:BO17)</f>
        <v>3</v>
      </c>
      <c r="BP259" s="276"/>
      <c r="BQ259" s="283">
        <f>COUNT(BQ12:BQ17)</f>
        <v>3</v>
      </c>
      <c r="BR259" s="276"/>
      <c r="BS259" s="283">
        <f>COUNT(BS12:BS17)</f>
        <v>0</v>
      </c>
      <c r="BT259" s="276"/>
      <c r="BU259" s="283">
        <f>COUNT(BU12:BU17)</f>
        <v>0</v>
      </c>
      <c r="BV259" s="276"/>
      <c r="BW259" s="283">
        <f>COUNT(BW12:BW17)</f>
        <v>1</v>
      </c>
      <c r="BX259" s="276"/>
      <c r="BY259" s="283">
        <f>COUNT(BY12:BY17)</f>
        <v>0</v>
      </c>
      <c r="BZ259" s="276"/>
      <c r="CA259" s="283">
        <f>COUNT(CA12:CA17)</f>
        <v>0</v>
      </c>
      <c r="CB259" s="276"/>
      <c r="CC259" s="283">
        <f>COUNT(CC12:CC17)</f>
        <v>2</v>
      </c>
      <c r="CD259" s="276"/>
      <c r="CE259" s="283">
        <f>COUNT(CE12:CE17)</f>
        <v>0</v>
      </c>
      <c r="CF259" s="276"/>
      <c r="CG259" s="283">
        <f>COUNT(CG12:CG17)</f>
        <v>0</v>
      </c>
      <c r="CH259" s="276"/>
      <c r="CI259" s="283">
        <f>COUNT(CI12:CI17)</f>
        <v>4</v>
      </c>
      <c r="CJ259" s="276"/>
      <c r="CK259" s="283">
        <f>COUNT(CK12:CK17)</f>
        <v>1</v>
      </c>
      <c r="CL259" s="276"/>
      <c r="CM259" s="283">
        <f>COUNT(CM12:CM17)</f>
        <v>2</v>
      </c>
      <c r="CN259" s="276"/>
      <c r="CO259" s="283">
        <f>COUNT(CO12:CO17)</f>
        <v>1</v>
      </c>
      <c r="CP259" s="276"/>
      <c r="CQ259" s="283">
        <f>COUNT(CQ12:CQ17)</f>
        <v>0</v>
      </c>
      <c r="CR259" s="276"/>
      <c r="CS259" s="283">
        <f>COUNT(CS12:CS17)</f>
        <v>0</v>
      </c>
      <c r="CT259" s="276"/>
      <c r="CU259" s="283">
        <f>COUNT(CU12:CU17)</f>
        <v>5</v>
      </c>
      <c r="CV259" s="276"/>
      <c r="CW259" s="283">
        <f>COUNT(CW12:CW17)</f>
        <v>3</v>
      </c>
      <c r="CX259" s="276"/>
      <c r="CY259" s="283">
        <f>COUNT(CY12:CY17)</f>
        <v>3</v>
      </c>
      <c r="CZ259" s="276"/>
      <c r="DA259" s="283">
        <f>COUNT(DA12:DA17)</f>
        <v>0</v>
      </c>
      <c r="DB259" s="276"/>
    </row>
    <row r="260" spans="3:108" ht="13" customHeight="1" x14ac:dyDescent="0.2">
      <c r="C260" s="282">
        <f>COUNT(C19:C23)</f>
        <v>4</v>
      </c>
      <c r="D260" s="7" t="s">
        <v>2288</v>
      </c>
      <c r="E260" s="282">
        <f>COUNT(E19:E23)</f>
        <v>0</v>
      </c>
      <c r="F260" s="118"/>
      <c r="G260" s="282">
        <f>COUNT(G19:G23)</f>
        <v>0</v>
      </c>
      <c r="H260" s="118"/>
      <c r="I260" s="282">
        <f>COUNT(I19:I23)</f>
        <v>0</v>
      </c>
      <c r="J260" s="118"/>
      <c r="K260" s="282">
        <f>COUNT(K19:K23)</f>
        <v>2</v>
      </c>
      <c r="L260" s="118"/>
      <c r="M260" s="282">
        <f>COUNT(M19:M23)</f>
        <v>1</v>
      </c>
      <c r="N260" s="118"/>
      <c r="O260" s="282">
        <f>COUNT(O19:O23)</f>
        <v>0</v>
      </c>
      <c r="P260" s="118"/>
      <c r="Q260" s="282">
        <f>COUNT(Q19:Q23)</f>
        <v>1</v>
      </c>
      <c r="R260" s="118"/>
      <c r="S260" s="282">
        <f>COUNT(S19:S23)</f>
        <v>4</v>
      </c>
      <c r="T260" s="118"/>
      <c r="U260" s="282">
        <f>COUNT(U19:U23)</f>
        <v>1</v>
      </c>
      <c r="V260" s="118"/>
      <c r="W260" s="286">
        <f>COUNT(W19:W23)</f>
        <v>0</v>
      </c>
      <c r="X260" s="190"/>
      <c r="Y260" s="282">
        <f>COUNT(Y19:Y23)</f>
        <v>0</v>
      </c>
      <c r="Z260" s="118"/>
      <c r="AA260" s="282">
        <f>COUNT(AA19:AA23)</f>
        <v>4</v>
      </c>
      <c r="AB260" s="118"/>
      <c r="AC260" s="282">
        <f>COUNT(AC19:AC23)</f>
        <v>0</v>
      </c>
      <c r="AD260" s="118"/>
      <c r="AE260" s="282">
        <f>COUNT(AE19:AE23)</f>
        <v>1</v>
      </c>
      <c r="AF260" s="118"/>
      <c r="AG260" s="287">
        <f>COUNT(AG19:AG23)</f>
        <v>0</v>
      </c>
      <c r="AH260" s="118"/>
      <c r="AI260" s="282">
        <f>COUNT(AI19:AI23)</f>
        <v>0</v>
      </c>
      <c r="AJ260" s="118"/>
      <c r="AK260" s="282">
        <f>COUNT(AK19:AK23)</f>
        <v>2</v>
      </c>
      <c r="AL260" s="118"/>
      <c r="AM260" s="282">
        <f>COUNT(AM19:AM23)</f>
        <v>0</v>
      </c>
      <c r="AN260" s="118"/>
      <c r="AO260" s="282">
        <f>COUNT(AO19:AO23)</f>
        <v>1</v>
      </c>
      <c r="AP260" s="118"/>
      <c r="AQ260" s="282">
        <f>COUNT(AQ19:AQ23)</f>
        <v>0</v>
      </c>
      <c r="AR260" s="118"/>
      <c r="AS260" s="282">
        <f>COUNT(AS19:AS23)</f>
        <v>0</v>
      </c>
      <c r="AT260" s="118"/>
      <c r="AU260" s="282">
        <f>COUNT(AU19:AU23)</f>
        <v>0</v>
      </c>
      <c r="AV260" s="118"/>
      <c r="AW260" s="282">
        <f>COUNT(AW19:AW23)</f>
        <v>1</v>
      </c>
      <c r="AX260" s="118"/>
      <c r="AY260" s="282">
        <f>COUNT(AY19:AY23)</f>
        <v>1</v>
      </c>
      <c r="AZ260" s="118"/>
      <c r="BA260" s="282">
        <f>COUNT(BA19:BA23)</f>
        <v>3</v>
      </c>
      <c r="BB260" s="118"/>
      <c r="BC260" s="282">
        <f>COUNT(BC19:BC23)</f>
        <v>0</v>
      </c>
      <c r="BD260" s="118"/>
      <c r="BE260" s="282">
        <f>COUNT(BE19:BE23)</f>
        <v>0</v>
      </c>
      <c r="BF260" s="118"/>
      <c r="BG260" s="282">
        <f>COUNT(BG19:BG23)</f>
        <v>1</v>
      </c>
      <c r="BH260" s="118"/>
      <c r="BI260" s="282">
        <f>COUNT(BI19:BI23)</f>
        <v>0</v>
      </c>
      <c r="BJ260" s="118"/>
      <c r="BK260" s="282">
        <f>COUNT(BK19:BK23)</f>
        <v>0</v>
      </c>
      <c r="BL260" s="118"/>
      <c r="BM260" s="282">
        <f>COUNT(BM19:BM23)</f>
        <v>0</v>
      </c>
      <c r="BN260" s="118"/>
      <c r="BO260" s="282">
        <f>COUNT(BO19:BO23)</f>
        <v>4</v>
      </c>
      <c r="BP260" s="118"/>
      <c r="BQ260" s="282">
        <f>COUNT(BQ19:BQ23)</f>
        <v>0</v>
      </c>
      <c r="BR260" s="118"/>
      <c r="BS260" s="282">
        <f>COUNT(BS19:BS23)</f>
        <v>0</v>
      </c>
      <c r="BT260" s="118"/>
      <c r="BU260" s="282">
        <f>COUNT(BU19:BU23)</f>
        <v>0</v>
      </c>
      <c r="BV260" s="118"/>
      <c r="BW260" s="282">
        <f>COUNT(BW19:BW23)</f>
        <v>0</v>
      </c>
      <c r="BX260" s="118"/>
      <c r="BY260" s="282">
        <f>COUNT(BY19:BY23)</f>
        <v>0</v>
      </c>
      <c r="BZ260" s="118"/>
      <c r="CA260" s="282">
        <f>COUNT(CA19:CA23)</f>
        <v>0</v>
      </c>
      <c r="CB260" s="118"/>
      <c r="CC260" s="282">
        <f>COUNT(CC19:CC23)</f>
        <v>0</v>
      </c>
      <c r="CD260" s="118"/>
      <c r="CE260" s="282">
        <f>COUNT(CE19:CE23)</f>
        <v>0</v>
      </c>
      <c r="CF260" s="118"/>
      <c r="CG260" s="282">
        <f>COUNT(CG19:CG23)</f>
        <v>0</v>
      </c>
      <c r="CH260" s="118"/>
      <c r="CI260" s="282">
        <f>COUNT(CI19:CI23)</f>
        <v>4</v>
      </c>
      <c r="CJ260" s="118"/>
      <c r="CK260" s="282">
        <f>COUNT(CK19:CK23)</f>
        <v>0</v>
      </c>
      <c r="CL260" s="118"/>
      <c r="CM260" s="282">
        <f>COUNT(CM19:CM23)</f>
        <v>2</v>
      </c>
      <c r="CN260" s="118"/>
      <c r="CO260" s="282">
        <f>COUNT(CO19:CO23)</f>
        <v>2</v>
      </c>
      <c r="CP260" s="118"/>
      <c r="CQ260" s="282">
        <f>COUNT(CQ19:CQ23)</f>
        <v>0</v>
      </c>
      <c r="CR260" s="118"/>
      <c r="CS260" s="282">
        <f>COUNT(CS19:CS23)</f>
        <v>1</v>
      </c>
      <c r="CT260" s="118"/>
      <c r="CU260" s="282">
        <f>COUNT(CU19:CU23)</f>
        <v>4</v>
      </c>
      <c r="CV260" s="118"/>
      <c r="CW260" s="282">
        <f>COUNT(CW19:CW23)</f>
        <v>1</v>
      </c>
      <c r="CX260" s="118"/>
      <c r="CY260" s="282">
        <f>COUNT(CY19:CY23)</f>
        <v>1</v>
      </c>
      <c r="CZ260" s="118"/>
      <c r="DA260" s="282">
        <f>COUNT(DA19:DA23)</f>
        <v>0</v>
      </c>
      <c r="DB260" s="118"/>
    </row>
    <row r="261" spans="3:108" ht="13" customHeight="1" x14ac:dyDescent="0.2">
      <c r="C261" s="282">
        <f>COUNT(C25:C29)</f>
        <v>4</v>
      </c>
      <c r="D261" s="7" t="s">
        <v>2289</v>
      </c>
      <c r="E261" s="282">
        <f>COUNT(E25:E29)</f>
        <v>0</v>
      </c>
      <c r="F261" s="118"/>
      <c r="G261" s="282">
        <f>COUNT(G25:G29)</f>
        <v>0</v>
      </c>
      <c r="H261" s="118"/>
      <c r="I261" s="282">
        <f>COUNT(I25:I29)</f>
        <v>0</v>
      </c>
      <c r="J261" s="118"/>
      <c r="K261" s="282">
        <f>COUNT(K25:K29)</f>
        <v>4</v>
      </c>
      <c r="L261" s="118"/>
      <c r="M261" s="282">
        <f>COUNT(M25:M29)</f>
        <v>0</v>
      </c>
      <c r="N261" s="118"/>
      <c r="O261" s="282">
        <f>COUNT(O25:O29)</f>
        <v>0</v>
      </c>
      <c r="P261" s="118"/>
      <c r="Q261" s="282">
        <f>COUNT(Q25:Q29)</f>
        <v>4</v>
      </c>
      <c r="R261" s="118"/>
      <c r="S261" s="282">
        <f>COUNT(S25:S29)</f>
        <v>4</v>
      </c>
      <c r="T261" s="118"/>
      <c r="U261" s="282">
        <f>COUNT(U25:U29)</f>
        <v>0</v>
      </c>
      <c r="V261" s="118"/>
      <c r="W261" s="286">
        <f>COUNT(W25:W29)</f>
        <v>0</v>
      </c>
      <c r="X261" s="190"/>
      <c r="Y261" s="282">
        <f>COUNT(Y25:Y29)</f>
        <v>0</v>
      </c>
      <c r="Z261" s="118"/>
      <c r="AA261" s="282">
        <f>COUNT(AA25:AA29)</f>
        <v>4</v>
      </c>
      <c r="AB261" s="118"/>
      <c r="AC261" s="282">
        <f>COUNT(AC25:AC29)</f>
        <v>3</v>
      </c>
      <c r="AD261" s="118"/>
      <c r="AE261" s="282">
        <f>COUNT(AE25:AE29)</f>
        <v>0</v>
      </c>
      <c r="AF261" s="118"/>
      <c r="AG261" s="287">
        <f>COUNT(AG25:AG29)</f>
        <v>0</v>
      </c>
      <c r="AH261" s="118"/>
      <c r="AI261" s="282">
        <f>COUNT(AI25:AI29)</f>
        <v>0</v>
      </c>
      <c r="AJ261" s="118"/>
      <c r="AK261" s="282">
        <f>COUNT(AK25:AK29)</f>
        <v>3</v>
      </c>
      <c r="AL261" s="118"/>
      <c r="AM261" s="282">
        <f>COUNT(AM25:AM29)</f>
        <v>0</v>
      </c>
      <c r="AN261" s="118"/>
      <c r="AO261" s="282">
        <f>COUNT(AO25:AO29)</f>
        <v>0</v>
      </c>
      <c r="AP261" s="118"/>
      <c r="AQ261" s="282">
        <f>COUNT(AQ25:AQ29)</f>
        <v>0</v>
      </c>
      <c r="AR261" s="118"/>
      <c r="AS261" s="282">
        <f>COUNT(AS25:AS29)</f>
        <v>0</v>
      </c>
      <c r="AT261" s="118"/>
      <c r="AU261" s="282">
        <f>COUNT(AU25:AU29)</f>
        <v>0</v>
      </c>
      <c r="AV261" s="118"/>
      <c r="AW261" s="282">
        <f>COUNT(AW25:AW29)</f>
        <v>0</v>
      </c>
      <c r="AX261" s="118"/>
      <c r="AY261" s="282">
        <f>COUNT(AY25:AY29)</f>
        <v>0</v>
      </c>
      <c r="AZ261" s="118"/>
      <c r="BA261" s="282">
        <f>COUNT(BA25:BA29)</f>
        <v>4</v>
      </c>
      <c r="BB261" s="118"/>
      <c r="BC261" s="282">
        <f>COUNT(BC25:BC29)</f>
        <v>0</v>
      </c>
      <c r="BD261" s="118"/>
      <c r="BE261" s="282">
        <f>COUNT(BE25:BE29)</f>
        <v>1</v>
      </c>
      <c r="BF261" s="118"/>
      <c r="BG261" s="282">
        <f>COUNT(BG25:BG29)</f>
        <v>3</v>
      </c>
      <c r="BH261" s="118"/>
      <c r="BI261" s="282">
        <f>COUNT(BI25:BI29)</f>
        <v>0</v>
      </c>
      <c r="BJ261" s="118"/>
      <c r="BK261" s="282">
        <f>COUNT(BK25:BK29)</f>
        <v>0</v>
      </c>
      <c r="BL261" s="118"/>
      <c r="BM261" s="282">
        <f>COUNT(BM25:BM29)</f>
        <v>1</v>
      </c>
      <c r="BN261" s="118"/>
      <c r="BO261" s="282">
        <f>COUNT(BO25:BO29)</f>
        <v>4</v>
      </c>
      <c r="BP261" s="118"/>
      <c r="BQ261" s="282">
        <f>COUNT(BQ25:BQ29)</f>
        <v>0</v>
      </c>
      <c r="BR261" s="118"/>
      <c r="BS261" s="282">
        <f>COUNT(BS25:BS29)</f>
        <v>0</v>
      </c>
      <c r="BT261" s="118"/>
      <c r="BU261" s="282">
        <f>COUNT(BU25:BU29)</f>
        <v>0</v>
      </c>
      <c r="BV261" s="118"/>
      <c r="BW261" s="282">
        <f>COUNT(BW25:BW29)</f>
        <v>0</v>
      </c>
      <c r="BX261" s="118"/>
      <c r="BY261" s="282">
        <f>COUNT(BY25:BY29)</f>
        <v>0</v>
      </c>
      <c r="BZ261" s="118"/>
      <c r="CA261" s="282">
        <f>COUNT(CA25:CA29)</f>
        <v>0</v>
      </c>
      <c r="CB261" s="118"/>
      <c r="CC261" s="282">
        <f>COUNT(CC25:CC29)</f>
        <v>0</v>
      </c>
      <c r="CD261" s="118"/>
      <c r="CE261" s="282">
        <f>COUNT(CE25:CE29)</f>
        <v>0</v>
      </c>
      <c r="CF261" s="118"/>
      <c r="CG261" s="282">
        <f>COUNT(CG25:CG29)</f>
        <v>0</v>
      </c>
      <c r="CH261" s="118"/>
      <c r="CI261" s="282">
        <f>COUNT(CI25:CI29)</f>
        <v>4</v>
      </c>
      <c r="CJ261" s="118"/>
      <c r="CK261" s="282">
        <f>COUNT(CK25:CK29)</f>
        <v>0</v>
      </c>
      <c r="CL261" s="118"/>
      <c r="CM261" s="282">
        <f>COUNT(CM25:CM29)</f>
        <v>3</v>
      </c>
      <c r="CN261" s="118"/>
      <c r="CO261" s="282">
        <f>COUNT(CO25:CO29)</f>
        <v>0</v>
      </c>
      <c r="CP261" s="118"/>
      <c r="CQ261" s="282">
        <f>COUNT(CQ25:CQ29)</f>
        <v>0</v>
      </c>
      <c r="CR261" s="118"/>
      <c r="CS261" s="282">
        <f>COUNT(CS25:CS29)</f>
        <v>0</v>
      </c>
      <c r="CT261" s="118"/>
      <c r="CU261" s="282">
        <f>COUNT(CU25:CU29)</f>
        <v>4</v>
      </c>
      <c r="CV261" s="118"/>
      <c r="CW261" s="282">
        <f>COUNT(CW25:CW29)</f>
        <v>1</v>
      </c>
      <c r="CX261" s="118"/>
      <c r="CY261" s="282">
        <f>COUNT(CY25:CY29)</f>
        <v>0</v>
      </c>
      <c r="CZ261" s="118"/>
      <c r="DA261" s="282">
        <f>COUNT(DA25:DA29)</f>
        <v>0</v>
      </c>
      <c r="DB261" s="118"/>
    </row>
    <row r="262" spans="3:108" ht="13" customHeight="1" x14ac:dyDescent="0.2">
      <c r="C262" s="282">
        <f>COUNT(C50:C67)</f>
        <v>16</v>
      </c>
      <c r="D262" s="7" t="s">
        <v>2290</v>
      </c>
      <c r="E262" s="282">
        <f>COUNT(E50:E67)</f>
        <v>12</v>
      </c>
      <c r="F262" s="118"/>
      <c r="G262" s="282">
        <f>COUNT(G50:G67)</f>
        <v>0</v>
      </c>
      <c r="H262" s="118"/>
      <c r="I262" s="282">
        <f>COUNT(I50:I67)</f>
        <v>16</v>
      </c>
      <c r="J262" s="118"/>
      <c r="K262" s="282">
        <f>COUNT(K50:K67)</f>
        <v>12</v>
      </c>
      <c r="L262" s="118"/>
      <c r="M262" s="282">
        <f>COUNT(M50:M67)</f>
        <v>2</v>
      </c>
      <c r="N262" s="118"/>
      <c r="O262" s="282">
        <f>COUNT(O50:O67)</f>
        <v>4</v>
      </c>
      <c r="P262" s="118"/>
      <c r="Q262" s="282">
        <f>COUNT(Q50:Q67)</f>
        <v>10</v>
      </c>
      <c r="R262" s="118"/>
      <c r="S262" s="282">
        <f>COUNT(S50:S67)</f>
        <v>9</v>
      </c>
      <c r="T262" s="118"/>
      <c r="U262" s="282">
        <f>COUNT(U50:U67)</f>
        <v>13</v>
      </c>
      <c r="V262" s="118"/>
      <c r="W262" s="286">
        <f>COUNT(W50:W67)</f>
        <v>7</v>
      </c>
      <c r="X262" s="190"/>
      <c r="Y262" s="282">
        <f>COUNT(Y50:Y67)</f>
        <v>10</v>
      </c>
      <c r="Z262" s="118"/>
      <c r="AA262" s="282">
        <f>COUNT(AA50:AA67)</f>
        <v>16</v>
      </c>
      <c r="AB262" s="118"/>
      <c r="AC262" s="282">
        <f>COUNT(AC50:AC67)</f>
        <v>13</v>
      </c>
      <c r="AD262" s="118"/>
      <c r="AE262" s="282">
        <f>COUNT(AE50:AE67)</f>
        <v>0</v>
      </c>
      <c r="AF262" s="118"/>
      <c r="AG262" s="287">
        <f>COUNT(AG50:AG67)</f>
        <v>12</v>
      </c>
      <c r="AH262" s="118"/>
      <c r="AI262" s="282">
        <f>COUNT(AI50:AI67)</f>
        <v>7</v>
      </c>
      <c r="AJ262" s="118"/>
      <c r="AK262" s="282">
        <f>COUNT(AK50:AK67)</f>
        <v>10</v>
      </c>
      <c r="AL262" s="118"/>
      <c r="AM262" s="282">
        <f>COUNT(AM50:AM67)</f>
        <v>11</v>
      </c>
      <c r="AN262" s="118"/>
      <c r="AO262" s="282">
        <f>COUNT(AO50:AO67)</f>
        <v>10</v>
      </c>
      <c r="AP262" s="118"/>
      <c r="AQ262" s="282">
        <f>COUNT(AQ50:AQ67)</f>
        <v>9</v>
      </c>
      <c r="AR262" s="118"/>
      <c r="AS262" s="282">
        <f>COUNT(AS50:AS67)</f>
        <v>5</v>
      </c>
      <c r="AT262" s="118"/>
      <c r="AU262" s="282">
        <f>COUNT(AU50:AU67)</f>
        <v>9</v>
      </c>
      <c r="AV262" s="118"/>
      <c r="AW262" s="282">
        <f>COUNT(AW50:AW67)</f>
        <v>12</v>
      </c>
      <c r="AX262" s="118"/>
      <c r="AY262" s="282">
        <f>COUNT(AY50:AY67)+2</f>
        <v>15</v>
      </c>
      <c r="AZ262" s="118"/>
      <c r="BA262" s="282">
        <f>COUNT(BA50:BA67)</f>
        <v>10</v>
      </c>
      <c r="BB262" s="118"/>
      <c r="BC262" s="282">
        <f>COUNT(BC50:BC67)</f>
        <v>8</v>
      </c>
      <c r="BD262" s="118"/>
      <c r="BE262" s="282">
        <f>COUNT(BE50:BE67)</f>
        <v>12</v>
      </c>
      <c r="BF262" s="118"/>
      <c r="BG262" s="282">
        <f>COUNT(BG50:BG67)</f>
        <v>14</v>
      </c>
      <c r="BH262" s="118"/>
      <c r="BI262" s="282">
        <f>COUNT(BI50:BI67)</f>
        <v>0</v>
      </c>
      <c r="BJ262" s="118"/>
      <c r="BK262" s="282">
        <f>COUNT(BK50:BK67)</f>
        <v>6</v>
      </c>
      <c r="BL262" s="118"/>
      <c r="BM262" s="282">
        <f>COUNT(BM50:BM67)</f>
        <v>12</v>
      </c>
      <c r="BN262" s="118"/>
      <c r="BO262" s="282">
        <f>COUNT(BO50:BO67)</f>
        <v>16</v>
      </c>
      <c r="BP262" s="118"/>
      <c r="BQ262" s="282">
        <f>COUNT(BQ50:BQ67)</f>
        <v>4</v>
      </c>
      <c r="BR262" s="118"/>
      <c r="BS262" s="282">
        <f>COUNT(BS50:BS67)</f>
        <v>10</v>
      </c>
      <c r="BT262" s="118"/>
      <c r="BU262" s="282">
        <f>COUNT(BU50:BU67)</f>
        <v>6</v>
      </c>
      <c r="BV262" s="118"/>
      <c r="BW262" s="282">
        <f>COUNT(BW50:BW67)</f>
        <v>8</v>
      </c>
      <c r="BX262" s="118"/>
      <c r="BY262" s="282">
        <f>COUNT(BY50:BY67)</f>
        <v>9</v>
      </c>
      <c r="BZ262" s="118"/>
      <c r="CA262" s="282">
        <f>COUNT(CA50:CA67)</f>
        <v>0</v>
      </c>
      <c r="CB262" s="118"/>
      <c r="CC262" s="282">
        <f>COUNT(CC50:CC67)</f>
        <v>9</v>
      </c>
      <c r="CD262" s="118"/>
      <c r="CE262" s="282">
        <f>COUNT(CE50:CE67)</f>
        <v>10</v>
      </c>
      <c r="CF262" s="118"/>
      <c r="CG262" s="282">
        <f>COUNT(CG50:CG67)</f>
        <v>4</v>
      </c>
      <c r="CH262" s="118"/>
      <c r="CI262" s="282">
        <f>COUNT(CI50:CI67)</f>
        <v>14</v>
      </c>
      <c r="CJ262" s="118"/>
      <c r="CK262" s="282">
        <f>COUNT(CK50:CK67)</f>
        <v>11</v>
      </c>
      <c r="CL262" s="118"/>
      <c r="CM262" s="282">
        <f>COUNT(CM50:CM67)</f>
        <v>12</v>
      </c>
      <c r="CN262" s="118"/>
      <c r="CO262" s="282">
        <f>COUNT(CO50:CO67)</f>
        <v>7</v>
      </c>
      <c r="CP262" s="118"/>
      <c r="CQ262" s="282">
        <f>COUNT(CQ50:CQ67)</f>
        <v>9</v>
      </c>
      <c r="CR262" s="118"/>
      <c r="CS262" s="282">
        <f>COUNT(CS50:CS67)</f>
        <v>1</v>
      </c>
      <c r="CT262" s="118"/>
      <c r="CU262" s="282">
        <f>COUNT(CU50:CU67)</f>
        <v>16</v>
      </c>
      <c r="CV262" s="118"/>
      <c r="CW262" s="282">
        <f>COUNT(CW50:CW67)</f>
        <v>6</v>
      </c>
      <c r="CX262" s="118"/>
      <c r="CY262" s="282">
        <f>COUNT(CY50:CY67)</f>
        <v>11</v>
      </c>
      <c r="CZ262" s="118"/>
      <c r="DA262" s="282">
        <f>COUNT(DA50:DA67)</f>
        <v>10</v>
      </c>
      <c r="DB262" s="118"/>
    </row>
    <row r="263" spans="3:108" ht="13" customHeight="1" x14ac:dyDescent="0.2">
      <c r="C263" s="282">
        <f>COUNT(C31:C36,C45:C48)</f>
        <v>9</v>
      </c>
      <c r="D263" s="7" t="s">
        <v>2291</v>
      </c>
      <c r="E263" s="282">
        <f>COUNT(E31:E36,E45:E48)</f>
        <v>0</v>
      </c>
      <c r="F263" s="118"/>
      <c r="G263" s="282">
        <f>COUNT(G31:G36,G45:G48)</f>
        <v>0</v>
      </c>
      <c r="H263" s="118"/>
      <c r="I263" s="282">
        <f>COUNT(I31:I36,I45:I48)</f>
        <v>1</v>
      </c>
      <c r="J263" s="118"/>
      <c r="K263" s="282">
        <f>COUNT(K31:K36,K45:K48)</f>
        <v>5</v>
      </c>
      <c r="L263" s="118"/>
      <c r="M263" s="282">
        <f>COUNT(M31:M36,M45:M48)</f>
        <v>0</v>
      </c>
      <c r="N263" s="118"/>
      <c r="O263" s="282">
        <f>COUNT(O31:O36,O45:O48)</f>
        <v>0</v>
      </c>
      <c r="P263" s="118"/>
      <c r="Q263" s="282">
        <f>COUNT(Q31:Q36,Q45:Q48)</f>
        <v>0</v>
      </c>
      <c r="R263" s="118"/>
      <c r="S263" s="282">
        <f>COUNT(S31:S36,S45:S48)</f>
        <v>4</v>
      </c>
      <c r="T263" s="118"/>
      <c r="U263" s="282">
        <f>COUNT(U31:U36,U45:U48)</f>
        <v>2</v>
      </c>
      <c r="V263" s="118"/>
      <c r="W263" s="286">
        <f>COUNT(W31:W36,W45:W48)</f>
        <v>1</v>
      </c>
      <c r="X263" s="190"/>
      <c r="Y263" s="282">
        <f>COUNT(Y31:Y36,Y45:Y48)</f>
        <v>3</v>
      </c>
      <c r="Z263" s="118"/>
      <c r="AA263" s="282">
        <f>COUNT(AA31:AA36,AA45:AA48)</f>
        <v>7</v>
      </c>
      <c r="AB263" s="118"/>
      <c r="AC263" s="282">
        <f>COUNT(AC31:AC36,AC45:AC48)</f>
        <v>1</v>
      </c>
      <c r="AD263" s="118"/>
      <c r="AE263" s="282">
        <f>COUNT(AE31:AE36,AE45:AE48)</f>
        <v>0</v>
      </c>
      <c r="AF263" s="118"/>
      <c r="AG263" s="287">
        <f>COUNT(AG31:AG36,AG45:AG48)</f>
        <v>0</v>
      </c>
      <c r="AH263" s="118"/>
      <c r="AI263" s="282">
        <f>COUNT(AI31:AI36,AI45:AI48)</f>
        <v>0</v>
      </c>
      <c r="AJ263" s="118"/>
      <c r="AK263" s="282">
        <f>COUNT(AK31:AK36,AK45:AK48)</f>
        <v>2</v>
      </c>
      <c r="AL263" s="118"/>
      <c r="AM263" s="282">
        <f>COUNT(AM31:AM36,AM45:AM48)</f>
        <v>0</v>
      </c>
      <c r="AN263" s="118"/>
      <c r="AO263" s="282">
        <f>COUNT(AO31:AO36,AO45:AO48)</f>
        <v>0</v>
      </c>
      <c r="AP263" s="118"/>
      <c r="AQ263" s="282">
        <f>COUNT(AQ31:AQ36,AQ45:AQ48)</f>
        <v>0</v>
      </c>
      <c r="AR263" s="118"/>
      <c r="AS263" s="282">
        <f>COUNT(AS31:AS36,AS45:AS48)</f>
        <v>1</v>
      </c>
      <c r="AT263" s="118"/>
      <c r="AU263" s="282">
        <f>COUNT(AU31:AU36,AU45:AU48)</f>
        <v>0</v>
      </c>
      <c r="AV263" s="118"/>
      <c r="AW263" s="282">
        <f>COUNT(AW31:AW36,AW45:AW48)</f>
        <v>0</v>
      </c>
      <c r="AX263" s="118"/>
      <c r="AY263" s="282">
        <f>COUNT(AY31:AY36,AY45:AY48)</f>
        <v>0</v>
      </c>
      <c r="AZ263" s="118"/>
      <c r="BA263" s="282">
        <f>COUNT(BA31:BA36,BA45:BA48)</f>
        <v>1</v>
      </c>
      <c r="BB263" s="118"/>
      <c r="BC263" s="282">
        <f>COUNT(BC31:BC36,BC45:BC48)</f>
        <v>1</v>
      </c>
      <c r="BD263" s="118"/>
      <c r="BE263" s="282">
        <f>COUNT(BE31:BE36,BE45:BE48)</f>
        <v>0</v>
      </c>
      <c r="BF263" s="118"/>
      <c r="BG263" s="282">
        <f>COUNT(BG31:BG36,BG45:BG48)</f>
        <v>0</v>
      </c>
      <c r="BH263" s="118"/>
      <c r="BI263" s="282">
        <f>COUNT(BI31:BI36,BI45:BI48)</f>
        <v>0</v>
      </c>
      <c r="BJ263" s="118"/>
      <c r="BK263" s="282">
        <f>COUNT(BK31:BK36,BK45:BK48)</f>
        <v>0</v>
      </c>
      <c r="BL263" s="118"/>
      <c r="BM263" s="282">
        <f>COUNT(BM31:BM36,BM45:BM48)</f>
        <v>1</v>
      </c>
      <c r="BN263" s="118"/>
      <c r="BO263" s="282">
        <f>COUNT(BO31:BO36,BO45:BO48)</f>
        <v>8</v>
      </c>
      <c r="BP263" s="118"/>
      <c r="BQ263" s="282">
        <f>COUNT(BQ31:BQ36,BQ45:BQ48)</f>
        <v>2</v>
      </c>
      <c r="BR263" s="118"/>
      <c r="BS263" s="282">
        <f>COUNT(BS31:BS36,BS45:BS48)</f>
        <v>0</v>
      </c>
      <c r="BT263" s="118"/>
      <c r="BU263" s="282">
        <f>COUNT(BU31:BU36,BU45:BU48)</f>
        <v>0</v>
      </c>
      <c r="BV263" s="118"/>
      <c r="BW263" s="282">
        <f>COUNT(BW31:BW36,BW45:BW48)</f>
        <v>2</v>
      </c>
      <c r="BX263" s="118"/>
      <c r="BY263" s="282">
        <f>COUNT(BY31:BY36,BY45:BY48)</f>
        <v>1</v>
      </c>
      <c r="BZ263" s="118"/>
      <c r="CA263" s="282">
        <f>COUNT(CA31:CA36,CA45:CA48)</f>
        <v>0</v>
      </c>
      <c r="CB263" s="118"/>
      <c r="CC263" s="282">
        <f>COUNT(CC31:CC36,CC45:CC48)</f>
        <v>1</v>
      </c>
      <c r="CD263" s="118"/>
      <c r="CE263" s="282">
        <f>COUNT(CE31:CE36,CE45:CE48)</f>
        <v>0</v>
      </c>
      <c r="CF263" s="118"/>
      <c r="CG263" s="282">
        <f>COUNT(CG31:CG36,CG45:CG48)</f>
        <v>0</v>
      </c>
      <c r="CH263" s="118"/>
      <c r="CI263" s="282">
        <f>COUNT(CI31:CI36,CI45:CI48)</f>
        <v>5</v>
      </c>
      <c r="CJ263" s="118"/>
      <c r="CK263" s="282">
        <f>COUNT(CK31:CK36,CK45:CK48)</f>
        <v>1</v>
      </c>
      <c r="CL263" s="118"/>
      <c r="CM263" s="282">
        <f>COUNT(CM31:CM36,CM45:CM48)</f>
        <v>3</v>
      </c>
      <c r="CN263" s="118"/>
      <c r="CO263" s="282">
        <f>COUNT(CO31:CO36,CO45:CO48)</f>
        <v>2</v>
      </c>
      <c r="CP263" s="118"/>
      <c r="CQ263" s="282">
        <f>COUNT(CQ31:CQ36,CQ45:CQ48)</f>
        <v>0</v>
      </c>
      <c r="CR263" s="118"/>
      <c r="CS263" s="282">
        <f>COUNT(CS31:CS36,CS45:CS48)</f>
        <v>0</v>
      </c>
      <c r="CT263" s="118"/>
      <c r="CU263" s="282">
        <f>COUNT(CU31:CU36,CU45:CU48)</f>
        <v>7</v>
      </c>
      <c r="CV263" s="118"/>
      <c r="CW263" s="282">
        <f>COUNT(CW31:CW36,CW45:CW48)</f>
        <v>4</v>
      </c>
      <c r="CX263" s="118"/>
      <c r="CY263" s="282">
        <f>COUNT(CY31:CY36,CY45:CY48)</f>
        <v>2</v>
      </c>
      <c r="CZ263" s="118"/>
      <c r="DA263" s="282">
        <f>COUNT(DA31:DA36,DA45:DA48)</f>
        <v>3</v>
      </c>
      <c r="DB263" s="118"/>
    </row>
    <row r="264" spans="3:108" ht="13" customHeight="1" x14ac:dyDescent="0.2">
      <c r="C264" s="282">
        <f>COUNT(C38:C44)</f>
        <v>6</v>
      </c>
      <c r="D264" s="7" t="s">
        <v>2292</v>
      </c>
      <c r="E264" s="282">
        <f>COUNT(E38:E44)</f>
        <v>0</v>
      </c>
      <c r="F264" s="118"/>
      <c r="G264" s="282">
        <f>COUNT(G38:G44)</f>
        <v>0</v>
      </c>
      <c r="H264" s="118"/>
      <c r="I264" s="282">
        <f>COUNT(I38:I44)</f>
        <v>3</v>
      </c>
      <c r="J264" s="118"/>
      <c r="K264" s="282">
        <f>COUNT(K38:K44)</f>
        <v>6</v>
      </c>
      <c r="L264" s="118"/>
      <c r="M264" s="282">
        <f>COUNT(M38:M44)</f>
        <v>0</v>
      </c>
      <c r="N264" s="118"/>
      <c r="O264" s="282">
        <f>COUNT(O38:O44)</f>
        <v>0</v>
      </c>
      <c r="P264" s="118"/>
      <c r="Q264" s="282">
        <f>COUNT(Q38:Q44)</f>
        <v>2</v>
      </c>
      <c r="R264" s="118"/>
      <c r="S264" s="282">
        <f>COUNT(S38:S44)</f>
        <v>6</v>
      </c>
      <c r="T264" s="118"/>
      <c r="U264" s="282">
        <f>COUNT(U38:U44)</f>
        <v>1</v>
      </c>
      <c r="V264" s="118"/>
      <c r="W264" s="286">
        <f>COUNT(W38:W44)</f>
        <v>6</v>
      </c>
      <c r="X264" s="190"/>
      <c r="Y264" s="282">
        <f>COUNT(Y38:Y44)</f>
        <v>0</v>
      </c>
      <c r="Z264" s="118"/>
      <c r="AA264" s="282">
        <f>COUNT(AA38:AA44)</f>
        <v>6</v>
      </c>
      <c r="AB264" s="118"/>
      <c r="AC264" s="282">
        <f>COUNT(AC38:AC44)</f>
        <v>3</v>
      </c>
      <c r="AD264" s="118"/>
      <c r="AE264" s="282">
        <f>COUNT(AE38:AE44)</f>
        <v>0</v>
      </c>
      <c r="AF264" s="118"/>
      <c r="AG264" s="287">
        <f>COUNT(AG38:AG44)</f>
        <v>0</v>
      </c>
      <c r="AH264" s="118"/>
      <c r="AI264" s="282">
        <f>COUNT(AI38:AI44)</f>
        <v>1</v>
      </c>
      <c r="AJ264" s="118"/>
      <c r="AK264" s="282">
        <f>COUNT(AK38:AK44)</f>
        <v>0</v>
      </c>
      <c r="AL264" s="118"/>
      <c r="AM264" s="282">
        <f>COUNT(AM38:AM44)</f>
        <v>0</v>
      </c>
      <c r="AN264" s="118"/>
      <c r="AO264" s="282">
        <f>COUNT(AO38:AO44)</f>
        <v>2</v>
      </c>
      <c r="AP264" s="118"/>
      <c r="AQ264" s="282">
        <f>COUNT(AQ38:AQ44)</f>
        <v>0</v>
      </c>
      <c r="AR264" s="118"/>
      <c r="AS264" s="282">
        <f>COUNT(AS38:AS44)</f>
        <v>0</v>
      </c>
      <c r="AT264" s="118"/>
      <c r="AU264" s="282">
        <f>COUNT(AU38:AU44)</f>
        <v>0</v>
      </c>
      <c r="AV264" s="118"/>
      <c r="AW264" s="282">
        <f>COUNT(AW38:AW44)</f>
        <v>0</v>
      </c>
      <c r="AX264" s="118"/>
      <c r="AY264" s="282">
        <f>COUNT(AY38:AY44)</f>
        <v>1</v>
      </c>
      <c r="AZ264" s="118"/>
      <c r="BA264" s="282">
        <f>COUNT(BA38:BA44)</f>
        <v>5</v>
      </c>
      <c r="BB264" s="118"/>
      <c r="BC264" s="282">
        <f>COUNT(BC38:BC44)</f>
        <v>0</v>
      </c>
      <c r="BD264" s="118"/>
      <c r="BE264" s="282">
        <f>COUNT(BE38:BE44)</f>
        <v>0</v>
      </c>
      <c r="BF264" s="118"/>
      <c r="BG264" s="282">
        <f>COUNT(BG38:BG44)</f>
        <v>0</v>
      </c>
      <c r="BH264" s="118"/>
      <c r="BI264" s="282">
        <f>COUNT(BI38:BI44)</f>
        <v>0</v>
      </c>
      <c r="BJ264" s="118"/>
      <c r="BK264" s="282">
        <f>COUNT(BK38:BK44)</f>
        <v>0</v>
      </c>
      <c r="BL264" s="118"/>
      <c r="BM264" s="282">
        <f>COUNT(BM38:BM44)</f>
        <v>6</v>
      </c>
      <c r="BN264" s="118"/>
      <c r="BO264" s="282">
        <f>COUNT(BO38:BO44)</f>
        <v>6</v>
      </c>
      <c r="BP264" s="118"/>
      <c r="BQ264" s="282">
        <f>COUNT(BQ38:BQ44)</f>
        <v>4</v>
      </c>
      <c r="BR264" s="118"/>
      <c r="BS264" s="282">
        <f>COUNT(BS38:BS44)</f>
        <v>0</v>
      </c>
      <c r="BT264" s="118"/>
      <c r="BU264" s="282">
        <f>COUNT(BU38:BU44)</f>
        <v>0</v>
      </c>
      <c r="BV264" s="118"/>
      <c r="BW264" s="282">
        <f>COUNT(BW38:BW44)</f>
        <v>4</v>
      </c>
      <c r="BX264" s="118"/>
      <c r="BY264" s="282">
        <f>COUNT(BY38:BY44)</f>
        <v>1</v>
      </c>
      <c r="BZ264" s="118"/>
      <c r="CA264" s="282">
        <f>COUNT(CA38:CA44)</f>
        <v>0</v>
      </c>
      <c r="CB264" s="118"/>
      <c r="CC264" s="282">
        <f>COUNT(CC38:CC44)</f>
        <v>0</v>
      </c>
      <c r="CD264" s="118"/>
      <c r="CE264" s="282">
        <f>COUNT(CE38:CE44)</f>
        <v>0</v>
      </c>
      <c r="CF264" s="118"/>
      <c r="CG264" s="282">
        <f>COUNT(CG38:CG44)</f>
        <v>0</v>
      </c>
      <c r="CH264" s="118"/>
      <c r="CI264" s="282">
        <f>COUNT(CI38:CI44)</f>
        <v>6</v>
      </c>
      <c r="CJ264" s="118"/>
      <c r="CK264" s="282">
        <f>COUNT(CK38:CK44)</f>
        <v>1</v>
      </c>
      <c r="CL264" s="118"/>
      <c r="CM264" s="282">
        <f>COUNT(CM38:CM44)</f>
        <v>2</v>
      </c>
      <c r="CN264" s="118"/>
      <c r="CO264" s="282">
        <f>COUNT(CO38:CO44)</f>
        <v>0</v>
      </c>
      <c r="CP264" s="118"/>
      <c r="CQ264" s="282">
        <f>COUNT(CQ38:CQ44)</f>
        <v>0</v>
      </c>
      <c r="CR264" s="118"/>
      <c r="CS264" s="282">
        <f>COUNT(CS38:CS44)</f>
        <v>0</v>
      </c>
      <c r="CT264" s="118"/>
      <c r="CU264" s="282">
        <f>COUNT(CU38:CU44)</f>
        <v>6</v>
      </c>
      <c r="CV264" s="118"/>
      <c r="CW264" s="282">
        <f>COUNT(CW38:CW44)</f>
        <v>6</v>
      </c>
      <c r="CX264" s="118"/>
      <c r="CY264" s="282">
        <f>COUNT(CY38:CY44)</f>
        <v>1</v>
      </c>
      <c r="CZ264" s="118"/>
      <c r="DA264" s="282">
        <f>COUNT(DA38:DA44)</f>
        <v>0</v>
      </c>
      <c r="DB264" s="118"/>
    </row>
    <row r="265" spans="3:108" ht="13" customHeight="1" x14ac:dyDescent="0.2">
      <c r="C265" s="282">
        <f>COUNT(C69:C77)</f>
        <v>8</v>
      </c>
      <c r="D265" s="7" t="s">
        <v>2293</v>
      </c>
      <c r="E265" s="282">
        <f>COUNT(E69:E77)</f>
        <v>0</v>
      </c>
      <c r="F265" s="118"/>
      <c r="G265" s="282">
        <f>COUNT(G69:G77)</f>
        <v>0</v>
      </c>
      <c r="H265" s="118"/>
      <c r="I265" s="282">
        <f>COUNT(I69:I77)</f>
        <v>0</v>
      </c>
      <c r="J265" s="118"/>
      <c r="K265" s="282">
        <f>COUNT(K69:K77)</f>
        <v>0</v>
      </c>
      <c r="L265" s="118"/>
      <c r="M265" s="282">
        <f>COUNT(M69:M77)</f>
        <v>0</v>
      </c>
      <c r="N265" s="118"/>
      <c r="O265" s="282">
        <f>COUNT(O69:O77)</f>
        <v>0</v>
      </c>
      <c r="P265" s="118"/>
      <c r="Q265" s="282">
        <f>COUNT(Q69:Q77)</f>
        <v>0</v>
      </c>
      <c r="R265" s="118"/>
      <c r="S265" s="282">
        <f>COUNT(S69:S77)</f>
        <v>5</v>
      </c>
      <c r="T265" s="118"/>
      <c r="U265" s="282">
        <f>COUNT(U69:U77)</f>
        <v>1</v>
      </c>
      <c r="V265" s="118"/>
      <c r="W265" s="286">
        <f>COUNT(W69:W77)</f>
        <v>0</v>
      </c>
      <c r="X265" s="190"/>
      <c r="Y265" s="282">
        <f>COUNT(Y69:Y77)</f>
        <v>0</v>
      </c>
      <c r="Z265" s="118"/>
      <c r="AA265" s="282">
        <f>COUNT(AA69:AA77)</f>
        <v>7</v>
      </c>
      <c r="AB265" s="118"/>
      <c r="AC265" s="282">
        <f>COUNT(AC69:AC77)</f>
        <v>2</v>
      </c>
      <c r="AD265" s="118"/>
      <c r="AE265" s="282">
        <f>COUNT(AE69:AE77)</f>
        <v>0</v>
      </c>
      <c r="AF265" s="118"/>
      <c r="AG265" s="287">
        <f>COUNT(AG69:AG77)</f>
        <v>0</v>
      </c>
      <c r="AH265" s="118"/>
      <c r="AI265" s="282">
        <f>COUNT(AI69:AI77)</f>
        <v>0</v>
      </c>
      <c r="AJ265" s="118"/>
      <c r="AK265" s="282">
        <f>COUNT(AK69:AK77)</f>
        <v>0</v>
      </c>
      <c r="AL265" s="118"/>
      <c r="AM265" s="282">
        <f>COUNT(AM69:AM77)</f>
        <v>0</v>
      </c>
      <c r="AN265" s="118"/>
      <c r="AO265" s="282">
        <f>COUNT(AO69:AO77)</f>
        <v>0</v>
      </c>
      <c r="AP265" s="118"/>
      <c r="AQ265" s="282">
        <f>COUNT(AQ69:AQ77)</f>
        <v>0</v>
      </c>
      <c r="AR265" s="118"/>
      <c r="AS265" s="282">
        <f>COUNT(AS69:AS77)</f>
        <v>0</v>
      </c>
      <c r="AT265" s="118"/>
      <c r="AU265" s="282">
        <f>COUNT(AU69:AU77)</f>
        <v>0</v>
      </c>
      <c r="AV265" s="118"/>
      <c r="AW265" s="282">
        <f>COUNT(AW69:AW77)</f>
        <v>0</v>
      </c>
      <c r="AX265" s="118"/>
      <c r="AY265" s="282">
        <f>COUNT(AY69:AY77)</f>
        <v>0</v>
      </c>
      <c r="AZ265" s="118"/>
      <c r="BA265" s="282">
        <f>COUNT(BA69:BA77)</f>
        <v>0</v>
      </c>
      <c r="BB265" s="118"/>
      <c r="BC265" s="282">
        <f>COUNT(BC69:BC77)</f>
        <v>0</v>
      </c>
      <c r="BD265" s="118"/>
      <c r="BE265" s="282">
        <f>COUNT(BE69:BE77)</f>
        <v>1</v>
      </c>
      <c r="BF265" s="118"/>
      <c r="BG265" s="282">
        <f>COUNT(BG69:BG77)</f>
        <v>0</v>
      </c>
      <c r="BH265" s="118"/>
      <c r="BI265" s="282">
        <f>COUNT(BI69:BI77)</f>
        <v>0</v>
      </c>
      <c r="BJ265" s="118"/>
      <c r="BK265" s="282">
        <f>COUNT(BK69:BK77)</f>
        <v>0</v>
      </c>
      <c r="BL265" s="118"/>
      <c r="BM265" s="282">
        <f>COUNT(BM69:BM77)</f>
        <v>0</v>
      </c>
      <c r="BN265" s="118"/>
      <c r="BO265" s="282">
        <f>COUNT(BO69:BO77)</f>
        <v>6</v>
      </c>
      <c r="BP265" s="118"/>
      <c r="BQ265" s="282">
        <f>COUNT(BQ69:BQ77)</f>
        <v>0</v>
      </c>
      <c r="BR265" s="118"/>
      <c r="BS265" s="282">
        <f>COUNT(BS69:BS77)</f>
        <v>0</v>
      </c>
      <c r="BT265" s="118"/>
      <c r="BU265" s="282">
        <f>COUNT(BU69:BU77)</f>
        <v>0</v>
      </c>
      <c r="BV265" s="118"/>
      <c r="BW265" s="282">
        <f>COUNT(BW69:BW77)</f>
        <v>0</v>
      </c>
      <c r="BX265" s="118"/>
      <c r="BY265" s="282">
        <f>COUNT(BY69:BY77)</f>
        <v>0</v>
      </c>
      <c r="BZ265" s="118"/>
      <c r="CA265" s="282">
        <f>COUNT(CA69:CA77)</f>
        <v>0</v>
      </c>
      <c r="CB265" s="118"/>
      <c r="CC265" s="282">
        <f>COUNT(CC69:CC77)</f>
        <v>0</v>
      </c>
      <c r="CD265" s="118"/>
      <c r="CE265" s="282">
        <f>COUNT(CE69:CE77)</f>
        <v>0</v>
      </c>
      <c r="CF265" s="118"/>
      <c r="CG265" s="282">
        <f>COUNT(CG69:CG77)</f>
        <v>0</v>
      </c>
      <c r="CH265" s="118"/>
      <c r="CI265" s="282">
        <f>COUNT(CI69:CI77)</f>
        <v>7</v>
      </c>
      <c r="CJ265" s="118"/>
      <c r="CK265" s="282">
        <f>COUNT(CK69:CK77)</f>
        <v>0</v>
      </c>
      <c r="CL265" s="118"/>
      <c r="CM265" s="282">
        <f>COUNT(CM69:CM77)</f>
        <v>2</v>
      </c>
      <c r="CN265" s="118"/>
      <c r="CO265" s="282">
        <f>COUNT(CO69:CO77)</f>
        <v>0</v>
      </c>
      <c r="CP265" s="118"/>
      <c r="CQ265" s="282">
        <f>COUNT(CQ69:CQ77)</f>
        <v>0</v>
      </c>
      <c r="CR265" s="118"/>
      <c r="CS265" s="282">
        <f>COUNT(CS69:CS77)</f>
        <v>0</v>
      </c>
      <c r="CT265" s="118"/>
      <c r="CU265" s="282">
        <f>COUNT(CU69:CU77)</f>
        <v>8</v>
      </c>
      <c r="CV265" s="118"/>
      <c r="CW265" s="282">
        <f>COUNT(CW69:CW77)</f>
        <v>2</v>
      </c>
      <c r="CX265" s="118"/>
      <c r="CY265" s="282">
        <f>COUNT(CY69:CY77)</f>
        <v>0</v>
      </c>
      <c r="CZ265" s="118"/>
      <c r="DA265" s="282">
        <f>COUNT(DA69:DA77)</f>
        <v>0</v>
      </c>
      <c r="DB265" s="118"/>
    </row>
    <row r="266" spans="3:108" ht="13" customHeight="1" x14ac:dyDescent="0.2">
      <c r="C266" s="282">
        <f>COUNT(C80:C101)</f>
        <v>20</v>
      </c>
      <c r="D266" s="7" t="s">
        <v>2294</v>
      </c>
      <c r="E266" s="282">
        <f>COUNT(E80:E101)</f>
        <v>2</v>
      </c>
      <c r="F266" s="118"/>
      <c r="G266" s="282">
        <f>COUNT(G80:G101)</f>
        <v>0</v>
      </c>
      <c r="H266" s="118"/>
      <c r="I266" s="282">
        <f>COUNT(I80:I101)</f>
        <v>7</v>
      </c>
      <c r="J266" s="118"/>
      <c r="K266" s="282">
        <f>COUNT(K80:K101)</f>
        <v>2</v>
      </c>
      <c r="L266" s="118"/>
      <c r="M266" s="282">
        <f>COUNT(M80:M101)</f>
        <v>2</v>
      </c>
      <c r="N266" s="118"/>
      <c r="O266" s="282">
        <f>COUNT(O80:O101)</f>
        <v>1</v>
      </c>
      <c r="P266" s="118"/>
      <c r="Q266" s="282">
        <f>COUNT(Q80:Q101)</f>
        <v>9</v>
      </c>
      <c r="R266" s="118"/>
      <c r="S266" s="282">
        <f>COUNT(S80:S101)</f>
        <v>20</v>
      </c>
      <c r="T266" s="118"/>
      <c r="U266" s="282">
        <f>COUNT(U80:U101)</f>
        <v>7</v>
      </c>
      <c r="V266" s="118"/>
      <c r="W266" s="286">
        <f>COUNT(W80:W101)</f>
        <v>4</v>
      </c>
      <c r="X266" s="190"/>
      <c r="Y266" s="282">
        <f>COUNT(Y80:Y101)</f>
        <v>4</v>
      </c>
      <c r="Z266" s="118"/>
      <c r="AA266" s="282">
        <f>COUNT(AA80:AA101)</f>
        <v>20</v>
      </c>
      <c r="AB266" s="118"/>
      <c r="AC266" s="282">
        <f>COUNT(AC80:AC101)</f>
        <v>15</v>
      </c>
      <c r="AD266" s="118"/>
      <c r="AE266" s="282">
        <f>COUNT(AE80:AE101)</f>
        <v>3</v>
      </c>
      <c r="AF266" s="118"/>
      <c r="AG266" s="287">
        <f>COUNT(AG80:AG101)</f>
        <v>1</v>
      </c>
      <c r="AH266" s="118"/>
      <c r="AI266" s="282">
        <f>COUNT(AI80:AI101)</f>
        <v>4</v>
      </c>
      <c r="AJ266" s="118"/>
      <c r="AK266" s="282">
        <f>COUNT(AK80:AK101)</f>
        <v>11</v>
      </c>
      <c r="AL266" s="118"/>
      <c r="AM266" s="282">
        <f>COUNT(AM80:AM101)</f>
        <v>2</v>
      </c>
      <c r="AN266" s="118"/>
      <c r="AO266" s="282">
        <f>COUNT(AO80:AO101)</f>
        <v>8</v>
      </c>
      <c r="AP266" s="118"/>
      <c r="AQ266" s="282">
        <f>COUNT(AQ80:AQ101)</f>
        <v>1</v>
      </c>
      <c r="AR266" s="118"/>
      <c r="AS266" s="282">
        <f>COUNT(AS80:AS101)</f>
        <v>3</v>
      </c>
      <c r="AT266" s="118"/>
      <c r="AU266" s="282">
        <f>COUNT(AU80:AU101)</f>
        <v>1</v>
      </c>
      <c r="AV266" s="118"/>
      <c r="AW266" s="282">
        <f>COUNT(AW80:AW101)</f>
        <v>2</v>
      </c>
      <c r="AX266" s="118"/>
      <c r="AY266" s="282">
        <f>COUNT(AY80:AY101)</f>
        <v>7</v>
      </c>
      <c r="AZ266" s="118"/>
      <c r="BA266" s="282">
        <f>COUNT(BA80:BA101)</f>
        <v>5</v>
      </c>
      <c r="BB266" s="118"/>
      <c r="BC266" s="282">
        <f>COUNT(BC80:BC101)</f>
        <v>1</v>
      </c>
      <c r="BD266" s="118"/>
      <c r="BE266" s="282">
        <f>COUNT(BE80:BE101)</f>
        <v>0</v>
      </c>
      <c r="BF266" s="118"/>
      <c r="BG266" s="282">
        <f>COUNT(BG80:BG101)</f>
        <v>9</v>
      </c>
      <c r="BH266" s="118"/>
      <c r="BI266" s="282">
        <f>COUNT(BI80:BI101)</f>
        <v>1</v>
      </c>
      <c r="BJ266" s="118"/>
      <c r="BK266" s="282">
        <f>COUNT(BK80:BK101)</f>
        <v>1</v>
      </c>
      <c r="BL266" s="118"/>
      <c r="BM266" s="282">
        <f>COUNT(BM80:BM101)</f>
        <v>5</v>
      </c>
      <c r="BN266" s="118"/>
      <c r="BO266" s="282">
        <f>COUNT(BO80:BO101)</f>
        <v>20</v>
      </c>
      <c r="BP266" s="118"/>
      <c r="BQ266" s="282">
        <f>COUNT(BQ80:BQ101)</f>
        <v>4</v>
      </c>
      <c r="BR266" s="118"/>
      <c r="BS266" s="282">
        <f>COUNT(BS80:BS101)</f>
        <v>4</v>
      </c>
      <c r="BT266" s="118"/>
      <c r="BU266" s="282">
        <f>COUNT(BU80:BU101)</f>
        <v>1</v>
      </c>
      <c r="BV266" s="118"/>
      <c r="BW266" s="282">
        <f>COUNT(BW80:BW101)</f>
        <v>12</v>
      </c>
      <c r="BX266" s="118"/>
      <c r="BY266" s="282">
        <f>COUNT(BY80:BY101)</f>
        <v>3</v>
      </c>
      <c r="BZ266" s="118"/>
      <c r="CA266" s="282">
        <f>COUNT(CA80:CA101)</f>
        <v>0</v>
      </c>
      <c r="CB266" s="118"/>
      <c r="CC266" s="282">
        <f>COUNT(CC80:CC101)</f>
        <v>5</v>
      </c>
      <c r="CD266" s="118"/>
      <c r="CE266" s="282">
        <f>COUNT(CE80:CE101)</f>
        <v>1</v>
      </c>
      <c r="CF266" s="118"/>
      <c r="CG266" s="282">
        <f>COUNT(CG80:CG101)</f>
        <v>6</v>
      </c>
      <c r="CH266" s="118"/>
      <c r="CI266" s="282">
        <f>COUNT(CI80:CI101)</f>
        <v>19</v>
      </c>
      <c r="CJ266" s="118"/>
      <c r="CK266" s="282">
        <f>COUNT(CK80:CK101)</f>
        <v>10</v>
      </c>
      <c r="CL266" s="118"/>
      <c r="CM266" s="282">
        <f>COUNT(CM80:CM101)</f>
        <v>10</v>
      </c>
      <c r="CN266" s="118"/>
      <c r="CO266" s="282">
        <f>COUNT(CO80:CO101)</f>
        <v>8</v>
      </c>
      <c r="CP266" s="118"/>
      <c r="CQ266" s="282">
        <f>COUNT(CQ80:CQ101)</f>
        <v>2</v>
      </c>
      <c r="CR266" s="118"/>
      <c r="CS266" s="282">
        <f>COUNT(CS80:CS101)</f>
        <v>3</v>
      </c>
      <c r="CT266" s="118"/>
      <c r="CU266" s="282">
        <f>COUNT(CU80:CU101)</f>
        <v>20</v>
      </c>
      <c r="CV266" s="118"/>
      <c r="CW266" s="282">
        <f>COUNT(CW80:CW101)</f>
        <v>17</v>
      </c>
      <c r="CX266" s="118"/>
      <c r="CY266" s="282">
        <f>COUNT(CY80:CY101)</f>
        <v>11</v>
      </c>
      <c r="CZ266" s="118"/>
      <c r="DA266" s="282">
        <f>COUNT(DA80:DA101)</f>
        <v>6</v>
      </c>
      <c r="DB266" s="118"/>
    </row>
    <row r="267" spans="3:108" ht="13" customHeight="1" x14ac:dyDescent="0.2">
      <c r="C267" s="282">
        <f>COUNT(C105:C139)</f>
        <v>34</v>
      </c>
      <c r="D267" s="7" t="s">
        <v>2295</v>
      </c>
      <c r="E267" s="282">
        <f>COUNT(E105:E139)</f>
        <v>6</v>
      </c>
      <c r="F267" s="118"/>
      <c r="G267" s="282">
        <f>COUNT(G105:G139)</f>
        <v>0</v>
      </c>
      <c r="H267" s="118"/>
      <c r="I267" s="282">
        <f>COUNT(I105:I139)</f>
        <v>12</v>
      </c>
      <c r="J267" s="118"/>
      <c r="K267" s="282">
        <f>COUNT(K105:K139)</f>
        <v>7</v>
      </c>
      <c r="L267" s="118"/>
      <c r="M267" s="282">
        <f>COUNT(M105:M139)</f>
        <v>7</v>
      </c>
      <c r="N267" s="118"/>
      <c r="O267" s="282">
        <f>COUNT(O105:O139)</f>
        <v>2</v>
      </c>
      <c r="P267" s="118"/>
      <c r="Q267" s="282">
        <f>COUNT(Q105:Q139)</f>
        <v>20</v>
      </c>
      <c r="R267" s="118"/>
      <c r="S267" s="282">
        <f>COUNT(S105:S139)</f>
        <v>33</v>
      </c>
      <c r="T267" s="118"/>
      <c r="U267" s="282">
        <f>COUNT(U105:U139)</f>
        <v>15</v>
      </c>
      <c r="V267" s="118"/>
      <c r="W267" s="286">
        <f>COUNT(W105:W139)</f>
        <v>9</v>
      </c>
      <c r="X267" s="190"/>
      <c r="Y267" s="282">
        <f>COUNT(Y105:Y139)</f>
        <v>5</v>
      </c>
      <c r="Z267" s="118"/>
      <c r="AA267" s="282">
        <f>COUNT(AA105:AA139)</f>
        <v>34</v>
      </c>
      <c r="AB267" s="118"/>
      <c r="AC267" s="282">
        <f>COUNT(AC105:AC139)</f>
        <v>18</v>
      </c>
      <c r="AD267" s="118"/>
      <c r="AE267" s="282">
        <f>COUNT(AE105:AE139)+1</f>
        <v>5</v>
      </c>
      <c r="AF267" s="118"/>
      <c r="AG267" s="287">
        <f>COUNT(AG105:AG139)</f>
        <v>1</v>
      </c>
      <c r="AH267" s="118"/>
      <c r="AI267" s="282">
        <f>COUNT(AI105:AI139)+1</f>
        <v>3</v>
      </c>
      <c r="AJ267" s="118"/>
      <c r="AK267" s="282">
        <f>COUNT(AK105:AK139)</f>
        <v>9</v>
      </c>
      <c r="AL267" s="118"/>
      <c r="AM267" s="282">
        <f>COUNT(AM105:AM139)</f>
        <v>4</v>
      </c>
      <c r="AN267" s="118"/>
      <c r="AO267" s="282">
        <f>COUNT(AO105:AO139)</f>
        <v>5</v>
      </c>
      <c r="AP267" s="118"/>
      <c r="AQ267" s="282">
        <f>COUNT(AQ105:AQ139)</f>
        <v>6</v>
      </c>
      <c r="AR267" s="118"/>
      <c r="AS267" s="282">
        <f>COUNT(AS105:AS139)</f>
        <v>13</v>
      </c>
      <c r="AT267" s="118"/>
      <c r="AU267" s="282">
        <f>COUNT(AU105:AU139)</f>
        <v>4</v>
      </c>
      <c r="AV267" s="118"/>
      <c r="AW267" s="282">
        <f>COUNT(AW105:AW139)</f>
        <v>7</v>
      </c>
      <c r="AX267" s="118"/>
      <c r="AY267" s="282">
        <f>COUNT(AY105:AY139)</f>
        <v>12</v>
      </c>
      <c r="AZ267" s="118"/>
      <c r="BA267" s="282">
        <f>COUNT(BA105:BA139)</f>
        <v>8</v>
      </c>
      <c r="BB267" s="118"/>
      <c r="BC267" s="282">
        <f>COUNT(BC105:BC139)</f>
        <v>2</v>
      </c>
      <c r="BD267" s="118"/>
      <c r="BE267" s="282">
        <f>COUNT(BE105:BE139)</f>
        <v>0</v>
      </c>
      <c r="BF267" s="118"/>
      <c r="BG267" s="282">
        <f>COUNT(BG105:BG139)</f>
        <v>14</v>
      </c>
      <c r="BH267" s="118"/>
      <c r="BI267" s="282">
        <f>COUNT(BI105:BI139)</f>
        <v>4</v>
      </c>
      <c r="BJ267" s="118"/>
      <c r="BK267" s="282">
        <f>COUNT(BK105:BK139)</f>
        <v>0</v>
      </c>
      <c r="BL267" s="118"/>
      <c r="BM267" s="282">
        <f>COUNT(BM105:BM139)</f>
        <v>16</v>
      </c>
      <c r="BN267" s="118"/>
      <c r="BO267" s="282">
        <f>COUNT(BO105:BO139)</f>
        <v>32</v>
      </c>
      <c r="BP267" s="118"/>
      <c r="BQ267" s="282">
        <f>COUNT(BQ105:BQ139)</f>
        <v>13</v>
      </c>
      <c r="BR267" s="118"/>
      <c r="BS267" s="282">
        <f>COUNT(BS105:BS139)</f>
        <v>5</v>
      </c>
      <c r="BT267" s="118"/>
      <c r="BU267" s="282">
        <f>COUNT(BU105:BU139)</f>
        <v>4</v>
      </c>
      <c r="BV267" s="118"/>
      <c r="BW267" s="282">
        <f>COUNT(BW105:BW139)</f>
        <v>14</v>
      </c>
      <c r="BX267" s="118"/>
      <c r="BY267" s="282">
        <f>COUNT(BY105:BY139)</f>
        <v>4</v>
      </c>
      <c r="BZ267" s="118"/>
      <c r="CA267" s="282">
        <f>COUNT(CA105:CA139)</f>
        <v>0</v>
      </c>
      <c r="CB267" s="118"/>
      <c r="CC267" s="282">
        <f>COUNT(CC105:CC139)</f>
        <v>16</v>
      </c>
      <c r="CD267" s="118"/>
      <c r="CE267" s="282">
        <f>COUNT(CE105:CE139)</f>
        <v>6</v>
      </c>
      <c r="CF267" s="118"/>
      <c r="CG267" s="282">
        <f>COUNT(CG105:CG139)</f>
        <v>7</v>
      </c>
      <c r="CH267" s="118"/>
      <c r="CI267" s="282">
        <f>COUNT(CI105:CI139)</f>
        <v>28</v>
      </c>
      <c r="CJ267" s="118"/>
      <c r="CK267" s="282">
        <f>COUNT(CK105:CK139)</f>
        <v>7</v>
      </c>
      <c r="CL267" s="118"/>
      <c r="CM267" s="282">
        <f>COUNT(CM105:CM139)</f>
        <v>14</v>
      </c>
      <c r="CN267" s="118"/>
      <c r="CO267" s="282">
        <f>COUNT(CO105:CO139)</f>
        <v>6</v>
      </c>
      <c r="CP267" s="118"/>
      <c r="CQ267" s="282">
        <f>COUNT(CQ105:CQ139)</f>
        <v>5</v>
      </c>
      <c r="CR267" s="118"/>
      <c r="CS267" s="282">
        <f>COUNT(CS105:CS139)</f>
        <v>4</v>
      </c>
      <c r="CT267" s="118"/>
      <c r="CU267" s="282">
        <f>COUNT(CU105:CU139)+1</f>
        <v>33</v>
      </c>
      <c r="CV267" s="118"/>
      <c r="CW267" s="282">
        <f>COUNT(CW105:CW139)</f>
        <v>27</v>
      </c>
      <c r="CX267" s="118"/>
      <c r="CY267" s="282">
        <f>COUNT(CY105:CY139)</f>
        <v>8</v>
      </c>
      <c r="CZ267" s="118"/>
      <c r="DA267" s="282">
        <f>COUNT(DA105:DA139)</f>
        <v>6</v>
      </c>
      <c r="DB267" s="118"/>
    </row>
    <row r="268" spans="3:108" ht="13" customHeight="1" x14ac:dyDescent="0.2">
      <c r="C268" s="282">
        <f>COUNT(C143:C150)</f>
        <v>8</v>
      </c>
      <c r="D268" s="7" t="s">
        <v>2296</v>
      </c>
      <c r="E268" s="282">
        <f>COUNT(E143:E150)</f>
        <v>3</v>
      </c>
      <c r="F268" s="118"/>
      <c r="G268" s="282">
        <f>COUNT(G143:G150)</f>
        <v>0</v>
      </c>
      <c r="H268" s="118"/>
      <c r="I268" s="282">
        <f>COUNT(I143:I150)</f>
        <v>1</v>
      </c>
      <c r="J268" s="118"/>
      <c r="K268" s="282">
        <f>COUNT(K143:K150)</f>
        <v>0</v>
      </c>
      <c r="L268" s="118"/>
      <c r="M268" s="282">
        <f>COUNT(M143:M150)</f>
        <v>2</v>
      </c>
      <c r="N268" s="118"/>
      <c r="O268" s="282">
        <f>COUNT(O143:O150)</f>
        <v>1</v>
      </c>
      <c r="P268" s="118"/>
      <c r="Q268" s="282">
        <f>COUNT(Q143:Q150)</f>
        <v>6</v>
      </c>
      <c r="R268" s="118"/>
      <c r="S268" s="282">
        <f>COUNT(S143:S150)</f>
        <v>6</v>
      </c>
      <c r="T268" s="118"/>
      <c r="U268" s="282">
        <f>COUNT(U143:U150)</f>
        <v>6</v>
      </c>
      <c r="V268" s="118"/>
      <c r="W268" s="286">
        <f>COUNT(W143:W150)</f>
        <v>0</v>
      </c>
      <c r="X268" s="190"/>
      <c r="Y268" s="282">
        <f>COUNT(Y143:Y150)</f>
        <v>2</v>
      </c>
      <c r="Z268" s="118"/>
      <c r="AA268" s="282">
        <f>COUNT(AA143:AA150)</f>
        <v>8</v>
      </c>
      <c r="AB268" s="118"/>
      <c r="AC268" s="282">
        <f>COUNT(AC143:AC150)+1</f>
        <v>1</v>
      </c>
      <c r="AD268" s="118"/>
      <c r="AE268" s="282">
        <f>COUNT(AE143:AE150)</f>
        <v>0</v>
      </c>
      <c r="AF268" s="118"/>
      <c r="AG268" s="287">
        <f>COUNT(AG143:AG150)</f>
        <v>1</v>
      </c>
      <c r="AH268" s="118"/>
      <c r="AI268" s="282">
        <f>COUNT(AI143:AI150)</f>
        <v>2</v>
      </c>
      <c r="AJ268" s="118"/>
      <c r="AK268" s="282">
        <f>COUNT(AK143:AK150)</f>
        <v>1</v>
      </c>
      <c r="AL268" s="118"/>
      <c r="AM268" s="282">
        <f>COUNT(AM143:AM150)</f>
        <v>0</v>
      </c>
      <c r="AN268" s="118"/>
      <c r="AO268" s="282">
        <f>COUNT(AO143:AO150)</f>
        <v>3</v>
      </c>
      <c r="AP268" s="118"/>
      <c r="AQ268" s="282">
        <f>COUNT(AQ143:AQ150)</f>
        <v>0</v>
      </c>
      <c r="AR268" s="118"/>
      <c r="AS268" s="282">
        <f>COUNT(AS143:AS150)</f>
        <v>1</v>
      </c>
      <c r="AT268" s="118"/>
      <c r="AU268" s="282">
        <f>COUNT(AU143:AU150)</f>
        <v>0</v>
      </c>
      <c r="AV268" s="118"/>
      <c r="AW268" s="282">
        <f>COUNT(AW143:AW150)</f>
        <v>1</v>
      </c>
      <c r="AX268" s="118"/>
      <c r="AY268" s="282">
        <f>COUNT(AY143:AY150)</f>
        <v>2</v>
      </c>
      <c r="AZ268" s="118"/>
      <c r="BA268" s="282">
        <f>COUNT(BA143:BA150)</f>
        <v>3</v>
      </c>
      <c r="BB268" s="118"/>
      <c r="BC268" s="282">
        <f>COUNT(BC143:BC150)</f>
        <v>2</v>
      </c>
      <c r="BD268" s="118"/>
      <c r="BE268" s="282">
        <f>COUNT(BE143:BE150)</f>
        <v>0</v>
      </c>
      <c r="BF268" s="118"/>
      <c r="BG268" s="282">
        <f>COUNT(BG143:BG150)</f>
        <v>3</v>
      </c>
      <c r="BH268" s="118"/>
      <c r="BI268" s="282">
        <f>COUNT(BI143:BI150)</f>
        <v>0</v>
      </c>
      <c r="BJ268" s="118"/>
      <c r="BK268" s="282">
        <f>COUNT(BK143:BK150)</f>
        <v>2</v>
      </c>
      <c r="BL268" s="118"/>
      <c r="BM268" s="282">
        <f>COUNT(BM143:BM150)</f>
        <v>1</v>
      </c>
      <c r="BN268" s="118"/>
      <c r="BO268" s="282">
        <f>COUNT(BO143:BO150)</f>
        <v>8</v>
      </c>
      <c r="BP268" s="118"/>
      <c r="BQ268" s="282">
        <f>COUNT(BQ143:BQ150)</f>
        <v>1</v>
      </c>
      <c r="BR268" s="118"/>
      <c r="BS268" s="282">
        <f>COUNT(BS143:BS150)</f>
        <v>0</v>
      </c>
      <c r="BT268" s="118"/>
      <c r="BU268" s="282">
        <f>COUNT(BU143:BU150)</f>
        <v>2</v>
      </c>
      <c r="BV268" s="118"/>
      <c r="BW268" s="282">
        <f>COUNT(BW143:BW150)</f>
        <v>5</v>
      </c>
      <c r="BX268" s="118"/>
      <c r="BY268" s="282">
        <f>COUNT(BY143:BY150)</f>
        <v>1</v>
      </c>
      <c r="BZ268" s="118"/>
      <c r="CA268" s="282">
        <f>COUNT(CA143:CA150)</f>
        <v>0</v>
      </c>
      <c r="CB268" s="118"/>
      <c r="CC268" s="282">
        <f>COUNT(CC143:CC150)</f>
        <v>1</v>
      </c>
      <c r="CD268" s="118"/>
      <c r="CE268" s="282">
        <f>COUNT(CE143:CE150)</f>
        <v>3</v>
      </c>
      <c r="CF268" s="118"/>
      <c r="CG268" s="282">
        <f>COUNT(CG143:CG150)</f>
        <v>4</v>
      </c>
      <c r="CH268" s="118"/>
      <c r="CI268" s="282">
        <f>COUNT(CI143:CI150)</f>
        <v>8</v>
      </c>
      <c r="CJ268" s="118"/>
      <c r="CK268" s="282">
        <f>COUNT(CK143:CK150)</f>
        <v>3</v>
      </c>
      <c r="CL268" s="118"/>
      <c r="CM268" s="282">
        <f>COUNT(CM143:CM150)</f>
        <v>8</v>
      </c>
      <c r="CN268" s="118"/>
      <c r="CO268" s="282">
        <f>COUNT(CO143:CO150)</f>
        <v>0</v>
      </c>
      <c r="CP268" s="118"/>
      <c r="CQ268" s="282">
        <f>COUNT(CQ143:CQ150)</f>
        <v>2</v>
      </c>
      <c r="CR268" s="118"/>
      <c r="CS268" s="282">
        <f>COUNT(CS143:CS150)</f>
        <v>0</v>
      </c>
      <c r="CT268" s="118"/>
      <c r="CU268" s="282">
        <f>COUNT(CU143:CU150)</f>
        <v>8</v>
      </c>
      <c r="CV268" s="118"/>
      <c r="CW268" s="282">
        <f>COUNT(CW143:CW150)</f>
        <v>4</v>
      </c>
      <c r="CX268" s="118"/>
      <c r="CY268" s="282">
        <f>COUNT(CY143:CY150)</f>
        <v>3</v>
      </c>
      <c r="CZ268" s="118"/>
      <c r="DA268" s="282">
        <f>COUNT(DA143:DA150)</f>
        <v>2</v>
      </c>
      <c r="DB268" s="118"/>
    </row>
    <row r="269" spans="3:108" ht="13" customHeight="1" x14ac:dyDescent="0.2">
      <c r="C269" s="282">
        <f>COUNT(C161:C165)</f>
        <v>5</v>
      </c>
      <c r="D269" s="7" t="s">
        <v>2297</v>
      </c>
      <c r="E269" s="282">
        <f>COUNT(E161:E165)</f>
        <v>0</v>
      </c>
      <c r="F269" s="118"/>
      <c r="G269" s="282">
        <f>COUNT(G161:G165)</f>
        <v>0</v>
      </c>
      <c r="H269" s="118"/>
      <c r="I269" s="282">
        <f>COUNT(I161:I165)</f>
        <v>5</v>
      </c>
      <c r="J269" s="118"/>
      <c r="K269" s="282">
        <f>COUNT(K161:K165)</f>
        <v>1</v>
      </c>
      <c r="L269" s="118"/>
      <c r="M269" s="282">
        <f>COUNT(M161:M165)</f>
        <v>1</v>
      </c>
      <c r="N269" s="118"/>
      <c r="O269" s="282">
        <f>COUNT(O161:O165)</f>
        <v>0</v>
      </c>
      <c r="P269" s="118"/>
      <c r="Q269" s="282">
        <f>COUNT(Q161:Q165)</f>
        <v>3</v>
      </c>
      <c r="R269" s="118"/>
      <c r="S269" s="282">
        <f>COUNT(S161:S165)</f>
        <v>5</v>
      </c>
      <c r="T269" s="118"/>
      <c r="U269" s="282">
        <f>COUNT(U161:U165)</f>
        <v>3</v>
      </c>
      <c r="V269" s="118"/>
      <c r="W269" s="286">
        <f>COUNT(W161:W165)</f>
        <v>4</v>
      </c>
      <c r="X269" s="190"/>
      <c r="Y269" s="282">
        <f>COUNT(Y161:Y165)</f>
        <v>0</v>
      </c>
      <c r="Z269" s="118"/>
      <c r="AA269" s="282">
        <f>COUNT(AA161:AA165)</f>
        <v>5</v>
      </c>
      <c r="AB269" s="118"/>
      <c r="AC269" s="282">
        <f>COUNT(AC161:AC165)</f>
        <v>5</v>
      </c>
      <c r="AD269" s="118"/>
      <c r="AE269" s="282">
        <f>COUNT(AE161:AE165)</f>
        <v>0</v>
      </c>
      <c r="AF269" s="118"/>
      <c r="AG269" s="287">
        <f>COUNT(AG161:AG165)</f>
        <v>0</v>
      </c>
      <c r="AH269" s="118"/>
      <c r="AI269" s="282">
        <f>COUNT(AI161:AI165)</f>
        <v>0</v>
      </c>
      <c r="AJ269" s="118"/>
      <c r="AK269" s="282">
        <f>COUNT(AK161:AK165)</f>
        <v>4</v>
      </c>
      <c r="AL269" s="118"/>
      <c r="AM269" s="282">
        <f>COUNT(AM161:AM165)</f>
        <v>0</v>
      </c>
      <c r="AN269" s="118"/>
      <c r="AO269" s="282">
        <f>COUNT(AO161:AO165)</f>
        <v>3</v>
      </c>
      <c r="AP269" s="118"/>
      <c r="AQ269" s="282">
        <f>COUNT(AQ161:AQ165)</f>
        <v>0</v>
      </c>
      <c r="AR269" s="118"/>
      <c r="AS269" s="282">
        <f>COUNT(AS161:AS165)</f>
        <v>0</v>
      </c>
      <c r="AT269" s="118"/>
      <c r="AU269" s="282">
        <f>COUNT(AU161:AU165)</f>
        <v>0</v>
      </c>
      <c r="AV269" s="118"/>
      <c r="AW269" s="282">
        <f>COUNT(AW161:AW165)</f>
        <v>0</v>
      </c>
      <c r="AX269" s="118"/>
      <c r="AY269" s="282">
        <f>COUNT(AY161:AY165)</f>
        <v>5</v>
      </c>
      <c r="AZ269" s="118"/>
      <c r="BA269" s="282">
        <f>COUNT(BA161:BA165)</f>
        <v>4</v>
      </c>
      <c r="BB269" s="118"/>
      <c r="BC269" s="282">
        <f>COUNT(BC161:BC165)</f>
        <v>0</v>
      </c>
      <c r="BD269" s="118"/>
      <c r="BE269" s="282">
        <f>COUNT(BE161:BE165)</f>
        <v>0</v>
      </c>
      <c r="BF269" s="118"/>
      <c r="BG269" s="282">
        <f>COUNT(BG161:BG165)</f>
        <v>3</v>
      </c>
      <c r="BH269" s="118"/>
      <c r="BI269" s="282">
        <f>COUNT(BI161:BI165)</f>
        <v>2</v>
      </c>
      <c r="BJ269" s="118"/>
      <c r="BK269" s="282">
        <f>COUNT(BK161:BK165)</f>
        <v>0</v>
      </c>
      <c r="BL269" s="118"/>
      <c r="BM269" s="282">
        <f>COUNT(BM161:BM165)</f>
        <v>5</v>
      </c>
      <c r="BN269" s="118"/>
      <c r="BO269" s="282">
        <f>COUNT(BO161:BO165)</f>
        <v>5</v>
      </c>
      <c r="BP269" s="118"/>
      <c r="BQ269" s="282">
        <f>COUNT(BQ161:BQ165)</f>
        <v>5</v>
      </c>
      <c r="BR269" s="118"/>
      <c r="BS269" s="282">
        <f>COUNT(BS161:BS165)</f>
        <v>0</v>
      </c>
      <c r="BT269" s="118"/>
      <c r="BU269" s="282">
        <f>COUNT(BU161:BU165)</f>
        <v>0</v>
      </c>
      <c r="BV269" s="118"/>
      <c r="BW269" s="282">
        <f>COUNT(BW161:BW165)</f>
        <v>4</v>
      </c>
      <c r="BX269" s="118"/>
      <c r="BY269" s="282">
        <f>COUNT(BY161:BY165)</f>
        <v>1</v>
      </c>
      <c r="BZ269" s="118"/>
      <c r="CA269" s="282">
        <f>COUNT(CA161:CA165)</f>
        <v>0</v>
      </c>
      <c r="CB269" s="118"/>
      <c r="CC269" s="282">
        <f>COUNT(CC161:CC165)</f>
        <v>4</v>
      </c>
      <c r="CD269" s="118"/>
      <c r="CE269" s="282">
        <f>COUNT(CE161:CE165)</f>
        <v>0</v>
      </c>
      <c r="CF269" s="118"/>
      <c r="CG269" s="282">
        <f>COUNT(CG161:CG165)</f>
        <v>0</v>
      </c>
      <c r="CH269" s="118"/>
      <c r="CI269" s="282">
        <f>COUNT(CI161:CI165)</f>
        <v>5</v>
      </c>
      <c r="CJ269" s="118"/>
      <c r="CK269" s="282">
        <f>COUNT(CK161:CK165)</f>
        <v>5</v>
      </c>
      <c r="CL269" s="118"/>
      <c r="CM269" s="282">
        <f>COUNT(CM161:CM165)</f>
        <v>1</v>
      </c>
      <c r="CN269" s="118"/>
      <c r="CO269" s="282">
        <f>COUNT(CO161:CO165)</f>
        <v>4</v>
      </c>
      <c r="CP269" s="118"/>
      <c r="CQ269" s="282">
        <f>COUNT(CQ161:CQ165)</f>
        <v>0</v>
      </c>
      <c r="CR269" s="118"/>
      <c r="CS269" s="282">
        <f>COUNT(CS161:CS165)</f>
        <v>0</v>
      </c>
      <c r="CT269" s="118"/>
      <c r="CU269" s="282">
        <f>COUNT(CU161:CU165)</f>
        <v>5</v>
      </c>
      <c r="CV269" s="118"/>
      <c r="CW269" s="282">
        <f>COUNT(CW161:CW165)</f>
        <v>5</v>
      </c>
      <c r="CX269" s="118"/>
      <c r="CY269" s="282">
        <f>COUNT(CY161:CY165)</f>
        <v>5</v>
      </c>
      <c r="CZ269" s="118"/>
      <c r="DA269" s="282">
        <f>COUNT(DA161:DA165)</f>
        <v>4</v>
      </c>
      <c r="DB269" s="118"/>
    </row>
    <row r="270" spans="3:108" ht="13" customHeight="1" x14ac:dyDescent="0.2">
      <c r="C270" s="282">
        <f>COUNT(C167:C182)</f>
        <v>15</v>
      </c>
      <c r="D270" s="7" t="s">
        <v>2298</v>
      </c>
      <c r="E270" s="282">
        <f>COUNT(E167:E182)</f>
        <v>10</v>
      </c>
      <c r="F270" s="118"/>
      <c r="G270" s="282">
        <f>COUNT(G167:G182)</f>
        <v>0</v>
      </c>
      <c r="H270" s="118"/>
      <c r="I270" s="282">
        <f>COUNT(I167:I182)</f>
        <v>12</v>
      </c>
      <c r="J270" s="118"/>
      <c r="K270" s="282">
        <f>COUNT(K167:K182)</f>
        <v>9</v>
      </c>
      <c r="L270" s="118"/>
      <c r="M270" s="282">
        <f>COUNT(M167:M182)</f>
        <v>1</v>
      </c>
      <c r="N270" s="118"/>
      <c r="O270" s="282">
        <f>COUNT(O167:O182)</f>
        <v>2</v>
      </c>
      <c r="P270" s="118"/>
      <c r="Q270" s="282">
        <f>COUNT(Q167:Q182)</f>
        <v>10</v>
      </c>
      <c r="R270" s="118"/>
      <c r="S270" s="282">
        <f>COUNT(S167:S182)</f>
        <v>10</v>
      </c>
      <c r="T270" s="118"/>
      <c r="U270" s="282">
        <f>COUNT(U167:U182)</f>
        <v>8</v>
      </c>
      <c r="V270" s="118"/>
      <c r="W270" s="286">
        <f>COUNT(W167:W182)</f>
        <v>14</v>
      </c>
      <c r="X270" s="190"/>
      <c r="Y270" s="282">
        <f>COUNT(Y167:Y182)</f>
        <v>8</v>
      </c>
      <c r="Z270" s="118"/>
      <c r="AA270" s="282">
        <f>COUNT(AA167:AA182)</f>
        <v>14</v>
      </c>
      <c r="AB270" s="118"/>
      <c r="AC270" s="282">
        <f>COUNT(AC167:AC182)</f>
        <v>14</v>
      </c>
      <c r="AD270" s="118"/>
      <c r="AE270" s="282">
        <f>COUNT(AE167:AE182)</f>
        <v>11</v>
      </c>
      <c r="AF270" s="118"/>
      <c r="AG270" s="287">
        <f>COUNT(AG167:AG182)</f>
        <v>0</v>
      </c>
      <c r="AH270" s="118"/>
      <c r="AI270" s="282">
        <f>COUNT(AI167:AI182)</f>
        <v>3</v>
      </c>
      <c r="AJ270" s="118"/>
      <c r="AK270" s="282">
        <f>COUNT(AK167:AK182)</f>
        <v>13</v>
      </c>
      <c r="AL270" s="118"/>
      <c r="AM270" s="282">
        <f>COUNT(AM167:AM182)</f>
        <v>6</v>
      </c>
      <c r="AN270" s="118"/>
      <c r="AO270" s="282">
        <f>COUNT(AO167:AO182)</f>
        <v>9</v>
      </c>
      <c r="AP270" s="118"/>
      <c r="AQ270" s="282">
        <f>COUNT(AQ167:AQ182)</f>
        <v>3</v>
      </c>
      <c r="AR270" s="118"/>
      <c r="AS270" s="282">
        <f>COUNT(AS167:AS182)</f>
        <v>11</v>
      </c>
      <c r="AT270" s="118"/>
      <c r="AU270" s="282">
        <f>COUNT(AU167:AU182)</f>
        <v>1</v>
      </c>
      <c r="AV270" s="118"/>
      <c r="AW270" s="282">
        <f>COUNT(AW167:AW182)</f>
        <v>1</v>
      </c>
      <c r="AX270" s="118"/>
      <c r="AY270" s="282">
        <f>COUNT(AY167:AY182)</f>
        <v>13</v>
      </c>
      <c r="AZ270" s="118"/>
      <c r="BA270" s="282">
        <f>COUNT(BA167:BA182)</f>
        <v>11</v>
      </c>
      <c r="BB270" s="118"/>
      <c r="BC270" s="282">
        <f>COUNT(BC167:BC182)</f>
        <v>10</v>
      </c>
      <c r="BD270" s="118"/>
      <c r="BE270" s="282">
        <f>COUNT(BE167:BE182)</f>
        <v>2</v>
      </c>
      <c r="BF270" s="118"/>
      <c r="BG270" s="282">
        <f>COUNT(BG167:BG182)</f>
        <v>12</v>
      </c>
      <c r="BH270" s="118"/>
      <c r="BI270" s="282">
        <f>COUNT(BI167:BI182)</f>
        <v>7</v>
      </c>
      <c r="BJ270" s="118"/>
      <c r="BK270" s="282">
        <f>COUNT(BK167:BK182)</f>
        <v>0</v>
      </c>
      <c r="BL270" s="118"/>
      <c r="BM270" s="282">
        <f>COUNT(BM167:BM182)</f>
        <v>6</v>
      </c>
      <c r="BN270" s="118"/>
      <c r="BO270" s="282">
        <f>COUNT(BO167:BO182)</f>
        <v>14</v>
      </c>
      <c r="BP270" s="118"/>
      <c r="BQ270" s="282">
        <f>COUNT(BQ167:BQ182)</f>
        <v>6</v>
      </c>
      <c r="BR270" s="118"/>
      <c r="BS270" s="282">
        <f>COUNT(BS167:BS182)</f>
        <v>9</v>
      </c>
      <c r="BT270" s="118"/>
      <c r="BU270" s="282">
        <f>COUNT(BU167:BU182)</f>
        <v>11</v>
      </c>
      <c r="BV270" s="118"/>
      <c r="BW270" s="282">
        <f>COUNT(BW167:BW182)</f>
        <v>3</v>
      </c>
      <c r="BX270" s="118"/>
      <c r="BY270" s="282">
        <f>COUNT(BY167:BY182)</f>
        <v>10</v>
      </c>
      <c r="BZ270" s="118"/>
      <c r="CA270" s="282">
        <f>COUNT(CA167:CA182)</f>
        <v>0</v>
      </c>
      <c r="CB270" s="118"/>
      <c r="CC270" s="282">
        <f>COUNT(CC167:CC182)</f>
        <v>1</v>
      </c>
      <c r="CD270" s="118"/>
      <c r="CE270" s="282">
        <f>COUNT(CE167:CE182)+1</f>
        <v>4</v>
      </c>
      <c r="CF270" s="118"/>
      <c r="CG270" s="282">
        <f>COUNT(CG167:CG182)</f>
        <v>10</v>
      </c>
      <c r="CH270" s="118"/>
      <c r="CI270" s="282">
        <f>COUNT(CI167:CI182)</f>
        <v>13</v>
      </c>
      <c r="CJ270" s="118"/>
      <c r="CK270" s="282">
        <f>COUNT(CK167:CK182)</f>
        <v>12</v>
      </c>
      <c r="CL270" s="118"/>
      <c r="CM270" s="282">
        <f>COUNT(CM167:CM182)</f>
        <v>12</v>
      </c>
      <c r="CN270" s="118"/>
      <c r="CO270" s="282">
        <f>COUNT(CO167:CO182)</f>
        <v>11</v>
      </c>
      <c r="CP270" s="118"/>
      <c r="CQ270" s="282">
        <f>COUNT(CQ167:CQ182)</f>
        <v>11</v>
      </c>
      <c r="CR270" s="118"/>
      <c r="CS270" s="282">
        <f>COUNT(CS167:CS182)</f>
        <v>1</v>
      </c>
      <c r="CT270" s="118"/>
      <c r="CU270" s="282">
        <f>COUNT(CU167:CU182)</f>
        <v>13</v>
      </c>
      <c r="CV270" s="118"/>
      <c r="CW270" s="282">
        <f>COUNT(CW167:CW182)</f>
        <v>13</v>
      </c>
      <c r="CX270" s="118"/>
      <c r="CY270" s="282">
        <f>COUNT(CY167:CY182)</f>
        <v>14</v>
      </c>
      <c r="CZ270" s="118"/>
      <c r="DA270" s="282">
        <f>COUNT(DA167:DA182)</f>
        <v>6</v>
      </c>
      <c r="DB270" s="118"/>
    </row>
    <row r="271" spans="3:108" ht="13" customHeight="1" x14ac:dyDescent="0.2">
      <c r="C271" s="282">
        <f>COUNT(C185:C193)</f>
        <v>9</v>
      </c>
      <c r="D271" s="7" t="s">
        <v>2299</v>
      </c>
      <c r="E271" s="282">
        <f>COUNT(E185:E193)</f>
        <v>0</v>
      </c>
      <c r="F271" s="118"/>
      <c r="G271" s="282">
        <f>COUNT(G185:G193)</f>
        <v>0</v>
      </c>
      <c r="H271" s="118"/>
      <c r="I271" s="282">
        <f>COUNT(I185:I193)</f>
        <v>0</v>
      </c>
      <c r="J271" s="118"/>
      <c r="K271" s="282">
        <f>COUNT(K185:K193)</f>
        <v>0</v>
      </c>
      <c r="L271" s="118"/>
      <c r="M271" s="282">
        <f>COUNT(M185:M193)</f>
        <v>0</v>
      </c>
      <c r="N271" s="118"/>
      <c r="O271" s="282">
        <f>COUNT(O185:O193)</f>
        <v>0</v>
      </c>
      <c r="P271" s="118"/>
      <c r="Q271" s="282">
        <f>COUNT(Q185:Q193)</f>
        <v>0</v>
      </c>
      <c r="R271" s="118"/>
      <c r="S271" s="282">
        <f>COUNT(S185:S193)</f>
        <v>9</v>
      </c>
      <c r="T271" s="118"/>
      <c r="U271" s="282">
        <f>COUNT(U185:U193)</f>
        <v>0</v>
      </c>
      <c r="V271" s="118"/>
      <c r="W271" s="286">
        <f>COUNT(W185:W193)</f>
        <v>0</v>
      </c>
      <c r="X271" s="190"/>
      <c r="Y271" s="282">
        <f>COUNT(Y185:Y193)</f>
        <v>0</v>
      </c>
      <c r="Z271" s="118"/>
      <c r="AA271" s="282">
        <f>COUNT(AA185:AA193)</f>
        <v>9</v>
      </c>
      <c r="AB271" s="118"/>
      <c r="AC271" s="282">
        <f>COUNT(AC185:AC193)</f>
        <v>0</v>
      </c>
      <c r="AD271" s="118"/>
      <c r="AE271" s="282">
        <f>COUNT(AE185:AE193)</f>
        <v>0</v>
      </c>
      <c r="AF271" s="118"/>
      <c r="AG271" s="287">
        <f>COUNT(AG185:AG193)</f>
        <v>0</v>
      </c>
      <c r="AH271" s="118"/>
      <c r="AI271" s="282">
        <f>COUNT(AI185:AI193)</f>
        <v>0</v>
      </c>
      <c r="AJ271" s="118"/>
      <c r="AK271" s="282">
        <f>COUNT(AK185:AK193)</f>
        <v>0</v>
      </c>
      <c r="AL271" s="118"/>
      <c r="AM271" s="282">
        <f>COUNT(AM185:AM193)</f>
        <v>0</v>
      </c>
      <c r="AN271" s="118"/>
      <c r="AO271" s="282">
        <f>COUNT(AO185:AO193)</f>
        <v>0</v>
      </c>
      <c r="AP271" s="118"/>
      <c r="AQ271" s="282">
        <f>COUNT(AQ185:AQ193)</f>
        <v>0</v>
      </c>
      <c r="AR271" s="118"/>
      <c r="AS271" s="282">
        <f>COUNT(AS185:AS193)</f>
        <v>0</v>
      </c>
      <c r="AT271" s="118"/>
      <c r="AU271" s="282">
        <f>COUNT(AU185:AU193)</f>
        <v>0</v>
      </c>
      <c r="AV271" s="118"/>
      <c r="AW271" s="282">
        <f>COUNT(AW185:AW193)</f>
        <v>0</v>
      </c>
      <c r="AX271" s="118"/>
      <c r="AY271" s="282">
        <f>COUNT(AY185:AY193)</f>
        <v>0</v>
      </c>
      <c r="AZ271" s="118"/>
      <c r="BA271" s="282">
        <f>COUNT(BA185:BA193)</f>
        <v>0</v>
      </c>
      <c r="BB271" s="118"/>
      <c r="BC271" s="282">
        <f>COUNT(BC185:BC193)</f>
        <v>0</v>
      </c>
      <c r="BD271" s="118"/>
      <c r="BE271" s="282">
        <f>COUNT(BE185:BE193)</f>
        <v>0</v>
      </c>
      <c r="BF271" s="118"/>
      <c r="BG271" s="282">
        <f>COUNT(BG185:BG193)</f>
        <v>0</v>
      </c>
      <c r="BH271" s="118"/>
      <c r="BI271" s="282">
        <f>COUNT(BI185:BI193)</f>
        <v>0</v>
      </c>
      <c r="BJ271" s="118"/>
      <c r="BK271" s="282">
        <f>COUNT(BK185:BK193)</f>
        <v>0</v>
      </c>
      <c r="BL271" s="118"/>
      <c r="BM271" s="282">
        <f>COUNT(BM185:BM193)</f>
        <v>0</v>
      </c>
      <c r="BN271" s="118"/>
      <c r="BO271" s="282">
        <f>COUNT(BO185:BO193)</f>
        <v>9</v>
      </c>
      <c r="BP271" s="118"/>
      <c r="BQ271" s="282">
        <f>COUNT(BQ185:BQ193)</f>
        <v>0</v>
      </c>
      <c r="BR271" s="118"/>
      <c r="BS271" s="282">
        <f>COUNT(BS185:BS193)</f>
        <v>0</v>
      </c>
      <c r="BT271" s="118"/>
      <c r="BU271" s="282">
        <f>COUNT(BU185:BU193)</f>
        <v>0</v>
      </c>
      <c r="BV271" s="118"/>
      <c r="BW271" s="282">
        <f>COUNT(BW185:BW193)</f>
        <v>0</v>
      </c>
      <c r="BX271" s="118"/>
      <c r="BY271" s="282">
        <f>COUNT(BY185:BY193)</f>
        <v>0</v>
      </c>
      <c r="BZ271" s="118"/>
      <c r="CA271" s="282">
        <f>COUNT(CA185:CA193)</f>
        <v>0</v>
      </c>
      <c r="CB271" s="118"/>
      <c r="CC271" s="282">
        <f>COUNT(CC185:CC193)</f>
        <v>0</v>
      </c>
      <c r="CD271" s="118"/>
      <c r="CE271" s="282">
        <f>COUNT(CE185:CE193)</f>
        <v>0</v>
      </c>
      <c r="CF271" s="118"/>
      <c r="CG271" s="282">
        <f>COUNT(CG185:CG193)</f>
        <v>0</v>
      </c>
      <c r="CH271" s="118"/>
      <c r="CI271" s="282">
        <f>COUNT(CI185:CI193)</f>
        <v>5</v>
      </c>
      <c r="CJ271" s="118"/>
      <c r="CK271" s="282">
        <f>COUNT(CK185:CK193)</f>
        <v>0</v>
      </c>
      <c r="CL271" s="118"/>
      <c r="CM271" s="282">
        <f>COUNT(CM185:CM193)</f>
        <v>1</v>
      </c>
      <c r="CN271" s="118"/>
      <c r="CO271" s="282">
        <f>COUNT(CO185:CO193)</f>
        <v>0</v>
      </c>
      <c r="CP271" s="118"/>
      <c r="CQ271" s="282">
        <f>COUNT(CQ185:CQ193)</f>
        <v>0</v>
      </c>
      <c r="CR271" s="118"/>
      <c r="CS271" s="282">
        <f>COUNT(CS185:CS193)</f>
        <v>0</v>
      </c>
      <c r="CT271" s="118"/>
      <c r="CU271" s="282">
        <f>COUNT(CU185:CU193)</f>
        <v>9</v>
      </c>
      <c r="CV271" s="118"/>
      <c r="CW271" s="282">
        <f>COUNT(CW185:CW193)</f>
        <v>1</v>
      </c>
      <c r="CX271" s="118"/>
      <c r="CY271" s="282">
        <f>COUNT(CY185:CY193)</f>
        <v>0</v>
      </c>
      <c r="CZ271" s="118"/>
      <c r="DA271" s="282">
        <f>COUNT(DA185:DA193)</f>
        <v>0</v>
      </c>
      <c r="DB271" s="118"/>
    </row>
    <row r="272" spans="3:108" ht="13" customHeight="1" x14ac:dyDescent="0.2">
      <c r="C272" s="282">
        <f>COUNT(C203,C206:C208)</f>
        <v>4</v>
      </c>
      <c r="D272" s="7" t="s">
        <v>2300</v>
      </c>
      <c r="E272" s="282">
        <f>COUNT(E203,E206:E208)</f>
        <v>2</v>
      </c>
      <c r="F272" s="118"/>
      <c r="G272" s="282">
        <f>COUNT(G203,G206:G208)</f>
        <v>1</v>
      </c>
      <c r="H272" s="118"/>
      <c r="I272" s="282">
        <f>COUNT(I203,I206:I208)</f>
        <v>2</v>
      </c>
      <c r="J272" s="118"/>
      <c r="K272" s="282">
        <f>COUNT(K203,K206:K208)</f>
        <v>3</v>
      </c>
      <c r="L272" s="118"/>
      <c r="M272" s="288">
        <f>COUNT(M203,M206:M208)+2</f>
        <v>2</v>
      </c>
      <c r="N272" s="118"/>
      <c r="O272" s="282">
        <f>COUNT(O203,O206:O208)</f>
        <v>2</v>
      </c>
      <c r="P272" s="118"/>
      <c r="Q272" s="282">
        <f>COUNT(Q203,Q206:Q208)</f>
        <v>3</v>
      </c>
      <c r="R272" s="118"/>
      <c r="S272" s="282">
        <f>COUNT(S203,S206:S208)</f>
        <v>3</v>
      </c>
      <c r="T272" s="118"/>
      <c r="U272" s="282">
        <f>COUNT(U203,U206:U208)</f>
        <v>2</v>
      </c>
      <c r="V272" s="118"/>
      <c r="W272" s="286">
        <f>COUNT(W203,W206:W208)</f>
        <v>2</v>
      </c>
      <c r="X272" s="190"/>
      <c r="Y272" s="282">
        <f>COUNT(Y203,Y206:Y208)</f>
        <v>3</v>
      </c>
      <c r="Z272" s="118"/>
      <c r="AA272" s="282">
        <f>COUNT(AA203,AA206:AA208)</f>
        <v>3</v>
      </c>
      <c r="AB272" s="118"/>
      <c r="AC272" s="282">
        <f>COUNT(AC203,AC206:AC208)</f>
        <v>3</v>
      </c>
      <c r="AD272" s="118"/>
      <c r="AE272" s="282">
        <f>COUNT(AE203,AE206:AE208)</f>
        <v>2</v>
      </c>
      <c r="AF272" s="118"/>
      <c r="AG272" s="287">
        <f>COUNT(AG203,AG206:AG208)</f>
        <v>1</v>
      </c>
      <c r="AH272" s="118"/>
      <c r="AI272" s="282">
        <f>COUNT(AI203,AI206:AI208)</f>
        <v>2</v>
      </c>
      <c r="AJ272" s="118"/>
      <c r="AK272" s="282">
        <f>COUNT(AK203,AK206:AK208)</f>
        <v>1</v>
      </c>
      <c r="AL272" s="118"/>
      <c r="AM272" s="282">
        <f>COUNT(AM203,AM206:AM208)</f>
        <v>1</v>
      </c>
      <c r="AN272" s="118"/>
      <c r="AO272" s="282">
        <f>COUNT(AO203,AO206:AO208)</f>
        <v>1</v>
      </c>
      <c r="AP272" s="118"/>
      <c r="AQ272" s="282">
        <f>COUNT(AQ203,AQ206:AQ208)</f>
        <v>2</v>
      </c>
      <c r="AR272" s="118"/>
      <c r="AS272" s="282">
        <f>COUNT(AS203,AS206:AS208)</f>
        <v>1</v>
      </c>
      <c r="AT272" s="118"/>
      <c r="AU272" s="282">
        <f>COUNT(AU203,AU206:AU208)</f>
        <v>1</v>
      </c>
      <c r="AV272" s="118"/>
      <c r="AW272" s="282">
        <f>COUNT(AW203,AW206:AW208)</f>
        <v>1</v>
      </c>
      <c r="AX272" s="118"/>
      <c r="AY272" s="282">
        <f>COUNT(AY203,AY206:AY208)</f>
        <v>2</v>
      </c>
      <c r="AZ272" s="118"/>
      <c r="BA272" s="282">
        <f>COUNT(BA203,BA206:BA208)</f>
        <v>2</v>
      </c>
      <c r="BB272" s="118"/>
      <c r="BC272" s="282">
        <f>COUNT(BC203,BC206:BC208)</f>
        <v>2</v>
      </c>
      <c r="BD272" s="118"/>
      <c r="BE272" s="282">
        <f>COUNT(BE203,BE206:BE208)</f>
        <v>2</v>
      </c>
      <c r="BF272" s="118"/>
      <c r="BG272" s="282">
        <f>COUNT(BG203,BG206:BG208)</f>
        <v>2</v>
      </c>
      <c r="BH272" s="118"/>
      <c r="BI272" s="282">
        <f>COUNT(BI203,BI206:BI208)+2</f>
        <v>2</v>
      </c>
      <c r="BJ272" s="118"/>
      <c r="BK272" s="282">
        <f>COUNT(BK203,BK206:BK208)</f>
        <v>1</v>
      </c>
      <c r="BL272" s="118"/>
      <c r="BM272" s="282">
        <f>COUNT(BM203,BM206:BM208)</f>
        <v>2</v>
      </c>
      <c r="BN272" s="118"/>
      <c r="BO272" s="282">
        <f>COUNT(BO203,BO206:BO208)</f>
        <v>4</v>
      </c>
      <c r="BP272" s="118"/>
      <c r="BQ272" s="282">
        <f>COUNT(BQ203,BQ206:BQ208)</f>
        <v>1</v>
      </c>
      <c r="BR272" s="118"/>
      <c r="BS272" s="282">
        <f>COUNT(BS203,BS206:BS208)</f>
        <v>1</v>
      </c>
      <c r="BT272" s="118"/>
      <c r="BU272" s="282">
        <f>COUNT(BU203,BU206:BU208)</f>
        <v>2</v>
      </c>
      <c r="BV272" s="118"/>
      <c r="BW272" s="282">
        <f>COUNT(BW203,BW206:BW208)</f>
        <v>3</v>
      </c>
      <c r="BX272" s="118"/>
      <c r="BY272" s="282">
        <f>COUNT(BY203,BY206:BY208)</f>
        <v>2</v>
      </c>
      <c r="BZ272" s="118"/>
      <c r="CA272" s="282">
        <f>COUNT(CA203,CA206:CA208)</f>
        <v>0</v>
      </c>
      <c r="CB272" s="118"/>
      <c r="CC272" s="282">
        <f>COUNT(CC203,CC206:CC208)</f>
        <v>1</v>
      </c>
      <c r="CD272" s="118"/>
      <c r="CE272" s="282">
        <f>COUNT(CE203,CE206:CE208)</f>
        <v>1</v>
      </c>
      <c r="CF272" s="118"/>
      <c r="CG272" s="282">
        <f>COUNT(CG203,CG206:CG208)</f>
        <v>2</v>
      </c>
      <c r="CH272" s="118"/>
      <c r="CI272" s="282">
        <f>COUNT(CI203,CI206:CI208)</f>
        <v>4</v>
      </c>
      <c r="CJ272" s="118"/>
      <c r="CK272" s="282">
        <f>COUNT(CK203,CK206:CK208)</f>
        <v>2</v>
      </c>
      <c r="CL272" s="118"/>
      <c r="CM272" s="282">
        <f>COUNT(CM203,CM206:CM208)</f>
        <v>1</v>
      </c>
      <c r="CN272" s="118"/>
      <c r="CO272" s="282">
        <f>COUNT(CO203,CO206:CO208)</f>
        <v>2</v>
      </c>
      <c r="CP272" s="118"/>
      <c r="CQ272" s="282">
        <f>COUNT(CQ203,CQ206:CQ208)</f>
        <v>1</v>
      </c>
      <c r="CR272" s="118"/>
      <c r="CS272" s="282">
        <f>COUNT(CS203,CS206:CS208)</f>
        <v>4</v>
      </c>
      <c r="CT272" s="118"/>
      <c r="CU272" s="282">
        <f>COUNT(CU203,CU206:CU208)</f>
        <v>4</v>
      </c>
      <c r="CV272" s="118"/>
      <c r="CW272" s="282">
        <f>COUNT(CW203,CW206:CW208)</f>
        <v>3</v>
      </c>
      <c r="CX272" s="118"/>
      <c r="CY272" s="282">
        <f>COUNT(CY203,CY206:CY208)</f>
        <v>3</v>
      </c>
      <c r="CZ272" s="118"/>
      <c r="DA272" s="282">
        <f>COUNT(DA203,DA206:DA208)</f>
        <v>4</v>
      </c>
      <c r="DB272" s="118"/>
    </row>
    <row r="273" spans="3:108" ht="13" customHeight="1" x14ac:dyDescent="0.2">
      <c r="C273" s="282">
        <f>COUNT(C211,C213:C230)</f>
        <v>19</v>
      </c>
      <c r="D273" s="7" t="s">
        <v>2301</v>
      </c>
      <c r="E273" s="282">
        <f>COUNT(E211,E213:E230)</f>
        <v>1</v>
      </c>
      <c r="F273" s="118"/>
      <c r="G273" s="282">
        <f>COUNT(G211,G213:G230)</f>
        <v>0</v>
      </c>
      <c r="H273" s="118"/>
      <c r="I273" s="282">
        <f>COUNT(I211,I213:I230)</f>
        <v>11</v>
      </c>
      <c r="J273" s="118"/>
      <c r="K273" s="282">
        <f>COUNT(K211,K213:K230)</f>
        <v>2</v>
      </c>
      <c r="L273" s="118"/>
      <c r="M273" s="282">
        <f>COUNT(M211,M213:M230)</f>
        <v>3</v>
      </c>
      <c r="N273" s="118"/>
      <c r="O273" s="282">
        <f>COUNT(O211,O213:O230)</f>
        <v>3</v>
      </c>
      <c r="P273" s="118"/>
      <c r="Q273" s="282">
        <f>COUNT(Q211,Q213:Q230)</f>
        <v>10</v>
      </c>
      <c r="R273" s="118"/>
      <c r="S273" s="282">
        <f>COUNT(S211,S213:S230)</f>
        <v>19</v>
      </c>
      <c r="T273" s="118"/>
      <c r="U273" s="282">
        <f>COUNT(U211,U213:U230)</f>
        <v>12</v>
      </c>
      <c r="V273" s="118"/>
      <c r="W273" s="286">
        <f>COUNT(W211,W213:W230)</f>
        <v>16</v>
      </c>
      <c r="X273" s="190"/>
      <c r="Y273" s="282">
        <f>COUNT(Y211,Y213:Y230)</f>
        <v>1</v>
      </c>
      <c r="Z273" s="118"/>
      <c r="AA273" s="282">
        <f>COUNT(AA211,AA213:AA230)</f>
        <v>18</v>
      </c>
      <c r="AB273" s="118"/>
      <c r="AC273" s="282">
        <f>COUNT(AC211,AC213:AC230)</f>
        <v>13</v>
      </c>
      <c r="AD273" s="118"/>
      <c r="AE273" s="282">
        <f>COUNT(AE211,AE213:AE230)</f>
        <v>6</v>
      </c>
      <c r="AF273" s="118"/>
      <c r="AG273" s="287">
        <f>COUNT(AG211,AG213:AG230)</f>
        <v>1</v>
      </c>
      <c r="AH273" s="118"/>
      <c r="AI273" s="282">
        <f>COUNT(AI211,AI213:AI230)</f>
        <v>1</v>
      </c>
      <c r="AJ273" s="118"/>
      <c r="AK273" s="282">
        <f>COUNT(AK211,AK213:AK230)</f>
        <v>15</v>
      </c>
      <c r="AL273" s="118"/>
      <c r="AM273" s="282">
        <f>COUNT(AM211,AM213:AM230)</f>
        <v>4</v>
      </c>
      <c r="AN273" s="118"/>
      <c r="AO273" s="282">
        <f>COUNT(AO211,AO213:AO230)</f>
        <v>13</v>
      </c>
      <c r="AP273" s="118"/>
      <c r="AQ273" s="282">
        <f>COUNT(AQ211,AQ213:AQ230)</f>
        <v>4</v>
      </c>
      <c r="AR273" s="118"/>
      <c r="AS273" s="282">
        <f>COUNT(AS211,AS213:AS230)</f>
        <v>4</v>
      </c>
      <c r="AT273" s="118"/>
      <c r="AU273" s="282">
        <f>COUNT(AU211,AU213:AU230)</f>
        <v>2</v>
      </c>
      <c r="AV273" s="118"/>
      <c r="AW273" s="282">
        <f>COUNT(AW211,AW213:AW230)</f>
        <v>1</v>
      </c>
      <c r="AX273" s="118"/>
      <c r="AY273" s="282">
        <f>COUNT(AY211,AY213:AY230)</f>
        <v>6</v>
      </c>
      <c r="AZ273" s="118"/>
      <c r="BA273" s="282">
        <f>COUNT(BA211,BA213:BA230)</f>
        <v>13</v>
      </c>
      <c r="BB273" s="118"/>
      <c r="BC273" s="282">
        <f>COUNT(BC211,BC213:BC230)</f>
        <v>0</v>
      </c>
      <c r="BD273" s="118"/>
      <c r="BE273" s="282">
        <f>COUNT(BE211,BE213:BE230)</f>
        <v>0</v>
      </c>
      <c r="BF273" s="118"/>
      <c r="BG273" s="282">
        <f>COUNT(BG211,BG213:BG230)</f>
        <v>13</v>
      </c>
      <c r="BH273" s="118"/>
      <c r="BI273" s="282">
        <f>COUNT(BI211,BI213:BI230)</f>
        <v>2</v>
      </c>
      <c r="BJ273" s="118"/>
      <c r="BK273" s="282">
        <f>COUNT(BK211,BK213:BK230)</f>
        <v>0</v>
      </c>
      <c r="BL273" s="118"/>
      <c r="BM273" s="282">
        <f>COUNT(BM211,BM213:BM230)</f>
        <v>15</v>
      </c>
      <c r="BN273" s="118"/>
      <c r="BO273" s="282">
        <f>COUNT(BO211,BO213:BO230)</f>
        <v>18</v>
      </c>
      <c r="BP273" s="118"/>
      <c r="BQ273" s="282">
        <f>COUNT(BQ211,BQ213:BQ230)</f>
        <v>14</v>
      </c>
      <c r="BR273" s="118"/>
      <c r="BS273" s="282">
        <f>COUNT(BS211,BS213:BS230)</f>
        <v>1</v>
      </c>
      <c r="BT273" s="118"/>
      <c r="BU273" s="282">
        <f>COUNT(BU211,BU213:BU230)</f>
        <v>0</v>
      </c>
      <c r="BV273" s="118"/>
      <c r="BW273" s="282">
        <f>COUNT(BW211,BW213:BW230)</f>
        <v>12</v>
      </c>
      <c r="BX273" s="118"/>
      <c r="BY273" s="282">
        <f>COUNT(BY211,BY213:BY230)</f>
        <v>0</v>
      </c>
      <c r="BZ273" s="118"/>
      <c r="CA273" s="282">
        <f>COUNT(CA211,CA213:CA230)</f>
        <v>0</v>
      </c>
      <c r="CB273" s="118"/>
      <c r="CC273" s="282">
        <f>COUNT(CC211,CC213:CC230)</f>
        <v>15</v>
      </c>
      <c r="CD273" s="118"/>
      <c r="CE273" s="282">
        <f>COUNT(CE211,CE213:CE230)</f>
        <v>3</v>
      </c>
      <c r="CF273" s="118"/>
      <c r="CG273" s="282">
        <f>COUNT(CG211,CG213:CG230)</f>
        <v>1</v>
      </c>
      <c r="CH273" s="118"/>
      <c r="CI273" s="282">
        <f>COUNT(CI211,CI213:CI230)</f>
        <v>18</v>
      </c>
      <c r="CJ273" s="118"/>
      <c r="CK273" s="282">
        <f>COUNT(CK211,CK213:CK230)</f>
        <v>13</v>
      </c>
      <c r="CL273" s="118"/>
      <c r="CM273" s="282">
        <f>COUNT(CM211,CM213:CM230)</f>
        <v>10</v>
      </c>
      <c r="CN273" s="118"/>
      <c r="CO273" s="282">
        <f>COUNT(CO211,CO213:CO230)</f>
        <v>15</v>
      </c>
      <c r="CP273" s="118"/>
      <c r="CQ273" s="282">
        <f>COUNT(CQ211,CQ213:CQ230)</f>
        <v>2</v>
      </c>
      <c r="CR273" s="118"/>
      <c r="CS273" s="282">
        <f>COUNT(CS211,CS213:CS230)</f>
        <v>4</v>
      </c>
      <c r="CT273" s="118"/>
      <c r="CU273" s="282">
        <f>COUNT(CU211,CU213:CU230)</f>
        <v>16</v>
      </c>
      <c r="CV273" s="118"/>
      <c r="CW273" s="282">
        <f>COUNT(CW211,CW213:CW230)</f>
        <v>13</v>
      </c>
      <c r="CX273" s="118"/>
      <c r="CY273" s="282">
        <f>COUNT(CY211,CY213:CY230)</f>
        <v>14</v>
      </c>
      <c r="CZ273" s="118"/>
      <c r="DA273" s="282">
        <f>COUNT(DA211,DA213:DA230)</f>
        <v>16</v>
      </c>
      <c r="DB273" s="118"/>
    </row>
    <row r="274" spans="3:108" ht="13" customHeight="1" x14ac:dyDescent="0.2">
      <c r="C274" s="289">
        <f>COUNT(C234:C235)</f>
        <v>2</v>
      </c>
      <c r="D274" s="124" t="s">
        <v>2302</v>
      </c>
      <c r="E274" s="289">
        <f>COUNT(E234:E235)</f>
        <v>1</v>
      </c>
      <c r="F274" s="118"/>
      <c r="G274" s="289">
        <f>COUNT(G234:G235)</f>
        <v>0</v>
      </c>
      <c r="H274" s="118"/>
      <c r="I274" s="289">
        <f>COUNT(I234:I235)</f>
        <v>0</v>
      </c>
      <c r="J274" s="118"/>
      <c r="K274" s="289">
        <f>COUNT(K234:K235)</f>
        <v>1</v>
      </c>
      <c r="L274" s="118"/>
      <c r="M274" s="289">
        <f>COUNT(M234:M235)</f>
        <v>0</v>
      </c>
      <c r="N274" s="118"/>
      <c r="O274" s="289">
        <f>COUNT(O234:O235)</f>
        <v>0</v>
      </c>
      <c r="P274" s="118"/>
      <c r="Q274" s="289">
        <f>COUNT(Q234:Q235)</f>
        <v>0</v>
      </c>
      <c r="R274" s="118"/>
      <c r="S274" s="289">
        <f>COUNT(S234:S235)</f>
        <v>1</v>
      </c>
      <c r="T274" s="118"/>
      <c r="U274" s="289">
        <f>COUNT(U234:U235)</f>
        <v>1</v>
      </c>
      <c r="V274" s="118"/>
      <c r="W274" s="290">
        <f>COUNT(W234:W235)</f>
        <v>0</v>
      </c>
      <c r="X274" s="190"/>
      <c r="Y274" s="289">
        <f>COUNT(Y234:Y235)</f>
        <v>0</v>
      </c>
      <c r="Z274" s="118"/>
      <c r="AA274" s="289">
        <f>COUNT(AA234:AA235)</f>
        <v>0</v>
      </c>
      <c r="AB274" s="118"/>
      <c r="AC274" s="289">
        <f>COUNT(AC234:AC235)</f>
        <v>1</v>
      </c>
      <c r="AD274" s="118"/>
      <c r="AE274" s="289">
        <f>COUNT(AE234:AE235)</f>
        <v>1</v>
      </c>
      <c r="AF274" s="118"/>
      <c r="AG274" s="291">
        <f>COUNT(AG234:AG235)</f>
        <v>0</v>
      </c>
      <c r="AH274" s="118"/>
      <c r="AI274" s="289">
        <f>COUNT(AI234:AI235)</f>
        <v>0</v>
      </c>
      <c r="AJ274" s="118"/>
      <c r="AK274" s="289">
        <f>COUNT(AK234:AK235)</f>
        <v>1</v>
      </c>
      <c r="AL274" s="118"/>
      <c r="AM274" s="289">
        <f>COUNT(AM234:AM235)</f>
        <v>0</v>
      </c>
      <c r="AN274" s="118"/>
      <c r="AO274" s="289">
        <f>COUNT(AO234:AO235)</f>
        <v>0</v>
      </c>
      <c r="AP274" s="118"/>
      <c r="AQ274" s="289">
        <f>COUNT(AQ234:AQ235)</f>
        <v>0</v>
      </c>
      <c r="AR274" s="118"/>
      <c r="AS274" s="289">
        <f>COUNT(AS234:AS235)</f>
        <v>0</v>
      </c>
      <c r="AT274" s="118"/>
      <c r="AU274" s="289">
        <f>COUNT(AU234:AU235)</f>
        <v>0</v>
      </c>
      <c r="AV274" s="118"/>
      <c r="AW274" s="289">
        <f>COUNT(AW234:AW235)</f>
        <v>0</v>
      </c>
      <c r="AX274" s="118"/>
      <c r="AY274" s="289">
        <f>COUNT(AY234:AY235)</f>
        <v>0</v>
      </c>
      <c r="AZ274" s="118"/>
      <c r="BA274" s="289">
        <f>COUNT(BA234:BA235)</f>
        <v>1</v>
      </c>
      <c r="BB274" s="118"/>
      <c r="BC274" s="289">
        <f>COUNT(BC234:BC235)</f>
        <v>0</v>
      </c>
      <c r="BD274" s="118"/>
      <c r="BE274" s="289">
        <f>COUNT(BE234:BE235)</f>
        <v>0</v>
      </c>
      <c r="BF274" s="118"/>
      <c r="BG274" s="289">
        <f>COUNT(BG234:BG235)</f>
        <v>1</v>
      </c>
      <c r="BH274" s="118"/>
      <c r="BI274" s="289">
        <f>COUNT(BI234:BI235)</f>
        <v>0</v>
      </c>
      <c r="BJ274" s="118"/>
      <c r="BK274" s="289">
        <f>COUNT(BK234:BK235)</f>
        <v>1</v>
      </c>
      <c r="BL274" s="118"/>
      <c r="BM274" s="289">
        <f>COUNT(BM234:BM235)</f>
        <v>1</v>
      </c>
      <c r="BN274" s="118"/>
      <c r="BO274" s="289">
        <f>COUNT(BO234:BO235)</f>
        <v>1</v>
      </c>
      <c r="BP274" s="118"/>
      <c r="BQ274" s="289">
        <f>COUNT(BQ234:BQ235)</f>
        <v>0</v>
      </c>
      <c r="BR274" s="118"/>
      <c r="BS274" s="289">
        <f>COUNT(BS234:BS235)</f>
        <v>0</v>
      </c>
      <c r="BT274" s="118"/>
      <c r="BU274" s="289">
        <f>COUNT(BU234:BU235)</f>
        <v>0</v>
      </c>
      <c r="BV274" s="118"/>
      <c r="BW274" s="289">
        <f>COUNT(BW234:BW235)</f>
        <v>0</v>
      </c>
      <c r="BX274" s="118"/>
      <c r="BY274" s="289">
        <f>COUNT(BY234:BY235)</f>
        <v>0</v>
      </c>
      <c r="BZ274" s="118"/>
      <c r="CA274" s="289">
        <f>COUNT(CA234:CA235)</f>
        <v>0</v>
      </c>
      <c r="CB274" s="118"/>
      <c r="CC274" s="289">
        <f>COUNT(CC234:CC235)</f>
        <v>0</v>
      </c>
      <c r="CD274" s="118"/>
      <c r="CE274" s="289">
        <f>COUNT(CE234:CE235)</f>
        <v>1</v>
      </c>
      <c r="CF274" s="118"/>
      <c r="CG274" s="289">
        <f>COUNT(CG234:CG235)</f>
        <v>1</v>
      </c>
      <c r="CH274" s="118"/>
      <c r="CI274" s="289">
        <f>COUNT(CI234:CI235)</f>
        <v>2</v>
      </c>
      <c r="CJ274" s="118"/>
      <c r="CK274" s="289">
        <f>COUNT(CK234:CK235)</f>
        <v>1</v>
      </c>
      <c r="CL274" s="118"/>
      <c r="CM274" s="289">
        <f>COUNT(CM234:CM235)</f>
        <v>0</v>
      </c>
      <c r="CN274" s="118"/>
      <c r="CO274" s="289">
        <f>COUNT(CO234:CO235)</f>
        <v>0</v>
      </c>
      <c r="CP274" s="118"/>
      <c r="CQ274" s="289">
        <f>COUNT(CQ234:CQ235)</f>
        <v>0</v>
      </c>
      <c r="CR274" s="118"/>
      <c r="CS274" s="289">
        <f>COUNT(CS234:CS235)</f>
        <v>0</v>
      </c>
      <c r="CT274" s="118"/>
      <c r="CU274" s="289">
        <f>COUNT(CU234:CU235)</f>
        <v>0</v>
      </c>
      <c r="CV274" s="118"/>
      <c r="CW274" s="289">
        <f>COUNT(CW234:CW235)</f>
        <v>0</v>
      </c>
      <c r="CX274" s="118"/>
      <c r="CY274" s="289">
        <f>COUNT(CY234:CY235)</f>
        <v>0</v>
      </c>
      <c r="CZ274" s="118"/>
      <c r="DA274" s="289">
        <f>COUNT(DA234:DA235)</f>
        <v>1</v>
      </c>
      <c r="DB274" s="118"/>
      <c r="DD274" s="111"/>
    </row>
    <row r="275" spans="3:108" ht="13" customHeight="1" x14ac:dyDescent="0.2">
      <c r="C275" s="16">
        <f>SUM(C259:C274)</f>
        <v>168</v>
      </c>
      <c r="D275" s="292" t="s">
        <v>2303</v>
      </c>
      <c r="E275" s="16">
        <f>SUM(E259:E274)</f>
        <v>37</v>
      </c>
      <c r="F275" s="118"/>
      <c r="G275" s="16">
        <f>SUM(G259:G274)</f>
        <v>1</v>
      </c>
      <c r="H275" s="118"/>
      <c r="I275" s="16">
        <f>SUM(I259:I274)</f>
        <v>72</v>
      </c>
      <c r="J275" s="118"/>
      <c r="K275" s="16">
        <f>SUM(K259:K274)</f>
        <v>55</v>
      </c>
      <c r="L275" s="118"/>
      <c r="M275" s="16">
        <f>SUM(M259:M274)</f>
        <v>21</v>
      </c>
      <c r="N275" s="118"/>
      <c r="O275" s="16">
        <f>SUM(O259:O274)</f>
        <v>15</v>
      </c>
      <c r="P275" s="118"/>
      <c r="Q275" s="16">
        <f>SUM(Q259:Q274)</f>
        <v>79</v>
      </c>
      <c r="R275" s="118"/>
      <c r="S275" s="16">
        <f>SUM(S259:S274)</f>
        <v>143</v>
      </c>
      <c r="T275" s="118"/>
      <c r="U275" s="16">
        <f>SUM(U259:U274)</f>
        <v>73</v>
      </c>
      <c r="V275" s="118"/>
      <c r="W275" s="16">
        <f>SUM(W259:W274)</f>
        <v>63</v>
      </c>
      <c r="X275" s="190"/>
      <c r="Y275" s="16">
        <f>SUM(Y259:Y274)</f>
        <v>36</v>
      </c>
      <c r="Z275" s="118"/>
      <c r="AA275" s="16">
        <f>SUM(AA259:AA274)</f>
        <v>160</v>
      </c>
      <c r="AB275" s="118"/>
      <c r="AC275" s="16">
        <f>SUM(AC259:AC274)</f>
        <v>94</v>
      </c>
      <c r="AD275" s="118"/>
      <c r="AE275" s="16">
        <f>SUM(AE259:AE274)</f>
        <v>29</v>
      </c>
      <c r="AF275" s="118"/>
      <c r="AG275" s="16">
        <f>SUM(AG259:AG274)</f>
        <v>17</v>
      </c>
      <c r="AH275" s="118"/>
      <c r="AI275" s="16">
        <f>SUM(AI259:AI274)</f>
        <v>24</v>
      </c>
      <c r="AJ275" s="118"/>
      <c r="AK275" s="16">
        <f>SUM(AK259:AK274)</f>
        <v>74</v>
      </c>
      <c r="AL275" s="118"/>
      <c r="AM275" s="16">
        <f>SUM(AM259:AM274)</f>
        <v>28</v>
      </c>
      <c r="AN275" s="118"/>
      <c r="AO275" s="16">
        <f>SUM(AO259:AO274)</f>
        <v>55</v>
      </c>
      <c r="AP275" s="118"/>
      <c r="AQ275" s="16">
        <f>SUM(AQ259:AQ274)</f>
        <v>25</v>
      </c>
      <c r="AR275" s="118"/>
      <c r="AS275" s="16">
        <f>SUM(AS259:AS274)</f>
        <v>39</v>
      </c>
      <c r="AT275" s="118"/>
      <c r="AU275" s="16">
        <f>SUM(AU259:AU274)</f>
        <v>18</v>
      </c>
      <c r="AV275" s="118"/>
      <c r="AW275" s="16">
        <f>SUM(AW259:AW274)</f>
        <v>26</v>
      </c>
      <c r="AX275" s="118"/>
      <c r="AY275" s="16">
        <f>SUM(AY259:AY274)</f>
        <v>66</v>
      </c>
      <c r="AZ275" s="118"/>
      <c r="BA275" s="16">
        <f>SUM(BA259:BA274)</f>
        <v>72</v>
      </c>
      <c r="BB275" s="118"/>
      <c r="BC275" s="16">
        <f>SUM(BC259:BC274)</f>
        <v>26</v>
      </c>
      <c r="BD275" s="118"/>
      <c r="BE275" s="16">
        <f>SUM(BE259:BE274)</f>
        <v>18</v>
      </c>
      <c r="BF275" s="118"/>
      <c r="BG275" s="16">
        <f>SUM(BG259:BG274)</f>
        <v>77</v>
      </c>
      <c r="BH275" s="118"/>
      <c r="BI275" s="16">
        <f>SUM(BI259:BI274)</f>
        <v>18</v>
      </c>
      <c r="BJ275" s="118"/>
      <c r="BK275" s="16">
        <f>SUM(BK259:BK274)</f>
        <v>11</v>
      </c>
      <c r="BL275" s="118"/>
      <c r="BM275" s="16">
        <f>SUM(BM259:BM274)</f>
        <v>74</v>
      </c>
      <c r="BN275" s="118"/>
      <c r="BO275" s="16">
        <f>SUM(BO259:BO274)</f>
        <v>158</v>
      </c>
      <c r="BP275" s="118"/>
      <c r="BQ275" s="16">
        <f>SUM(BQ259:BQ274)</f>
        <v>57</v>
      </c>
      <c r="BR275" s="118"/>
      <c r="BS275" s="16">
        <f>SUM(BS259:BS274)</f>
        <v>30</v>
      </c>
      <c r="BT275" s="118"/>
      <c r="BU275" s="16">
        <f>SUM(BU259:BU274)</f>
        <v>26</v>
      </c>
      <c r="BV275" s="118"/>
      <c r="BW275" s="16">
        <f>SUM(BW259:BW274)</f>
        <v>68</v>
      </c>
      <c r="BX275" s="118"/>
      <c r="BY275" s="16">
        <f>SUM(BY259:BY274)</f>
        <v>32</v>
      </c>
      <c r="BZ275" s="118"/>
      <c r="CA275" s="16">
        <f>SUM(CA259:CA274)</f>
        <v>0</v>
      </c>
      <c r="CB275" s="118"/>
      <c r="CC275" s="16">
        <f>SUM(CC259:CC274)</f>
        <v>55</v>
      </c>
      <c r="CD275" s="118"/>
      <c r="CE275" s="16">
        <f>SUM(CE259:CE274)</f>
        <v>29</v>
      </c>
      <c r="CF275" s="118"/>
      <c r="CG275" s="16">
        <f>SUM(CG259:CG274)</f>
        <v>35</v>
      </c>
      <c r="CH275" s="118"/>
      <c r="CI275" s="16">
        <f>SUM(CI259:CI274)</f>
        <v>146</v>
      </c>
      <c r="CJ275" s="118"/>
      <c r="CK275" s="16">
        <f>SUM(CK259:CK274)</f>
        <v>67</v>
      </c>
      <c r="CL275" s="118"/>
      <c r="CM275" s="16">
        <f>SUM(CM259:CM274)</f>
        <v>83</v>
      </c>
      <c r="CN275" s="118"/>
      <c r="CO275" s="16">
        <f>SUM(CO259:CO274)</f>
        <v>58</v>
      </c>
      <c r="CP275" s="118"/>
      <c r="CQ275" s="16">
        <f>SUM(CQ259:CQ274)</f>
        <v>32</v>
      </c>
      <c r="CR275" s="118"/>
      <c r="CS275" s="16">
        <f>SUM(CS259:CS274)</f>
        <v>18</v>
      </c>
      <c r="CT275" s="118"/>
      <c r="CU275" s="16">
        <f>SUM(CU259:CU274)</f>
        <v>158</v>
      </c>
      <c r="CV275" s="118"/>
      <c r="CW275" s="16">
        <f>SUM(CW259:CW274)</f>
        <v>106</v>
      </c>
      <c r="CX275" s="118"/>
      <c r="CY275" s="16">
        <f>SUM(CY259:CY274)</f>
        <v>76</v>
      </c>
      <c r="CZ275" s="118"/>
      <c r="DA275" s="16">
        <f>SUM(DA259:DA274)</f>
        <v>58</v>
      </c>
      <c r="DB275" s="118"/>
    </row>
    <row r="276" spans="3:108" ht="13" customHeight="1" x14ac:dyDescent="0.2">
      <c r="I276"/>
      <c r="J276"/>
      <c r="K276" s="294"/>
      <c r="L276" s="294"/>
    </row>
    <row r="277" spans="3:108" ht="13" customHeight="1" x14ac:dyDescent="0.2">
      <c r="I277"/>
      <c r="J277"/>
      <c r="K277" s="294"/>
      <c r="L277" s="294"/>
    </row>
    <row r="278" spans="3:108" ht="13" customHeight="1" x14ac:dyDescent="0.2">
      <c r="I278"/>
      <c r="J278"/>
      <c r="K278" s="294"/>
      <c r="L278" s="294"/>
    </row>
    <row r="279" spans="3:108" ht="13" customHeight="1" x14ac:dyDescent="0.2">
      <c r="I279"/>
      <c r="J279"/>
      <c r="K279" s="294"/>
      <c r="L279" s="294"/>
    </row>
    <row r="280" spans="3:108" ht="13" customHeight="1" x14ac:dyDescent="0.2">
      <c r="I280"/>
      <c r="J280"/>
      <c r="K280" s="294"/>
      <c r="L280" s="294"/>
    </row>
    <row r="281" spans="3:108" ht="13" customHeight="1" x14ac:dyDescent="0.2">
      <c r="D281" t="s">
        <v>2304</v>
      </c>
      <c r="I281"/>
      <c r="J281"/>
      <c r="K281" s="294"/>
      <c r="L281" s="294"/>
    </row>
    <row r="282" spans="3:108" ht="13" customHeight="1" x14ac:dyDescent="0.2">
      <c r="I282"/>
      <c r="J282"/>
      <c r="K282" s="294"/>
      <c r="L282" s="294"/>
    </row>
    <row r="283" spans="3:108" ht="13" customHeight="1" x14ac:dyDescent="0.2">
      <c r="D283" t="s">
        <v>2305</v>
      </c>
      <c r="E283" t="s">
        <v>2306</v>
      </c>
      <c r="I283"/>
      <c r="J283"/>
    </row>
    <row r="284" spans="3:108" ht="13" customHeight="1" x14ac:dyDescent="0.2">
      <c r="I284"/>
      <c r="J284"/>
    </row>
    <row r="285" spans="3:108" ht="13" customHeight="1" x14ac:dyDescent="0.2">
      <c r="D285" t="s">
        <v>2307</v>
      </c>
      <c r="E285" t="s">
        <v>2308</v>
      </c>
      <c r="I285"/>
      <c r="J285"/>
    </row>
    <row r="286" spans="3:108" ht="13" customHeight="1" x14ac:dyDescent="0.2">
      <c r="I286"/>
      <c r="J286"/>
    </row>
    <row r="287" spans="3:108" ht="13" customHeight="1" x14ac:dyDescent="0.2">
      <c r="D287" t="s">
        <v>2309</v>
      </c>
      <c r="E287" t="s">
        <v>2310</v>
      </c>
      <c r="I287"/>
      <c r="J287"/>
    </row>
    <row r="288" spans="3:108" ht="13" customHeight="1" x14ac:dyDescent="0.2">
      <c r="I288"/>
      <c r="J288"/>
    </row>
    <row r="289" spans="4:10" ht="13" customHeight="1" x14ac:dyDescent="0.2">
      <c r="D289" t="s">
        <v>2311</v>
      </c>
      <c r="E289" t="s">
        <v>2312</v>
      </c>
      <c r="I289"/>
      <c r="J289"/>
    </row>
    <row r="290" spans="4:10" ht="13" customHeight="1" x14ac:dyDescent="0.2">
      <c r="I290"/>
      <c r="J290"/>
    </row>
    <row r="291" spans="4:10" ht="13" customHeight="1" x14ac:dyDescent="0.2">
      <c r="D291" t="s">
        <v>2313</v>
      </c>
      <c r="E291" t="s">
        <v>2314</v>
      </c>
      <c r="F291" t="s">
        <v>2315</v>
      </c>
      <c r="I291"/>
      <c r="J291"/>
    </row>
    <row r="292" spans="4:10" ht="13" customHeight="1" x14ac:dyDescent="0.2">
      <c r="I292"/>
      <c r="J292"/>
    </row>
    <row r="293" spans="4:10" ht="13" customHeight="1" x14ac:dyDescent="0.2">
      <c r="D293" t="s">
        <v>2316</v>
      </c>
      <c r="E293" t="s">
        <v>2317</v>
      </c>
      <c r="F293" t="s">
        <v>2318</v>
      </c>
      <c r="G293" s="293" t="s">
        <v>2319</v>
      </c>
      <c r="H293" s="293" t="s">
        <v>2320</v>
      </c>
      <c r="I293" t="s">
        <v>2321</v>
      </c>
      <c r="J293"/>
    </row>
    <row r="294" spans="4:10" ht="13" customHeight="1" x14ac:dyDescent="0.2">
      <c r="I294"/>
      <c r="J294"/>
    </row>
    <row r="295" spans="4:10" ht="13" customHeight="1" x14ac:dyDescent="0.2">
      <c r="I295"/>
      <c r="J295"/>
    </row>
    <row r="296" spans="4:10" ht="13" customHeight="1" x14ac:dyDescent="0.2">
      <c r="I296"/>
      <c r="J296"/>
    </row>
    <row r="297" spans="4:10" ht="13" customHeight="1" x14ac:dyDescent="0.2">
      <c r="I297"/>
      <c r="J297"/>
    </row>
    <row r="298" spans="4:10" ht="13" customHeight="1" x14ac:dyDescent="0.2">
      <c r="I298"/>
      <c r="J298"/>
    </row>
    <row r="299" spans="4:10" ht="13" customHeight="1" x14ac:dyDescent="0.2">
      <c r="I299"/>
      <c r="J299"/>
    </row>
    <row r="300" spans="4:10" ht="13" customHeight="1" x14ac:dyDescent="0.2">
      <c r="I300"/>
      <c r="J300"/>
    </row>
    <row r="301" spans="4:10" ht="13" customHeight="1" x14ac:dyDescent="0.2">
      <c r="I301"/>
      <c r="J301"/>
    </row>
    <row r="302" spans="4:10" ht="13" customHeight="1" x14ac:dyDescent="0.2">
      <c r="I302"/>
      <c r="J302"/>
    </row>
    <row r="303" spans="4:10" ht="13" customHeight="1" x14ac:dyDescent="0.2">
      <c r="I303"/>
      <c r="J303"/>
    </row>
    <row r="304" spans="4:10" ht="13" customHeight="1" x14ac:dyDescent="0.2">
      <c r="I304"/>
      <c r="J304"/>
    </row>
    <row r="305" spans="9:10" ht="13" customHeight="1" x14ac:dyDescent="0.2">
      <c r="I305"/>
      <c r="J305"/>
    </row>
    <row r="306" spans="9:10" ht="13" customHeight="1" x14ac:dyDescent="0.2">
      <c r="I306"/>
      <c r="J306"/>
    </row>
    <row r="307" spans="9:10" ht="13" customHeight="1" x14ac:dyDescent="0.2">
      <c r="I307"/>
      <c r="J307"/>
    </row>
    <row r="308" spans="9:10" ht="13" customHeight="1" x14ac:dyDescent="0.2">
      <c r="I308"/>
      <c r="J308"/>
    </row>
    <row r="309" spans="9:10" ht="13" customHeight="1" x14ac:dyDescent="0.2">
      <c r="I309"/>
      <c r="J309"/>
    </row>
    <row r="310" spans="9:10" ht="13" customHeight="1" x14ac:dyDescent="0.2">
      <c r="I310"/>
      <c r="J310"/>
    </row>
    <row r="311" spans="9:10" ht="13" customHeight="1" x14ac:dyDescent="0.2">
      <c r="I311"/>
      <c r="J311"/>
    </row>
    <row r="312" spans="9:10" ht="13" customHeight="1" x14ac:dyDescent="0.2">
      <c r="I312"/>
      <c r="J312"/>
    </row>
    <row r="313" spans="9:10" ht="13" customHeight="1" x14ac:dyDescent="0.2">
      <c r="I313"/>
      <c r="J313"/>
    </row>
    <row r="314" spans="9:10" ht="13" customHeight="1" x14ac:dyDescent="0.2">
      <c r="I314"/>
      <c r="J314"/>
    </row>
    <row r="315" spans="9:10" ht="13" customHeight="1" x14ac:dyDescent="0.2">
      <c r="I315"/>
      <c r="J315"/>
    </row>
    <row r="316" spans="9:10" ht="13" customHeight="1" x14ac:dyDescent="0.2">
      <c r="I316"/>
      <c r="J316"/>
    </row>
    <row r="317" spans="9:10" ht="13" customHeight="1" x14ac:dyDescent="0.2">
      <c r="I317"/>
      <c r="J317"/>
    </row>
    <row r="318" spans="9:10" ht="13" customHeight="1" x14ac:dyDescent="0.2">
      <c r="I318"/>
      <c r="J318"/>
    </row>
    <row r="319" spans="9:10" ht="13" customHeight="1" x14ac:dyDescent="0.2">
      <c r="I319"/>
      <c r="J319"/>
    </row>
    <row r="320" spans="9:10" ht="13" customHeight="1" x14ac:dyDescent="0.2">
      <c r="I320"/>
      <c r="J320"/>
    </row>
    <row r="321" spans="9:10" ht="13" customHeight="1" x14ac:dyDescent="0.2">
      <c r="I321"/>
      <c r="J321"/>
    </row>
    <row r="322" spans="9:10" ht="13" customHeight="1" x14ac:dyDescent="0.2">
      <c r="I322"/>
      <c r="J322"/>
    </row>
    <row r="323" spans="9:10" ht="13" customHeight="1" x14ac:dyDescent="0.2">
      <c r="I323"/>
      <c r="J323"/>
    </row>
    <row r="324" spans="9:10" ht="13" customHeight="1" x14ac:dyDescent="0.2">
      <c r="I324"/>
      <c r="J324"/>
    </row>
    <row r="325" spans="9:10" ht="13" customHeight="1" x14ac:dyDescent="0.2">
      <c r="I325"/>
      <c r="J325"/>
    </row>
    <row r="326" spans="9:10" ht="13" customHeight="1" x14ac:dyDescent="0.2">
      <c r="I326"/>
      <c r="J326"/>
    </row>
    <row r="327" spans="9:10" ht="13" customHeight="1" x14ac:dyDescent="0.2">
      <c r="I327"/>
      <c r="J327"/>
    </row>
    <row r="328" spans="9:10" ht="13" customHeight="1" x14ac:dyDescent="0.2">
      <c r="I328"/>
      <c r="J328"/>
    </row>
    <row r="329" spans="9:10" ht="13" customHeight="1" x14ac:dyDescent="0.2">
      <c r="I329"/>
      <c r="J329"/>
    </row>
    <row r="330" spans="9:10" ht="13" customHeight="1" x14ac:dyDescent="0.2">
      <c r="I330"/>
      <c r="J330"/>
    </row>
    <row r="331" spans="9:10" ht="13" customHeight="1" x14ac:dyDescent="0.2">
      <c r="I331"/>
      <c r="J331"/>
    </row>
    <row r="332" spans="9:10" ht="13" customHeight="1" x14ac:dyDescent="0.2">
      <c r="I332"/>
      <c r="J332"/>
    </row>
    <row r="333" spans="9:10" ht="13" customHeight="1" x14ac:dyDescent="0.2">
      <c r="I333"/>
      <c r="J333"/>
    </row>
    <row r="334" spans="9:10" ht="13" customHeight="1" x14ac:dyDescent="0.2">
      <c r="I334"/>
      <c r="J334"/>
    </row>
    <row r="335" spans="9:10" ht="13" customHeight="1" x14ac:dyDescent="0.2">
      <c r="I335"/>
      <c r="J335"/>
    </row>
    <row r="336" spans="9:10" ht="13" customHeight="1" x14ac:dyDescent="0.2">
      <c r="I336"/>
      <c r="J336"/>
    </row>
    <row r="337" spans="9:10" ht="13" customHeight="1" x14ac:dyDescent="0.2">
      <c r="I337"/>
      <c r="J337"/>
    </row>
    <row r="338" spans="9:10" ht="13" customHeight="1" x14ac:dyDescent="0.2">
      <c r="I338"/>
      <c r="J338"/>
    </row>
    <row r="339" spans="9:10" ht="13" customHeight="1" x14ac:dyDescent="0.2">
      <c r="I339"/>
      <c r="J339"/>
    </row>
    <row r="340" spans="9:10" ht="13" customHeight="1" x14ac:dyDescent="0.2">
      <c r="I340"/>
      <c r="J340"/>
    </row>
    <row r="341" spans="9:10" ht="13" customHeight="1" x14ac:dyDescent="0.2">
      <c r="I341"/>
      <c r="J341"/>
    </row>
    <row r="342" spans="9:10" ht="13" customHeight="1" x14ac:dyDescent="0.2">
      <c r="I342"/>
      <c r="J342"/>
    </row>
    <row r="343" spans="9:10" ht="13" customHeight="1" x14ac:dyDescent="0.2">
      <c r="I343"/>
      <c r="J343"/>
    </row>
    <row r="344" spans="9:10" ht="13" customHeight="1" x14ac:dyDescent="0.2">
      <c r="I344"/>
      <c r="J344"/>
    </row>
    <row r="345" spans="9:10" ht="13" customHeight="1" x14ac:dyDescent="0.2">
      <c r="I345"/>
      <c r="J345"/>
    </row>
    <row r="346" spans="9:10" ht="13" customHeight="1" x14ac:dyDescent="0.2">
      <c r="I346"/>
      <c r="J346"/>
    </row>
    <row r="347" spans="9:10" ht="13" customHeight="1" x14ac:dyDescent="0.2">
      <c r="I347"/>
      <c r="J347"/>
    </row>
    <row r="348" spans="9:10" ht="13" customHeight="1" x14ac:dyDescent="0.2">
      <c r="I348"/>
      <c r="J348"/>
    </row>
    <row r="349" spans="9:10" ht="13" customHeight="1" x14ac:dyDescent="0.2">
      <c r="I349"/>
      <c r="J349"/>
    </row>
    <row r="350" spans="9:10" ht="13" customHeight="1" x14ac:dyDescent="0.2">
      <c r="I350"/>
      <c r="J350"/>
    </row>
    <row r="351" spans="9:10" ht="13" customHeight="1" x14ac:dyDescent="0.2">
      <c r="I351"/>
      <c r="J351"/>
    </row>
    <row r="352" spans="9:10" ht="13" customHeight="1" x14ac:dyDescent="0.2">
      <c r="I352"/>
      <c r="J352"/>
    </row>
    <row r="353" spans="9:10" ht="13" customHeight="1" x14ac:dyDescent="0.2">
      <c r="I353"/>
      <c r="J353"/>
    </row>
    <row r="354" spans="9:10" ht="13" customHeight="1" x14ac:dyDescent="0.2">
      <c r="I354"/>
      <c r="J354"/>
    </row>
    <row r="355" spans="9:10" ht="13" customHeight="1" x14ac:dyDescent="0.2">
      <c r="I355"/>
      <c r="J355"/>
    </row>
    <row r="356" spans="9:10" ht="13" customHeight="1" x14ac:dyDescent="0.2">
      <c r="I356"/>
      <c r="J356"/>
    </row>
    <row r="357" spans="9:10" ht="13" customHeight="1" x14ac:dyDescent="0.2">
      <c r="I357"/>
      <c r="J357"/>
    </row>
    <row r="358" spans="9:10" ht="13" customHeight="1" x14ac:dyDescent="0.2">
      <c r="I358"/>
      <c r="J358"/>
    </row>
    <row r="359" spans="9:10" ht="13" customHeight="1" x14ac:dyDescent="0.2">
      <c r="I359"/>
      <c r="J359"/>
    </row>
    <row r="360" spans="9:10" ht="13" customHeight="1" x14ac:dyDescent="0.2">
      <c r="I360"/>
      <c r="J360"/>
    </row>
    <row r="361" spans="9:10" ht="13" customHeight="1" x14ac:dyDescent="0.2">
      <c r="I361"/>
      <c r="J361"/>
    </row>
    <row r="362" spans="9:10" ht="13" customHeight="1" x14ac:dyDescent="0.2">
      <c r="I362"/>
      <c r="J362"/>
    </row>
    <row r="363" spans="9:10" ht="13" customHeight="1" x14ac:dyDescent="0.2">
      <c r="I363"/>
      <c r="J36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Fleck, Johannes</dc:creator>
  <cp:lastModifiedBy>Jiaxi Tan</cp:lastModifiedBy>
  <dcterms:created xsi:type="dcterms:W3CDTF">2021-10-04T17:52:20Z</dcterms:created>
  <dcterms:modified xsi:type="dcterms:W3CDTF">2024-03-28T22:55:16Z</dcterms:modified>
</cp:coreProperties>
</file>