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710" yWindow="-180" windowWidth="12120" windowHeight="10215" tabRatio="743" activeTab="7"/>
  </bookViews>
  <sheets>
    <sheet name="Instructivo" sheetId="62" r:id="rId1"/>
    <sheet name="Docente Orientador" sheetId="52" r:id="rId2"/>
    <sheet name="Rector o Director Rural" sheetId="54" r:id="rId3"/>
    <sheet name="Coordinador" sheetId="56" r:id="rId4"/>
    <sheet name="Docente Preescolar" sheetId="57" r:id="rId5"/>
    <sheet name="Docente Básica Primaria" sheetId="58" r:id="rId6"/>
    <sheet name="Docente Básica Secundaria" sheetId="59" r:id="rId7"/>
    <sheet name="Docente Media" sheetId="60" r:id="rId8"/>
    <sheet name="1" sheetId="4" state="hidden" r:id="rId9"/>
    <sheet name="2" sheetId="9" state="hidden" r:id="rId10"/>
  </sheets>
  <definedNames>
    <definedName name="_xlnm._FilterDatabase" localSheetId="9" hidden="1">'2'!$A$2:$J$1252</definedName>
    <definedName name="Año">'1'!$BN$13:$BN$22</definedName>
    <definedName name="_xlnm.Print_Area" localSheetId="1">'Docente Orientador'!$A$1:$CB$91</definedName>
    <definedName name="_xlnm.Print_Area" localSheetId="2">'Rector o Director Rural'!$A$1:$N$105</definedName>
    <definedName name="Calificacion1">'1'!$BM$13:$BM$22</definedName>
    <definedName name="Departamento" comment="Listado de los departamentos de Colombia">'1'!$Z$13:$Z$45</definedName>
    <definedName name="Depto._Amazonas" comment="Listado de municipios del departamento de Amazonas">'1'!$BD$13:$BD$23</definedName>
    <definedName name="Depto._Antioquia" comment="Listado de municipios del departamento de Antioquia">'1'!$AB$13:$AB$137</definedName>
    <definedName name="Depto._Arauca" comment="Listado de municipios del departamento de Arauca">'1'!$AZ$13:$AZ$19</definedName>
    <definedName name="Depto._Atlántico" comment="Listado de municipios del departamento de Atlántico">'1'!$AC$13:$AC$35</definedName>
    <definedName name="Depto._Bogotá_D.C." comment="Listado de municipios del departamento de Bogotá D.C.">'1'!$AD$13</definedName>
    <definedName name="Depto._Bolívar" comment="Listado de municipios del departamento de Bolívar">'1'!$AE$13:$AE$58</definedName>
    <definedName name="Depto._Boyacá" comment="Listado de municipios del departamento de Boyacá">'1'!$AF$13:$AF$135</definedName>
    <definedName name="Depto._Caldas" comment="Listado de municipios del departamento de Caldas">'1'!$AG$13:$AG$39</definedName>
    <definedName name="Depto._Caquetá" comment="Listado de municipios del departamento de Caquetá">'1'!$AH$13:$AH$28</definedName>
    <definedName name="Depto._Casanare" comment="Listado de municipios del departamento de Casanare">'1'!$BA$13:$BA$31</definedName>
    <definedName name="Depto._Cauca" comment="Listado de municipios del departamento de Cauca">'1'!$AI$13:$AI$54</definedName>
    <definedName name="Depto._Cesar" comment="Listado de municipios del departamento de Cesar">'1'!$AJ$13:$AJ$37</definedName>
    <definedName name="Depto._Chocó" comment="Listado de municipios del departamento de Chocó">'1'!$AM$13:$AM$43</definedName>
    <definedName name="Depto._Córdoba" comment="Listado de municipios del departamento de Córdoba">'1'!$AK$13:$AK$42</definedName>
    <definedName name="Depto._Cundinamarca" comment="Listado de municipios del departamento de Cundinamarca">'1'!$AL$13:$AL$128</definedName>
    <definedName name="Depto._Guainía" comment="Listado de municipios del departamento de Guainía">'1'!$BE$13:$BE$21</definedName>
    <definedName name="Depto._Guaviare" comment="Listado de municipios del departamento de Guaviare">'1'!$BF$13:$BF$16</definedName>
    <definedName name="Depto._Huila" comment="Listado de municipios del departamento de Huila">'1'!$AN$13:$AN$49</definedName>
    <definedName name="Depto._La_Guajira" comment="Listado de municipios del departamento de La Guajira">'1'!$AO$13:$AO$27</definedName>
    <definedName name="Depto._Magdalena" comment="Listado de municipios del departamento de Magdalena">'1'!$AP$13:$AP$42</definedName>
    <definedName name="Depto._Meta" comment="Listado de municipios del departamento de Meta">'1'!$AQ$13:$AQ$41</definedName>
    <definedName name="Depto._Nariño" comment="Listado de municipios del departamento de Nariño">'1'!$AR$13:$AR$76</definedName>
    <definedName name="Depto._Norte_de_Santander" comment="Listado de municipios del departamento de Norte de Santander">'1'!$AS$13:$AS$52</definedName>
    <definedName name="Depto._Putumayo" comment="Listado de municipios del departamento de Putumayo">'1'!$BB$13:$BB$25</definedName>
    <definedName name="Depto._Quindio" comment="Listado de municipios del departamento de Quindío">'1'!$AT$13:$AT$25</definedName>
    <definedName name="Depto._Risaralda" comment="Listado de municipios del departamento de Risaralda">'1'!$AU$13:$AU$26</definedName>
    <definedName name="Depto._San_Andrés_y_Providencia" comment="Listado de municipios del departamento de San Andrés y Providencia">'1'!$BC$13:$BC$14</definedName>
    <definedName name="Depto._Santander" comment="Listado de municipios del departamento de Santader">'1'!$AV$13:$AV$99</definedName>
    <definedName name="Depto._Sucre" comment="Listado de municipios del departamento de Sucre">'1'!$AW$13:$AW$38</definedName>
    <definedName name="Depto._Tolima" comment="Listado de municipios del departamento de Tolima">'1'!$AX$13:$AX$59</definedName>
    <definedName name="Depto._Valle_del_Cauca" comment="Listado de municipios del departamento de Valle del Cauca">'1'!$AY$13:$AY$54</definedName>
    <definedName name="Depto._Vaupés" comment="Listado de municipios del departamento de Vaupés">'1'!$BG$13:$BG$18</definedName>
    <definedName name="Depto._Vichada" comment="Listado de municipios del departamento de Vichada">'1'!$BH$13:$BH$16</definedName>
    <definedName name="Entidad_Territorial" comment="Listado de las Entidades Territoriales Certificadas en Educación en Colombia">'1'!$Y$13:$Y$106</definedName>
    <definedName name="Evaluación">'1'!$BJ$13</definedName>
    <definedName name="Municipio" comment="Listado de Deptos. para seleccionar municipio">'1'!$AA$13:$AA$45</definedName>
    <definedName name="Sexo">'1'!$BK$13:$BK$14</definedName>
    <definedName name="Territorio" comment="Tipo de territorios para crear perfiles">'1'!$X$13:$X$15</definedName>
    <definedName name="Zona">'1'!$BL$13:$BL$14</definedName>
  </definedNames>
  <calcPr calcId="145621"/>
</workbook>
</file>

<file path=xl/calcChain.xml><?xml version="1.0" encoding="utf-8"?>
<calcChain xmlns="http://schemas.openxmlformats.org/spreadsheetml/2006/main">
  <c r="K69" i="60" l="1"/>
  <c r="K66" i="60"/>
  <c r="K63" i="60"/>
  <c r="K60" i="60"/>
  <c r="K57" i="60"/>
  <c r="K54" i="60"/>
  <c r="K51" i="60"/>
  <c r="K48" i="60"/>
  <c r="K69" i="59" l="1"/>
  <c r="K66" i="59"/>
  <c r="K63" i="59"/>
  <c r="K60" i="59"/>
  <c r="K57" i="59"/>
  <c r="K54" i="59"/>
  <c r="K51" i="59"/>
  <c r="K48" i="59"/>
  <c r="K51" i="58" l="1"/>
  <c r="K54" i="58"/>
  <c r="K57" i="58"/>
  <c r="K60" i="58"/>
  <c r="K63" i="58"/>
  <c r="K66" i="58"/>
  <c r="K69" i="58"/>
  <c r="K48" i="58"/>
  <c r="K51" i="57"/>
  <c r="K54" i="57"/>
  <c r="K57" i="57"/>
  <c r="K60" i="57"/>
  <c r="K63" i="57"/>
  <c r="K66" i="57"/>
  <c r="K69" i="57"/>
  <c r="K72" i="57"/>
  <c r="K48" i="57"/>
  <c r="K74" i="56"/>
  <c r="K71" i="56"/>
  <c r="K69" i="56"/>
  <c r="K66" i="56"/>
  <c r="K63" i="56"/>
  <c r="K60" i="56"/>
  <c r="K57" i="56"/>
  <c r="K54" i="56"/>
  <c r="K48" i="56"/>
  <c r="K51" i="56"/>
  <c r="G90" i="54"/>
  <c r="G84" i="58" l="1"/>
  <c r="G89" i="56"/>
  <c r="K51" i="54"/>
  <c r="K72" i="54"/>
  <c r="K75" i="54"/>
  <c r="K69" i="54"/>
  <c r="K66" i="54"/>
  <c r="K63" i="54"/>
  <c r="K60" i="54"/>
  <c r="K57" i="54"/>
  <c r="K54" i="54"/>
  <c r="K48" i="54"/>
  <c r="G84" i="60" l="1"/>
  <c r="G86" i="60" s="1"/>
  <c r="K31" i="60"/>
  <c r="G21" i="60"/>
  <c r="G84" i="59"/>
  <c r="G86" i="59" s="1"/>
  <c r="K31" i="59"/>
  <c r="G21" i="59"/>
  <c r="G86" i="58"/>
  <c r="K31" i="58"/>
  <c r="G21" i="58"/>
  <c r="G87" i="57"/>
  <c r="G89" i="57" s="1"/>
  <c r="K31" i="57"/>
  <c r="G21" i="57"/>
  <c r="G91" i="56"/>
  <c r="K31" i="56"/>
  <c r="G21" i="56"/>
  <c r="G21" i="52"/>
  <c r="K31" i="54"/>
  <c r="K31" i="52"/>
  <c r="G92" i="54"/>
  <c r="G21" i="54"/>
  <c r="K60" i="52"/>
  <c r="K54" i="52" l="1"/>
  <c r="K51" i="52"/>
  <c r="K48" i="52"/>
  <c r="G76" i="52" l="1"/>
  <c r="G78" i="52" s="1"/>
  <c r="D10" i="4" l="1"/>
  <c r="E13" i="4" l="1"/>
</calcChain>
</file>

<file path=xl/sharedStrings.xml><?xml version="1.0" encoding="utf-8"?>
<sst xmlns="http://schemas.openxmlformats.org/spreadsheetml/2006/main" count="11964" uniqueCount="3241">
  <si>
    <t>Clase de territorio</t>
  </si>
  <si>
    <t>Territorio de consulta</t>
  </si>
  <si>
    <t>Territorio</t>
  </si>
  <si>
    <t>Entidad_Territorial</t>
  </si>
  <si>
    <t>Departamento</t>
  </si>
  <si>
    <t>Código:</t>
  </si>
  <si>
    <t>ETC_Amazonas</t>
  </si>
  <si>
    <t>Depto. Antioquia</t>
  </si>
  <si>
    <t>ETC_Antioquia</t>
  </si>
  <si>
    <t>ETC_Apartadó</t>
  </si>
  <si>
    <t>ETC_Arauca</t>
  </si>
  <si>
    <t>ETC_Armenia</t>
  </si>
  <si>
    <t>ETC_Atlántico</t>
  </si>
  <si>
    <t>ETC_Barrancabermeja</t>
  </si>
  <si>
    <t>ETC_Barranquilla</t>
  </si>
  <si>
    <t>ETC_Bello</t>
  </si>
  <si>
    <t>ETC_Bolívar</t>
  </si>
  <si>
    <t>ETC_Boyacá</t>
  </si>
  <si>
    <t>ETC_Bucaramanga</t>
  </si>
  <si>
    <t>ETC_Buenaventura</t>
  </si>
  <si>
    <t>ETC_Caldas</t>
  </si>
  <si>
    <t>ETC_Cali</t>
  </si>
  <si>
    <t>ETC_Caquetá</t>
  </si>
  <si>
    <t>ETC_Cartagena</t>
  </si>
  <si>
    <t>ETC_Cartago</t>
  </si>
  <si>
    <t>ETC_Casanare</t>
  </si>
  <si>
    <t>ETC_Cauca</t>
  </si>
  <si>
    <t>ETC_Cesar</t>
  </si>
  <si>
    <t>ETC_Chía</t>
  </si>
  <si>
    <t>ETC_Chocó</t>
  </si>
  <si>
    <t>ETC_Ciénaga</t>
  </si>
  <si>
    <t>ETC_Córdoba</t>
  </si>
  <si>
    <t>ETC_Cúcuta</t>
  </si>
  <si>
    <t>ETC_Cundinamarca</t>
  </si>
  <si>
    <t>ETC_Dosquebradas</t>
  </si>
  <si>
    <t>ETC_Duitama</t>
  </si>
  <si>
    <t>ETC_Envigado</t>
  </si>
  <si>
    <t>ETC_Facatativá</t>
  </si>
  <si>
    <t>ETC_Florencia</t>
  </si>
  <si>
    <t>ETC_Floridablanca</t>
  </si>
  <si>
    <t>ETC_Fusagasugá</t>
  </si>
  <si>
    <t>ETC_Girardot</t>
  </si>
  <si>
    <t>ETC_Girón</t>
  </si>
  <si>
    <t>ETC_Guadalajara_de_Buga</t>
  </si>
  <si>
    <t>ETC_Guainía</t>
  </si>
  <si>
    <t>ETC_Guaviare</t>
  </si>
  <si>
    <t>ETC_Huila</t>
  </si>
  <si>
    <t>ETC_Ibagué</t>
  </si>
  <si>
    <t>ETC_Ipiales</t>
  </si>
  <si>
    <t>ETC_Itagüí</t>
  </si>
  <si>
    <t>ETC_Jamundí</t>
  </si>
  <si>
    <t>ETC_La_Guajira</t>
  </si>
  <si>
    <t>ETC_Lorica</t>
  </si>
  <si>
    <t>ETC_Magangué</t>
  </si>
  <si>
    <t>ETC_Magdalena</t>
  </si>
  <si>
    <t>ETC_Maicao</t>
  </si>
  <si>
    <t>ETC_Malambo</t>
  </si>
  <si>
    <t>ETC_Manizales</t>
  </si>
  <si>
    <t>ETC_Medellín</t>
  </si>
  <si>
    <t>ETC_Meta</t>
  </si>
  <si>
    <t>ETC_Montería</t>
  </si>
  <si>
    <t>ETC_Mosquera</t>
  </si>
  <si>
    <t>ETC_Nariño</t>
  </si>
  <si>
    <t>ETC_Neiva</t>
  </si>
  <si>
    <t>ETC_Norte_de_Santander</t>
  </si>
  <si>
    <t>ETC_Palmira</t>
  </si>
  <si>
    <t>ETC_Pasto</t>
  </si>
  <si>
    <t>ETC_Pereira</t>
  </si>
  <si>
    <t>ETC_Piedecuesta</t>
  </si>
  <si>
    <t>ETC_Pitalito</t>
  </si>
  <si>
    <t>ETC_Popayán</t>
  </si>
  <si>
    <t>ETC_Putumayo</t>
  </si>
  <si>
    <t>ETC_Quibdó</t>
  </si>
  <si>
    <t>ETC_Quindío</t>
  </si>
  <si>
    <t>ETC_Riohacha</t>
  </si>
  <si>
    <t>ETC_Rionegro</t>
  </si>
  <si>
    <t>ETC_Risaralda</t>
  </si>
  <si>
    <t>ETC_Sabaneta</t>
  </si>
  <si>
    <t>ETC_Sahagún</t>
  </si>
  <si>
    <t>ETC_San_Andrés_y_Providencia</t>
  </si>
  <si>
    <t>ETC_Santa_Marta</t>
  </si>
  <si>
    <t>ETC_Santander</t>
  </si>
  <si>
    <t>ETC_Sincelejo</t>
  </si>
  <si>
    <t>ETC_Soacha</t>
  </si>
  <si>
    <t>ETC_Sogamoso</t>
  </si>
  <si>
    <t>ETC_Soledad</t>
  </si>
  <si>
    <t>ETC_Sucre</t>
  </si>
  <si>
    <t>ETC_Tolima</t>
  </si>
  <si>
    <t>ETC_Tuluá</t>
  </si>
  <si>
    <t>ETC_Tumaco</t>
  </si>
  <si>
    <t>ETC_Tunja</t>
  </si>
  <si>
    <t>ETC_Turbo</t>
  </si>
  <si>
    <t>ETC_Uribia</t>
  </si>
  <si>
    <t>ETC_Valle_del_Cauca</t>
  </si>
  <si>
    <t>ETC_Valledupar</t>
  </si>
  <si>
    <t>ETC_Vaupés</t>
  </si>
  <si>
    <t>ETC_Vichada</t>
  </si>
  <si>
    <t>ETC_Villavicencio</t>
  </si>
  <si>
    <t>ETC_Yopal</t>
  </si>
  <si>
    <t>ETC_Zipaquirá</t>
  </si>
  <si>
    <t>Código ICFES ETC</t>
  </si>
  <si>
    <t>SPSS</t>
  </si>
  <si>
    <t>D1</t>
  </si>
  <si>
    <t>D1.1</t>
  </si>
  <si>
    <t>D2</t>
  </si>
  <si>
    <t>D2.1</t>
  </si>
  <si>
    <t>D3</t>
  </si>
  <si>
    <t>D3.1</t>
  </si>
  <si>
    <t>D4</t>
  </si>
  <si>
    <t>ETC Antioquia</t>
  </si>
  <si>
    <t>05000</t>
  </si>
  <si>
    <t>05</t>
  </si>
  <si>
    <t>ETC Departamental</t>
  </si>
  <si>
    <t>ETC Medellín</t>
  </si>
  <si>
    <t>05001</t>
  </si>
  <si>
    <t>Municipio Certificado</t>
  </si>
  <si>
    <t>ETC Apartadó</t>
  </si>
  <si>
    <t>05045</t>
  </si>
  <si>
    <t>81</t>
  </si>
  <si>
    <t>ETC Bello</t>
  </si>
  <si>
    <t>05088</t>
  </si>
  <si>
    <t>ETC Envigado</t>
  </si>
  <si>
    <t>05266</t>
  </si>
  <si>
    <t>ETC Itagüí</t>
  </si>
  <si>
    <t>05360</t>
  </si>
  <si>
    <t>ETC Rionegro</t>
  </si>
  <si>
    <t>05615</t>
  </si>
  <si>
    <t>ETC Sabaneta</t>
  </si>
  <si>
    <t>05631</t>
  </si>
  <si>
    <t>ETC Turbo</t>
  </si>
  <si>
    <t>05837</t>
  </si>
  <si>
    <t>ETC Atlántico</t>
  </si>
  <si>
    <t>08000</t>
  </si>
  <si>
    <t>Depto. Atlántico</t>
  </si>
  <si>
    <t>08</t>
  </si>
  <si>
    <t>ETC Barranquilla</t>
  </si>
  <si>
    <t>08001</t>
  </si>
  <si>
    <t>11</t>
  </si>
  <si>
    <t>ETC Malambo</t>
  </si>
  <si>
    <t>08433</t>
  </si>
  <si>
    <t>86</t>
  </si>
  <si>
    <t>ETC Soledad</t>
  </si>
  <si>
    <t>08758</t>
  </si>
  <si>
    <t>ETC Bogotá D.C.</t>
  </si>
  <si>
    <t>ETC Bolívar</t>
  </si>
  <si>
    <t>Depto. Bolívar</t>
  </si>
  <si>
    <t>13</t>
  </si>
  <si>
    <t>ETC Cartagena</t>
  </si>
  <si>
    <t>23</t>
  </si>
  <si>
    <t>ETC Magangué</t>
  </si>
  <si>
    <t>ETC Boyacá</t>
  </si>
  <si>
    <t>Depto. Boyacá</t>
  </si>
  <si>
    <t>15</t>
  </si>
  <si>
    <t>ETC Tunja</t>
  </si>
  <si>
    <t>ETC Duitama</t>
  </si>
  <si>
    <t>17</t>
  </si>
  <si>
    <t>ETC Sogamoso</t>
  </si>
  <si>
    <t>18</t>
  </si>
  <si>
    <t>ETC Caldas</t>
  </si>
  <si>
    <t>Depto. Caldas</t>
  </si>
  <si>
    <t>19</t>
  </si>
  <si>
    <t>ETC Manizales</t>
  </si>
  <si>
    <t>20</t>
  </si>
  <si>
    <t>ETC Caquetá</t>
  </si>
  <si>
    <t>Depto. Caquetá</t>
  </si>
  <si>
    <t>ETC Florencia</t>
  </si>
  <si>
    <t>ETC Cauca</t>
  </si>
  <si>
    <t>Depto. Cauca</t>
  </si>
  <si>
    <t>25</t>
  </si>
  <si>
    <t>ETC Popayán</t>
  </si>
  <si>
    <t>ETC Cesar</t>
  </si>
  <si>
    <t>Depto. Cesar</t>
  </si>
  <si>
    <t>27</t>
  </si>
  <si>
    <t>ETC Valledupar</t>
  </si>
  <si>
    <t>ETC Córdoba</t>
  </si>
  <si>
    <t>Depto. Córdoba</t>
  </si>
  <si>
    <t>ETC Montería</t>
  </si>
  <si>
    <t>ETC Lorica</t>
  </si>
  <si>
    <t>ETC Sahagún</t>
  </si>
  <si>
    <t>ETC Cundinamarca</t>
  </si>
  <si>
    <t>Depto. Cundinamarca</t>
  </si>
  <si>
    <t>ETC Chía</t>
  </si>
  <si>
    <t>ETC Facatativá</t>
  </si>
  <si>
    <t>ETC Fusagasugá</t>
  </si>
  <si>
    <t>ETC Girardot</t>
  </si>
  <si>
    <t>ETC Mosquera</t>
  </si>
  <si>
    <t>94</t>
  </si>
  <si>
    <t>ETC Soacha</t>
  </si>
  <si>
    <t>ETC Zipaquirá</t>
  </si>
  <si>
    <t>ETC Chocó</t>
  </si>
  <si>
    <t>Depto. Chocó</t>
  </si>
  <si>
    <t>ETC Quibdó</t>
  </si>
  <si>
    <t>ETC Huila</t>
  </si>
  <si>
    <t>Depto. Huila</t>
  </si>
  <si>
    <t>41</t>
  </si>
  <si>
    <t>ETC Neiva</t>
  </si>
  <si>
    <t>ETC Pitalito</t>
  </si>
  <si>
    <t>88</t>
  </si>
  <si>
    <t>ETC La Guajira</t>
  </si>
  <si>
    <t>Depto. La Guajira</t>
  </si>
  <si>
    <t>44</t>
  </si>
  <si>
    <t>ETC Riohacha</t>
  </si>
  <si>
    <t>ETC Maicao</t>
  </si>
  <si>
    <t>ETC Uribia</t>
  </si>
  <si>
    <t>ETC Magdalena</t>
  </si>
  <si>
    <t>47</t>
  </si>
  <si>
    <t>ETC Santa Marta</t>
  </si>
  <si>
    <t>ETC Ciénaga</t>
  </si>
  <si>
    <t>ETC Meta</t>
  </si>
  <si>
    <t>Depto. Meta</t>
  </si>
  <si>
    <t>50</t>
  </si>
  <si>
    <t>ETC Villavicencio</t>
  </si>
  <si>
    <t>ETC Nariño</t>
  </si>
  <si>
    <t>Depto. Nariño</t>
  </si>
  <si>
    <t>52</t>
  </si>
  <si>
    <t>ETC Pasto</t>
  </si>
  <si>
    <t>ETC Ipiales</t>
  </si>
  <si>
    <t>ETC Tumaco</t>
  </si>
  <si>
    <t>ETC Norte de Santander</t>
  </si>
  <si>
    <t>Depto. Norte de Santander</t>
  </si>
  <si>
    <t>54</t>
  </si>
  <si>
    <t>ETC Cúcuta</t>
  </si>
  <si>
    <t>ETC Quindío</t>
  </si>
  <si>
    <t>63</t>
  </si>
  <si>
    <t>ETC Armenia</t>
  </si>
  <si>
    <t>ETC Risaralda</t>
  </si>
  <si>
    <t>Depto. Risaralda</t>
  </si>
  <si>
    <t>66</t>
  </si>
  <si>
    <t>ETC Pereira</t>
  </si>
  <si>
    <t>ETC Dosquebradas</t>
  </si>
  <si>
    <t>ETC Santander</t>
  </si>
  <si>
    <t>Depto. Santander</t>
  </si>
  <si>
    <t>68</t>
  </si>
  <si>
    <t>ETC Bucaramanga</t>
  </si>
  <si>
    <t>ETC Barrancabermeja</t>
  </si>
  <si>
    <t>ETC Floridablanca</t>
  </si>
  <si>
    <t>ETC Girón</t>
  </si>
  <si>
    <t>ETC Piedecuesta</t>
  </si>
  <si>
    <t>ETC Sucre</t>
  </si>
  <si>
    <t>Depto. Sucre</t>
  </si>
  <si>
    <t>70</t>
  </si>
  <si>
    <t>ETC Sincelejo</t>
  </si>
  <si>
    <t>ETC Tolima</t>
  </si>
  <si>
    <t>Depto. Tolima</t>
  </si>
  <si>
    <t>73</t>
  </si>
  <si>
    <t>ETC Ibagué</t>
  </si>
  <si>
    <t>ETC Valle del Cauca</t>
  </si>
  <si>
    <t>Depto. Valle del Cauca</t>
  </si>
  <si>
    <t>76</t>
  </si>
  <si>
    <t>ETC Cali</t>
  </si>
  <si>
    <t>ETC Buenaventura</t>
  </si>
  <si>
    <t>ETC Guadalajara de Buga</t>
  </si>
  <si>
    <t>ETC Cartago</t>
  </si>
  <si>
    <t>ETC Jamundí</t>
  </si>
  <si>
    <t>85</t>
  </si>
  <si>
    <t>ETC Palmira</t>
  </si>
  <si>
    <t>ETC Tuluá</t>
  </si>
  <si>
    <t>ETC Arauca</t>
  </si>
  <si>
    <t>Depto. Arauca</t>
  </si>
  <si>
    <t>ETC Casanare</t>
  </si>
  <si>
    <t>Depto. Casanare</t>
  </si>
  <si>
    <t>ETC Yopal</t>
  </si>
  <si>
    <t>91</t>
  </si>
  <si>
    <t>ETC Putumayo</t>
  </si>
  <si>
    <t>Depto. Putumayo</t>
  </si>
  <si>
    <t>ETC San Andrés y Providencia</t>
  </si>
  <si>
    <t>ETC Amazonas</t>
  </si>
  <si>
    <t>Depto. Amazonas</t>
  </si>
  <si>
    <t>ETC Guainía</t>
  </si>
  <si>
    <t>Depto. Guainía</t>
  </si>
  <si>
    <t>ETC Guaviare</t>
  </si>
  <si>
    <t>Depto. Guaviare</t>
  </si>
  <si>
    <t>95</t>
  </si>
  <si>
    <t>ETC Vaupés</t>
  </si>
  <si>
    <t>Depto. Vaupés</t>
  </si>
  <si>
    <t>97</t>
  </si>
  <si>
    <t>ETC Vichada</t>
  </si>
  <si>
    <t>Depto. Vichada</t>
  </si>
  <si>
    <t>99</t>
  </si>
  <si>
    <t>Colombia</t>
  </si>
  <si>
    <t>Depto._Antioquia</t>
  </si>
  <si>
    <t>Depto._Atlántico</t>
  </si>
  <si>
    <t>Depto._Bogotá.D.C.</t>
  </si>
  <si>
    <t>Depto._Bolívar</t>
  </si>
  <si>
    <t>Depto._Boyacá</t>
  </si>
  <si>
    <t>Depto._Caldas</t>
  </si>
  <si>
    <t>Depto._Caquetá</t>
  </si>
  <si>
    <t>Depto._Cauca</t>
  </si>
  <si>
    <t>Depto._Cesar</t>
  </si>
  <si>
    <t>Depto._Córdoba</t>
  </si>
  <si>
    <t>Depto._Cundinamarca</t>
  </si>
  <si>
    <t>Depto._Chocó</t>
  </si>
  <si>
    <t>Depto._Huila</t>
  </si>
  <si>
    <t>Depto._Magdalena</t>
  </si>
  <si>
    <t>Depto._Meta</t>
  </si>
  <si>
    <t>Depto._Nariño</t>
  </si>
  <si>
    <t>Depto._Quindio</t>
  </si>
  <si>
    <t>Depto._Risaralda</t>
  </si>
  <si>
    <t>Depto._Santander</t>
  </si>
  <si>
    <t>Depto._Sucre</t>
  </si>
  <si>
    <t>Depto._Tolima</t>
  </si>
  <si>
    <t>Depto._Arauca</t>
  </si>
  <si>
    <t>Depto._Casanare</t>
  </si>
  <si>
    <t>Depto._Putumayo</t>
  </si>
  <si>
    <t>Depto._Amazonas</t>
  </si>
  <si>
    <t>Depto._Guainía</t>
  </si>
  <si>
    <t>Depto._Guaviare</t>
  </si>
  <si>
    <t>Depto._Vaupés</t>
  </si>
  <si>
    <t>Depto._Vichada</t>
  </si>
  <si>
    <t>Depto. Bogotá.D.C.</t>
  </si>
  <si>
    <t>Depto. Magdalena</t>
  </si>
  <si>
    <t>Medellín</t>
  </si>
  <si>
    <t>Certificado</t>
  </si>
  <si>
    <t>Abejorral</t>
  </si>
  <si>
    <t>05002</t>
  </si>
  <si>
    <t>No Certificado</t>
  </si>
  <si>
    <t>Abriaquí</t>
  </si>
  <si>
    <t>05004</t>
  </si>
  <si>
    <t>Alejandría</t>
  </si>
  <si>
    <t>05021</t>
  </si>
  <si>
    <t>Amagá</t>
  </si>
  <si>
    <t>05030</t>
  </si>
  <si>
    <t>Amalfi</t>
  </si>
  <si>
    <t>05031</t>
  </si>
  <si>
    <t>Andes</t>
  </si>
  <si>
    <t>05034</t>
  </si>
  <si>
    <t>Angelópolis</t>
  </si>
  <si>
    <t>05036</t>
  </si>
  <si>
    <t>Angostura</t>
  </si>
  <si>
    <t>05038</t>
  </si>
  <si>
    <t>Anorí</t>
  </si>
  <si>
    <t>05040</t>
  </si>
  <si>
    <t>Santafé de Antioquia</t>
  </si>
  <si>
    <t>05042</t>
  </si>
  <si>
    <t>Anzá</t>
  </si>
  <si>
    <t>05044</t>
  </si>
  <si>
    <t>Apartadó</t>
  </si>
  <si>
    <t>Arboletes</t>
  </si>
  <si>
    <t>05051</t>
  </si>
  <si>
    <t>Argelia</t>
  </si>
  <si>
    <t>05055</t>
  </si>
  <si>
    <t>Armenia</t>
  </si>
  <si>
    <t>05059</t>
  </si>
  <si>
    <t>Barbosa</t>
  </si>
  <si>
    <t>05079</t>
  </si>
  <si>
    <t>Belmira</t>
  </si>
  <si>
    <t>05086</t>
  </si>
  <si>
    <t>Bello</t>
  </si>
  <si>
    <t>Betania</t>
  </si>
  <si>
    <t>05091</t>
  </si>
  <si>
    <t>Betulia</t>
  </si>
  <si>
    <t>05093</t>
  </si>
  <si>
    <t>Ciudad Bolívar</t>
  </si>
  <si>
    <t>05101</t>
  </si>
  <si>
    <t>Briceño</t>
  </si>
  <si>
    <t>05107</t>
  </si>
  <si>
    <t>Buriticá</t>
  </si>
  <si>
    <t>05113</t>
  </si>
  <si>
    <t>Cáceres</t>
  </si>
  <si>
    <t>05120</t>
  </si>
  <si>
    <t>Caicedo</t>
  </si>
  <si>
    <t>05125</t>
  </si>
  <si>
    <t>Caldas</t>
  </si>
  <si>
    <t>05129</t>
  </si>
  <si>
    <t>Campamento</t>
  </si>
  <si>
    <t>05134</t>
  </si>
  <si>
    <t>Cañasgordas</t>
  </si>
  <si>
    <t>05138</t>
  </si>
  <si>
    <t>Caracol</t>
  </si>
  <si>
    <t>05142</t>
  </si>
  <si>
    <t>Caramanta</t>
  </si>
  <si>
    <t>05145</t>
  </si>
  <si>
    <t>Carepa</t>
  </si>
  <si>
    <t>05147</t>
  </si>
  <si>
    <t>Carmen de Viboral</t>
  </si>
  <si>
    <t>05148</t>
  </si>
  <si>
    <t>Carolina</t>
  </si>
  <si>
    <t>05150</t>
  </si>
  <si>
    <t>Caucasia</t>
  </si>
  <si>
    <t>05154</t>
  </si>
  <si>
    <t>Chigorodó</t>
  </si>
  <si>
    <t>05172</t>
  </si>
  <si>
    <t>Cisneros</t>
  </si>
  <si>
    <t>05190</t>
  </si>
  <si>
    <t>Cocorná</t>
  </si>
  <si>
    <t>05197</t>
  </si>
  <si>
    <t>Concepción</t>
  </si>
  <si>
    <t>05206</t>
  </si>
  <si>
    <t>Concordia</t>
  </si>
  <si>
    <t>05209</t>
  </si>
  <si>
    <t>Copacabana</t>
  </si>
  <si>
    <t>05212</t>
  </si>
  <si>
    <t>Dabeiba</t>
  </si>
  <si>
    <t>05234</t>
  </si>
  <si>
    <t>Don Matías</t>
  </si>
  <si>
    <t>05237</t>
  </si>
  <si>
    <t>Ebéjico</t>
  </si>
  <si>
    <t>05240</t>
  </si>
  <si>
    <t>El Bagre</t>
  </si>
  <si>
    <t>05250</t>
  </si>
  <si>
    <t>Entrerrios</t>
  </si>
  <si>
    <t>05264</t>
  </si>
  <si>
    <t>Envigado</t>
  </si>
  <si>
    <t>Fredonia</t>
  </si>
  <si>
    <t>05282</t>
  </si>
  <si>
    <t>Frontino</t>
  </si>
  <si>
    <t>05284</t>
  </si>
  <si>
    <t>Giraldo</t>
  </si>
  <si>
    <t>05306</t>
  </si>
  <si>
    <t>Girardota</t>
  </si>
  <si>
    <t>05308</t>
  </si>
  <si>
    <t>Gómez Plata</t>
  </si>
  <si>
    <t>05310</t>
  </si>
  <si>
    <t>Granada</t>
  </si>
  <si>
    <t>05313</t>
  </si>
  <si>
    <t>Guadalupe</t>
  </si>
  <si>
    <t>05315</t>
  </si>
  <si>
    <t>Guarne</t>
  </si>
  <si>
    <t>05318</t>
  </si>
  <si>
    <t>Guatape</t>
  </si>
  <si>
    <t>05321</t>
  </si>
  <si>
    <t>Heliconia</t>
  </si>
  <si>
    <t>05347</t>
  </si>
  <si>
    <t>Hispania</t>
  </si>
  <si>
    <t>05353</t>
  </si>
  <si>
    <t>Itagüí</t>
  </si>
  <si>
    <t>Ituango</t>
  </si>
  <si>
    <t>05361</t>
  </si>
  <si>
    <t>Jardín</t>
  </si>
  <si>
    <t>05364</t>
  </si>
  <si>
    <t>Jericó</t>
  </si>
  <si>
    <t>05368</t>
  </si>
  <si>
    <t>La Ceja</t>
  </si>
  <si>
    <t>05376</t>
  </si>
  <si>
    <t>La Estrella</t>
  </si>
  <si>
    <t>05380</t>
  </si>
  <si>
    <t>La Pintada</t>
  </si>
  <si>
    <t>05390</t>
  </si>
  <si>
    <t>La Unión</t>
  </si>
  <si>
    <t>05400</t>
  </si>
  <si>
    <t>Liborina</t>
  </si>
  <si>
    <t>05411</t>
  </si>
  <si>
    <t>Maceo</t>
  </si>
  <si>
    <t>05425</t>
  </si>
  <si>
    <t>Marinilla</t>
  </si>
  <si>
    <t>05440</t>
  </si>
  <si>
    <t>Montebello</t>
  </si>
  <si>
    <t>05467</t>
  </si>
  <si>
    <t>Murindó</t>
  </si>
  <si>
    <t>05475</t>
  </si>
  <si>
    <t>Mutat</t>
  </si>
  <si>
    <t>05480</t>
  </si>
  <si>
    <t>Nariño</t>
  </si>
  <si>
    <t>05483</t>
  </si>
  <si>
    <t>Necoclí</t>
  </si>
  <si>
    <t>05490</t>
  </si>
  <si>
    <t>Nechí</t>
  </si>
  <si>
    <t>05495</t>
  </si>
  <si>
    <t>Olaya</t>
  </si>
  <si>
    <t>05501</t>
  </si>
  <si>
    <t>Peñol</t>
  </si>
  <si>
    <t>05541</t>
  </si>
  <si>
    <t>Peque</t>
  </si>
  <si>
    <t>05543</t>
  </si>
  <si>
    <t>Pueblorrico</t>
  </si>
  <si>
    <t>05576</t>
  </si>
  <si>
    <t>Puerto Berrío</t>
  </si>
  <si>
    <t>05579</t>
  </si>
  <si>
    <t>Puerto Nare (La Magdalena)</t>
  </si>
  <si>
    <t>05585</t>
  </si>
  <si>
    <t>Puerto Triunfo</t>
  </si>
  <si>
    <t>05591</t>
  </si>
  <si>
    <t>Remedios</t>
  </si>
  <si>
    <t>05604</t>
  </si>
  <si>
    <t>Retiro</t>
  </si>
  <si>
    <t>05607</t>
  </si>
  <si>
    <t>Rionegro</t>
  </si>
  <si>
    <t>Sabanalarga</t>
  </si>
  <si>
    <t>05628</t>
  </si>
  <si>
    <t>Sabaneta</t>
  </si>
  <si>
    <t>Salgar</t>
  </si>
  <si>
    <t>05642</t>
  </si>
  <si>
    <t>San Andrés</t>
  </si>
  <si>
    <t>05647</t>
  </si>
  <si>
    <t>San Carlos</t>
  </si>
  <si>
    <t>05649</t>
  </si>
  <si>
    <t>San Francisco</t>
  </si>
  <si>
    <t>05652</t>
  </si>
  <si>
    <t>San Jerónimo</t>
  </si>
  <si>
    <t>05656</t>
  </si>
  <si>
    <t>San José de La Montaña</t>
  </si>
  <si>
    <t>05658</t>
  </si>
  <si>
    <t>San Juan de Urabá</t>
  </si>
  <si>
    <t>05659</t>
  </si>
  <si>
    <t>San Luis</t>
  </si>
  <si>
    <t>05660</t>
  </si>
  <si>
    <t>San Pedro</t>
  </si>
  <si>
    <t>05664</t>
  </si>
  <si>
    <t>San Pedro De Uraba</t>
  </si>
  <si>
    <t>05665</t>
  </si>
  <si>
    <t>San Rafael</t>
  </si>
  <si>
    <t>05667</t>
  </si>
  <si>
    <t>San Roque</t>
  </si>
  <si>
    <t>05670</t>
  </si>
  <si>
    <t>San Vicente</t>
  </si>
  <si>
    <t>05674</t>
  </si>
  <si>
    <t>Santa Bárbara</t>
  </si>
  <si>
    <t>05679</t>
  </si>
  <si>
    <t>Santa Rosa De Osos</t>
  </si>
  <si>
    <t>05686</t>
  </si>
  <si>
    <t>Santo Domingo</t>
  </si>
  <si>
    <t>05690</t>
  </si>
  <si>
    <t>Santuario</t>
  </si>
  <si>
    <t>05697</t>
  </si>
  <si>
    <t>Segovia</t>
  </si>
  <si>
    <t>05736</t>
  </si>
  <si>
    <t>Sonson</t>
  </si>
  <si>
    <t>05756</t>
  </si>
  <si>
    <t>Sopetrán</t>
  </si>
  <si>
    <t>05761</t>
  </si>
  <si>
    <t>Támesis</t>
  </si>
  <si>
    <t>05789</t>
  </si>
  <si>
    <t>Tarazá</t>
  </si>
  <si>
    <t>05790</t>
  </si>
  <si>
    <t>Tarso</t>
  </si>
  <si>
    <t>05792</t>
  </si>
  <si>
    <t>Titiribí</t>
  </si>
  <si>
    <t>05809</t>
  </si>
  <si>
    <t>Toledo</t>
  </si>
  <si>
    <t>05819</t>
  </si>
  <si>
    <t>Turbo</t>
  </si>
  <si>
    <t>Uramita</t>
  </si>
  <si>
    <t>05842</t>
  </si>
  <si>
    <t>Urrao</t>
  </si>
  <si>
    <t>05847</t>
  </si>
  <si>
    <t>Valdivia</t>
  </si>
  <si>
    <t>05854</t>
  </si>
  <si>
    <t>Valparaíso</t>
  </si>
  <si>
    <t>05856</t>
  </si>
  <si>
    <t>Vegachí</t>
  </si>
  <si>
    <t>05858</t>
  </si>
  <si>
    <t>Venecia</t>
  </si>
  <si>
    <t>05861</t>
  </si>
  <si>
    <t>Vigía del Fuerte</t>
  </si>
  <si>
    <t>05873</t>
  </si>
  <si>
    <t>Yalí</t>
  </si>
  <si>
    <t>05885</t>
  </si>
  <si>
    <t>Yarumal</t>
  </si>
  <si>
    <t>05887</t>
  </si>
  <si>
    <t>Yolombó</t>
  </si>
  <si>
    <t>05890</t>
  </si>
  <si>
    <t>Yondó (Casabe)</t>
  </si>
  <si>
    <t>05893</t>
  </si>
  <si>
    <t>Zaragoza</t>
  </si>
  <si>
    <t>05895</t>
  </si>
  <si>
    <t>Barranquilla</t>
  </si>
  <si>
    <t>Baranoa</t>
  </si>
  <si>
    <t>08078</t>
  </si>
  <si>
    <t>Campo de La Cruz</t>
  </si>
  <si>
    <t>08137</t>
  </si>
  <si>
    <t>Candelaria</t>
  </si>
  <si>
    <t>08141</t>
  </si>
  <si>
    <t>Galapa</t>
  </si>
  <si>
    <t>08296</t>
  </si>
  <si>
    <t>Juan de Acosta</t>
  </si>
  <si>
    <t>08372</t>
  </si>
  <si>
    <t>Luruaco</t>
  </si>
  <si>
    <t>08421</t>
  </si>
  <si>
    <t>Malambo</t>
  </si>
  <si>
    <t>Manatí</t>
  </si>
  <si>
    <t>08436</t>
  </si>
  <si>
    <t>Palmar de Varela</t>
  </si>
  <si>
    <t>08520</t>
  </si>
  <si>
    <t>Piojó</t>
  </si>
  <si>
    <t>08549</t>
  </si>
  <si>
    <t>Polonuevo</t>
  </si>
  <si>
    <t>08558</t>
  </si>
  <si>
    <t>Ponedera</t>
  </si>
  <si>
    <t>08560</t>
  </si>
  <si>
    <t>Puerto Colombia</t>
  </si>
  <si>
    <t>08573</t>
  </si>
  <si>
    <t>Repelón</t>
  </si>
  <si>
    <t>08606</t>
  </si>
  <si>
    <t>Sabanagrande</t>
  </si>
  <si>
    <t>08634</t>
  </si>
  <si>
    <t>08638</t>
  </si>
  <si>
    <t>Santa Lucía</t>
  </si>
  <si>
    <t>08675</t>
  </si>
  <si>
    <t>Santo Tomás</t>
  </si>
  <si>
    <t>08685</t>
  </si>
  <si>
    <t>Soledad</t>
  </si>
  <si>
    <t>Suan</t>
  </si>
  <si>
    <t>08770</t>
  </si>
  <si>
    <t>Tubará</t>
  </si>
  <si>
    <t>08832</t>
  </si>
  <si>
    <t>Usiacurí</t>
  </si>
  <si>
    <t>08849</t>
  </si>
  <si>
    <t>Bogotá D.C.</t>
  </si>
  <si>
    <t>11001</t>
  </si>
  <si>
    <t>Cartagena</t>
  </si>
  <si>
    <t>13001</t>
  </si>
  <si>
    <t>Bolívar</t>
  </si>
  <si>
    <t>Achí</t>
  </si>
  <si>
    <t>13006</t>
  </si>
  <si>
    <t>13000</t>
  </si>
  <si>
    <t>Altos Del Rosario</t>
  </si>
  <si>
    <t>13030</t>
  </si>
  <si>
    <t>Arenal</t>
  </si>
  <si>
    <t>13042</t>
  </si>
  <si>
    <t>Arjona</t>
  </si>
  <si>
    <t>13052</t>
  </si>
  <si>
    <t>Arroyohondo</t>
  </si>
  <si>
    <t>13062</t>
  </si>
  <si>
    <t>Barranco de Loba</t>
  </si>
  <si>
    <t>13074</t>
  </si>
  <si>
    <t>Calamar</t>
  </si>
  <si>
    <t>13140</t>
  </si>
  <si>
    <t>Cantagallo</t>
  </si>
  <si>
    <t>13160</t>
  </si>
  <si>
    <t>Cicuco</t>
  </si>
  <si>
    <t>13188</t>
  </si>
  <si>
    <t>Córdoba</t>
  </si>
  <si>
    <t>13212</t>
  </si>
  <si>
    <t>Clemencia</t>
  </si>
  <si>
    <t>13222</t>
  </si>
  <si>
    <t>El Carmen de Bolívar</t>
  </si>
  <si>
    <t>13244</t>
  </si>
  <si>
    <t>El Guamo</t>
  </si>
  <si>
    <t>13248</t>
  </si>
  <si>
    <t>El Peñon</t>
  </si>
  <si>
    <t>13268</t>
  </si>
  <si>
    <t>Hatillo de Loba</t>
  </si>
  <si>
    <t>13300</t>
  </si>
  <si>
    <t>Magangué</t>
  </si>
  <si>
    <t>13430</t>
  </si>
  <si>
    <t>Mahates</t>
  </si>
  <si>
    <t>13433</t>
  </si>
  <si>
    <t>Margarita</t>
  </si>
  <si>
    <t>13440</t>
  </si>
  <si>
    <t>María La Baja</t>
  </si>
  <si>
    <t>13442</t>
  </si>
  <si>
    <t>Montecristo</t>
  </si>
  <si>
    <t>13458</t>
  </si>
  <si>
    <t>Mompós</t>
  </si>
  <si>
    <t>13468</t>
  </si>
  <si>
    <t>Morales</t>
  </si>
  <si>
    <t>13473</t>
  </si>
  <si>
    <t>Norosí</t>
  </si>
  <si>
    <t>13490</t>
  </si>
  <si>
    <t>Pinillos</t>
  </si>
  <si>
    <t>13549</t>
  </si>
  <si>
    <t>Regidor</t>
  </si>
  <si>
    <t>13580</t>
  </si>
  <si>
    <t>Río Viejo</t>
  </si>
  <si>
    <t>13600</t>
  </si>
  <si>
    <t>San Cristóbal</t>
  </si>
  <si>
    <t>13620</t>
  </si>
  <si>
    <t>San Estanislao</t>
  </si>
  <si>
    <t>13647</t>
  </si>
  <si>
    <t>San Fernando</t>
  </si>
  <si>
    <t>13650</t>
  </si>
  <si>
    <t>San Jacinto</t>
  </si>
  <si>
    <t>13654</t>
  </si>
  <si>
    <t>San Jacinto del Cauca</t>
  </si>
  <si>
    <t>13655</t>
  </si>
  <si>
    <t>San Juan Nepomuceno</t>
  </si>
  <si>
    <t>13657</t>
  </si>
  <si>
    <t>San Martin de Loba</t>
  </si>
  <si>
    <t>13667</t>
  </si>
  <si>
    <t>San Pablo</t>
  </si>
  <si>
    <t>13670</t>
  </si>
  <si>
    <t>Santa Catalina</t>
  </si>
  <si>
    <t>13673</t>
  </si>
  <si>
    <t>Santa Rosa</t>
  </si>
  <si>
    <t>13683</t>
  </si>
  <si>
    <t>Santa Rosa del Sur</t>
  </si>
  <si>
    <t>13688</t>
  </si>
  <si>
    <t>Simití</t>
  </si>
  <si>
    <t>13744</t>
  </si>
  <si>
    <t>Soplaviento</t>
  </si>
  <si>
    <t>13760</t>
  </si>
  <si>
    <t>Talaigua Nuevo</t>
  </si>
  <si>
    <t>13780</t>
  </si>
  <si>
    <t>Tiquisio (Puerto Rico)</t>
  </si>
  <si>
    <t>13810</t>
  </si>
  <si>
    <t>Turbaco</t>
  </si>
  <si>
    <t>13836</t>
  </si>
  <si>
    <t>Turbaná</t>
  </si>
  <si>
    <t>13838</t>
  </si>
  <si>
    <t>Villanueva</t>
  </si>
  <si>
    <t>13873</t>
  </si>
  <si>
    <t>Zambrano</t>
  </si>
  <si>
    <t>13894</t>
  </si>
  <si>
    <t>Tunja</t>
  </si>
  <si>
    <t>15001</t>
  </si>
  <si>
    <t>Boyacá</t>
  </si>
  <si>
    <t>Almeida</t>
  </si>
  <si>
    <t>15022</t>
  </si>
  <si>
    <t>15000</t>
  </si>
  <si>
    <t>Aquitania</t>
  </si>
  <si>
    <t>15047</t>
  </si>
  <si>
    <t>Arcabuco</t>
  </si>
  <si>
    <t>15051</t>
  </si>
  <si>
    <t>Belén</t>
  </si>
  <si>
    <t>15087</t>
  </si>
  <si>
    <t>Berbeo</t>
  </si>
  <si>
    <t>15090</t>
  </si>
  <si>
    <t>Betéitiva</t>
  </si>
  <si>
    <t>15092</t>
  </si>
  <si>
    <t>Boavita</t>
  </si>
  <si>
    <t>15097</t>
  </si>
  <si>
    <t>15104</t>
  </si>
  <si>
    <t>15106</t>
  </si>
  <si>
    <t>Buenavista</t>
  </si>
  <si>
    <t>15109</t>
  </si>
  <si>
    <t>Busbanzá</t>
  </si>
  <si>
    <t>15114</t>
  </si>
  <si>
    <t>15131</t>
  </si>
  <si>
    <t>Campohermoso</t>
  </si>
  <si>
    <t>15135</t>
  </si>
  <si>
    <t>Cerinza</t>
  </si>
  <si>
    <t>15162</t>
  </si>
  <si>
    <t>Chinavita</t>
  </si>
  <si>
    <t>15172</t>
  </si>
  <si>
    <t>Chiquinquirá</t>
  </si>
  <si>
    <t>15176</t>
  </si>
  <si>
    <t>Chiscas</t>
  </si>
  <si>
    <t>15180</t>
  </si>
  <si>
    <t>Chita</t>
  </si>
  <si>
    <t>15183</t>
  </si>
  <si>
    <t>Chitaraque</t>
  </si>
  <si>
    <t>15185</t>
  </si>
  <si>
    <t>Chivatá</t>
  </si>
  <si>
    <t>15187</t>
  </si>
  <si>
    <t>Ciénega</t>
  </si>
  <si>
    <t>15189</t>
  </si>
  <si>
    <t>Combita</t>
  </si>
  <si>
    <t>15204</t>
  </si>
  <si>
    <t>Coper</t>
  </si>
  <si>
    <t>15212</t>
  </si>
  <si>
    <t>Corrales</t>
  </si>
  <si>
    <t>15215</t>
  </si>
  <si>
    <t>Covarachía</t>
  </si>
  <si>
    <t>15218</t>
  </si>
  <si>
    <t>Cubará</t>
  </si>
  <si>
    <t>15223</t>
  </si>
  <si>
    <t>Cucaita</t>
  </si>
  <si>
    <t>15224</t>
  </si>
  <si>
    <t>Cuítiva</t>
  </si>
  <si>
    <t>15226</t>
  </si>
  <si>
    <t>Chíquiza</t>
  </si>
  <si>
    <t>15232</t>
  </si>
  <si>
    <t>Chivor</t>
  </si>
  <si>
    <t>15236</t>
  </si>
  <si>
    <t>Duitama</t>
  </si>
  <si>
    <t>15238</t>
  </si>
  <si>
    <t>El Cocuy</t>
  </si>
  <si>
    <t>15244</t>
  </si>
  <si>
    <t>El Espino</t>
  </si>
  <si>
    <t>15248</t>
  </si>
  <si>
    <t>Firavitoba</t>
  </si>
  <si>
    <t>15272</t>
  </si>
  <si>
    <t>Floresta</t>
  </si>
  <si>
    <t>15276</t>
  </si>
  <si>
    <t>Gachantivá</t>
  </si>
  <si>
    <t>15293</t>
  </si>
  <si>
    <t>Gameza</t>
  </si>
  <si>
    <t>15296</t>
  </si>
  <si>
    <t>Garagoa</t>
  </si>
  <si>
    <t>15299</t>
  </si>
  <si>
    <t>Guacamayas</t>
  </si>
  <si>
    <t>15317</t>
  </si>
  <si>
    <t>Guateque</t>
  </si>
  <si>
    <t>15322</t>
  </si>
  <si>
    <t>Guayatá</t>
  </si>
  <si>
    <t>15325</t>
  </si>
  <si>
    <t>Güicán</t>
  </si>
  <si>
    <t>15332</t>
  </si>
  <si>
    <t>Iza</t>
  </si>
  <si>
    <t>15362</t>
  </si>
  <si>
    <t>Jenesano</t>
  </si>
  <si>
    <t>15367</t>
  </si>
  <si>
    <t>15368</t>
  </si>
  <si>
    <t>Labranzagrande</t>
  </si>
  <si>
    <t>15377</t>
  </si>
  <si>
    <t>La Capilla</t>
  </si>
  <si>
    <t>15380</t>
  </si>
  <si>
    <t>La Victoria</t>
  </si>
  <si>
    <t>15401</t>
  </si>
  <si>
    <t>La Uvita</t>
  </si>
  <si>
    <t>15403</t>
  </si>
  <si>
    <t>Villa De Leyva</t>
  </si>
  <si>
    <t>15407</t>
  </si>
  <si>
    <t>Macanal</t>
  </si>
  <si>
    <t>15425</t>
  </si>
  <si>
    <t>Maripí</t>
  </si>
  <si>
    <t>15442</t>
  </si>
  <si>
    <t>Miraflores</t>
  </si>
  <si>
    <t>15455</t>
  </si>
  <si>
    <t>Mongua</t>
  </si>
  <si>
    <t>15464</t>
  </si>
  <si>
    <t>Monguí</t>
  </si>
  <si>
    <t>15466</t>
  </si>
  <si>
    <t>Moniquirá</t>
  </si>
  <si>
    <t>15469</t>
  </si>
  <si>
    <t>Motavita</t>
  </si>
  <si>
    <t>15476</t>
  </si>
  <si>
    <t>Muzo</t>
  </si>
  <si>
    <t>15480</t>
  </si>
  <si>
    <t>Nobsa</t>
  </si>
  <si>
    <t>15491</t>
  </si>
  <si>
    <t>Nuevo Colón</t>
  </si>
  <si>
    <t>15494</t>
  </si>
  <si>
    <t>Oicatá</t>
  </si>
  <si>
    <t>15500</t>
  </si>
  <si>
    <t>Otanche</t>
  </si>
  <si>
    <t>15507</t>
  </si>
  <si>
    <t>Pachavita</t>
  </si>
  <si>
    <t>15511</t>
  </si>
  <si>
    <t>Páez</t>
  </si>
  <si>
    <t>15514</t>
  </si>
  <si>
    <t>Paipa</t>
  </si>
  <si>
    <t>15516</t>
  </si>
  <si>
    <t>Pajarito</t>
  </si>
  <si>
    <t>15518</t>
  </si>
  <si>
    <t>Panqueba</t>
  </si>
  <si>
    <t>15522</t>
  </si>
  <si>
    <t>Pauna</t>
  </si>
  <si>
    <t>15531</t>
  </si>
  <si>
    <t>Paya</t>
  </si>
  <si>
    <t>15533</t>
  </si>
  <si>
    <t>Paz De Río</t>
  </si>
  <si>
    <t>15537</t>
  </si>
  <si>
    <t>Pesca</t>
  </si>
  <si>
    <t>15542</t>
  </si>
  <si>
    <t>Pisba</t>
  </si>
  <si>
    <t>15550</t>
  </si>
  <si>
    <t>Puerto Boyacá</t>
  </si>
  <si>
    <t>15572</t>
  </si>
  <si>
    <t>Quípama</t>
  </si>
  <si>
    <t>15580</t>
  </si>
  <si>
    <t>Ramiriquí</t>
  </si>
  <si>
    <t>15599</t>
  </si>
  <si>
    <t>Ráquira</t>
  </si>
  <si>
    <t>15600</t>
  </si>
  <si>
    <t>Rondón</t>
  </si>
  <si>
    <t>15621</t>
  </si>
  <si>
    <t>Saboyá</t>
  </si>
  <si>
    <t>15632</t>
  </si>
  <si>
    <t>Sáchica</t>
  </si>
  <si>
    <t>15638</t>
  </si>
  <si>
    <t>Samacá</t>
  </si>
  <si>
    <t>15646</t>
  </si>
  <si>
    <t>San Eduardo</t>
  </si>
  <si>
    <t>15660</t>
  </si>
  <si>
    <t>San José de Pare</t>
  </si>
  <si>
    <t>15664</t>
  </si>
  <si>
    <t>San Luis de Gaceno</t>
  </si>
  <si>
    <t>15667</t>
  </si>
  <si>
    <t>San Mateo</t>
  </si>
  <si>
    <t>15673</t>
  </si>
  <si>
    <t>San Miguel De Sema</t>
  </si>
  <si>
    <t>15676</t>
  </si>
  <si>
    <t>San Pablo De Borbur</t>
  </si>
  <si>
    <t>15681</t>
  </si>
  <si>
    <t>Santana</t>
  </si>
  <si>
    <t>15686</t>
  </si>
  <si>
    <t>Santa María</t>
  </si>
  <si>
    <t>15690</t>
  </si>
  <si>
    <t>Santa Rosa de Viterbo</t>
  </si>
  <si>
    <t>15693</t>
  </si>
  <si>
    <t>Santa Sofía</t>
  </si>
  <si>
    <t>15696</t>
  </si>
  <si>
    <t>Sativanorte</t>
  </si>
  <si>
    <t>15720</t>
  </si>
  <si>
    <t>Sativasur</t>
  </si>
  <si>
    <t>15723</t>
  </si>
  <si>
    <t>Siachoque</t>
  </si>
  <si>
    <t>15740</t>
  </si>
  <si>
    <t>Soatá</t>
  </si>
  <si>
    <t>15753</t>
  </si>
  <si>
    <t>Socota</t>
  </si>
  <si>
    <t>15755</t>
  </si>
  <si>
    <t>Socha</t>
  </si>
  <si>
    <t>15757</t>
  </si>
  <si>
    <t>Sogamoso</t>
  </si>
  <si>
    <t>15759</t>
  </si>
  <si>
    <t>Somondoco</t>
  </si>
  <si>
    <t>15761</t>
  </si>
  <si>
    <t>Sora</t>
  </si>
  <si>
    <t>15762</t>
  </si>
  <si>
    <t>Sotaquirá</t>
  </si>
  <si>
    <t>15763</t>
  </si>
  <si>
    <t>Soracá</t>
  </si>
  <si>
    <t>15764</t>
  </si>
  <si>
    <t>Susacón</t>
  </si>
  <si>
    <t>15774</t>
  </si>
  <si>
    <t>Sutamarchán</t>
  </si>
  <si>
    <t>15776</t>
  </si>
  <si>
    <t>Sutatenza</t>
  </si>
  <si>
    <t>15778</t>
  </si>
  <si>
    <t>Tasco</t>
  </si>
  <si>
    <t>15790</t>
  </si>
  <si>
    <t>Tenza</t>
  </si>
  <si>
    <t>15798</t>
  </si>
  <si>
    <t>Tibaná</t>
  </si>
  <si>
    <t>15804</t>
  </si>
  <si>
    <t>Tibasosa</t>
  </si>
  <si>
    <t>15806</t>
  </si>
  <si>
    <t>Tinjacá</t>
  </si>
  <si>
    <t>15808</t>
  </si>
  <si>
    <t>Tipacoque</t>
  </si>
  <si>
    <t>15810</t>
  </si>
  <si>
    <t>Toca</t>
  </si>
  <si>
    <t>15814</t>
  </si>
  <si>
    <t>Togüí</t>
  </si>
  <si>
    <t>15816</t>
  </si>
  <si>
    <t>Tópaga</t>
  </si>
  <si>
    <t>15820</t>
  </si>
  <si>
    <t>Tota</t>
  </si>
  <si>
    <t>15822</t>
  </si>
  <si>
    <t>Tununguá</t>
  </si>
  <si>
    <t>15832</t>
  </si>
  <si>
    <t>Turmequé</t>
  </si>
  <si>
    <t>15835</t>
  </si>
  <si>
    <t>Tuta</t>
  </si>
  <si>
    <t>15837</t>
  </si>
  <si>
    <t>Tutazá</t>
  </si>
  <si>
    <t>15839</t>
  </si>
  <si>
    <t>Umbita</t>
  </si>
  <si>
    <t>15842</t>
  </si>
  <si>
    <t>Ventaquemada</t>
  </si>
  <si>
    <t>15861</t>
  </si>
  <si>
    <t>Viracachá</t>
  </si>
  <si>
    <t>15879</t>
  </si>
  <si>
    <t>Zetaquira</t>
  </si>
  <si>
    <t>15897</t>
  </si>
  <si>
    <t>Manizales</t>
  </si>
  <si>
    <t>17001</t>
  </si>
  <si>
    <t>Aguadas</t>
  </si>
  <si>
    <t>17013</t>
  </si>
  <si>
    <t>17000</t>
  </si>
  <si>
    <t>Anserma</t>
  </si>
  <si>
    <t>17042</t>
  </si>
  <si>
    <t>Aranzazu</t>
  </si>
  <si>
    <t>17050</t>
  </si>
  <si>
    <t>Belalcázar</t>
  </si>
  <si>
    <t>17088</t>
  </si>
  <si>
    <t>Chinchiná</t>
  </si>
  <si>
    <t>17174</t>
  </si>
  <si>
    <t>Filadelfia</t>
  </si>
  <si>
    <t>17272</t>
  </si>
  <si>
    <t>La Dorada</t>
  </si>
  <si>
    <t>17380</t>
  </si>
  <si>
    <t>La Merced</t>
  </si>
  <si>
    <t>17388</t>
  </si>
  <si>
    <t>Manzanares</t>
  </si>
  <si>
    <t>17433</t>
  </si>
  <si>
    <t>Marmato</t>
  </si>
  <si>
    <t>17442</t>
  </si>
  <si>
    <t>Marquetalia</t>
  </si>
  <si>
    <t>17444</t>
  </si>
  <si>
    <t>Marulanda</t>
  </si>
  <si>
    <t>17446</t>
  </si>
  <si>
    <t>Neira</t>
  </si>
  <si>
    <t>17486</t>
  </si>
  <si>
    <t>Norcasia</t>
  </si>
  <si>
    <t>17495</t>
  </si>
  <si>
    <t>Pácora</t>
  </si>
  <si>
    <t>17513</t>
  </si>
  <si>
    <t>Palestina</t>
  </si>
  <si>
    <t>17524</t>
  </si>
  <si>
    <t>Pensilvania</t>
  </si>
  <si>
    <t>17541</t>
  </si>
  <si>
    <t>Riosucio</t>
  </si>
  <si>
    <t>17614</t>
  </si>
  <si>
    <t>Risaralda</t>
  </si>
  <si>
    <t>17616</t>
  </si>
  <si>
    <t>Salamina</t>
  </si>
  <si>
    <t>17653</t>
  </si>
  <si>
    <t>Samaná</t>
  </si>
  <si>
    <t>17662</t>
  </si>
  <si>
    <t>San José</t>
  </si>
  <si>
    <t>17665</t>
  </si>
  <si>
    <t>Supia</t>
  </si>
  <si>
    <t>17777</t>
  </si>
  <si>
    <t>Victoria</t>
  </si>
  <si>
    <t>17867</t>
  </si>
  <si>
    <t>Villamaría</t>
  </si>
  <si>
    <t>17873</t>
  </si>
  <si>
    <t>Viterbo</t>
  </si>
  <si>
    <t>17877</t>
  </si>
  <si>
    <t>Florencia</t>
  </si>
  <si>
    <t>18001</t>
  </si>
  <si>
    <t>Albania</t>
  </si>
  <si>
    <t>18029</t>
  </si>
  <si>
    <t>18000</t>
  </si>
  <si>
    <t>Belén de Los Andaquies</t>
  </si>
  <si>
    <t>18094</t>
  </si>
  <si>
    <t>Cartagena del Chaira</t>
  </si>
  <si>
    <t>18150</t>
  </si>
  <si>
    <t>Curillo</t>
  </si>
  <si>
    <t>18205</t>
  </si>
  <si>
    <t>El Doncello</t>
  </si>
  <si>
    <t>18247</t>
  </si>
  <si>
    <t>El Paujil</t>
  </si>
  <si>
    <t>18256</t>
  </si>
  <si>
    <t>La Montañita</t>
  </si>
  <si>
    <t>18410</t>
  </si>
  <si>
    <t>Milán</t>
  </si>
  <si>
    <t>18460</t>
  </si>
  <si>
    <t>Morelia</t>
  </si>
  <si>
    <t>18479</t>
  </si>
  <si>
    <t>Puerto Rico</t>
  </si>
  <si>
    <t>18592</t>
  </si>
  <si>
    <t>San José del Fragua</t>
  </si>
  <si>
    <t>18610</t>
  </si>
  <si>
    <t>San Vicente del Caguán</t>
  </si>
  <si>
    <t>18753</t>
  </si>
  <si>
    <t>Solano</t>
  </si>
  <si>
    <t>18756</t>
  </si>
  <si>
    <t>Solita</t>
  </si>
  <si>
    <t>18785</t>
  </si>
  <si>
    <t>18860</t>
  </si>
  <si>
    <t>Popayán</t>
  </si>
  <si>
    <t>19001</t>
  </si>
  <si>
    <t>Almaguer</t>
  </si>
  <si>
    <t>19022</t>
  </si>
  <si>
    <t>19000</t>
  </si>
  <si>
    <t>19050</t>
  </si>
  <si>
    <t>Balboa</t>
  </si>
  <si>
    <t>19075</t>
  </si>
  <si>
    <t>19100</t>
  </si>
  <si>
    <t>Buenos Aires</t>
  </si>
  <si>
    <t>19110</t>
  </si>
  <si>
    <t>Cajibío</t>
  </si>
  <si>
    <t>19130</t>
  </si>
  <si>
    <t>Caldono</t>
  </si>
  <si>
    <t>19137</t>
  </si>
  <si>
    <t>Caloto</t>
  </si>
  <si>
    <t>19142</t>
  </si>
  <si>
    <t>Corinto</t>
  </si>
  <si>
    <t>19212</t>
  </si>
  <si>
    <t>El Tambo</t>
  </si>
  <si>
    <t>19256</t>
  </si>
  <si>
    <t>19290</t>
  </si>
  <si>
    <t>Guachené</t>
  </si>
  <si>
    <t>19300</t>
  </si>
  <si>
    <t>Guapi</t>
  </si>
  <si>
    <t>19318</t>
  </si>
  <si>
    <t>Inzá</t>
  </si>
  <si>
    <t>19355</t>
  </si>
  <si>
    <t>Jambaló</t>
  </si>
  <si>
    <t>19364</t>
  </si>
  <si>
    <t>La Sierra</t>
  </si>
  <si>
    <t>19392</t>
  </si>
  <si>
    <t>La Vega</t>
  </si>
  <si>
    <t>19397</t>
  </si>
  <si>
    <t>López (Micay)</t>
  </si>
  <si>
    <t>19418</t>
  </si>
  <si>
    <t>Mercaderes</t>
  </si>
  <si>
    <t>19450</t>
  </si>
  <si>
    <t>Miranda</t>
  </si>
  <si>
    <t>19455</t>
  </si>
  <si>
    <t>19473</t>
  </si>
  <si>
    <t>Padilla</t>
  </si>
  <si>
    <t>19513</t>
  </si>
  <si>
    <t>Paez (Belalcazar)</t>
  </si>
  <si>
    <t>19517</t>
  </si>
  <si>
    <t>Patía (El Bordo)</t>
  </si>
  <si>
    <t>19532</t>
  </si>
  <si>
    <t>Piamonte</t>
  </si>
  <si>
    <t>19533</t>
  </si>
  <si>
    <t>Piendamó</t>
  </si>
  <si>
    <t>19548</t>
  </si>
  <si>
    <t>Puerto Tejada</t>
  </si>
  <si>
    <t>19573</t>
  </si>
  <si>
    <t>Puracé (Coconuco)</t>
  </si>
  <si>
    <t>19585</t>
  </si>
  <si>
    <t>Rosas</t>
  </si>
  <si>
    <t>19622</t>
  </si>
  <si>
    <t>San Sebastián</t>
  </si>
  <si>
    <t>19693</t>
  </si>
  <si>
    <t>Santander de Quilichao</t>
  </si>
  <si>
    <t>19698</t>
  </si>
  <si>
    <t>19701</t>
  </si>
  <si>
    <t>Silvia</t>
  </si>
  <si>
    <t>19743</t>
  </si>
  <si>
    <t>Sotara (Paispamba)</t>
  </si>
  <si>
    <t>19760</t>
  </si>
  <si>
    <t>Suárez</t>
  </si>
  <si>
    <t>19780</t>
  </si>
  <si>
    <t>Sucre</t>
  </si>
  <si>
    <t>19785</t>
  </si>
  <si>
    <t>Timbío</t>
  </si>
  <si>
    <t>19807</t>
  </si>
  <si>
    <t>Timbiquí</t>
  </si>
  <si>
    <t>19809</t>
  </si>
  <si>
    <t>Toribio</t>
  </si>
  <si>
    <t>19821</t>
  </si>
  <si>
    <t>Totoró</t>
  </si>
  <si>
    <t>19824</t>
  </si>
  <si>
    <t>Villa Rica</t>
  </si>
  <si>
    <t>19845</t>
  </si>
  <si>
    <t>Valledupar</t>
  </si>
  <si>
    <t>20001</t>
  </si>
  <si>
    <t>Aguachica</t>
  </si>
  <si>
    <t>20011</t>
  </si>
  <si>
    <t>20000</t>
  </si>
  <si>
    <t>Agustín Codazzi</t>
  </si>
  <si>
    <t>20013</t>
  </si>
  <si>
    <t>Astrea</t>
  </si>
  <si>
    <t>20032</t>
  </si>
  <si>
    <t>Becerril</t>
  </si>
  <si>
    <t>20045</t>
  </si>
  <si>
    <t>Bosconia</t>
  </si>
  <si>
    <t>20060</t>
  </si>
  <si>
    <t>Chimichagua</t>
  </si>
  <si>
    <t>20175</t>
  </si>
  <si>
    <t>Chiriguaná</t>
  </si>
  <si>
    <t>20178</t>
  </si>
  <si>
    <t>Curumaní</t>
  </si>
  <si>
    <t>20228</t>
  </si>
  <si>
    <t>El Copey</t>
  </si>
  <si>
    <t>20238</t>
  </si>
  <si>
    <t>El Paso</t>
  </si>
  <si>
    <t>20250</t>
  </si>
  <si>
    <t>Gamarra</t>
  </si>
  <si>
    <t>20295</t>
  </si>
  <si>
    <t>González</t>
  </si>
  <si>
    <t>20310</t>
  </si>
  <si>
    <t>La Gloria</t>
  </si>
  <si>
    <t>20383</t>
  </si>
  <si>
    <t>La Jagua de Ibirico</t>
  </si>
  <si>
    <t>20400</t>
  </si>
  <si>
    <t>Manaure Balcón del Cesar</t>
  </si>
  <si>
    <t>20443</t>
  </si>
  <si>
    <t>Pailitas</t>
  </si>
  <si>
    <t>20517</t>
  </si>
  <si>
    <t>Pelaya</t>
  </si>
  <si>
    <t>20550</t>
  </si>
  <si>
    <t>Pueblo Bello</t>
  </si>
  <si>
    <t>20570</t>
  </si>
  <si>
    <t>Río De Oro</t>
  </si>
  <si>
    <t>20614</t>
  </si>
  <si>
    <t>La Paz (Robles)</t>
  </si>
  <si>
    <t>20621</t>
  </si>
  <si>
    <t>San Alberto</t>
  </si>
  <si>
    <t>20710</t>
  </si>
  <si>
    <t>San Diego</t>
  </si>
  <si>
    <t>20750</t>
  </si>
  <si>
    <t>San Martín</t>
  </si>
  <si>
    <t>20770</t>
  </si>
  <si>
    <t>Tamalameque</t>
  </si>
  <si>
    <t>20787</t>
  </si>
  <si>
    <t>Montería</t>
  </si>
  <si>
    <t>23001</t>
  </si>
  <si>
    <t>Ayapel</t>
  </si>
  <si>
    <t>23068</t>
  </si>
  <si>
    <t>23000</t>
  </si>
  <si>
    <t>23079</t>
  </si>
  <si>
    <t>Canalete</t>
  </si>
  <si>
    <t>23090</t>
  </si>
  <si>
    <t>Cereté</t>
  </si>
  <si>
    <t>23162</t>
  </si>
  <si>
    <t>Chimá</t>
  </si>
  <si>
    <t>23168</t>
  </si>
  <si>
    <t>Chinú</t>
  </si>
  <si>
    <t>23182</t>
  </si>
  <si>
    <t>Ciénaga De Oro</t>
  </si>
  <si>
    <t>23189</t>
  </si>
  <si>
    <t>Cotorra</t>
  </si>
  <si>
    <t>23300</t>
  </si>
  <si>
    <t>La Apartada (La Frontera)</t>
  </si>
  <si>
    <t>23350</t>
  </si>
  <si>
    <t>Lorica</t>
  </si>
  <si>
    <t>23417</t>
  </si>
  <si>
    <t>Los Córdobas</t>
  </si>
  <si>
    <t>23419</t>
  </si>
  <si>
    <t>Momil</t>
  </si>
  <si>
    <t>23464</t>
  </si>
  <si>
    <t>Montelíbano</t>
  </si>
  <si>
    <t>23466</t>
  </si>
  <si>
    <t>Moñitos</t>
  </si>
  <si>
    <t>23500</t>
  </si>
  <si>
    <t>Planeta Rica</t>
  </si>
  <si>
    <t>23555</t>
  </si>
  <si>
    <t>Pueblo Nuevo</t>
  </si>
  <si>
    <t>23570</t>
  </si>
  <si>
    <t>Puerto Escondido</t>
  </si>
  <si>
    <t>23574</t>
  </si>
  <si>
    <t>Puerto Libertador</t>
  </si>
  <si>
    <t>23580</t>
  </si>
  <si>
    <t>Purísima</t>
  </si>
  <si>
    <t>23586</t>
  </si>
  <si>
    <t>Sahagún</t>
  </si>
  <si>
    <t>23660</t>
  </si>
  <si>
    <t>San Andrés Sotavento</t>
  </si>
  <si>
    <t>23670</t>
  </si>
  <si>
    <t>San Antero</t>
  </si>
  <si>
    <t>23672</t>
  </si>
  <si>
    <t>San Bernardo del Viento</t>
  </si>
  <si>
    <t>23675</t>
  </si>
  <si>
    <t>23678</t>
  </si>
  <si>
    <t>San José de Ure</t>
  </si>
  <si>
    <t>23682</t>
  </si>
  <si>
    <t>San Pelayo</t>
  </si>
  <si>
    <t>23686</t>
  </si>
  <si>
    <t>Tierralta</t>
  </si>
  <si>
    <t>23807</t>
  </si>
  <si>
    <t>Tuchín</t>
  </si>
  <si>
    <t>23815</t>
  </si>
  <si>
    <t>Valencia</t>
  </si>
  <si>
    <t>23855</t>
  </si>
  <si>
    <t>Agua De Dios</t>
  </si>
  <si>
    <t>25001</t>
  </si>
  <si>
    <t>25000</t>
  </si>
  <si>
    <t>Albán</t>
  </si>
  <si>
    <t>25019</t>
  </si>
  <si>
    <t>Anapoima</t>
  </si>
  <si>
    <t>25035</t>
  </si>
  <si>
    <t>Anolaima</t>
  </si>
  <si>
    <t>25040</t>
  </si>
  <si>
    <t>Arbeláez</t>
  </si>
  <si>
    <t>25053</t>
  </si>
  <si>
    <t>Beltrán</t>
  </si>
  <si>
    <t>25086</t>
  </si>
  <si>
    <t>Bituima</t>
  </si>
  <si>
    <t>25095</t>
  </si>
  <si>
    <t>Bojacá Nuevo</t>
  </si>
  <si>
    <t>25099</t>
  </si>
  <si>
    <t>Cabrera</t>
  </si>
  <si>
    <t>25120</t>
  </si>
  <si>
    <t>Cachipay</t>
  </si>
  <si>
    <t>25123</t>
  </si>
  <si>
    <t>Cajicá</t>
  </si>
  <si>
    <t>25126</t>
  </si>
  <si>
    <t>Caparrapí</t>
  </si>
  <si>
    <t>25148</t>
  </si>
  <si>
    <t>Caqueza</t>
  </si>
  <si>
    <t>25151</t>
  </si>
  <si>
    <t>Carmen De Carupa</t>
  </si>
  <si>
    <t>25154</t>
  </si>
  <si>
    <t>Chaguaní</t>
  </si>
  <si>
    <t>25168</t>
  </si>
  <si>
    <t>Chía</t>
  </si>
  <si>
    <t>25175</t>
  </si>
  <si>
    <t>Chipaque</t>
  </si>
  <si>
    <t>25178</t>
  </si>
  <si>
    <t>Choachí</t>
  </si>
  <si>
    <t>25181</t>
  </si>
  <si>
    <t>Chocontá</t>
  </si>
  <si>
    <t>25183</t>
  </si>
  <si>
    <t>Cogua</t>
  </si>
  <si>
    <t>25200</t>
  </si>
  <si>
    <t>Cota</t>
  </si>
  <si>
    <t>25214</t>
  </si>
  <si>
    <t>Cucunubá</t>
  </si>
  <si>
    <t>25224</t>
  </si>
  <si>
    <t>El Colegio</t>
  </si>
  <si>
    <t>25245</t>
  </si>
  <si>
    <t>El Peñón</t>
  </si>
  <si>
    <t>25258</t>
  </si>
  <si>
    <t>El Rosal</t>
  </si>
  <si>
    <t>25260</t>
  </si>
  <si>
    <t>Facatativá</t>
  </si>
  <si>
    <t>25269</t>
  </si>
  <si>
    <t>Fomeque</t>
  </si>
  <si>
    <t>25279</t>
  </si>
  <si>
    <t>Fosca</t>
  </si>
  <si>
    <t>25281</t>
  </si>
  <si>
    <t>Funza</t>
  </si>
  <si>
    <t>25286</t>
  </si>
  <si>
    <t>Fúquene</t>
  </si>
  <si>
    <t>25288</t>
  </si>
  <si>
    <t>Fusagasugá</t>
  </si>
  <si>
    <t>25290</t>
  </si>
  <si>
    <t>Gachala</t>
  </si>
  <si>
    <t>25293</t>
  </si>
  <si>
    <t>Gachancipá</t>
  </si>
  <si>
    <t>25295</t>
  </si>
  <si>
    <t>Gachetá</t>
  </si>
  <si>
    <t>25297</t>
  </si>
  <si>
    <t>Gama</t>
  </si>
  <si>
    <t>25299</t>
  </si>
  <si>
    <t>Girardot</t>
  </si>
  <si>
    <t>25307</t>
  </si>
  <si>
    <t>25312</t>
  </si>
  <si>
    <t>Guachetá</t>
  </si>
  <si>
    <t>25317</t>
  </si>
  <si>
    <t>Guaduas</t>
  </si>
  <si>
    <t>25320</t>
  </si>
  <si>
    <t>Guasca</t>
  </si>
  <si>
    <t>25322</t>
  </si>
  <si>
    <t>Guataquí</t>
  </si>
  <si>
    <t>25324</t>
  </si>
  <si>
    <t>Guatavita</t>
  </si>
  <si>
    <t>25326</t>
  </si>
  <si>
    <t>Guayabal de Siquima</t>
  </si>
  <si>
    <t>25328</t>
  </si>
  <si>
    <t>Guayabetal</t>
  </si>
  <si>
    <t>25335</t>
  </si>
  <si>
    <t>Gutiérrez</t>
  </si>
  <si>
    <t>25339</t>
  </si>
  <si>
    <t>Jerusalén</t>
  </si>
  <si>
    <t>25368</t>
  </si>
  <si>
    <t>Junín</t>
  </si>
  <si>
    <t>25372</t>
  </si>
  <si>
    <t>La Calera</t>
  </si>
  <si>
    <t>25377</t>
  </si>
  <si>
    <t>La Mesa</t>
  </si>
  <si>
    <t>25386</t>
  </si>
  <si>
    <t>La Palma</t>
  </si>
  <si>
    <t>25394</t>
  </si>
  <si>
    <t>La Peña</t>
  </si>
  <si>
    <t>25398</t>
  </si>
  <si>
    <t>25402</t>
  </si>
  <si>
    <t>Lenguazaque</t>
  </si>
  <si>
    <t>25407</t>
  </si>
  <si>
    <t>Macheta</t>
  </si>
  <si>
    <t>25426</t>
  </si>
  <si>
    <t>Madrid</t>
  </si>
  <si>
    <t>25430</t>
  </si>
  <si>
    <t>Manta</t>
  </si>
  <si>
    <t>25436</t>
  </si>
  <si>
    <t>Medina</t>
  </si>
  <si>
    <t>25438</t>
  </si>
  <si>
    <t>Mosquera</t>
  </si>
  <si>
    <t>25473</t>
  </si>
  <si>
    <t>25483</t>
  </si>
  <si>
    <t>Nemocón</t>
  </si>
  <si>
    <t>25486</t>
  </si>
  <si>
    <t>Nilo</t>
  </si>
  <si>
    <t>25488</t>
  </si>
  <si>
    <t>Nimaima</t>
  </si>
  <si>
    <t>25489</t>
  </si>
  <si>
    <t>Nocaima</t>
  </si>
  <si>
    <t>25491</t>
  </si>
  <si>
    <t>Venecia (Ospina Pérez)</t>
  </si>
  <si>
    <t>25506</t>
  </si>
  <si>
    <t>Pacho</t>
  </si>
  <si>
    <t>25513</t>
  </si>
  <si>
    <t>Paime</t>
  </si>
  <si>
    <t>25518</t>
  </si>
  <si>
    <t>Pandi</t>
  </si>
  <si>
    <t>25524</t>
  </si>
  <si>
    <t>Paratebueno</t>
  </si>
  <si>
    <t>25530</t>
  </si>
  <si>
    <t>Pasca</t>
  </si>
  <si>
    <t>25535</t>
  </si>
  <si>
    <t>Puerto Salgar</t>
  </si>
  <si>
    <t>25572</t>
  </si>
  <si>
    <t>Pulí</t>
  </si>
  <si>
    <t>25580</t>
  </si>
  <si>
    <t>Quebradanegra</t>
  </si>
  <si>
    <t>25592</t>
  </si>
  <si>
    <t>Quetame</t>
  </si>
  <si>
    <t>25594</t>
  </si>
  <si>
    <t>Quipile</t>
  </si>
  <si>
    <t>25596</t>
  </si>
  <si>
    <t>Apulo</t>
  </si>
  <si>
    <t>25599</t>
  </si>
  <si>
    <t>Ricaurte</t>
  </si>
  <si>
    <t>25612</t>
  </si>
  <si>
    <t>San Antonio de Tequendama</t>
  </si>
  <si>
    <t>25645</t>
  </si>
  <si>
    <t>San Bernardo</t>
  </si>
  <si>
    <t>25649</t>
  </si>
  <si>
    <t>San Cayetano</t>
  </si>
  <si>
    <t>25653</t>
  </si>
  <si>
    <t>25658</t>
  </si>
  <si>
    <t>San Juan de Río Seco</t>
  </si>
  <si>
    <t>25662</t>
  </si>
  <si>
    <t>Sasaima</t>
  </si>
  <si>
    <t>25718</t>
  </si>
  <si>
    <t>Sesquilé</t>
  </si>
  <si>
    <t>25736</t>
  </si>
  <si>
    <t>Sibaté</t>
  </si>
  <si>
    <t>25740</t>
  </si>
  <si>
    <t>Silvania</t>
  </si>
  <si>
    <t>25743</t>
  </si>
  <si>
    <t>Simijaca</t>
  </si>
  <si>
    <t>25745</t>
  </si>
  <si>
    <t>Soacha</t>
  </si>
  <si>
    <t>25754</t>
  </si>
  <si>
    <t>Sopó</t>
  </si>
  <si>
    <t>25758</t>
  </si>
  <si>
    <t>Subachoque</t>
  </si>
  <si>
    <t>25769</t>
  </si>
  <si>
    <t>Suesca</t>
  </si>
  <si>
    <t>25772</t>
  </si>
  <si>
    <t>Supatá</t>
  </si>
  <si>
    <t>25777</t>
  </si>
  <si>
    <t>Susa</t>
  </si>
  <si>
    <t>25779</t>
  </si>
  <si>
    <t>Sutatausa</t>
  </si>
  <si>
    <t>25781</t>
  </si>
  <si>
    <t>Tabio</t>
  </si>
  <si>
    <t>25785</t>
  </si>
  <si>
    <t>Tausa</t>
  </si>
  <si>
    <t>25793</t>
  </si>
  <si>
    <t>Tena</t>
  </si>
  <si>
    <t>25797</t>
  </si>
  <si>
    <t>Tenjo</t>
  </si>
  <si>
    <t>25799</t>
  </si>
  <si>
    <t>Tibacuy</t>
  </si>
  <si>
    <t>25805</t>
  </si>
  <si>
    <t>Tibirita</t>
  </si>
  <si>
    <t>25807</t>
  </si>
  <si>
    <t>Tocaima</t>
  </si>
  <si>
    <t>25815</t>
  </si>
  <si>
    <t>Tocancipá</t>
  </si>
  <si>
    <t>25817</t>
  </si>
  <si>
    <t>Topaipí</t>
  </si>
  <si>
    <t>25823</t>
  </si>
  <si>
    <t>Ubalá</t>
  </si>
  <si>
    <t>25839</t>
  </si>
  <si>
    <t>Ubaque</t>
  </si>
  <si>
    <t>25841</t>
  </si>
  <si>
    <t>Villa San Diedo de Ubaté</t>
  </si>
  <si>
    <t>25843</t>
  </si>
  <si>
    <t>Une</t>
  </si>
  <si>
    <t>25845</t>
  </si>
  <si>
    <t>Útica</t>
  </si>
  <si>
    <t>25851</t>
  </si>
  <si>
    <t>Vergara</t>
  </si>
  <si>
    <t>25862</t>
  </si>
  <si>
    <t>Vianí</t>
  </si>
  <si>
    <t>25867</t>
  </si>
  <si>
    <t>Villagómez</t>
  </si>
  <si>
    <t>25871</t>
  </si>
  <si>
    <t>Villapinzón</t>
  </si>
  <si>
    <t>25873</t>
  </si>
  <si>
    <t>Villeta</t>
  </si>
  <si>
    <t>25875</t>
  </si>
  <si>
    <t>Viotá</t>
  </si>
  <si>
    <t>25878</t>
  </si>
  <si>
    <t>Yacopí</t>
  </si>
  <si>
    <t>25885</t>
  </si>
  <si>
    <t>Zipacón</t>
  </si>
  <si>
    <t>25898</t>
  </si>
  <si>
    <t>Zipaquirá</t>
  </si>
  <si>
    <t>25899</t>
  </si>
  <si>
    <t>Quibdó</t>
  </si>
  <si>
    <t>27001</t>
  </si>
  <si>
    <t>Acandí</t>
  </si>
  <si>
    <t>27006</t>
  </si>
  <si>
    <t>27000</t>
  </si>
  <si>
    <t>Alto Baudo (Pie de Pato)</t>
  </si>
  <si>
    <t>27025</t>
  </si>
  <si>
    <t>Atrato (Yuto)</t>
  </si>
  <si>
    <t>27050</t>
  </si>
  <si>
    <t>Bagadó</t>
  </si>
  <si>
    <t>27073</t>
  </si>
  <si>
    <t>Bahía Solano (Mutis)</t>
  </si>
  <si>
    <t>27075</t>
  </si>
  <si>
    <t>Bajo Baudó   (Pizarro)</t>
  </si>
  <si>
    <t>27077</t>
  </si>
  <si>
    <t>Belén de Bajirá</t>
  </si>
  <si>
    <t>27086</t>
  </si>
  <si>
    <t>Bojaya (Bellavista)</t>
  </si>
  <si>
    <t>27099</t>
  </si>
  <si>
    <t>El Cantón del San Pablo</t>
  </si>
  <si>
    <t>27135</t>
  </si>
  <si>
    <t>Carmen del Darien</t>
  </si>
  <si>
    <t>27150</t>
  </si>
  <si>
    <t>Certegui</t>
  </si>
  <si>
    <t>27160</t>
  </si>
  <si>
    <t>Condoto</t>
  </si>
  <si>
    <t>27205</t>
  </si>
  <si>
    <t>El Carmen</t>
  </si>
  <si>
    <t>27245</t>
  </si>
  <si>
    <t>El Litoral del San Juan</t>
  </si>
  <si>
    <t>27250</t>
  </si>
  <si>
    <t>Istmina</t>
  </si>
  <si>
    <t>27361</t>
  </si>
  <si>
    <t>Juradó</t>
  </si>
  <si>
    <t>27372</t>
  </si>
  <si>
    <t>Lloró</t>
  </si>
  <si>
    <t>27413</t>
  </si>
  <si>
    <t>Medio Atrato</t>
  </si>
  <si>
    <t>27425</t>
  </si>
  <si>
    <t>Medio Baudó</t>
  </si>
  <si>
    <t>27430</t>
  </si>
  <si>
    <t>Medio San Juan</t>
  </si>
  <si>
    <t>27450</t>
  </si>
  <si>
    <t>Nóvita</t>
  </si>
  <si>
    <t>27491</t>
  </si>
  <si>
    <t>Nuquí</t>
  </si>
  <si>
    <t>27495</t>
  </si>
  <si>
    <t>Río Iro</t>
  </si>
  <si>
    <t>27580</t>
  </si>
  <si>
    <t>Río Quito</t>
  </si>
  <si>
    <t>27600</t>
  </si>
  <si>
    <t>27615</t>
  </si>
  <si>
    <t>San José del Palmar</t>
  </si>
  <si>
    <t>27660</t>
  </si>
  <si>
    <t>Sipí</t>
  </si>
  <si>
    <t>27745</t>
  </si>
  <si>
    <t>Tadó</t>
  </si>
  <si>
    <t>27787</t>
  </si>
  <si>
    <t>Unguía</t>
  </si>
  <si>
    <t>27800</t>
  </si>
  <si>
    <t>Unión Panamericana</t>
  </si>
  <si>
    <t>27810</t>
  </si>
  <si>
    <t>Neiva</t>
  </si>
  <si>
    <t>41001</t>
  </si>
  <si>
    <t>Acevedo</t>
  </si>
  <si>
    <t>41006</t>
  </si>
  <si>
    <t>41000</t>
  </si>
  <si>
    <t>Agrado</t>
  </si>
  <si>
    <t>41013</t>
  </si>
  <si>
    <t>Aipe</t>
  </si>
  <si>
    <t>41016</t>
  </si>
  <si>
    <t>Algeciras</t>
  </si>
  <si>
    <t>41020</t>
  </si>
  <si>
    <t>Altamira</t>
  </si>
  <si>
    <t>41026</t>
  </si>
  <si>
    <t>Baraya</t>
  </si>
  <si>
    <t>41078</t>
  </si>
  <si>
    <t>Campoalegre</t>
  </si>
  <si>
    <t>41132</t>
  </si>
  <si>
    <t>41206</t>
  </si>
  <si>
    <t>Elías</t>
  </si>
  <si>
    <t>41244</t>
  </si>
  <si>
    <t>Garzón</t>
  </si>
  <si>
    <t>41298</t>
  </si>
  <si>
    <t>Gigante</t>
  </si>
  <si>
    <t>41306</t>
  </si>
  <si>
    <t>41319</t>
  </si>
  <si>
    <t>Hobo</t>
  </si>
  <si>
    <t>41349</t>
  </si>
  <si>
    <t>Iquira</t>
  </si>
  <si>
    <t>41357</t>
  </si>
  <si>
    <t>Isnos</t>
  </si>
  <si>
    <t>41359</t>
  </si>
  <si>
    <t>La Argentina</t>
  </si>
  <si>
    <t>41378</t>
  </si>
  <si>
    <t>La Plata</t>
  </si>
  <si>
    <t>41396</t>
  </si>
  <si>
    <t>Nátaga</t>
  </si>
  <si>
    <t>41483</t>
  </si>
  <si>
    <t>Oporapa</t>
  </si>
  <si>
    <t>41503</t>
  </si>
  <si>
    <t>Paicol</t>
  </si>
  <si>
    <t>41518</t>
  </si>
  <si>
    <t>Palermo</t>
  </si>
  <si>
    <t>41524</t>
  </si>
  <si>
    <t>41530</t>
  </si>
  <si>
    <t>Pital</t>
  </si>
  <si>
    <t>41548</t>
  </si>
  <si>
    <t>Pitalito</t>
  </si>
  <si>
    <t>41551</t>
  </si>
  <si>
    <t>Rivera</t>
  </si>
  <si>
    <t>41615</t>
  </si>
  <si>
    <t>Saladoblanco</t>
  </si>
  <si>
    <t>41660</t>
  </si>
  <si>
    <t>San Agustín</t>
  </si>
  <si>
    <t>41668</t>
  </si>
  <si>
    <t>41676</t>
  </si>
  <si>
    <t>Suaza</t>
  </si>
  <si>
    <t>41770</t>
  </si>
  <si>
    <t>Tarqui</t>
  </si>
  <si>
    <t>41791</t>
  </si>
  <si>
    <t>Tesalia</t>
  </si>
  <si>
    <t>41797</t>
  </si>
  <si>
    <t>Tello</t>
  </si>
  <si>
    <t>41799</t>
  </si>
  <si>
    <t>Teruel</t>
  </si>
  <si>
    <t>41801</t>
  </si>
  <si>
    <t>Timaná</t>
  </si>
  <si>
    <t>41807</t>
  </si>
  <si>
    <t>Villavieja</t>
  </si>
  <si>
    <t>41872</t>
  </si>
  <si>
    <t>Yaguará</t>
  </si>
  <si>
    <t>41885</t>
  </si>
  <si>
    <t>Riohacha</t>
  </si>
  <si>
    <t>44001</t>
  </si>
  <si>
    <t>44035</t>
  </si>
  <si>
    <t>44000</t>
  </si>
  <si>
    <t>Barrancas</t>
  </si>
  <si>
    <t>44078</t>
  </si>
  <si>
    <t>Dibulla</t>
  </si>
  <si>
    <t>44090</t>
  </si>
  <si>
    <t>Distracción</t>
  </si>
  <si>
    <t>44098</t>
  </si>
  <si>
    <t>El Molino</t>
  </si>
  <si>
    <t>44110</t>
  </si>
  <si>
    <t>Fonseca</t>
  </si>
  <si>
    <t>44279</t>
  </si>
  <si>
    <t>Hatonuevo</t>
  </si>
  <si>
    <t>44378</t>
  </si>
  <si>
    <t>La Jagua del Pilar</t>
  </si>
  <si>
    <t>44420</t>
  </si>
  <si>
    <t>Maicao</t>
  </si>
  <si>
    <t>44430</t>
  </si>
  <si>
    <t>Manaure</t>
  </si>
  <si>
    <t>44560</t>
  </si>
  <si>
    <t>San Juan del Cesar</t>
  </si>
  <si>
    <t>44650</t>
  </si>
  <si>
    <t>Uribia</t>
  </si>
  <si>
    <t>44847</t>
  </si>
  <si>
    <t>Urumita</t>
  </si>
  <si>
    <t>44855</t>
  </si>
  <si>
    <t>44874</t>
  </si>
  <si>
    <t>Santa Marta</t>
  </si>
  <si>
    <t>47001</t>
  </si>
  <si>
    <t>Algarrobo</t>
  </si>
  <si>
    <t>47030</t>
  </si>
  <si>
    <t>47000</t>
  </si>
  <si>
    <t>Aracataca</t>
  </si>
  <si>
    <t>47053</t>
  </si>
  <si>
    <t>Ariguaní (El Dificil)</t>
  </si>
  <si>
    <t>47058</t>
  </si>
  <si>
    <t>Cerro San Antonio</t>
  </si>
  <si>
    <t>47161</t>
  </si>
  <si>
    <t>Chibolo</t>
  </si>
  <si>
    <t>47170</t>
  </si>
  <si>
    <t>Ciénaga</t>
  </si>
  <si>
    <t>47189</t>
  </si>
  <si>
    <t>47205</t>
  </si>
  <si>
    <t>El Banco</t>
  </si>
  <si>
    <t>47245</t>
  </si>
  <si>
    <t>El Piñon</t>
  </si>
  <si>
    <t>47258</t>
  </si>
  <si>
    <t>El Retén</t>
  </si>
  <si>
    <t>47268</t>
  </si>
  <si>
    <t>Fundación</t>
  </si>
  <si>
    <t>47288</t>
  </si>
  <si>
    <t>Guamal</t>
  </si>
  <si>
    <t>47318</t>
  </si>
  <si>
    <t>Nueva Granada</t>
  </si>
  <si>
    <t>47460</t>
  </si>
  <si>
    <t>Pedraza</t>
  </si>
  <si>
    <t>47541</t>
  </si>
  <si>
    <t>Pijiño del Carmen</t>
  </si>
  <si>
    <t>47545</t>
  </si>
  <si>
    <t>Pivijay</t>
  </si>
  <si>
    <t>47551</t>
  </si>
  <si>
    <t>Plato</t>
  </si>
  <si>
    <t>47555</t>
  </si>
  <si>
    <t>Puebloviejo</t>
  </si>
  <si>
    <t>47570</t>
  </si>
  <si>
    <t>Remolino</t>
  </si>
  <si>
    <t>47605</t>
  </si>
  <si>
    <t>Sabanas de San Ángel</t>
  </si>
  <si>
    <t>47660</t>
  </si>
  <si>
    <t>47675</t>
  </si>
  <si>
    <t>San Sebastián de Buenavista</t>
  </si>
  <si>
    <t>47692</t>
  </si>
  <si>
    <t>San Zenón</t>
  </si>
  <si>
    <t>47703</t>
  </si>
  <si>
    <t>Santa Ana</t>
  </si>
  <si>
    <t>47707</t>
  </si>
  <si>
    <t>Santa Bárbara de Pinto</t>
  </si>
  <si>
    <t>47720</t>
  </si>
  <si>
    <t>Sitionuevo</t>
  </si>
  <si>
    <t>47745</t>
  </si>
  <si>
    <t>Tenerife</t>
  </si>
  <si>
    <t>47798</t>
  </si>
  <si>
    <t>Zapayán</t>
  </si>
  <si>
    <t>47960</t>
  </si>
  <si>
    <t>Zona Bananera</t>
  </si>
  <si>
    <t>47980</t>
  </si>
  <si>
    <t>Villavicencio</t>
  </si>
  <si>
    <t>50001</t>
  </si>
  <si>
    <t>Acacías</t>
  </si>
  <si>
    <t>50006</t>
  </si>
  <si>
    <t>50000</t>
  </si>
  <si>
    <t>Barranca de Upia</t>
  </si>
  <si>
    <t>50110</t>
  </si>
  <si>
    <t>Cabuyaro</t>
  </si>
  <si>
    <t>50124</t>
  </si>
  <si>
    <t>Castilla La Nueva</t>
  </si>
  <si>
    <t>50150</t>
  </si>
  <si>
    <t>Cubarral</t>
  </si>
  <si>
    <t>50223</t>
  </si>
  <si>
    <t>Cumaral</t>
  </si>
  <si>
    <t>50226</t>
  </si>
  <si>
    <t>El Calvario</t>
  </si>
  <si>
    <t>50245</t>
  </si>
  <si>
    <t>El Castillo</t>
  </si>
  <si>
    <t>50251</t>
  </si>
  <si>
    <t>El Dorado</t>
  </si>
  <si>
    <t>50270</t>
  </si>
  <si>
    <t>Fuente de Oro</t>
  </si>
  <si>
    <t>50287</t>
  </si>
  <si>
    <t>50313</t>
  </si>
  <si>
    <t>50318</t>
  </si>
  <si>
    <t>Mapiripán</t>
  </si>
  <si>
    <t>50325</t>
  </si>
  <si>
    <t>Mesetas</t>
  </si>
  <si>
    <t>50330</t>
  </si>
  <si>
    <t>La Macarena</t>
  </si>
  <si>
    <t>50350</t>
  </si>
  <si>
    <t>La Uribe</t>
  </si>
  <si>
    <t>50370</t>
  </si>
  <si>
    <t>Lejanías</t>
  </si>
  <si>
    <t>50400</t>
  </si>
  <si>
    <t>Puerto Concordia</t>
  </si>
  <si>
    <t>50450</t>
  </si>
  <si>
    <t>Puerto Gaitán</t>
  </si>
  <si>
    <t>50568</t>
  </si>
  <si>
    <t>Puerto López</t>
  </si>
  <si>
    <t>50573</t>
  </si>
  <si>
    <t>Puerto Lleras</t>
  </si>
  <si>
    <t>50577</t>
  </si>
  <si>
    <t>50590</t>
  </si>
  <si>
    <t>Restrepo</t>
  </si>
  <si>
    <t>50606</t>
  </si>
  <si>
    <t>San Carlos de Guaroa</t>
  </si>
  <si>
    <t>50680</t>
  </si>
  <si>
    <t>San Juan de Arama</t>
  </si>
  <si>
    <t>50683</t>
  </si>
  <si>
    <t>San Juanito</t>
  </si>
  <si>
    <t>50686</t>
  </si>
  <si>
    <t>50689</t>
  </si>
  <si>
    <t>Vista Hermosa</t>
  </si>
  <si>
    <t>50711</t>
  </si>
  <si>
    <t>Pasto</t>
  </si>
  <si>
    <t>52001</t>
  </si>
  <si>
    <t>Albán (San José)</t>
  </si>
  <si>
    <t>52019</t>
  </si>
  <si>
    <t>52000</t>
  </si>
  <si>
    <t>Aldana</t>
  </si>
  <si>
    <t>52022</t>
  </si>
  <si>
    <t>Ancuyá</t>
  </si>
  <si>
    <t>52036</t>
  </si>
  <si>
    <t>Arboleda (Berruecos)</t>
  </si>
  <si>
    <t>52051</t>
  </si>
  <si>
    <t>Barbacoas</t>
  </si>
  <si>
    <t>52079</t>
  </si>
  <si>
    <t>52083</t>
  </si>
  <si>
    <t>Buesaco</t>
  </si>
  <si>
    <t>52110</t>
  </si>
  <si>
    <t>Colón (Genova)</t>
  </si>
  <si>
    <t>52203</t>
  </si>
  <si>
    <t>Consaca</t>
  </si>
  <si>
    <t>52207</t>
  </si>
  <si>
    <t>Contadero</t>
  </si>
  <si>
    <t>52210</t>
  </si>
  <si>
    <t>52215</t>
  </si>
  <si>
    <t>Cuaspud (Carlosama)</t>
  </si>
  <si>
    <t>52224</t>
  </si>
  <si>
    <t>Cumbal</t>
  </si>
  <si>
    <t>52227</t>
  </si>
  <si>
    <t>Cumbitara</t>
  </si>
  <si>
    <t>52233</t>
  </si>
  <si>
    <t>Chachagüí</t>
  </si>
  <si>
    <t>52240</t>
  </si>
  <si>
    <t>El Charco</t>
  </si>
  <si>
    <t>52250</t>
  </si>
  <si>
    <t>El Peñol</t>
  </si>
  <si>
    <t>52254</t>
  </si>
  <si>
    <t>El Rosario</t>
  </si>
  <si>
    <t>52256</t>
  </si>
  <si>
    <t>El Tablón de Goméz</t>
  </si>
  <si>
    <t>52258</t>
  </si>
  <si>
    <t>52260</t>
  </si>
  <si>
    <t>Funes</t>
  </si>
  <si>
    <t>52287</t>
  </si>
  <si>
    <t>Guachucal</t>
  </si>
  <si>
    <t>52317</t>
  </si>
  <si>
    <t>Guaitarilla</t>
  </si>
  <si>
    <t>52320</t>
  </si>
  <si>
    <t>Gualmatán</t>
  </si>
  <si>
    <t>52323</t>
  </si>
  <si>
    <t>Iles</t>
  </si>
  <si>
    <t>52352</t>
  </si>
  <si>
    <t>Imués</t>
  </si>
  <si>
    <t>52354</t>
  </si>
  <si>
    <t>Ipiales</t>
  </si>
  <si>
    <t>52356</t>
  </si>
  <si>
    <t>La Cruz</t>
  </si>
  <si>
    <t>52378</t>
  </si>
  <si>
    <t>La Florida</t>
  </si>
  <si>
    <t>52381</t>
  </si>
  <si>
    <t>La Llanada</t>
  </si>
  <si>
    <t>52385</t>
  </si>
  <si>
    <t>La Tola</t>
  </si>
  <si>
    <t>52390</t>
  </si>
  <si>
    <t>52399</t>
  </si>
  <si>
    <t>Leiva</t>
  </si>
  <si>
    <t>52405</t>
  </si>
  <si>
    <t>Linares</t>
  </si>
  <si>
    <t>52411</t>
  </si>
  <si>
    <t>Los Andes (Sotomayor)</t>
  </si>
  <si>
    <t>52418</t>
  </si>
  <si>
    <t>Magüi (Payan)</t>
  </si>
  <si>
    <t>52427</t>
  </si>
  <si>
    <t>Mallama (Piedrancha)</t>
  </si>
  <si>
    <t>52435</t>
  </si>
  <si>
    <t>52473</t>
  </si>
  <si>
    <t>52480</t>
  </si>
  <si>
    <t>Olaya Herrera</t>
  </si>
  <si>
    <t>52490</t>
  </si>
  <si>
    <t>Ospina</t>
  </si>
  <si>
    <t>52506</t>
  </si>
  <si>
    <t>Francisco Pizarro</t>
  </si>
  <si>
    <t>52520</t>
  </si>
  <si>
    <t>Policarpa</t>
  </si>
  <si>
    <t>52540</t>
  </si>
  <si>
    <t>Potosí</t>
  </si>
  <si>
    <t>52560</t>
  </si>
  <si>
    <t>Providencia</t>
  </si>
  <si>
    <t>52565</t>
  </si>
  <si>
    <t>Puerres</t>
  </si>
  <si>
    <t>52573</t>
  </si>
  <si>
    <t>Pupiales</t>
  </si>
  <si>
    <t>52585</t>
  </si>
  <si>
    <t>52612</t>
  </si>
  <si>
    <t>Roberto Payán (San José)</t>
  </si>
  <si>
    <t>52621</t>
  </si>
  <si>
    <t>Samaniego</t>
  </si>
  <si>
    <t>52678</t>
  </si>
  <si>
    <t>Sandoná</t>
  </si>
  <si>
    <t>52683</t>
  </si>
  <si>
    <t>52685</t>
  </si>
  <si>
    <t>San Lorenzo</t>
  </si>
  <si>
    <t>52687</t>
  </si>
  <si>
    <t>52693</t>
  </si>
  <si>
    <t>San Pedro de Cartago</t>
  </si>
  <si>
    <t>52694</t>
  </si>
  <si>
    <t>Santa Bárbara (Iscuande)</t>
  </si>
  <si>
    <t>52696</t>
  </si>
  <si>
    <t>Santacruz (Guachaves)</t>
  </si>
  <si>
    <t>52699</t>
  </si>
  <si>
    <t>Sapuyes</t>
  </si>
  <si>
    <t>52720</t>
  </si>
  <si>
    <t>Taminango</t>
  </si>
  <si>
    <t>52786</t>
  </si>
  <si>
    <t>Tangua</t>
  </si>
  <si>
    <t>52788</t>
  </si>
  <si>
    <t>Tumaco</t>
  </si>
  <si>
    <t>52835</t>
  </si>
  <si>
    <t>Túquerres</t>
  </si>
  <si>
    <t>52838</t>
  </si>
  <si>
    <t>Yacuanquer</t>
  </si>
  <si>
    <t>52885</t>
  </si>
  <si>
    <t>Cúcuta</t>
  </si>
  <si>
    <t>54001</t>
  </si>
  <si>
    <t>Abrego</t>
  </si>
  <si>
    <t>54003</t>
  </si>
  <si>
    <t>54000</t>
  </si>
  <si>
    <t>Arboledas</t>
  </si>
  <si>
    <t>54051</t>
  </si>
  <si>
    <t>Bochalema</t>
  </si>
  <si>
    <t>54099</t>
  </si>
  <si>
    <t>Bucarasica</t>
  </si>
  <si>
    <t>54109</t>
  </si>
  <si>
    <t>Cácota</t>
  </si>
  <si>
    <t>54125</t>
  </si>
  <si>
    <t>Cachirá</t>
  </si>
  <si>
    <t>54128</t>
  </si>
  <si>
    <t>Chinácota</t>
  </si>
  <si>
    <t>54172</t>
  </si>
  <si>
    <t>Chitagá</t>
  </si>
  <si>
    <t>54174</t>
  </si>
  <si>
    <t>Convención</t>
  </si>
  <si>
    <t>54206</t>
  </si>
  <si>
    <t>Cucutilla</t>
  </si>
  <si>
    <t>54223</t>
  </si>
  <si>
    <t>Durania</t>
  </si>
  <si>
    <t>54239</t>
  </si>
  <si>
    <t>54245</t>
  </si>
  <si>
    <t>El Tarra</t>
  </si>
  <si>
    <t>54250</t>
  </si>
  <si>
    <t>El Zulia</t>
  </si>
  <si>
    <t>54261</t>
  </si>
  <si>
    <t>Gramalote</t>
  </si>
  <si>
    <t>54313</t>
  </si>
  <si>
    <t>Hacarí</t>
  </si>
  <si>
    <t>54344</t>
  </si>
  <si>
    <t>Herrán</t>
  </si>
  <si>
    <t>54347</t>
  </si>
  <si>
    <t>Labateca</t>
  </si>
  <si>
    <t>54377</t>
  </si>
  <si>
    <t>La Esperanza</t>
  </si>
  <si>
    <t>54385</t>
  </si>
  <si>
    <t>La Playa</t>
  </si>
  <si>
    <t>54398</t>
  </si>
  <si>
    <t>Los Patios</t>
  </si>
  <si>
    <t>54405</t>
  </si>
  <si>
    <t>Lourdes</t>
  </si>
  <si>
    <t>54418</t>
  </si>
  <si>
    <t>Mutiscua</t>
  </si>
  <si>
    <t>54480</t>
  </si>
  <si>
    <t>Ocaña</t>
  </si>
  <si>
    <t>54498</t>
  </si>
  <si>
    <t>Pamplona</t>
  </si>
  <si>
    <t>54518</t>
  </si>
  <si>
    <t>Pamplonita</t>
  </si>
  <si>
    <t>54520</t>
  </si>
  <si>
    <t>Puerto Santander</t>
  </si>
  <si>
    <t>54553</t>
  </si>
  <si>
    <t>Ragonvalia</t>
  </si>
  <si>
    <t>54599</t>
  </si>
  <si>
    <t>Salazar</t>
  </si>
  <si>
    <t>54660</t>
  </si>
  <si>
    <t>San Calixto</t>
  </si>
  <si>
    <t>54670</t>
  </si>
  <si>
    <t>54673</t>
  </si>
  <si>
    <t>Santiago</t>
  </si>
  <si>
    <t>54680</t>
  </si>
  <si>
    <t>Sardinata</t>
  </si>
  <si>
    <t>54720</t>
  </si>
  <si>
    <t>Silos</t>
  </si>
  <si>
    <t>54743</t>
  </si>
  <si>
    <t>Teorama</t>
  </si>
  <si>
    <t>54800</t>
  </si>
  <si>
    <t>Tibú</t>
  </si>
  <si>
    <t>54810</t>
  </si>
  <si>
    <t>54820</t>
  </si>
  <si>
    <t>Villa Caro</t>
  </si>
  <si>
    <t>54871</t>
  </si>
  <si>
    <t>Villa del Rosario</t>
  </si>
  <si>
    <t>54874</t>
  </si>
  <si>
    <t>63001</t>
  </si>
  <si>
    <t>63111</t>
  </si>
  <si>
    <t>63000</t>
  </si>
  <si>
    <t>Calarca</t>
  </si>
  <si>
    <t>63130</t>
  </si>
  <si>
    <t>Circasia</t>
  </si>
  <si>
    <t>63190</t>
  </si>
  <si>
    <t>63212</t>
  </si>
  <si>
    <t>Filandia</t>
  </si>
  <si>
    <t>63272</t>
  </si>
  <si>
    <t>Génova</t>
  </si>
  <si>
    <t>63302</t>
  </si>
  <si>
    <t>La Tebaida</t>
  </si>
  <si>
    <t>63401</t>
  </si>
  <si>
    <t>Montenegro</t>
  </si>
  <si>
    <t>63470</t>
  </si>
  <si>
    <t>Pijao</t>
  </si>
  <si>
    <t>63548</t>
  </si>
  <si>
    <t>Quimbaya</t>
  </si>
  <si>
    <t>63594</t>
  </si>
  <si>
    <t>Salento</t>
  </si>
  <si>
    <t>63690</t>
  </si>
  <si>
    <t>Pereira</t>
  </si>
  <si>
    <t>66001</t>
  </si>
  <si>
    <t>Apía</t>
  </si>
  <si>
    <t>66045</t>
  </si>
  <si>
    <t>66000</t>
  </si>
  <si>
    <t>66075</t>
  </si>
  <si>
    <t>Belén de Umbria</t>
  </si>
  <si>
    <t>66088</t>
  </si>
  <si>
    <t>Dosquebradas</t>
  </si>
  <si>
    <t>66170</t>
  </si>
  <si>
    <t>Guática</t>
  </si>
  <si>
    <t>66318</t>
  </si>
  <si>
    <t>La Celia</t>
  </si>
  <si>
    <t>66383</t>
  </si>
  <si>
    <t>La Virginia</t>
  </si>
  <si>
    <t>66400</t>
  </si>
  <si>
    <t>Marsella</t>
  </si>
  <si>
    <t>66440</t>
  </si>
  <si>
    <t>Mistrató</t>
  </si>
  <si>
    <t>66456</t>
  </si>
  <si>
    <t>Pueblo Rico</t>
  </si>
  <si>
    <t>66572</t>
  </si>
  <si>
    <t>Quinchía</t>
  </si>
  <si>
    <t>66594</t>
  </si>
  <si>
    <t>Santa Rosa de Cabal</t>
  </si>
  <si>
    <t>66682</t>
  </si>
  <si>
    <t>66687</t>
  </si>
  <si>
    <t>Bucaramanga</t>
  </si>
  <si>
    <t>68001</t>
  </si>
  <si>
    <t>Aguada</t>
  </si>
  <si>
    <t>68013</t>
  </si>
  <si>
    <t>68000</t>
  </si>
  <si>
    <t>68020</t>
  </si>
  <si>
    <t>Aratoca</t>
  </si>
  <si>
    <t>68051</t>
  </si>
  <si>
    <t>68077</t>
  </si>
  <si>
    <t>Barichara</t>
  </si>
  <si>
    <t>68079</t>
  </si>
  <si>
    <t>Barrancabermeja</t>
  </si>
  <si>
    <t>68081</t>
  </si>
  <si>
    <t>68092</t>
  </si>
  <si>
    <t>68101</t>
  </si>
  <si>
    <t>68121</t>
  </si>
  <si>
    <t>California</t>
  </si>
  <si>
    <t>68132</t>
  </si>
  <si>
    <t>Capitanejo</t>
  </si>
  <si>
    <t>68147</t>
  </si>
  <si>
    <t>Carcasí</t>
  </si>
  <si>
    <t>68152</t>
  </si>
  <si>
    <t>Cepitá</t>
  </si>
  <si>
    <t>68160</t>
  </si>
  <si>
    <t>Cerrito</t>
  </si>
  <si>
    <t>68162</t>
  </si>
  <si>
    <t>Charalá</t>
  </si>
  <si>
    <t>68167</t>
  </si>
  <si>
    <t>Charta</t>
  </si>
  <si>
    <t>68169</t>
  </si>
  <si>
    <t>Chima</t>
  </si>
  <si>
    <t>68176</t>
  </si>
  <si>
    <t>Chipatá</t>
  </si>
  <si>
    <t>68179</t>
  </si>
  <si>
    <t>Cimitarra</t>
  </si>
  <si>
    <t>68190</t>
  </si>
  <si>
    <t>68207</t>
  </si>
  <si>
    <t>Confines</t>
  </si>
  <si>
    <t>68209</t>
  </si>
  <si>
    <t>Contratación</t>
  </si>
  <si>
    <t>68211</t>
  </si>
  <si>
    <t>Coromoro</t>
  </si>
  <si>
    <t>68217</t>
  </si>
  <si>
    <t>Curití</t>
  </si>
  <si>
    <t>68229</t>
  </si>
  <si>
    <t>68235</t>
  </si>
  <si>
    <t>El Guacamayo</t>
  </si>
  <si>
    <t>68245</t>
  </si>
  <si>
    <t>68250</t>
  </si>
  <si>
    <t>El Playón</t>
  </si>
  <si>
    <t>68255</t>
  </si>
  <si>
    <t>Encino</t>
  </si>
  <si>
    <t>68264</t>
  </si>
  <si>
    <t>Enciso</t>
  </si>
  <si>
    <t>68266</t>
  </si>
  <si>
    <t>Florián</t>
  </si>
  <si>
    <t>68271</t>
  </si>
  <si>
    <t>Floridablanca</t>
  </si>
  <si>
    <t>68276</t>
  </si>
  <si>
    <t>Galán</t>
  </si>
  <si>
    <t>68296</t>
  </si>
  <si>
    <t>Gambita</t>
  </si>
  <si>
    <t>68298</t>
  </si>
  <si>
    <t>Girón</t>
  </si>
  <si>
    <t>68307</t>
  </si>
  <si>
    <t>Guaca</t>
  </si>
  <si>
    <t>68318</t>
  </si>
  <si>
    <t>68320</t>
  </si>
  <si>
    <t>Guapotá</t>
  </si>
  <si>
    <t>68322</t>
  </si>
  <si>
    <t>Guavatá</t>
  </si>
  <si>
    <t>68324</t>
  </si>
  <si>
    <t>Güepsa</t>
  </si>
  <si>
    <t>68327</t>
  </si>
  <si>
    <t>Hato</t>
  </si>
  <si>
    <t>68344</t>
  </si>
  <si>
    <t>Jesús María</t>
  </si>
  <si>
    <t>68368</t>
  </si>
  <si>
    <t>Jordán</t>
  </si>
  <si>
    <t>68370</t>
  </si>
  <si>
    <t>La Belleza</t>
  </si>
  <si>
    <t>68377</t>
  </si>
  <si>
    <t>Landázuri</t>
  </si>
  <si>
    <t>68385</t>
  </si>
  <si>
    <t>La Paz</t>
  </si>
  <si>
    <t>68397</t>
  </si>
  <si>
    <t>Lebríja</t>
  </si>
  <si>
    <t>68406</t>
  </si>
  <si>
    <t>Los Santos</t>
  </si>
  <si>
    <t>68418</t>
  </si>
  <si>
    <t>Macaravita</t>
  </si>
  <si>
    <t>68425</t>
  </si>
  <si>
    <t>Málaga</t>
  </si>
  <si>
    <t>68432</t>
  </si>
  <si>
    <t>Matanza</t>
  </si>
  <si>
    <t>68444</t>
  </si>
  <si>
    <t>Mogotes</t>
  </si>
  <si>
    <t>68464</t>
  </si>
  <si>
    <t>Molagavita</t>
  </si>
  <si>
    <t>68468</t>
  </si>
  <si>
    <t>Ocamonte</t>
  </si>
  <si>
    <t>68498</t>
  </si>
  <si>
    <t>Oiba</t>
  </si>
  <si>
    <t>68500</t>
  </si>
  <si>
    <t>Onzaga</t>
  </si>
  <si>
    <t>68502</t>
  </si>
  <si>
    <t>Palmar</t>
  </si>
  <si>
    <t>68522</t>
  </si>
  <si>
    <t>Palmas del Socorro</t>
  </si>
  <si>
    <t>68524</t>
  </si>
  <si>
    <t>Páramo</t>
  </si>
  <si>
    <t>68533</t>
  </si>
  <si>
    <t>Piedecuesta</t>
  </si>
  <si>
    <t>68547</t>
  </si>
  <si>
    <t>Pinchote</t>
  </si>
  <si>
    <t>68549</t>
  </si>
  <si>
    <t>Puente Nacional</t>
  </si>
  <si>
    <t>68572</t>
  </si>
  <si>
    <t>Puerto Parra</t>
  </si>
  <si>
    <t>68573</t>
  </si>
  <si>
    <t>Puerto Wilches</t>
  </si>
  <si>
    <t>68575</t>
  </si>
  <si>
    <t>68615</t>
  </si>
  <si>
    <t>Sabana de Torres</t>
  </si>
  <si>
    <t>68655</t>
  </si>
  <si>
    <t>68669</t>
  </si>
  <si>
    <t>San Benito</t>
  </si>
  <si>
    <t>68673</t>
  </si>
  <si>
    <t>San Gil</t>
  </si>
  <si>
    <t>68679</t>
  </si>
  <si>
    <t>San Joaquín</t>
  </si>
  <si>
    <t>68682</t>
  </si>
  <si>
    <t>San Jose de Miranda</t>
  </si>
  <si>
    <t>68684</t>
  </si>
  <si>
    <t>San Miguel</t>
  </si>
  <si>
    <t>68686</t>
  </si>
  <si>
    <t>San Vicente de Chucurí</t>
  </si>
  <si>
    <t>68689</t>
  </si>
  <si>
    <t>68705</t>
  </si>
  <si>
    <t>Santa Helena del Opón</t>
  </si>
  <si>
    <t>68720</t>
  </si>
  <si>
    <t>Simacota</t>
  </si>
  <si>
    <t>68745</t>
  </si>
  <si>
    <t>Socorro</t>
  </si>
  <si>
    <t>68755</t>
  </si>
  <si>
    <t>Suaita</t>
  </si>
  <si>
    <t>68770</t>
  </si>
  <si>
    <t>68773</t>
  </si>
  <si>
    <t>Suratá</t>
  </si>
  <si>
    <t>68780</t>
  </si>
  <si>
    <t>Tona</t>
  </si>
  <si>
    <t>68820</t>
  </si>
  <si>
    <t>Valle de San José</t>
  </si>
  <si>
    <t>68855</t>
  </si>
  <si>
    <t>Vélez</t>
  </si>
  <si>
    <t>68861</t>
  </si>
  <si>
    <t>Vetas</t>
  </si>
  <si>
    <t>68867</t>
  </si>
  <si>
    <t>68872</t>
  </si>
  <si>
    <t>Zapatoca</t>
  </si>
  <si>
    <t>68895</t>
  </si>
  <si>
    <t>Sincelejo</t>
  </si>
  <si>
    <t>70001</t>
  </si>
  <si>
    <t>70110</t>
  </si>
  <si>
    <t>70000</t>
  </si>
  <si>
    <t>Caimito</t>
  </si>
  <si>
    <t>70124</t>
  </si>
  <si>
    <t>Coloso (Ricaurte)</t>
  </si>
  <si>
    <t>70204</t>
  </si>
  <si>
    <t>Corozal</t>
  </si>
  <si>
    <t>70215</t>
  </si>
  <si>
    <t>Coveñas</t>
  </si>
  <si>
    <t>70221</t>
  </si>
  <si>
    <t>Chalán</t>
  </si>
  <si>
    <t>70230</t>
  </si>
  <si>
    <t>El Roble</t>
  </si>
  <si>
    <t>70233</t>
  </si>
  <si>
    <t>Galeras (Nueva Granada)</t>
  </si>
  <si>
    <t>70235</t>
  </si>
  <si>
    <t>Guaranda</t>
  </si>
  <si>
    <t>70265</t>
  </si>
  <si>
    <t>70400</t>
  </si>
  <si>
    <t>Los Palmitos</t>
  </si>
  <si>
    <t>70418</t>
  </si>
  <si>
    <t>Majagual</t>
  </si>
  <si>
    <t>70429</t>
  </si>
  <si>
    <t>Morroa</t>
  </si>
  <si>
    <t>70473</t>
  </si>
  <si>
    <t>Ovejas</t>
  </si>
  <si>
    <t>70508</t>
  </si>
  <si>
    <t>Palmito</t>
  </si>
  <si>
    <t>70523</t>
  </si>
  <si>
    <t>Sampués</t>
  </si>
  <si>
    <t>70670</t>
  </si>
  <si>
    <t>San Benito Abad</t>
  </si>
  <si>
    <t>70678</t>
  </si>
  <si>
    <t>San Juan de Betulia</t>
  </si>
  <si>
    <t>70702</t>
  </si>
  <si>
    <t>San Marcos</t>
  </si>
  <si>
    <t>70708</t>
  </si>
  <si>
    <t>San Onofre</t>
  </si>
  <si>
    <t>70713</t>
  </si>
  <si>
    <t>70717</t>
  </si>
  <si>
    <t>Since</t>
  </si>
  <si>
    <t>70742</t>
  </si>
  <si>
    <t>70771</t>
  </si>
  <si>
    <t>Santiago de Tolú</t>
  </si>
  <si>
    <t>70820</t>
  </si>
  <si>
    <t>Toluviejo</t>
  </si>
  <si>
    <t>70823</t>
  </si>
  <si>
    <t>Ibagué</t>
  </si>
  <si>
    <t>73001</t>
  </si>
  <si>
    <t>Alpujarra</t>
  </si>
  <si>
    <t>73024</t>
  </si>
  <si>
    <t>73000</t>
  </si>
  <si>
    <t>Alvarado</t>
  </si>
  <si>
    <t>73026</t>
  </si>
  <si>
    <t>Ambalema</t>
  </si>
  <si>
    <t>73030</t>
  </si>
  <si>
    <t>Anzoátegui</t>
  </si>
  <si>
    <t>73043</t>
  </si>
  <si>
    <t>Armero (Guayabal)</t>
  </si>
  <si>
    <t>73055</t>
  </si>
  <si>
    <t>Ataco</t>
  </si>
  <si>
    <t>73067</t>
  </si>
  <si>
    <t>Cajamarca</t>
  </si>
  <si>
    <t>73124</t>
  </si>
  <si>
    <t>Carmen de Apicalá</t>
  </si>
  <si>
    <t>73148</t>
  </si>
  <si>
    <t>Casabianca</t>
  </si>
  <si>
    <t>73152</t>
  </si>
  <si>
    <t>Chaparral</t>
  </si>
  <si>
    <t>73168</t>
  </si>
  <si>
    <t>Coello</t>
  </si>
  <si>
    <t>73200</t>
  </si>
  <si>
    <t>Coyaima</t>
  </si>
  <si>
    <t>73217</t>
  </si>
  <si>
    <t>Cunday</t>
  </si>
  <si>
    <t>73226</t>
  </si>
  <si>
    <t>Dolores</t>
  </si>
  <si>
    <t>73236</t>
  </si>
  <si>
    <t>Espinal</t>
  </si>
  <si>
    <t>73268</t>
  </si>
  <si>
    <t>Falan</t>
  </si>
  <si>
    <t>73270</t>
  </si>
  <si>
    <t>Flandes</t>
  </si>
  <si>
    <t>73275</t>
  </si>
  <si>
    <t>Fresno</t>
  </si>
  <si>
    <t>73283</t>
  </si>
  <si>
    <t>Guamo</t>
  </si>
  <si>
    <t>73319</t>
  </si>
  <si>
    <t>Herveo</t>
  </si>
  <si>
    <t>73347</t>
  </si>
  <si>
    <t>Honda</t>
  </si>
  <si>
    <t>73349</t>
  </si>
  <si>
    <t>Icononzo</t>
  </si>
  <si>
    <t>73352</t>
  </si>
  <si>
    <t>Lérida</t>
  </si>
  <si>
    <t>73408</t>
  </si>
  <si>
    <t>Líbano</t>
  </si>
  <si>
    <t>73411</t>
  </si>
  <si>
    <t>Mariquita</t>
  </si>
  <si>
    <t>73443</t>
  </si>
  <si>
    <t>Melgar</t>
  </si>
  <si>
    <t>73449</t>
  </si>
  <si>
    <t>Murillo</t>
  </si>
  <si>
    <t>73461</t>
  </si>
  <si>
    <t>Natagaima</t>
  </si>
  <si>
    <t>73483</t>
  </si>
  <si>
    <t>Ortega</t>
  </si>
  <si>
    <t>73504</t>
  </si>
  <si>
    <t>Palocabildo</t>
  </si>
  <si>
    <t>73520</t>
  </si>
  <si>
    <t>Piedras</t>
  </si>
  <si>
    <t>73547</t>
  </si>
  <si>
    <t>Planadas</t>
  </si>
  <si>
    <t>73555</t>
  </si>
  <si>
    <t>Prado</t>
  </si>
  <si>
    <t>73563</t>
  </si>
  <si>
    <t>Purificacion</t>
  </si>
  <si>
    <t>73585</t>
  </si>
  <si>
    <t>Rioblanco</t>
  </si>
  <si>
    <t>73616</t>
  </si>
  <si>
    <t>Roncesvalles</t>
  </si>
  <si>
    <t>73622</t>
  </si>
  <si>
    <t>Rovira</t>
  </si>
  <si>
    <t>73624</t>
  </si>
  <si>
    <t>Saldaña</t>
  </si>
  <si>
    <t>73671</t>
  </si>
  <si>
    <t>San Antonio</t>
  </si>
  <si>
    <t>73675</t>
  </si>
  <si>
    <t>73678</t>
  </si>
  <si>
    <t>Santa Isabel</t>
  </si>
  <si>
    <t>73686</t>
  </si>
  <si>
    <t>73770</t>
  </si>
  <si>
    <t>Valle de San Juan</t>
  </si>
  <si>
    <t>73854</t>
  </si>
  <si>
    <t>Venadillo</t>
  </si>
  <si>
    <t>73861</t>
  </si>
  <si>
    <t>Villahermosa</t>
  </si>
  <si>
    <t>73870</t>
  </si>
  <si>
    <t>Villarrica</t>
  </si>
  <si>
    <t>73873</t>
  </si>
  <si>
    <t>Cali</t>
  </si>
  <si>
    <t>76001</t>
  </si>
  <si>
    <t>Alcalá</t>
  </si>
  <si>
    <t>76020</t>
  </si>
  <si>
    <t>76000</t>
  </si>
  <si>
    <t>Andalucía</t>
  </si>
  <si>
    <t>76036</t>
  </si>
  <si>
    <t>Ansermanuevo</t>
  </si>
  <si>
    <t>76041</t>
  </si>
  <si>
    <t>76054</t>
  </si>
  <si>
    <t>76100</t>
  </si>
  <si>
    <t>Buenaventura</t>
  </si>
  <si>
    <t>76109</t>
  </si>
  <si>
    <t>Guadalajara de Buga</t>
  </si>
  <si>
    <t>76111</t>
  </si>
  <si>
    <t>Bugalagrande</t>
  </si>
  <si>
    <t>76113</t>
  </si>
  <si>
    <t>Caicedonia</t>
  </si>
  <si>
    <t>76122</t>
  </si>
  <si>
    <t>Calima (Darien)</t>
  </si>
  <si>
    <t>76126</t>
  </si>
  <si>
    <t>76130</t>
  </si>
  <si>
    <t>Cartago</t>
  </si>
  <si>
    <t>76147</t>
  </si>
  <si>
    <t>Dagua</t>
  </si>
  <si>
    <t>76233</t>
  </si>
  <si>
    <t>El Águila</t>
  </si>
  <si>
    <t>76243</t>
  </si>
  <si>
    <t>El Cairo</t>
  </si>
  <si>
    <t>76246</t>
  </si>
  <si>
    <t>El Cerrito</t>
  </si>
  <si>
    <t>76248</t>
  </si>
  <si>
    <t>El Dovio</t>
  </si>
  <si>
    <t>76250</t>
  </si>
  <si>
    <t>Florida</t>
  </si>
  <si>
    <t>76275</t>
  </si>
  <si>
    <t>Ginebra</t>
  </si>
  <si>
    <t>76306</t>
  </si>
  <si>
    <t>Guacarí</t>
  </si>
  <si>
    <t>76318</t>
  </si>
  <si>
    <t>Jamundí</t>
  </si>
  <si>
    <t>76364</t>
  </si>
  <si>
    <t>La Cumbre</t>
  </si>
  <si>
    <t>76377</t>
  </si>
  <si>
    <t>76400</t>
  </si>
  <si>
    <t>76403</t>
  </si>
  <si>
    <t>Obando</t>
  </si>
  <si>
    <t>76497</t>
  </si>
  <si>
    <t>Palmira</t>
  </si>
  <si>
    <t>76520</t>
  </si>
  <si>
    <t>Pradera</t>
  </si>
  <si>
    <t>76563</t>
  </si>
  <si>
    <t>76606</t>
  </si>
  <si>
    <t>Riofrío</t>
  </si>
  <si>
    <t>76616</t>
  </si>
  <si>
    <t>Roldanillo</t>
  </si>
  <si>
    <t>76622</t>
  </si>
  <si>
    <t>76670</t>
  </si>
  <si>
    <t>Sevilla</t>
  </si>
  <si>
    <t>76736</t>
  </si>
  <si>
    <t>Toro</t>
  </si>
  <si>
    <t>76823</t>
  </si>
  <si>
    <t>Trujillo</t>
  </si>
  <si>
    <t>76828</t>
  </si>
  <si>
    <t>Tuluá</t>
  </si>
  <si>
    <t>76834</t>
  </si>
  <si>
    <t>Ulloa</t>
  </si>
  <si>
    <t>76845</t>
  </si>
  <si>
    <t>Versalles</t>
  </si>
  <si>
    <t>76863</t>
  </si>
  <si>
    <t>Vijes</t>
  </si>
  <si>
    <t>76869</t>
  </si>
  <si>
    <t>Yotoco</t>
  </si>
  <si>
    <t>76890</t>
  </si>
  <si>
    <t>Yumbo</t>
  </si>
  <si>
    <t>76892</t>
  </si>
  <si>
    <t>Zarzal</t>
  </si>
  <si>
    <t>76895</t>
  </si>
  <si>
    <t>Arauca</t>
  </si>
  <si>
    <t>81001</t>
  </si>
  <si>
    <t>81000</t>
  </si>
  <si>
    <t>Arauquita</t>
  </si>
  <si>
    <t>81065</t>
  </si>
  <si>
    <t>Cravo Norte</t>
  </si>
  <si>
    <t>81220</t>
  </si>
  <si>
    <t>Fortul</t>
  </si>
  <si>
    <t>81300</t>
  </si>
  <si>
    <t>Puerto Rondón</t>
  </si>
  <si>
    <t>81591</t>
  </si>
  <si>
    <t>Saravena</t>
  </si>
  <si>
    <t>81736</t>
  </si>
  <si>
    <t>Tame</t>
  </si>
  <si>
    <t>81794</t>
  </si>
  <si>
    <t>Yopal</t>
  </si>
  <si>
    <t>85001</t>
  </si>
  <si>
    <t>Aguazul</t>
  </si>
  <si>
    <t>85010</t>
  </si>
  <si>
    <t>85000</t>
  </si>
  <si>
    <t>Chameza</t>
  </si>
  <si>
    <t>85015</t>
  </si>
  <si>
    <t>Hato Corozal</t>
  </si>
  <si>
    <t>85125</t>
  </si>
  <si>
    <t>La Salina</t>
  </si>
  <si>
    <t>85136</t>
  </si>
  <si>
    <t>Maní</t>
  </si>
  <si>
    <t>85139</t>
  </si>
  <si>
    <t>Monterrey</t>
  </si>
  <si>
    <t>85162</t>
  </si>
  <si>
    <t>Nunchía</t>
  </si>
  <si>
    <t>85225</t>
  </si>
  <si>
    <t>Orocué</t>
  </si>
  <si>
    <t>85230</t>
  </si>
  <si>
    <t>Paz De Ariporo</t>
  </si>
  <si>
    <t>85250</t>
  </si>
  <si>
    <t>Pore</t>
  </si>
  <si>
    <t>85263</t>
  </si>
  <si>
    <t>Recetor</t>
  </si>
  <si>
    <t>85279</t>
  </si>
  <si>
    <t>85300</t>
  </si>
  <si>
    <t>Sácama</t>
  </si>
  <si>
    <t>85315</t>
  </si>
  <si>
    <t>San Luis de Palenque</t>
  </si>
  <si>
    <t>85325</t>
  </si>
  <si>
    <t>Támara</t>
  </si>
  <si>
    <t>85400</t>
  </si>
  <si>
    <t>Tauramena</t>
  </si>
  <si>
    <t>85410</t>
  </si>
  <si>
    <t>Trinidad</t>
  </si>
  <si>
    <t>85430</t>
  </si>
  <si>
    <t>85440</t>
  </si>
  <si>
    <t>Mocoa</t>
  </si>
  <si>
    <t>86001</t>
  </si>
  <si>
    <t>86000</t>
  </si>
  <si>
    <t>Colón</t>
  </si>
  <si>
    <t>86219</t>
  </si>
  <si>
    <t>Orito</t>
  </si>
  <si>
    <t>86320</t>
  </si>
  <si>
    <t>Puerto Asís</t>
  </si>
  <si>
    <t>86568</t>
  </si>
  <si>
    <t>Puerto Caicedo</t>
  </si>
  <si>
    <t>86569</t>
  </si>
  <si>
    <t>Puerto Guzmán</t>
  </si>
  <si>
    <t>86571</t>
  </si>
  <si>
    <t>Puerto  Leguízamo</t>
  </si>
  <si>
    <t>86573</t>
  </si>
  <si>
    <t>Sibundoy</t>
  </si>
  <si>
    <t>86749</t>
  </si>
  <si>
    <t>86755</t>
  </si>
  <si>
    <t>86757</t>
  </si>
  <si>
    <t>86760</t>
  </si>
  <si>
    <t>Valle del Guamez (La Hormiga)</t>
  </si>
  <si>
    <t>86865</t>
  </si>
  <si>
    <t>Villagarzón</t>
  </si>
  <si>
    <t>86885</t>
  </si>
  <si>
    <t>88001</t>
  </si>
  <si>
    <t>88000</t>
  </si>
  <si>
    <t>88564</t>
  </si>
  <si>
    <t>Leticia</t>
  </si>
  <si>
    <t>91001</t>
  </si>
  <si>
    <t>91000</t>
  </si>
  <si>
    <t>El Encanto</t>
  </si>
  <si>
    <t>91263</t>
  </si>
  <si>
    <t>La Chorrera</t>
  </si>
  <si>
    <t>91405</t>
  </si>
  <si>
    <t>La Pedrera</t>
  </si>
  <si>
    <t>91407</t>
  </si>
  <si>
    <t>91430</t>
  </si>
  <si>
    <t>Miriti-Paraná</t>
  </si>
  <si>
    <t>91460</t>
  </si>
  <si>
    <t>Puerto Alegría</t>
  </si>
  <si>
    <t>91530</t>
  </si>
  <si>
    <t>Puerto Arica</t>
  </si>
  <si>
    <t>91536</t>
  </si>
  <si>
    <t>Puerto Nariño</t>
  </si>
  <si>
    <t>91540</t>
  </si>
  <si>
    <t>91669</t>
  </si>
  <si>
    <t>Tarapaca</t>
  </si>
  <si>
    <t>91798</t>
  </si>
  <si>
    <t>Inírida</t>
  </si>
  <si>
    <t>94001</t>
  </si>
  <si>
    <t>94000</t>
  </si>
  <si>
    <t>Barranco Minas</t>
  </si>
  <si>
    <t>94343</t>
  </si>
  <si>
    <t>Mapiripana</t>
  </si>
  <si>
    <t>94663</t>
  </si>
  <si>
    <t>San Felipe</t>
  </si>
  <si>
    <t>94883</t>
  </si>
  <si>
    <t>94884</t>
  </si>
  <si>
    <t>La Guadalupe</t>
  </si>
  <si>
    <t>94885</t>
  </si>
  <si>
    <t>Cacahual</t>
  </si>
  <si>
    <t>94886</t>
  </si>
  <si>
    <t>Pana Pana</t>
  </si>
  <si>
    <t>94887</t>
  </si>
  <si>
    <t>Morichal Nuevo</t>
  </si>
  <si>
    <t>94888</t>
  </si>
  <si>
    <t>San José del Guaviare</t>
  </si>
  <si>
    <t>95001</t>
  </si>
  <si>
    <t>95000</t>
  </si>
  <si>
    <t>95015</t>
  </si>
  <si>
    <t>El Retorno</t>
  </si>
  <si>
    <t>95025</t>
  </si>
  <si>
    <t>95200</t>
  </si>
  <si>
    <t>Mitú</t>
  </si>
  <si>
    <t>97001</t>
  </si>
  <si>
    <t>97000</t>
  </si>
  <si>
    <t>Caruru</t>
  </si>
  <si>
    <t>97161</t>
  </si>
  <si>
    <t>Pacoa</t>
  </si>
  <si>
    <t>97511</t>
  </si>
  <si>
    <t>Taraira</t>
  </si>
  <si>
    <t>97666</t>
  </si>
  <si>
    <t>Papunaua</t>
  </si>
  <si>
    <t>97777</t>
  </si>
  <si>
    <t>Yavaraté</t>
  </si>
  <si>
    <t>97889</t>
  </si>
  <si>
    <t>Puerto Carreño</t>
  </si>
  <si>
    <t>99001</t>
  </si>
  <si>
    <t>99000</t>
  </si>
  <si>
    <t>La Primavera</t>
  </si>
  <si>
    <t>99524</t>
  </si>
  <si>
    <t>Santa Rosalía</t>
  </si>
  <si>
    <t>99624</t>
  </si>
  <si>
    <t>Cumaribo</t>
  </si>
  <si>
    <t>99773</t>
  </si>
  <si>
    <t>Municipio</t>
  </si>
  <si>
    <t>Depto._San Andrés_y_Providencia</t>
  </si>
  <si>
    <t>Agua_de_Dios</t>
  </si>
  <si>
    <t>Agustín_Codazzi</t>
  </si>
  <si>
    <t>Albania_(Caquetá)</t>
  </si>
  <si>
    <t>Albania_(La_Guajira)</t>
  </si>
  <si>
    <t>Albania_(Santander)</t>
  </si>
  <si>
    <t>Alto_Baudo_(Pie_de_Pato)</t>
  </si>
  <si>
    <t>Altos_del_Rosario</t>
  </si>
  <si>
    <t>Arboleda_(Berruecos)</t>
  </si>
  <si>
    <t>Argelia_(Antioquia)</t>
  </si>
  <si>
    <t>Argelia_(Cauca)</t>
  </si>
  <si>
    <t>Argelia_(Valle_del_Cauca)</t>
  </si>
  <si>
    <t>Armenia_(Antioquia)</t>
  </si>
  <si>
    <t>Armero_(Guayabal)</t>
  </si>
  <si>
    <t>Atrato_(Yuto)</t>
  </si>
  <si>
    <t>Bahía_Solano_(Mutis)</t>
  </si>
  <si>
    <t>Bajo_Baudó_(Pizarro)</t>
  </si>
  <si>
    <t>Barbosa_(Antioquia)</t>
  </si>
  <si>
    <t>Barbosa_(Santander)</t>
  </si>
  <si>
    <t>Barranca_de_Upia</t>
  </si>
  <si>
    <t>Barranco_de_Loba</t>
  </si>
  <si>
    <t>Barranco_Minas</t>
  </si>
  <si>
    <t>Belén_(Boyacá)</t>
  </si>
  <si>
    <t>Belén_de_Bajirá</t>
  </si>
  <si>
    <t>Belén_de_los_Andaquies</t>
  </si>
  <si>
    <t>Belén_de_Umbria</t>
  </si>
  <si>
    <t>Belén_(Nariño)</t>
  </si>
  <si>
    <t>Bogotá_D.C.</t>
  </si>
  <si>
    <t>Bojacá_Nuevo</t>
  </si>
  <si>
    <t>Bojaya_(Bellavista)</t>
  </si>
  <si>
    <t>Bolívar_(Cesar)</t>
  </si>
  <si>
    <t>Bolívar_(Santander)}</t>
  </si>
  <si>
    <t>Bolívar_(Valle_del_Cauca)</t>
  </si>
  <si>
    <t>Briceño_(Antioquia)</t>
  </si>
  <si>
    <t>Briceño_(Boyacá)</t>
  </si>
  <si>
    <t>Buenavista_(Boyacá)</t>
  </si>
  <si>
    <t>Buenavista_(Córdoba)</t>
  </si>
  <si>
    <t>Buenavista_(Quindio)</t>
  </si>
  <si>
    <t>Buenavista_(Sucre)</t>
  </si>
  <si>
    <t>Betulia_(Antioquia)</t>
  </si>
  <si>
    <t>Balboa_(Cauca)</t>
  </si>
  <si>
    <t>Balboa_(Risaralda)</t>
  </si>
  <si>
    <t>Buenos_Aires</t>
  </si>
  <si>
    <t>Calamar_(Bolívar)</t>
  </si>
  <si>
    <t>Calamar_Guaviare)</t>
  </si>
  <si>
    <t>Caldas_(Antioquia)</t>
  </si>
  <si>
    <t>Caldas_(Boyacá)</t>
  </si>
  <si>
    <t>Calima_(Darien)</t>
  </si>
  <si>
    <t>Campo_de_la_Cruz</t>
  </si>
  <si>
    <t>Candelaria_(Atlántico)</t>
  </si>
  <si>
    <t>Candelaria_(Valle_del_Cauca)</t>
  </si>
  <si>
    <t>Carmen_de_Apicalá</t>
  </si>
  <si>
    <t>Carmen_de_Carupa</t>
  </si>
  <si>
    <t>Cartagena_del_Chaira</t>
  </si>
  <si>
    <t>Castilla_La_Nueva</t>
  </si>
  <si>
    <t>Cerro_San_Antonio</t>
  </si>
  <si>
    <t>Ciénaga_de_Oro</t>
  </si>
  <si>
    <t>Ciudad_Bolívar</t>
  </si>
  <si>
    <t>Colón_(Genova)</t>
  </si>
  <si>
    <t>Coloso_(Ricaurte)</t>
  </si>
  <si>
    <t>Concepción_(Antioquia)</t>
  </si>
  <si>
    <t>Concepción_(Santander)</t>
  </si>
  <si>
    <t>Concordia_(Antioquia)</t>
  </si>
  <si>
    <t>Concordia_(Magdalena)</t>
  </si>
  <si>
    <t>Córdoba_(Bolívar)</t>
  </si>
  <si>
    <t>Córdoba_(Nariño)</t>
  </si>
  <si>
    <t>Córdoba_(Quindio)</t>
  </si>
  <si>
    <t>El_Águila</t>
  </si>
  <si>
    <t>El_Bagre</t>
  </si>
  <si>
    <t>El_Cairo</t>
  </si>
  <si>
    <t>El_Calvario</t>
  </si>
  <si>
    <t>El_Castillo</t>
  </si>
  <si>
    <t>El_Cerrito</t>
  </si>
  <si>
    <t>El_Charco</t>
  </si>
  <si>
    <t>El_Cocuy</t>
  </si>
  <si>
    <t>El_Colegio</t>
  </si>
  <si>
    <t>El_Copey</t>
  </si>
  <si>
    <t>El_Doncello</t>
  </si>
  <si>
    <t>El_Dorado</t>
  </si>
  <si>
    <t>El_Dovio</t>
  </si>
  <si>
    <t>El_Encanto</t>
  </si>
  <si>
    <t>El_Espino</t>
  </si>
  <si>
    <t>El_Guacamayo</t>
  </si>
  <si>
    <t>El_Guamo</t>
  </si>
  <si>
    <t>El_Molino</t>
  </si>
  <si>
    <t>El_Paso</t>
  </si>
  <si>
    <t>El_Paujil</t>
  </si>
  <si>
    <t>El_Peñol</t>
  </si>
  <si>
    <t>El_Piñon</t>
  </si>
  <si>
    <t>El_Playón</t>
  </si>
  <si>
    <t>El_Retén</t>
  </si>
  <si>
    <t>El_Retorno</t>
  </si>
  <si>
    <t>El_Roble</t>
  </si>
  <si>
    <t>El_Rosal</t>
  </si>
  <si>
    <t>El_Rosario</t>
  </si>
  <si>
    <t>El_Tarra</t>
  </si>
  <si>
    <t>El_Zulia</t>
  </si>
  <si>
    <t>El_Banco</t>
  </si>
  <si>
    <t>El_Carmen_(Chocó)</t>
  </si>
  <si>
    <t>El_Carmen_(Norte_de_Santander)</t>
  </si>
  <si>
    <t>El_Carmen_(Santander)</t>
  </si>
  <si>
    <t>El_Carmen_de_Bolívar</t>
  </si>
  <si>
    <t>El_Litoral_del_San_Juan</t>
  </si>
  <si>
    <t>El_Peñón_(Bolívar)</t>
  </si>
  <si>
    <t>El_Peñón_(Cundinamarca)</t>
  </si>
  <si>
    <t>El_Peñón_(Santander)</t>
  </si>
  <si>
    <t>El_Tablón_de_Goméz</t>
  </si>
  <si>
    <t>El_Tambo_(Cauca)</t>
  </si>
  <si>
    <t>El_Tambo_(Nariño)</t>
  </si>
  <si>
    <t>Florencia_(Cauca)</t>
  </si>
  <si>
    <t>Francisco_Pizarro</t>
  </si>
  <si>
    <t>Fuente_de_Oro</t>
  </si>
  <si>
    <t>Galeras_(Nueva_Granada)</t>
  </si>
  <si>
    <t>Gómez_Plata</t>
  </si>
  <si>
    <t>Guadalajara_de_Buga</t>
  </si>
  <si>
    <t>Granada_(Antuiquia)</t>
  </si>
  <si>
    <t>Granada_(Cundinamarca)</t>
  </si>
  <si>
    <t>Granada_(Meta)</t>
  </si>
  <si>
    <t>Guadalupe_(Antioquia)</t>
  </si>
  <si>
    <t>Guadalupe_(Huila)</t>
  </si>
  <si>
    <t>Guadalupe_(Santander)</t>
  </si>
  <si>
    <t>Guayabal_de_Siquima</t>
  </si>
  <si>
    <t>Hatillo_de_Loba</t>
  </si>
  <si>
    <t>Hato_Corozal</t>
  </si>
  <si>
    <t>Jericó_(Antioquia)</t>
  </si>
  <si>
    <t>Jericó_(Boyacá)</t>
  </si>
  <si>
    <t>Jesús_María</t>
  </si>
  <si>
    <t>Juan_de_Acosta</t>
  </si>
  <si>
    <t>La_Apartada_(La_Frontera)</t>
  </si>
  <si>
    <t>López_(Micay)</t>
  </si>
  <si>
    <t>Los_Andes_(Sotomayor)</t>
  </si>
  <si>
    <t>Los_Córdobas</t>
  </si>
  <si>
    <t>Los_Palmitos</t>
  </si>
  <si>
    <t>Los_Patios</t>
  </si>
  <si>
    <t>Los_Santos</t>
  </si>
  <si>
    <t>Magüi_(Payan)</t>
  </si>
  <si>
    <t>Mallama_(Piedrancha)</t>
  </si>
  <si>
    <t>Manaure_Balcón_del_Cesar</t>
  </si>
  <si>
    <t>María_La_Baja</t>
  </si>
  <si>
    <t>Medio_Atrato</t>
  </si>
  <si>
    <t>Medio_Baudó</t>
  </si>
  <si>
    <t>Medio_San_Juan</t>
  </si>
  <si>
    <t>Morichal_Nuevo</t>
  </si>
  <si>
    <t>Nueva_Granada</t>
  </si>
  <si>
    <t>Nuevo_Colón</t>
  </si>
  <si>
    <t>Olaya_Herrera</t>
  </si>
  <si>
    <t>Paez_(Belalcazar)</t>
  </si>
  <si>
    <t>Palmar_de_Varela</t>
  </si>
  <si>
    <t>Palmas_del_Socorro</t>
  </si>
  <si>
    <t>Pana_Pana</t>
  </si>
  <si>
    <t>Patía_(El_Bordo)</t>
  </si>
  <si>
    <t>Pijiño_del_Carmen</t>
  </si>
  <si>
    <t>Planeta_Rica</t>
  </si>
  <si>
    <t>Pueblo_Bello</t>
  </si>
  <si>
    <t>Pueblo_Nuevo</t>
  </si>
  <si>
    <t>Pueblo_Rico</t>
  </si>
  <si>
    <t>Puente_Nacional</t>
  </si>
  <si>
    <t>Puerto_Alegría</t>
  </si>
  <si>
    <t>Puerto_Arica</t>
  </si>
  <si>
    <t>Puerto_Asís</t>
  </si>
  <si>
    <t>Puerto_Berrío</t>
  </si>
  <si>
    <t>Puerto_Boyacá</t>
  </si>
  <si>
    <t>Puerto_Caicedo</t>
  </si>
  <si>
    <t>Puerto_Carreño</t>
  </si>
  <si>
    <t>Puerto_Concordia</t>
  </si>
  <si>
    <t>Puerto_Escondido</t>
  </si>
  <si>
    <t>Puerto_Gaitán</t>
  </si>
  <si>
    <t>Puerto_Guzmán</t>
  </si>
  <si>
    <t>Puerto_Libertador</t>
  </si>
  <si>
    <t>Puerto_Lleras</t>
  </si>
  <si>
    <t>Puerto_López</t>
  </si>
  <si>
    <t>Puerto_Nare_(La_Magdalena)</t>
  </si>
  <si>
    <t>Puerto_Nariño</t>
  </si>
  <si>
    <t>Puerto_Parra</t>
  </si>
  <si>
    <t>Puerto_Rondón</t>
  </si>
  <si>
    <t>Puerto_Salgar</t>
  </si>
  <si>
    <t>Puerto_Tejada</t>
  </si>
  <si>
    <t>Puerto_Triunfo</t>
  </si>
  <si>
    <t>Puerto_Wilches</t>
  </si>
  <si>
    <t>Puracé_(Coconuco)</t>
  </si>
  <si>
    <t>Río_Iro</t>
  </si>
  <si>
    <t>Río_Quito</t>
  </si>
  <si>
    <t>Río_Viejo</t>
  </si>
  <si>
    <t>Roberto_Payán_(San_José)</t>
  </si>
  <si>
    <t>Sabana_de_Torres</t>
  </si>
  <si>
    <t>Sabanas_de_San_Ángel</t>
  </si>
  <si>
    <t>San_Agustín</t>
  </si>
  <si>
    <t>San_Alberto</t>
  </si>
  <si>
    <t>San_Andrés</t>
  </si>
  <si>
    <t>San_Andrés_Sotavento</t>
  </si>
  <si>
    <t>San_Antero</t>
  </si>
  <si>
    <t>San_Antonio</t>
  </si>
  <si>
    <t>San_Antonio_de_Tequendama</t>
  </si>
  <si>
    <t>San_Benito</t>
  </si>
  <si>
    <t>San_Benito_Abad</t>
  </si>
  <si>
    <t>San_Bernardo_del_Viento</t>
  </si>
  <si>
    <t>San_Calixto</t>
  </si>
  <si>
    <t>San_Carlos_de_Guaroa</t>
  </si>
  <si>
    <t>San_Cristóbal</t>
  </si>
  <si>
    <t>San_Diego</t>
  </si>
  <si>
    <t>San_Eduardo</t>
  </si>
  <si>
    <t>San_Estanislao</t>
  </si>
  <si>
    <t>San_Felipe</t>
  </si>
  <si>
    <t>San_Gil</t>
  </si>
  <si>
    <t>San_Jacinto</t>
  </si>
  <si>
    <t>San_Jacinto_del_Cauca</t>
  </si>
  <si>
    <t>San_Jerónimo</t>
  </si>
  <si>
    <t>San_Joaquín</t>
  </si>
  <si>
    <t>San_José</t>
  </si>
  <si>
    <t>San_José_de_La_Montaña</t>
  </si>
  <si>
    <t>San_Jose_de_Miranda</t>
  </si>
  <si>
    <t>San_José_de_Pare</t>
  </si>
  <si>
    <t>San_José_de_Ure</t>
  </si>
  <si>
    <t>San_José_del_Fragua</t>
  </si>
  <si>
    <t>San_José_del_Guaviare</t>
  </si>
  <si>
    <t>San_José_del_Palmar</t>
  </si>
  <si>
    <t>San_Juan_de_Arama</t>
  </si>
  <si>
    <t>San_Juan_de_Betulia</t>
  </si>
  <si>
    <t>San_Juan_de_Río_Seco</t>
  </si>
  <si>
    <t>San_Juan_de_Urabá</t>
  </si>
  <si>
    <t>San_Juan_del_Cesar</t>
  </si>
  <si>
    <t>San_Juan_Nepomuceno</t>
  </si>
  <si>
    <t>San_Juanito</t>
  </si>
  <si>
    <t>San_Lorenzo</t>
  </si>
  <si>
    <t>San_Luis_de_Gaceno</t>
  </si>
  <si>
    <t>San_Luis_de_Palenque</t>
  </si>
  <si>
    <t>San_Marcos</t>
  </si>
  <si>
    <t>San_Martin_de_Loba</t>
  </si>
  <si>
    <t>San_Mateo</t>
  </si>
  <si>
    <t>San_Miguel_De_Sema</t>
  </si>
  <si>
    <t>San_Onofre</t>
  </si>
  <si>
    <t>San_Pedro_de_Cartago</t>
  </si>
  <si>
    <t>San_Pelayo</t>
  </si>
  <si>
    <t>San_Rafael</t>
  </si>
  <si>
    <t>San_Roque</t>
  </si>
  <si>
    <t>San_Sebastián</t>
  </si>
  <si>
    <t>San_Sebastián_de_Buenavista</t>
  </si>
  <si>
    <t>San_Vicente</t>
  </si>
  <si>
    <t>San_Vicente_de_Chucurí</t>
  </si>
  <si>
    <t>San_Vicente_del_Caguán</t>
  </si>
  <si>
    <t>San_Zenón</t>
  </si>
  <si>
    <t>Santa_Ana</t>
  </si>
  <si>
    <t>Santa_Bárbara_(Iscuande)</t>
  </si>
  <si>
    <t>Santa_Bárbara_de_Pinto</t>
  </si>
  <si>
    <t>Santa_Catalina</t>
  </si>
  <si>
    <t>Santa_Helena_del_Opón</t>
  </si>
  <si>
    <t>Santa_Isabel</t>
  </si>
  <si>
    <t>Santa_Lucía</t>
  </si>
  <si>
    <t>Santa_Marta</t>
  </si>
  <si>
    <t>Santa_Rosa_de_Cabal</t>
  </si>
  <si>
    <t>Santa_Rosa_De_Osos</t>
  </si>
  <si>
    <t>Santa_Rosa_de_Viterbo</t>
  </si>
  <si>
    <t>Santa_Rosa_del_Sur</t>
  </si>
  <si>
    <t>Santa_Rosalía</t>
  </si>
  <si>
    <t>Santa_Sofía</t>
  </si>
  <si>
    <t>Santacruz_(Guachaves)</t>
  </si>
  <si>
    <t>Santafé_de_Antioquia</t>
  </si>
  <si>
    <t>Santander_de_Quilichao</t>
  </si>
  <si>
    <t>Santiago_de_Tolú</t>
  </si>
  <si>
    <t>Santo_Domingo</t>
  </si>
  <si>
    <t>Santo_Tomás</t>
  </si>
  <si>
    <t>Sotara_(Paispamba)</t>
  </si>
  <si>
    <t>Talaigua_Nuevo</t>
  </si>
  <si>
    <t>Tiquisio_(Puerto_Rico)</t>
  </si>
  <si>
    <t>Unión_Panamericana</t>
  </si>
  <si>
    <t>Valle_de_San_José</t>
  </si>
  <si>
    <t>Valle_de_San_Juan</t>
  </si>
  <si>
    <t>Valle_del_Guamez_(La_Hormiga)</t>
  </si>
  <si>
    <t>Venecia_(Ospina_Pérez)</t>
  </si>
  <si>
    <t>Vigía_del_Fuerte</t>
  </si>
  <si>
    <t>Villa_Caro</t>
  </si>
  <si>
    <t>Villa_del_Rosario</t>
  </si>
  <si>
    <t>Villa_Rica</t>
  </si>
  <si>
    <t>Villa_San_Diedo_de_Ubaté</t>
  </si>
  <si>
    <t>Vista_Hermosa</t>
  </si>
  <si>
    <t>Yondó_(Casabe)</t>
  </si>
  <si>
    <t>Zona_Bananera</t>
  </si>
  <si>
    <t>Miraflores_(Boyacá)</t>
  </si>
  <si>
    <t>Miraflores_(Guaviare)</t>
  </si>
  <si>
    <t>Morales_(Bolívar)</t>
  </si>
  <si>
    <t>Morales_(Cauca)</t>
  </si>
  <si>
    <t>Mosquera_(Cundinamarca)</t>
  </si>
  <si>
    <t>Mosquera_(Nariño)</t>
  </si>
  <si>
    <t>Nariño_(Antioquia)</t>
  </si>
  <si>
    <t>Nariño_(Cundinamarca)</t>
  </si>
  <si>
    <t>Nariño_(Nariño)</t>
  </si>
  <si>
    <t>Palestina_(Caldas)</t>
  </si>
  <si>
    <t>Palestina_(Huila)</t>
  </si>
  <si>
    <t>Paz_de_Ariporo</t>
  </si>
  <si>
    <t>Paz_de_Río</t>
  </si>
  <si>
    <t>Providencia_(Nariño)</t>
  </si>
  <si>
    <t>Puerto_Leguízamo</t>
  </si>
  <si>
    <t>Puerto_Colombia_(Atlántico)</t>
  </si>
  <si>
    <t>Puerto_Colombia_Guainía)</t>
  </si>
  <si>
    <t>Puerto_Rico_(Caquetá)</t>
  </si>
  <si>
    <t>Puerto_Rico_(Meta)</t>
  </si>
  <si>
    <t>Puerto_Santander_(Norte_de_Santander)</t>
  </si>
  <si>
    <t>Puerto_Santander_(Amazonas)</t>
  </si>
  <si>
    <t>Restrepo_(Meta)</t>
  </si>
  <si>
    <t>Restrepo_(Valle_del_Cauca)</t>
  </si>
  <si>
    <t>Ricaurte_(Cundinamarca)</t>
  </si>
  <si>
    <t>Ricaurte_(Nariño)</t>
  </si>
  <si>
    <t>Río_de_Oro</t>
  </si>
  <si>
    <t>Rionegro_(Antioquia)</t>
  </si>
  <si>
    <t>Rionegro_(Santander)</t>
  </si>
  <si>
    <t>Riosucio_(Caldas)</t>
  </si>
  <si>
    <t>Riosucio_(Chocó)</t>
  </si>
  <si>
    <t>Sabanalarga_(Antioquia)</t>
  </si>
  <si>
    <t>Sabanalarga_(Atlántico)</t>
  </si>
  <si>
    <t>Sabanalarga_(Casanare)</t>
  </si>
  <si>
    <t>Salamina_(Caldas)</t>
  </si>
  <si>
    <t>Salamina_(Magdalena)</t>
  </si>
  <si>
    <t>San_Andrés_(Antioquia)</t>
  </si>
  <si>
    <t>San_Andrés_(Santander)</t>
  </si>
  <si>
    <t>San_Bernardo_(Cundinamarca)</t>
  </si>
  <si>
    <t>San_Bernardo_(Nariño)</t>
  </si>
  <si>
    <t>San_Carlos_(Antioquia)</t>
  </si>
  <si>
    <t>San_Carlos_(Córdoba)</t>
  </si>
  <si>
    <t>San_Cayetano_(Cundinamarca)</t>
  </si>
  <si>
    <t>San_Cayetano_(Norte_de_Santander)</t>
  </si>
  <si>
    <t>San_Fernando_(Bolívar)</t>
  </si>
  <si>
    <t>San_Fernando_(Antioquia)</t>
  </si>
  <si>
    <t>San_Fernando_(Cundinamarca)</t>
  </si>
  <si>
    <t>San_Fernando_(Putumayo)</t>
  </si>
  <si>
    <t>San_Luis_(Antioquia)</t>
  </si>
  <si>
    <t>San_Luis_(Tolima)</t>
  </si>
  <si>
    <t>San_Martín_(Cesar)</t>
  </si>
  <si>
    <t>San_Martín_(Meta)</t>
  </si>
  <si>
    <t>San_Miguel_(Santander)</t>
  </si>
  <si>
    <t>San_Miguel_(Putumayo)</t>
  </si>
  <si>
    <t>San_Pablo_(Bolívar)</t>
  </si>
  <si>
    <t>San_Pablo_(Nariño)</t>
  </si>
  <si>
    <t>San_Pablo_de_Borbur</t>
  </si>
  <si>
    <t>San_Pedro_(Antioquia)</t>
  </si>
  <si>
    <t>San_Pedro_(Sucre)</t>
  </si>
  <si>
    <t>San_Pedro_(Valle_del_Cauca))</t>
  </si>
  <si>
    <t>San_Pedro_de_Uraba</t>
  </si>
  <si>
    <t>Santa_Bárbara_(Antioquia)</t>
  </si>
  <si>
    <t>Santa_Bárbara_(Santander)</t>
  </si>
  <si>
    <t>Santa_María_(Boyacá)</t>
  </si>
  <si>
    <t>Santa_María_(Huila)</t>
  </si>
  <si>
    <t>Santa_Rosa_(Bolívar)</t>
  </si>
  <si>
    <t>Santa_Rosa_(Cauca)</t>
  </si>
  <si>
    <t>Santiago_(Norte_de_Santander)</t>
  </si>
  <si>
    <t>Santiago_(Putumayo)</t>
  </si>
  <si>
    <t>Santuario_(Antioquia)</t>
  </si>
  <si>
    <t>Santuario_(Risaralda)</t>
  </si>
  <si>
    <t>Suárez_(Cauca)</t>
  </si>
  <si>
    <t>Suárez_(Tolima)</t>
  </si>
  <si>
    <t>Sucre_(Cauca)</t>
  </si>
  <si>
    <t>Sucre_(Santander)</t>
  </si>
  <si>
    <t>Sucre_(Sucre)</t>
  </si>
  <si>
    <t>Toledo_(Antioquia)</t>
  </si>
  <si>
    <t>Toledo_(Norte_de_Santander)</t>
  </si>
  <si>
    <t>Valparaíso_(Antioquia)</t>
  </si>
  <si>
    <t>Valparaíso_(Caquetá)</t>
  </si>
  <si>
    <t>Villa_de_Leyva</t>
  </si>
  <si>
    <t>Villamaría_(Caldas)</t>
  </si>
  <si>
    <t>Villamaría_(Bolívar)</t>
  </si>
  <si>
    <t>Villamaría_(La_Guajira)</t>
  </si>
  <si>
    <t>Villamaría_(Santander)</t>
  </si>
  <si>
    <t>Villamaría_(Casanare)</t>
  </si>
  <si>
    <t>Albán_(San_José)</t>
  </si>
  <si>
    <t>Ariguaní_(El_Dificil)</t>
  </si>
  <si>
    <t>Betulia__(Santander)</t>
  </si>
  <si>
    <t>Carmen_de_Viboral</t>
  </si>
  <si>
    <t>Carmen_del_Darien</t>
  </si>
  <si>
    <t>Cravo_Norte</t>
  </si>
  <si>
    <t>Cuaspud_(Carlosama)</t>
  </si>
  <si>
    <t>Don_Matías</t>
  </si>
  <si>
    <t>El_Cantón_del_San_Pablo</t>
  </si>
  <si>
    <t>La__Argentina</t>
  </si>
  <si>
    <t>La__Belleza</t>
  </si>
  <si>
    <t>La__Calera</t>
  </si>
  <si>
    <t>La__Capilla</t>
  </si>
  <si>
    <t>La__Celia</t>
  </si>
  <si>
    <t>La__Chorrera</t>
  </si>
  <si>
    <t>La__Cruz</t>
  </si>
  <si>
    <t>La__Cumbre</t>
  </si>
  <si>
    <t>La__Dorada</t>
  </si>
  <si>
    <t>La__Esperanza</t>
  </si>
  <si>
    <t>La__Florida</t>
  </si>
  <si>
    <t>La__Gloria</t>
  </si>
  <si>
    <t>La__Guadalupe</t>
  </si>
  <si>
    <t>La__Jagua_de_Ibirico</t>
  </si>
  <si>
    <t>La__Jagua_del_Pilar</t>
  </si>
  <si>
    <t>La__Llanada</t>
  </si>
  <si>
    <t>La__Macarena</t>
  </si>
  <si>
    <t>La__Merced</t>
  </si>
  <si>
    <t>La__Mesa</t>
  </si>
  <si>
    <t>La__Montañita</t>
  </si>
  <si>
    <t>La__Palma</t>
  </si>
  <si>
    <t>La__Paz</t>
  </si>
  <si>
    <t>La__Paz_(Robles)</t>
  </si>
  <si>
    <t>La__Pedrera</t>
  </si>
  <si>
    <t>La__Peña</t>
  </si>
  <si>
    <t>La__Plata_(Huila)</t>
  </si>
  <si>
    <t>La__Plata_(Norte_de_Santander)</t>
  </si>
  <si>
    <t>La__Salina</t>
  </si>
  <si>
    <t>La__Sierra</t>
  </si>
  <si>
    <t>La__Tebaida</t>
  </si>
  <si>
    <t>La__Tola</t>
  </si>
  <si>
    <t>La__Unión_(Nariño)</t>
  </si>
  <si>
    <t>La__Unión_(Sucre)</t>
  </si>
  <si>
    <t>La__Unión_(Valle_del_Cauca)</t>
  </si>
  <si>
    <t>La__Uribe</t>
  </si>
  <si>
    <t>La__Uvita</t>
  </si>
  <si>
    <t>La__Vega_(Cauca)</t>
  </si>
  <si>
    <t>La__Vega_(Cundinamarca)</t>
  </si>
  <si>
    <t>La__Victoria_(Boyacá)</t>
  </si>
  <si>
    <t>La__Victoria_(Valle_del_Cauca)</t>
  </si>
  <si>
    <t>La__Victoria_(Amazonas)</t>
  </si>
  <si>
    <t>La__Virginia_(Risaralda)</t>
  </si>
  <si>
    <t>Cabrera_(Cundinamarca)</t>
  </si>
  <si>
    <t>Cabrera_(Santander)</t>
  </si>
  <si>
    <t>La_Primavera</t>
  </si>
  <si>
    <t>Guamal_(Magdalena)</t>
  </si>
  <si>
    <t>Guamal_(Meta)</t>
  </si>
  <si>
    <t>Depto._Bogotá_D.C.</t>
  </si>
  <si>
    <t>ETC_Bogotá_D.C.</t>
  </si>
  <si>
    <t>La_Ceja</t>
  </si>
  <si>
    <t>La_Estrella</t>
  </si>
  <si>
    <t>La_Pintada</t>
  </si>
  <si>
    <t>La_Unión_(Antioquia)</t>
  </si>
  <si>
    <t>Depto._San_Andrés_y_Providencia</t>
  </si>
  <si>
    <t>Depto._Valle_del_Cauca</t>
  </si>
  <si>
    <t>Depto._Norte_de_Santander</t>
  </si>
  <si>
    <t>Depto._La_Guajira</t>
  </si>
  <si>
    <t>Depto._Quindío</t>
  </si>
  <si>
    <t>Depto. Quindío</t>
  </si>
  <si>
    <t>Buenavista_(Quindío)</t>
  </si>
  <si>
    <t>Córdoba_(Quindío)</t>
  </si>
  <si>
    <t>Depto. San Andrés y Providencia</t>
  </si>
  <si>
    <t>PROTOCOLO DE EVALUACIÓN DE DOCENTES Y DIRECTIVOS DOCENTES</t>
  </si>
  <si>
    <t>Tipo de evaluación:</t>
  </si>
  <si>
    <t>Evaluación</t>
  </si>
  <si>
    <t>Período de Prueba</t>
  </si>
  <si>
    <t>Año Escolar:</t>
  </si>
  <si>
    <t>CC:</t>
  </si>
  <si>
    <t>Sexo:</t>
  </si>
  <si>
    <t>Fecha de Nacimiento:</t>
  </si>
  <si>
    <t>1. Identificación del Evaluado</t>
  </si>
  <si>
    <t>2. Identificación del Establecimiento Educativo</t>
  </si>
  <si>
    <t>Nombre:</t>
  </si>
  <si>
    <t>Zona:</t>
  </si>
  <si>
    <t>Departamento:</t>
  </si>
  <si>
    <t>Código DANE:</t>
  </si>
  <si>
    <t>Municipio:</t>
  </si>
  <si>
    <t>Secretaría:</t>
  </si>
  <si>
    <t>3. Identificación del Evaluador</t>
  </si>
  <si>
    <t>Nombres y Apellidos:</t>
  </si>
  <si>
    <t>4. Período de Evaluación</t>
  </si>
  <si>
    <t>Fecha de inicio:</t>
  </si>
  <si>
    <t>Fecha valoración:</t>
  </si>
  <si>
    <t xml:space="preserve">Númerdo de días de licencia y/o incapacidades: </t>
  </si>
  <si>
    <t>Total días Valorados:</t>
  </si>
  <si>
    <t>Sexo</t>
  </si>
  <si>
    <t>Femenino</t>
  </si>
  <si>
    <t>Masculino</t>
  </si>
  <si>
    <t>PRIMERA PARTE: APERTURA DEL PROCESO</t>
  </si>
  <si>
    <t>Firma:</t>
  </si>
  <si>
    <t>Evaluado</t>
  </si>
  <si>
    <t>Evaluador</t>
  </si>
  <si>
    <t>Lugar y Fecha:</t>
  </si>
  <si>
    <t>5. Firmas Apertura del Proceso</t>
  </si>
  <si>
    <t>SEGUNDA PARTE: VALORACIÓN DE COMPETENCIAS Y DESEMPEÑOS</t>
  </si>
  <si>
    <t>1. ÁREA FUNCIONAL (100%)</t>
  </si>
  <si>
    <t>Competencias funcionales (100%)</t>
  </si>
  <si>
    <t>Competencias</t>
  </si>
  <si>
    <t>Calificación</t>
  </si>
  <si>
    <t>Gestión Académica</t>
  </si>
  <si>
    <t>Gestión Directiva</t>
  </si>
  <si>
    <t>1. Planeación y organización</t>
  </si>
  <si>
    <t>2. Construcción de clima</t>
  </si>
  <si>
    <t>Participa en la formulación, revisión y actualización de Proyecto Educativo Institucional y el Plan Operativo Anual.</t>
  </si>
  <si>
    <t>Contribuye en el proceso de evaluación de la gestión y en la definición de los planes de mejoramiento institucional.</t>
  </si>
  <si>
    <t>Colabora en la definición de formas y canales de participación de la comunidad educativa para cumplir objetivos institucionales.</t>
  </si>
  <si>
    <t>Colabora con la dirección para crear un clima organizacional favorable para los procesos académicos y administrativos.</t>
  </si>
  <si>
    <t>Desarolla estrategias e instrumentos destinados a promover y evaluar la convivencia institucional.</t>
  </si>
  <si>
    <t>Participa en la definición de programas orientados al desarrollo de la cultura organizacional de la institución.</t>
  </si>
  <si>
    <t>Rural</t>
  </si>
  <si>
    <t>Zona</t>
  </si>
  <si>
    <t>Urbano</t>
  </si>
  <si>
    <t>3. Diagnóstico y orientación</t>
  </si>
  <si>
    <t>4. Convivencia institucional</t>
  </si>
  <si>
    <t>Gestión comunitaria</t>
  </si>
  <si>
    <t>Calificacion1</t>
  </si>
  <si>
    <t>Año</t>
  </si>
  <si>
    <t>Cargo:</t>
  </si>
  <si>
    <t>Desempeños</t>
  </si>
  <si>
    <t>Observaciones</t>
  </si>
  <si>
    <t>Motiva y compromete activamente a los estudiantes con su proceso de aprendizaje y las actividades de la institución.</t>
  </si>
  <si>
    <t>Percibe las necesidades y forma de aprendizaje del grupo de estudiantes a su cargo, así como la realidad del entorno en el cual se moviliza dicho grupo y su influencia.</t>
  </si>
  <si>
    <t>Escucha a los estudiantes, compañeros y directivos de la institución, y expresa sus ideas y opiniones de forma clara a través del lenguaje escrito o hablado; logra dar respuestas oportunas y efectivas para alcanzar los objetivos pedagógicos educativos.</t>
  </si>
  <si>
    <t>Colabora y coopera genuinamente con los demás docentes de la institución para el logro de un objetivo común, asegurando que la información compartida sea confiable y  fluya oportunamente entre las personas del grupo.</t>
  </si>
  <si>
    <t>Identifica los conflictos y promueve la resolución pacífica de éstos, con el fin de propiciar un clima de entendimiento y reconocimiento de las diferencias.</t>
  </si>
  <si>
    <t>Liderazgo Pedagógico</t>
  </si>
  <si>
    <t>Sensibilidad Interpersonal</t>
  </si>
  <si>
    <t>Comunicación Asertiva</t>
  </si>
  <si>
    <t>Trabajo en Equipo</t>
  </si>
  <si>
    <t>Negociación y Mediación</t>
  </si>
  <si>
    <t xml:space="preserve">2. ÁREA COMPORTAMENTAL </t>
  </si>
  <si>
    <t>3. CALIFICACIÓN TOTAL (100%)</t>
  </si>
  <si>
    <t xml:space="preserve">CALIFICACIÓN TOTAL = ∑PCFn  </t>
  </si>
  <si>
    <t>VALORACIÓN FINAL DE DESEMPEÑO</t>
  </si>
  <si>
    <t>Atiende la consulta personal sobre aspectos psicológicos y sociales demandados por estudiantes y padres de familia.</t>
  </si>
  <si>
    <t>Evalúa y monitorea psicopedagógicamente a los estudiantes remitidos por los docentes y determina el curso de acción a seguir.</t>
  </si>
  <si>
    <t>Asesora el diseño de estrategias e instrumentos de evaluación acordes con las características de los estudiantes.</t>
  </si>
  <si>
    <t>Identifica factores de riesgo psicosocial que afectan la vida escolar de los estudiantes y propone estrategias de intervención.</t>
  </si>
  <si>
    <t>Diseña e implementa estrategias de orientación vocacional y desarrollo de carrera.</t>
  </si>
  <si>
    <t>Presenta informes para las instancias colegiadas en las que se definen políticas académicas.</t>
  </si>
  <si>
    <t>Diseña y pone en marcha la escuela de padres para apoyar a las familias en la orientación psicológica, social y académica de los estudiantes.</t>
  </si>
  <si>
    <t>Promueve la convivencia y la resolución pacífica de los conflictos suscitados en la vida escolar de los estudiantes.</t>
  </si>
  <si>
    <t>Promueve el buen trato y las relaciones armónicas entre los miembros de la comunidad educativa.</t>
  </si>
  <si>
    <t>Establece relaciones con distintas instituciones para intercambiar experiencias y recibir apoyo en el campo de la orientación escolar.</t>
  </si>
  <si>
    <t xml:space="preserve">Nombre: </t>
  </si>
  <si>
    <t>Dirige la formulación, revisión y actualización del PEI, el Plan Operativo Anual y Plan de Mejoramiento Institucional.</t>
  </si>
  <si>
    <t>Establece canales de comunicación para el desarrollo de la planeación y dirección de la institución.</t>
  </si>
  <si>
    <t>Permite la participación de la comunidad educativa en acciones orientadas al cumplimiento de objetivos institucionales.</t>
  </si>
  <si>
    <t>Directivo Docente - Rector o Director Rural</t>
  </si>
  <si>
    <t>Docente Orientador</t>
  </si>
  <si>
    <t xml:space="preserve">1. CONSTANCIA DE NOTIFICACIÓN DE LA EVALUACIÓN </t>
  </si>
  <si>
    <t>Lidera el trabajo en equipo del personal directivo, docente y administrativo.</t>
  </si>
  <si>
    <t>Monitorea y evalúa las metas y objetivos del  Plan Operativo Anual y del Plan de Mejoramiento Institucional.</t>
  </si>
  <si>
    <t>Usa datos e información para tomar decisiones institucionales de manera responsable.</t>
  </si>
  <si>
    <t>Promueve un clima armónico en las relaciones entre los miembros de la comunidad educativa.</t>
  </si>
  <si>
    <t>Da a conocer y hace cumplir las normas de convivencia definidas para la institución.</t>
  </si>
  <si>
    <t>Mantiene un clima de igualdad de oportunidades para todas las personas que se encuentran bajo su dirección.</t>
  </si>
  <si>
    <t>Orienta los análisis y ajustes en los procesos de matrícula, archivo académico y boletines de desempeño de los estudiantes.</t>
  </si>
  <si>
    <t>Diseña estrategias de administración participativas orientadas al mejoramiento continuo de la calidad académica.</t>
  </si>
  <si>
    <t>Define procedimientos para asegurar la disponibilidad de recursos pedagógicos.</t>
  </si>
  <si>
    <t>2. Gestión estratégica</t>
  </si>
  <si>
    <t>3. Construcción de clima</t>
  </si>
  <si>
    <t>Garantiza buenas condiciones de infraestructura y dotación para una adecuada prestación de los servicios.</t>
  </si>
  <si>
    <t>Monitorea, evalúa y controla el uso de los recursos.</t>
  </si>
  <si>
    <t>Focaliza el manejo  de los recursos financieros en áreas que benefician directamente la calidad académica de los estudiantes.</t>
  </si>
  <si>
    <t>5. Optimización recursos físicos y financieros</t>
  </si>
  <si>
    <t>6. Gestión del talento humano</t>
  </si>
  <si>
    <t>4. Orientación de la administración escolar</t>
  </si>
  <si>
    <t>Se compromete con el desarrollo continuo de las competencias docentes de los profesores y administrativos.</t>
  </si>
  <si>
    <t>Promueve procedimientos para monitorear, evaluar y retroalimentar el desempeño profesional de los docentes y del personal administrativo.</t>
  </si>
  <si>
    <t>Promueve la innovación y el emprendimiento en la labor docente y administrativa.</t>
  </si>
  <si>
    <t>7. Pedagógica</t>
  </si>
  <si>
    <t>Orienta el enfoque pedagógico, didáctico  y curricular definido en el Proyecto Educativo Institucional.</t>
  </si>
  <si>
    <t>Conoce e implementa los estándares básicos de competencias, los lineamientos y las orientaciones curriculares para las áreas y grados por el Ministerio de Educación Nacional.</t>
  </si>
  <si>
    <t>Evalúa periódicamente el plan de estudio y las estrategias pedagógicas para establecer ajustes y mejoras.</t>
  </si>
  <si>
    <t>Identifica fortalezas y oportunidades de mejoramiento académico, a partir de los resultados de la autoevaluación institucional.</t>
  </si>
  <si>
    <t>Estimula mecanismos de innovación pedagógica que permitan una mejora constante de los procesos académicos de la institución.</t>
  </si>
  <si>
    <t>Garantiza el seguimiento académico de los estudiantes, según la pertinencia de la formación recibida, el proceso de evaluación del aprendizaje, los problemas de aprendizaje, la promoción y recuperación y la  asistencia.</t>
  </si>
  <si>
    <t>9. Comunicación y convicencia institucional</t>
  </si>
  <si>
    <t>Establece mecanismos de comunicación formal  entre los diferentes miembros de la institución.</t>
  </si>
  <si>
    <t>Diseña estrategias para conocer a los estudiantes y sus familias.</t>
  </si>
  <si>
    <t>Garantiza el uso de los espacios para gestionar  la convivencia y la resolución pacífica de los conflictos suscitados en la institución.</t>
  </si>
  <si>
    <t>Promueve la vinculación del entorno del estudiantes para orientar los procesos de enseñanza-aprendizaje.</t>
  </si>
  <si>
    <t xml:space="preserve">Establece relaciones con instituciones orientadas a la atención comunitaria que promueven el desarrollo de actividades educativas. </t>
  </si>
  <si>
    <t>Considera las necesidades del entorno en la formulación del plan anual, considerando la institución como parte integral del entorno.</t>
  </si>
  <si>
    <t>10.Interacción con la comunidad y el entorno</t>
  </si>
  <si>
    <t>Gestión Comunitaria</t>
  </si>
  <si>
    <t>Gestión Administrativa y financiera</t>
  </si>
  <si>
    <t xml:space="preserve">Número de días de licencia y/o incapacidades: </t>
  </si>
  <si>
    <t>TERCERA PARTE: NOTIFICACIÓN</t>
  </si>
  <si>
    <t>Orienta e inspira permanentemente a los diferentes estamentos de la comunidad educativa en la construcción, definición e implementación de los acuerdos pedagógicos, académicos y de convivencia del establecimiento educativo. Promueve en la comunidad  educativa la apertura al aprendizaje continuo y la búsqueda de  unos objetivos comunes para todos. Privilegia las relaciones humanas armoniosas y positivas en la escuela, como elemento fundamental en el entorno que favorece el aprendizaje, la innovación y el conocimiento.</t>
  </si>
  <si>
    <t>Percibe y se motiva ante las necesidades de las personas con quienes interactúa y procede acorde con dichas necesidades.</t>
  </si>
  <si>
    <t>Escucha a los demás y expresa las ideas y opiniones de forma clara, usa el lenguaje escrito y/o hablado de forma asertiva y logra respuestas oportunas y efectivas de sus interlocutores para alcanzar los objetivos que beneficien a la comunidad educativa en todas sus formas de composición y organización.</t>
  </si>
  <si>
    <t>Participa en actividades de equipo y promueve acciones e iniciativas que estimulen la cooperación efectiva y la participación productiva entre los integrantes de la comunidad educativa.</t>
  </si>
  <si>
    <t>En la fecha _________________________________ se le notifica a _____________________________________________ el resultado total de la evaluación del Período de Prueba en el año escolar ____________. Se le entrega copia del protocolo y se le informa que ante el mismo proceden los recursos de reposición y apelación, dentro de los diez (10) días hábiles siguientes a esta notificación, ante el evaluador o su inmediato superior jerárquico, según sea el caso.</t>
  </si>
  <si>
    <t>Nota: El evaluado debe conservar una copia firmada de esta evaluación</t>
  </si>
  <si>
    <t>Instructivo para el diligenciamiento del Protocolo</t>
  </si>
  <si>
    <t>Evaluación del Período de Prueba</t>
  </si>
  <si>
    <t>En el diligenciamiento del protocolo de evaluación del período de prueba debe tener en cuenta las siguientes recomendaciones:</t>
  </si>
  <si>
    <t>Esta sección se completa al momento de empezar el proceso de evaluación (a partir de la posesión en el cargo en período de prueba) y contiene la siguiente información:</t>
  </si>
  <si>
    <r>
      <t>Segunda Parte. Valoración y Calificación de Competencias y Desempeños</t>
    </r>
    <r>
      <rPr>
        <b/>
        <sz val="12"/>
        <color theme="1"/>
        <rFont val="Arial"/>
        <family val="2"/>
      </rPr>
      <t>.</t>
    </r>
    <r>
      <rPr>
        <sz val="12"/>
        <color theme="1"/>
        <rFont val="Arial"/>
        <family val="2"/>
      </rPr>
      <t xml:space="preserve"> </t>
    </r>
  </si>
  <si>
    <t>Esta sección se completa al final del año escolar cuando se realiza la valoración y calificación de las Competencias.</t>
  </si>
  <si>
    <t>Valor</t>
  </si>
  <si>
    <t>Nivel</t>
  </si>
  <si>
    <t>Para cada desempeño, asigne esta calificación cuando su cumplimiento haya sido dentro de los niveles mínimos de calidad.</t>
  </si>
  <si>
    <t>Deberá definir qué valor se ajusta más a su desempeño en un intervalo comprendido entre 1 y 5 puntos esta calificación refleja cuando se manifieste en su nivel no satisfactorio.</t>
  </si>
  <si>
    <t>Satisfactorio</t>
  </si>
  <si>
    <t>Para cada desempeño, asigne esta calificación cuando su cumplimiento haya sido dentro de los niveles básicos de calidad.</t>
  </si>
  <si>
    <t>Deberá definir qué valor se ajusta más a su desempeño en un intervalo comprendido entre 6 y 8 puntos esta calificación refleja cuando se manifieste en su nivel satisfactorio.</t>
  </si>
  <si>
    <t>Sobresaliente</t>
  </si>
  <si>
    <t>Para cada desempeño, asigne esta calificación cuando su cumplimiento haya sido dentro de los niveles altos de calidad y excelencia.</t>
  </si>
  <si>
    <t>Deberá definir qué valor se ajusta más a su desempeño en un intervalo comprendido entre 9 y 10 puntos esta calificación refleja cuando se manifieste en su nivel sobresaliente.</t>
  </si>
  <si>
    <t>Después de consignado los puntajes de cada desempeño, el aplicativo de Excel proporciona los siguientes resultados:</t>
  </si>
  <si>
    <t xml:space="preserve">Calificación por competencia: promedio de los puntajes asignados a cada uno de los desempeños, que representa la calificación final de cada competencia. Es equitativa la cantidad de competencias con el valor porcentual asignado para que la sumatoria sea el 100 %. </t>
  </si>
  <si>
    <t>Calificación total: sumatoria de los porcentajes obtenidos en las cuatro competencias funcionales, para un total del 100%</t>
  </si>
  <si>
    <t>Esta calificación se expresa en una escala de 1 a 100 puntos porcentuales, que se interpreta de acuerdo con los siguientes rangos:</t>
  </si>
  <si>
    <t xml:space="preserve"> 1    a   59 puntos porcentuales </t>
  </si>
  <si>
    <t>60   a   89 puntos porcentuales</t>
  </si>
  <si>
    <t>90   a  100 puntos porcentuales</t>
  </si>
  <si>
    <t>Tercera Parte.  Notificación.</t>
  </si>
  <si>
    <t>Directivo Docente - Coordinador</t>
  </si>
  <si>
    <t>Organiza, estimula y asigna  las actividades y responsabilidades concretas para garantizar el logro de las metas propuestas.</t>
  </si>
  <si>
    <t>Hace seguimiento a los planes y proyectos que ejecuta, verifica su cumplimiento y promueve acciones de mejoramiento que permitan cumplir con los objetivos institucionales.</t>
  </si>
  <si>
    <t>Comunica a los equipos de trabajo a su cargo los criterios y contenidos del plan de trabajo con claridad y antelación.</t>
  </si>
  <si>
    <t>Evalúa los resultados de su gestión y del equipo, y establece alternativas de mejoramiento.</t>
  </si>
  <si>
    <t>Anticipa situaciones críticas e identifica oportunidades para mejorar y fortalecer la ejecución de planes y proyectos.</t>
  </si>
  <si>
    <t xml:space="preserve">Favorece las acciones orientadas a la inclusión de todos los miembros de la comunidad educativa. </t>
  </si>
  <si>
    <t>3. Construcción del clima escolar</t>
  </si>
  <si>
    <t>4. Evaluación del aprendizaje</t>
  </si>
  <si>
    <t>Identifica fortalezas y oportunidades de mejoramiento pedagógico, a partir de los resultados de la autoevaluación institucional.</t>
  </si>
  <si>
    <t>Diseña una política de gestión académica.</t>
  </si>
  <si>
    <t>Relaciona los recursos físicos y financieros disponibles para alcanzar los objetivos del PEI y del Plan De Mejoramiento Continuo.</t>
  </si>
  <si>
    <t>Gestiona ante el rector los recursos necesarios para el desarrollo de actividades docentes y proyectos pedagógicos.</t>
  </si>
  <si>
    <t>Coordina eficientemente las funciones y responsabilidades de los docentes de la institución.</t>
  </si>
  <si>
    <t>Promueve la convivencia y la resolución pacífica de los conflictos suscitados en la institución.</t>
  </si>
  <si>
    <t>Orienta y retroalimenta periódicamente la actividad pedagógica de los docentes.</t>
  </si>
  <si>
    <t>Promueve la vinculación  del proceso de enseñanza y de aprendizaje al conocimiento del entorno que rodea al estudiante.</t>
  </si>
  <si>
    <t>Docente de Preescolar</t>
  </si>
  <si>
    <t xml:space="preserve">1. Dominio conceptual </t>
  </si>
  <si>
    <t xml:space="preserve">2. Planeación y organización académica </t>
  </si>
  <si>
    <t>Planifica los procesos de enseñanza-aprendizaje teniendo en cuenta la formación por competencias y el desarrollo de dimensiones en las niñas y los niños.</t>
  </si>
  <si>
    <t>3. Didáctica</t>
  </si>
  <si>
    <t>Establece criterios pedagógicos y didácticos para articular las dimensiones del sujeto con los contenidos del nivel y el desarrollo del aprendizaje significativo y motivador.</t>
  </si>
  <si>
    <t>4. Seguimiento y evaluación del aprendizaje</t>
  </si>
  <si>
    <t>Define competencias  de aprendizaje para las niñas y los niños en este nivel educativo.</t>
  </si>
  <si>
    <t>5. Apoyo al desarrollo de las niñas y los niños</t>
  </si>
  <si>
    <t>Desarrolla su propuesta de formación según los principios  y objetivos del Proyecto Educativo Institucional.</t>
  </si>
  <si>
    <t>Participa en los procesos de mejoramiento continuo de la institución y apoya la gestión académica del ciclo de educación inicial para fortalecer el desarrollo social, afectivo y académico de las niñas y los niños.</t>
  </si>
  <si>
    <t>Participa con las diferentes instancias de la institución en los procesos de análisis y seguimiento a la situación académica, la formación ciudadana y el desarrollo de valores  de los estudiantes de este nivel educativo.</t>
  </si>
  <si>
    <t>Gestión Administrativa</t>
  </si>
  <si>
    <t>6. Apoyo a la gestión académica</t>
  </si>
  <si>
    <t>Participa en los procesos de seguimiento y evaluación de la planeación institucional y de los procesos que se derivan de ella.</t>
  </si>
  <si>
    <t>7. Administración de recursos físicos y tecnológicos</t>
  </si>
  <si>
    <t>Elabora material pedagógico y didáctico pertinente para las actividades académicas del nivel educativo.</t>
  </si>
  <si>
    <t>8. Convivencia institucional</t>
  </si>
  <si>
    <t>Participa en la construcción de los acuerdos de convivencia al interior de la institución.</t>
  </si>
  <si>
    <t>Construye estrategias favorables para la resolución de conflictos entre los niños, teniendo como referente el manual de convivencia de la institución.</t>
  </si>
  <si>
    <t>Establece canales de comunicación directos con la familia para informar sobre el proceso formativo de las niñas y los niños y para que ésta participe en el proceso de formación de las niñas y los niños.</t>
  </si>
  <si>
    <t>Vincula el proceso de enseñanza-aprendizaje al conocimiento del entorno que rodea al estudiante.</t>
  </si>
  <si>
    <t>Desarrolla y ejecuta proyectos educativos relacionados con el nivel de educación inicial conjuntamente con las instituciones de la comunidad.</t>
  </si>
  <si>
    <t>9. Interacción con la comunidad y el entorno</t>
  </si>
  <si>
    <t>Docente de Básica Primaria</t>
  </si>
  <si>
    <t>Docente Básica Secundaria</t>
  </si>
  <si>
    <t>Docente Media</t>
  </si>
  <si>
    <t>1. Dominio conceptual</t>
  </si>
  <si>
    <t>Articula los contenidos a los niveles de desarrollo de los estudiantes de este nivel educativo.</t>
  </si>
  <si>
    <t>2. Planeación y organización académica</t>
  </si>
  <si>
    <t>Selecciona y aplica métodos, procedimientos y medios pedagógicos que contribuyen al desarrollo cognitivo y social de los estudiantes.</t>
  </si>
  <si>
    <t>Evalúa teniendo en cuenta un enfoque integral, flexible y formativo.</t>
  </si>
  <si>
    <t>Elabora instrumentos de evaluación del aprendizaje según los objetivos del grado y las competencias del ciclo.</t>
  </si>
  <si>
    <t>Retroalimenta a las niñas y los niños a partir de los procesos de seguimiento y evaluación que realiza de cada uno de ellos.</t>
  </si>
  <si>
    <t>5. Apoyo a la gestión académica</t>
  </si>
  <si>
    <t>Desarrolla una propuesta de formación según los principios  y objetivos del Proyecto Educativo Institucional.</t>
  </si>
  <si>
    <t>Participa en los proyectos de mejoramiento continuo de la gestión institucional en la educación básica primaria.</t>
  </si>
  <si>
    <t>6. Administración de los recursos físicos y tecnológicos</t>
  </si>
  <si>
    <t>7. Convivencia institucional</t>
  </si>
  <si>
    <t>Promueve la participación de la familia en el proceso de formación de los estudiantes.</t>
  </si>
  <si>
    <t>8. Interacción con la comunidad y el entorno</t>
  </si>
  <si>
    <t>Organiza la enseñanza de nociones disciplinares teniendo en cuenta el aprendizaje conceptual y  significativo.</t>
  </si>
  <si>
    <t>Domina y actualiza los conceptos disciplinares en los que se desempeña.</t>
  </si>
  <si>
    <t>Establece relaciones entre los distintos conceptos disciplinares en el desarrollo de su práctica docente.</t>
  </si>
  <si>
    <t>Facilita la aplicación práctica de los conceptos disciplinares.</t>
  </si>
  <si>
    <t>Planifica los procesos de enseñanza-aprendizaje teniendo en cuenta la formación por competencias.</t>
  </si>
  <si>
    <t>Mantiene informados a los estudiantes de su situación personal y académica (evaluaciones, disciplina, inasistencias, etc.)</t>
  </si>
  <si>
    <t>Construye ambientes de aprendizaje que fomenten la autonomía y el comportamiento cooperativo en los estudiantes.</t>
  </si>
  <si>
    <t>Diseña estrategias didácticas que apoyen el desarrollo de la reflexión, integración y aplicación de conceptos disciplinares.</t>
  </si>
  <si>
    <t>Establece estrategias didácticas que permiten la participación activa de los estudiantes en la construcción colectiva del conocimiento.</t>
  </si>
  <si>
    <t>Fomenta la autoevaluación en los estudiantes como mecanismo de seguimiento de su aprendizaje.</t>
  </si>
  <si>
    <t>Participa activamente en el seguimiento y evaluación de la planeación institucional y de los procesos que se derivan de ella.</t>
  </si>
  <si>
    <t>Participa en los comités de evaluación y promoción, en el análisis y seguimiento del desempeño escolar de los estudiantes.</t>
  </si>
  <si>
    <t>Promueve entre los estudiantes la participación en las instancias colegiadas.</t>
  </si>
  <si>
    <t>Contribuye a que la institución reúna y preserve condiciones físicas e higiénicas satisfactorias.</t>
  </si>
  <si>
    <t>Utiliza recursos tecnológicos de la institución para el desarrollo de su práctica pedagógica.</t>
  </si>
  <si>
    <t>Aprovecha y explora continuamente el potencial didáctico de las TICs según los objetivos y contenidos de este ciclo educativo.</t>
  </si>
  <si>
    <t>6. Administración de recursos</t>
  </si>
  <si>
    <t>Construye estrategias para la resolución pacífica de conflictos entre los estudiantes , teniendo como referente el manual de convivencia de la institución.</t>
  </si>
  <si>
    <t>Establece relaciones con diferentes instituciones orientadas a la atención comunitaria y que promueven el desarrollo de actividades educativas.</t>
  </si>
  <si>
    <t>Reconoce el impacto de eventos ajenos al medio institucional sobre el proceso de enseñanza-aprendizaje y propone estrategias para su manejo adecuado.</t>
  </si>
  <si>
    <t>Conoce, domina y actualiza conocimientos referidos a las áreas disciplinares que desarrolla.</t>
  </si>
  <si>
    <t>Está actualizado en los procesos de enseñanza y aprendizaje en el campo de la educación básica primaria y los incorpora en su práctica docente.</t>
  </si>
  <si>
    <t>Organiza los contenidos y actividades pedagógicas buscando la participación activa de los estudiantes y el aprendizaje significativo.</t>
  </si>
  <si>
    <t>Prepara actividades formativas que permitan relacionar los conceptos de las áreas con experiencias previas de los estudiantes.</t>
  </si>
  <si>
    <t>Aprovecha y explora continuamente el potencial didáctico de las TICs según los objetivos y contenidos de este nivel educativo.</t>
  </si>
  <si>
    <t>Conoce y domina conocimientos sobre al desarrollo fisiológico y psicosocial de niñas y niños en la etapa de educación inicial para establecer relación con los procesos de enseñanza y aprendizaje.</t>
  </si>
  <si>
    <t>Participa en la reflexión y construcción de currículos para la educación inicial considerando la realidad contextual y la diversidad.</t>
  </si>
  <si>
    <t>Articula las áreas de conocimiento de este nivel educativo con el desarrollo de las dimensiones de las niñas y los niños.</t>
  </si>
  <si>
    <t>Planifica contenidos y actividades pedagógicas buscando la participación activa de los estudiantes y el aprendizaje significativo.</t>
  </si>
  <si>
    <t>Mantiene comunicación directa con los estudiantes para informarlos sobre su situación personal, social y académica (evaluaciones, disciplina, inasistencias, interacciones con el grupo, etc.).</t>
  </si>
  <si>
    <t>Selecciona y aplica métodos, procedimientos y medios pedagógicos que contribuyen al desarrollo cognitivo y social de niñas y niños.</t>
  </si>
  <si>
    <t>Elabora instrumentos de seguimiento y evaluación, según los objetivos del grado y las competencias del nivel educativo.</t>
  </si>
  <si>
    <t>Realiza el seguimiento y la evaluación teniendo en cuenta un enfoque integral, flexible y formativo.</t>
  </si>
  <si>
    <t>Participa en la construcción de las orientaciones y lineamientos académicos y pedagógicos de la institución, conforme a los planteamientos del PEI, el Plan Operativo Anual y los objetivos institucionales.</t>
  </si>
  <si>
    <t>Participa en proyectos de mejoramiento continuo de la institución y apoya la gestión institucional del ciclo de educación inicial.</t>
  </si>
  <si>
    <t xml:space="preserve">Utiliza recursos tecnológicos de la institución y el potencial didáctico de las TICs para el desarrollo de su práctica pedagógica. </t>
  </si>
  <si>
    <t>Contribuye con la evaluación de recursos físicos y tecnológicos, en función de la articulación de éstos con las prácticas educativas.</t>
  </si>
  <si>
    <t>Participa en la formulación y actualización del PEInstitucional, el Plan Operativo Anual y el Plan de Mejoramiento Institucional.</t>
  </si>
  <si>
    <t>Orienta en el desarrollo de procesos administrativos para el desarrollo de lo académico  (matriculas, reportes académicos de los estudiantes, archivo, seguimiento a procesos, etc.).</t>
  </si>
  <si>
    <t>Apoya el trabajo de los docentes para incorporar el uso de TICs en sus prácticas educativas.</t>
  </si>
  <si>
    <t>Promueve entre docentes y estudiantes el buen manejo y el uso racional de la infraestructura y los recursos del establecimiento.</t>
  </si>
  <si>
    <t>Apoya el desarrollo continuo de las competencias docentes de los profesores</t>
  </si>
  <si>
    <t>Orienta y da directrices a los equipos docentes de las áreas y niveles en la construcción de criterios de evaluación del aprendizaje articulados a los estándares, el PEI y la reflexión académica y pedagógica del área.</t>
  </si>
  <si>
    <t>Dinamiza el funcionamiento de los comités de promoción y evaluación del aprendizaje de los estudiantes según el Decreto 1290/09.</t>
  </si>
  <si>
    <t>Hace seguimiento académico según la pertinencia de la formación recibida, el proceso de evaluación del aprendizaje, promoción y recuperación, los problemas de aprendizaje y su relación con los objetivos institucionales.</t>
  </si>
  <si>
    <t xml:space="preserve">Establece relaciones con diferentes instituciones orientadas a la atención comunitaria y que promueven el desarrollo educativo. </t>
  </si>
  <si>
    <t>Apoya el desarrollo de convenios de cooperación y aprendizaje con instituciones educativas, comunitarias y empresariales.</t>
  </si>
  <si>
    <t>7.  Evaluación del aprendizaje</t>
  </si>
  <si>
    <t>8. Mejoramiento procesos académicos</t>
  </si>
  <si>
    <t>9. Comunicación y convivencia institucional</t>
  </si>
  <si>
    <t>Elabora en forma pertinente los conceptos disciplinares en el proceso enseñanza-aprendizaje.</t>
  </si>
  <si>
    <t>Prepara actividades formativas que permitan relacionar los conceptos disciplinares con experiencias previas de los estudiantes.</t>
  </si>
  <si>
    <t>Participa en los proyectos de mejoramiento continuo de la gestión institucional en la educación media.</t>
  </si>
  <si>
    <t>Aprovecha y explora continuamente el potencial didáctico de las TICs según los objetivos y contenidos de la educación media.</t>
  </si>
  <si>
    <t>Orienta permanentemente a los estamentos de la comunidad educativa, hace seguimiento de metas y objetivos del PEI y de las actividades de la institución, retroalimenta oportunamente  e integra opiniones de otros.</t>
  </si>
  <si>
    <t>Evaluado:</t>
  </si>
  <si>
    <t>Nombre</t>
  </si>
  <si>
    <t>Evaluador:</t>
  </si>
  <si>
    <t>Ciudad, fecha y hora:</t>
  </si>
  <si>
    <t>8. Mejoramiento continuo procesos académicos</t>
  </si>
  <si>
    <t>10. Interacción con la comunidad y el entorno</t>
  </si>
  <si>
    <t>Antes de diligenciar el formato de evaluación lea detenidamente estas instrucciones:
- Saque una copia del protocolo para cada Docente o Directivo Docente a evaluar.
- Al final del año escolar cuando se realice la calificación final y notifica, lo archiva en la carpeta de hoja de vida de cada evaluado (sólo al  concluir el proceso de evaluación).
- Seleccione el formato de evaluación adecuado antes de empezar, según sea el caso:</t>
  </si>
  <si>
    <t>- Tenga en cuenta que el formato está dividido en tres partes:</t>
  </si>
  <si>
    <t>- A continuación se especifica el contenido de cada una de estas secciones y se dan instrucciones para su correcto diligenciamiento.</t>
  </si>
  <si>
    <r>
      <rPr>
        <b/>
        <sz val="9"/>
        <color theme="1"/>
        <rFont val="Arial"/>
        <family val="2"/>
      </rPr>
      <t>0. TIPO DE EVALUACIÓN</t>
    </r>
    <r>
      <rPr>
        <sz val="9"/>
        <color theme="1"/>
        <rFont val="Arial"/>
        <family val="2"/>
      </rPr>
      <t>: Señale período de prueba y anote el año escolar objeto de evaluación.</t>
    </r>
  </si>
  <si>
    <r>
      <rPr>
        <b/>
        <sz val="9"/>
        <color theme="1"/>
        <rFont val="Arial"/>
        <family val="2"/>
      </rPr>
      <t>1. IDENTIFICACIÓN DEL (DOCENTE O DIRECTIVO DOCENTE) EVALUADO</t>
    </r>
    <r>
      <rPr>
        <sz val="9"/>
        <color theme="1"/>
        <rFont val="Arial"/>
        <family val="2"/>
      </rPr>
      <t>: Diligencie los datos de identificación del docente o directivo docente evaluado. No utilice puntos ni comas en el número de cédula y registre los nombres y apellidos completos.</t>
    </r>
    <r>
      <rPr>
        <sz val="9"/>
        <color rgb="FFFF0000"/>
        <rFont val="Arial"/>
        <family val="2"/>
      </rPr>
      <t xml:space="preserve"> </t>
    </r>
  </si>
  <si>
    <r>
      <rPr>
        <b/>
        <sz val="9"/>
        <color theme="1"/>
        <rFont val="Arial"/>
        <family val="2"/>
      </rPr>
      <t>2. IDENTIFICACIÓN DEL ESTABLECIMIENTO EDUCATIVO</t>
    </r>
    <r>
      <rPr>
        <sz val="9"/>
        <color theme="1"/>
        <rFont val="Arial"/>
        <family val="2"/>
      </rPr>
      <t>: Registre los datos del establecimiento educativo donde labora el docente o directivo docente evaluado.</t>
    </r>
  </si>
  <si>
    <t>Primera parte. Apertura del proceso</t>
  </si>
  <si>
    <t>Segunda parte. Valoración y Calificación de competencias y desempeños</t>
  </si>
  <si>
    <t>Tercera parte. Notificación</t>
  </si>
  <si>
    <r>
      <rPr>
        <b/>
        <sz val="9"/>
        <color theme="1"/>
        <rFont val="Arial"/>
        <family val="2"/>
      </rPr>
      <t>3. IDENTIFICACIÓN DEL EVALUADOR</t>
    </r>
    <r>
      <rPr>
        <sz val="9"/>
        <color theme="1"/>
        <rFont val="Arial"/>
        <family val="2"/>
      </rPr>
      <t>: Diligencie los datos de identificación del evaluador. No utilice puntos ni comas en el número de cédula y registre los nombres y apellidos completos.</t>
    </r>
  </si>
  <si>
    <r>
      <rPr>
        <b/>
        <sz val="9"/>
        <color theme="1"/>
        <rFont val="Arial"/>
        <family val="2"/>
      </rPr>
      <t>4. PERÍODO DE EVALUACIÓN</t>
    </r>
    <r>
      <rPr>
        <sz val="9"/>
        <color theme="1"/>
        <rFont val="Arial"/>
        <family val="2"/>
      </rPr>
      <t>: Registre las fechas correspondientes al proceso de evaluación utilizando el formato mm/dd/aaaa. Indique primero la fecha de inicio del proceso. Posteriormente, cuando realice la valoración deberá anotar la fecha e indicar el número de días correspondientes a licencias e incapacidades.</t>
    </r>
  </si>
  <si>
    <r>
      <rPr>
        <b/>
        <sz val="9"/>
        <color theme="1"/>
        <rFont val="Arial"/>
        <family val="2"/>
      </rPr>
      <t>5. FIRMAS DE APERTURA DEL PROCESO</t>
    </r>
    <r>
      <rPr>
        <sz val="9"/>
        <color theme="1"/>
        <rFont val="Arial"/>
        <family val="2"/>
      </rPr>
      <t>: Imprima la primera parte del formato de evaluación para las firmas de evaluador y evaluado. Recuerde que el docente o directivo docente evaluado debe conservar una copia de este formato de evaluación.</t>
    </r>
  </si>
  <si>
    <r>
      <t>Primera Parte. Apertura del proceso</t>
    </r>
    <r>
      <rPr>
        <b/>
        <i/>
        <sz val="10"/>
        <color theme="1"/>
        <rFont val="Arial"/>
        <family val="2"/>
      </rPr>
      <t>.</t>
    </r>
  </si>
  <si>
    <t>Rector / Director rural</t>
  </si>
  <si>
    <t>Coordinador</t>
  </si>
  <si>
    <t>Docente de preescolar</t>
  </si>
  <si>
    <t>Docente de básica primaria</t>
  </si>
  <si>
    <t>Docente de secundaria</t>
  </si>
  <si>
    <t>Docente de media</t>
  </si>
  <si>
    <t>Competencias Funcionales. Se debe consignar los puntajes asignados a:</t>
  </si>
  <si>
    <t>Calificación por cada uno de los desempeños: puntaje asignado a cada uno de los desempeños objeto de evaluación.  Para la calificación asigne únicamente valores enteros, utilizando la siguiente escala de 10 puntos:</t>
  </si>
  <si>
    <t>Descripción</t>
  </si>
  <si>
    <t>1 - 5</t>
  </si>
  <si>
    <t>No Satisfactorio</t>
  </si>
  <si>
    <r>
      <t xml:space="preserve">Calificación total = </t>
    </r>
    <r>
      <rPr>
        <b/>
        <sz val="9"/>
        <color theme="1"/>
        <rFont val="Arial"/>
        <family val="2"/>
      </rPr>
      <t>∑PCF</t>
    </r>
    <r>
      <rPr>
        <b/>
        <vertAlign val="subscript"/>
        <sz val="9"/>
        <color theme="1"/>
        <rFont val="Arial"/>
        <family val="2"/>
      </rPr>
      <t>n</t>
    </r>
    <r>
      <rPr>
        <vertAlign val="subscript"/>
        <sz val="9"/>
        <color theme="1"/>
        <rFont val="Arial"/>
        <family val="2"/>
      </rPr>
      <t xml:space="preserve">   </t>
    </r>
    <r>
      <rPr>
        <sz val="9"/>
        <color theme="1"/>
        <rFont val="Arial"/>
        <family val="2"/>
      </rPr>
      <t>donde:</t>
    </r>
  </si>
  <si>
    <r>
      <rPr>
        <b/>
        <sz val="9"/>
        <color theme="1"/>
        <rFont val="Arial"/>
        <family val="2"/>
      </rPr>
      <t>∑</t>
    </r>
    <r>
      <rPr>
        <sz val="9"/>
        <color theme="1"/>
        <rFont val="Arial"/>
        <family val="2"/>
      </rPr>
      <t xml:space="preserve"> es la sumatoria</t>
    </r>
  </si>
  <si>
    <r>
      <rPr>
        <b/>
        <sz val="9"/>
        <color theme="1"/>
        <rFont val="Arial"/>
        <family val="2"/>
      </rPr>
      <t>P</t>
    </r>
    <r>
      <rPr>
        <sz val="9"/>
        <color theme="1"/>
        <rFont val="Arial"/>
        <family val="2"/>
      </rPr>
      <t xml:space="preserve"> es el puntaje obtenido</t>
    </r>
  </si>
  <si>
    <r>
      <rPr>
        <b/>
        <sz val="9"/>
        <color theme="1"/>
        <rFont val="Arial"/>
        <family val="2"/>
      </rPr>
      <t>CF</t>
    </r>
    <r>
      <rPr>
        <sz val="9"/>
        <color theme="1"/>
        <rFont val="Arial"/>
        <family val="2"/>
      </rPr>
      <t xml:space="preserve"> es la competencia funcional</t>
    </r>
  </si>
  <si>
    <r>
      <rPr>
        <b/>
        <sz val="9"/>
        <color theme="1"/>
        <rFont val="Arial"/>
        <family val="2"/>
      </rPr>
      <t>n</t>
    </r>
    <r>
      <rPr>
        <sz val="9"/>
        <color theme="1"/>
        <rFont val="Arial"/>
        <family val="2"/>
      </rPr>
      <t xml:space="preserve"> es el número total de competencias </t>
    </r>
  </si>
  <si>
    <r>
      <t xml:space="preserve">Competencias Comportamentales. </t>
    </r>
    <r>
      <rPr>
        <sz val="9"/>
        <color theme="1"/>
        <rFont val="Arial"/>
        <family val="2"/>
      </rPr>
      <t>Se debe describir cualitativamente las fortalezas y debilidades observadas en cada una de las competencias comportamentales definidas en el protocolo, teniendo en cuenta que son transversales a las diferentes áreas de gestión y competencias funcionales.</t>
    </r>
  </si>
  <si>
    <t xml:space="preserve">No satisfactorio: </t>
  </si>
  <si>
    <t xml:space="preserve">Satisfactorio: </t>
  </si>
  <si>
    <t xml:space="preserve">Sobresaliente: </t>
  </si>
  <si>
    <r>
      <t xml:space="preserve">Después de la calificación, imprima el formato de evaluación y firme la notificación con el Docente o Directivo Docente </t>
    </r>
    <r>
      <rPr>
        <sz val="9"/>
        <color theme="1"/>
        <rFont val="Arial"/>
        <family val="2"/>
      </rPr>
      <t>evaluado. Se le entrega copia del protocolo y se le informa que ante el mismo proceden los recursos de reposición y apelación, dentro de los diez (10) días hábiles siguientes a esta notificación, ante el evaluador o su inmediato superior jerárquico, según sea el caso.</t>
    </r>
  </si>
  <si>
    <t>6-8</t>
  </si>
  <si>
    <t>9-10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</si>
</sst>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37">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b/>
      <sz val="11"/>
      <color theme="1"/>
      <name val="Arial"/>
      <family val="2"/>
    </font>
    <font>
      <b/>
      <sz val="12"/>
      <color theme="1"/>
      <name val="Arial"/>
      <family val="2"/>
    </font>
    <font>
      <sz val="10"/>
      <name val="Arial"/>
      <family val="2"/>
    </font>
    <font>
      <sz val="8"/>
      <color theme="1"/>
      <name val="Arial"/>
      <family val="2"/>
    </font>
    <font>
      <sz val="14"/>
      <color theme="1"/>
      <name val="Arial"/>
      <family val="2"/>
    </font>
    <font>
      <b/>
      <u/>
      <sz val="14"/>
      <color theme="1"/>
      <name val="Arial"/>
      <family val="2"/>
    </font>
    <font>
      <b/>
      <sz val="14"/>
      <color theme="1"/>
      <name val="Arial"/>
      <family val="2"/>
    </font>
    <font>
      <sz val="10"/>
      <color theme="1"/>
      <name val="Arial (W1)"/>
      <family val="2"/>
    </font>
    <font>
      <sz val="9"/>
      <color theme="1"/>
      <name val="Arial"/>
      <family val="2"/>
    </font>
    <font>
      <b/>
      <sz val="9"/>
      <color theme="1"/>
      <name val="Arial"/>
      <family val="2"/>
    </font>
    <font>
      <sz val="10"/>
      <color indexed="8"/>
      <name val="Arial"/>
      <family val="2"/>
    </font>
    <font>
      <sz val="10"/>
      <color theme="1"/>
      <name val="Arial"/>
      <family val="2"/>
    </font>
    <font>
      <b/>
      <sz val="8"/>
      <color theme="1"/>
      <name val="Arial"/>
      <family val="2"/>
    </font>
    <font>
      <sz val="11"/>
      <name val="Arial"/>
      <family val="2"/>
    </font>
    <font>
      <b/>
      <sz val="10"/>
      <color theme="1"/>
      <name val="Arial"/>
      <family val="2"/>
    </font>
    <font>
      <b/>
      <sz val="11"/>
      <name val="Arial"/>
      <family val="2"/>
    </font>
    <font>
      <b/>
      <sz val="22"/>
      <color theme="1"/>
      <name val="Arial"/>
      <family val="2"/>
    </font>
    <font>
      <b/>
      <sz val="7"/>
      <color theme="1"/>
      <name val="Arial"/>
      <family val="2"/>
    </font>
    <font>
      <sz val="14"/>
      <color theme="0"/>
      <name val="Arial"/>
      <family val="2"/>
    </font>
    <font>
      <sz val="7.5"/>
      <color theme="1"/>
      <name val="Arial"/>
      <family val="2"/>
    </font>
    <font>
      <u/>
      <sz val="10"/>
      <color theme="1"/>
      <name val="Arial"/>
      <family val="2"/>
    </font>
    <font>
      <b/>
      <sz val="7.5"/>
      <color theme="1"/>
      <name val="Arial"/>
      <family val="2"/>
    </font>
    <font>
      <sz val="8.5"/>
      <color indexed="8"/>
      <name val="Calibri"/>
      <family val="2"/>
    </font>
    <font>
      <sz val="12"/>
      <color theme="1"/>
      <name val="Arial"/>
      <family val="2"/>
    </font>
    <font>
      <sz val="7.5"/>
      <color indexed="8"/>
      <name val="Arial"/>
      <family val="2"/>
    </font>
    <font>
      <sz val="8.5"/>
      <color indexed="8"/>
      <name val="Arial"/>
      <family val="2"/>
    </font>
    <font>
      <sz val="11"/>
      <color indexed="8"/>
      <name val="Arial"/>
      <family val="2"/>
    </font>
    <font>
      <sz val="9"/>
      <color rgb="FFFF0000"/>
      <name val="Arial"/>
      <family val="2"/>
    </font>
    <font>
      <b/>
      <i/>
      <sz val="10"/>
      <color theme="1"/>
      <name val="Arial"/>
      <family val="2"/>
    </font>
    <font>
      <vertAlign val="subscript"/>
      <sz val="9"/>
      <color theme="1"/>
      <name val="Arial"/>
      <family val="2"/>
    </font>
    <font>
      <b/>
      <vertAlign val="subscript"/>
      <sz val="9"/>
      <color theme="1"/>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style="double">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6">
    <xf numFmtId="0" fontId="0" fillId="0" borderId="0"/>
    <xf numFmtId="9" fontId="5" fillId="0" borderId="0" applyFont="0" applyFill="0" applyBorder="0" applyAlignment="0" applyProtection="0"/>
    <xf numFmtId="0" fontId="8" fillId="0" borderId="0"/>
    <xf numFmtId="0" fontId="5" fillId="0" borderId="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197">
    <xf numFmtId="0" fontId="0" fillId="0" borderId="0" xfId="0"/>
    <xf numFmtId="0" fontId="0" fillId="0" borderId="0" xfId="0" applyBorder="1"/>
    <xf numFmtId="0" fontId="10" fillId="0" borderId="0" xfId="0" applyFont="1" applyAlignment="1">
      <alignment horizontal="left" vertical="center"/>
    </xf>
    <xf numFmtId="0" fontId="0" fillId="0" borderId="0" xfId="0" applyFill="1"/>
    <xf numFmtId="0" fontId="0" fillId="0" borderId="0" xfId="0" applyFill="1" applyBorder="1"/>
    <xf numFmtId="0" fontId="10" fillId="0" borderId="0" xfId="0" applyFont="1" applyFill="1" applyBorder="1" applyAlignment="1">
      <alignment horizontal="center" vertical="center"/>
    </xf>
    <xf numFmtId="0" fontId="12" fillId="0" borderId="3" xfId="0" applyFont="1" applyFill="1" applyBorder="1" applyAlignment="1">
      <alignment horizontal="center" vertical="center"/>
    </xf>
    <xf numFmtId="0" fontId="13" fillId="2" borderId="1" xfId="0" applyFont="1" applyFill="1" applyBorder="1"/>
    <xf numFmtId="0" fontId="17" fillId="0" borderId="0" xfId="0" applyFont="1"/>
    <xf numFmtId="0" fontId="9" fillId="0" borderId="0" xfId="0" applyFont="1"/>
    <xf numFmtId="0" fontId="11" fillId="0" borderId="3" xfId="0" applyFont="1" applyFill="1" applyBorder="1" applyAlignment="1" applyProtection="1">
      <alignment horizontal="left" vertical="center"/>
      <protection locked="0"/>
    </xf>
    <xf numFmtId="0" fontId="0" fillId="0" borderId="0" xfId="0" applyFill="1" applyAlignment="1">
      <alignment vertical="center" wrapText="1"/>
    </xf>
    <xf numFmtId="0" fontId="14" fillId="0" borderId="0" xfId="0" applyFont="1" applyFill="1" applyAlignment="1">
      <alignment vertical="center" wrapText="1"/>
    </xf>
    <xf numFmtId="0" fontId="0" fillId="0" borderId="0" xfId="0" applyFill="1" applyAlignment="1"/>
    <xf numFmtId="0" fontId="17" fillId="3" borderId="0" xfId="0" applyFont="1" applyFill="1" applyBorder="1"/>
    <xf numFmtId="49" fontId="17" fillId="0" borderId="0" xfId="0" applyNumberFormat="1" applyFont="1"/>
    <xf numFmtId="0" fontId="17" fillId="0" borderId="0" xfId="0" quotePrefix="1" applyNumberFormat="1" applyFont="1"/>
    <xf numFmtId="0" fontId="17" fillId="0" borderId="0" xfId="0" applyNumberFormat="1" applyFont="1"/>
    <xf numFmtId="0" fontId="16" fillId="0" borderId="0" xfId="2" applyFont="1" applyFill="1" applyBorder="1" applyAlignment="1">
      <alignment horizontal="left"/>
    </xf>
    <xf numFmtId="0" fontId="15" fillId="0" borderId="0" xfId="0" applyFont="1"/>
    <xf numFmtId="9" fontId="0" fillId="0" borderId="0" xfId="1" applyFont="1"/>
    <xf numFmtId="0" fontId="22" fillId="0" borderId="0" xfId="0" applyFont="1" applyFill="1" applyAlignment="1">
      <alignment vertical="center"/>
    </xf>
    <xf numFmtId="0" fontId="5" fillId="0" borderId="0" xfId="0" applyFont="1" applyFill="1" applyAlignment="1"/>
    <xf numFmtId="0" fontId="21" fillId="0" borderId="0" xfId="0" applyFont="1" applyFill="1" applyAlignment="1">
      <alignment vertical="center" wrapText="1"/>
    </xf>
    <xf numFmtId="0" fontId="11" fillId="0" borderId="3" xfId="0" applyFont="1" applyFill="1" applyBorder="1" applyAlignment="1" applyProtection="1">
      <alignment vertical="center"/>
      <protection locked="0"/>
    </xf>
    <xf numFmtId="0" fontId="19" fillId="0" borderId="0" xfId="0" applyFont="1" applyFill="1" applyAlignment="1">
      <alignment vertical="center" wrapText="1"/>
    </xf>
    <xf numFmtId="0" fontId="23" fillId="0" borderId="0" xfId="0" applyFont="1" applyFill="1" applyAlignment="1">
      <alignment vertical="top"/>
    </xf>
    <xf numFmtId="0" fontId="17" fillId="0" borderId="0" xfId="0" applyFont="1" applyFill="1" applyAlignment="1">
      <alignment vertical="center" wrapText="1"/>
    </xf>
    <xf numFmtId="0" fontId="19" fillId="0" borderId="0" xfId="0" applyFont="1" applyFill="1"/>
    <xf numFmtId="0" fontId="0" fillId="0" borderId="0" xfId="0"/>
    <xf numFmtId="0" fontId="24" fillId="0" borderId="4" xfId="0" applyFont="1" applyFill="1" applyBorder="1" applyAlignment="1">
      <alignment vertical="center"/>
    </xf>
    <xf numFmtId="0" fontId="6" fillId="0" borderId="0" xfId="0" applyFont="1" applyFill="1" applyAlignment="1"/>
    <xf numFmtId="0" fontId="9" fillId="0" borderId="0" xfId="0" applyFont="1" applyAlignment="1">
      <alignment vertical="center"/>
    </xf>
    <xf numFmtId="0" fontId="0" fillId="0" borderId="0" xfId="0" applyAlignment="1">
      <alignment vertical="center"/>
    </xf>
    <xf numFmtId="0" fontId="9" fillId="0" borderId="0" xfId="0" applyFont="1" applyAlignment="1">
      <alignment horizontal="right" vertical="center"/>
    </xf>
    <xf numFmtId="0" fontId="0" fillId="0" borderId="0" xfId="0" applyBorder="1" applyAlignment="1">
      <alignment vertical="center"/>
    </xf>
    <xf numFmtId="0" fontId="9" fillId="0" borderId="0" xfId="0" applyFont="1" applyBorder="1" applyAlignment="1">
      <alignment vertical="center"/>
    </xf>
    <xf numFmtId="0" fontId="25" fillId="0" borderId="0" xfId="0" applyFont="1" applyAlignment="1">
      <alignment vertical="center"/>
    </xf>
    <xf numFmtId="0" fontId="0" fillId="0" borderId="9" xfId="0" applyBorder="1" applyAlignment="1">
      <alignment vertical="center"/>
    </xf>
    <xf numFmtId="0" fontId="20" fillId="0" borderId="0" xfId="0" applyFont="1" applyFill="1" applyAlignment="1">
      <alignment horizontal="center" vertical="center"/>
    </xf>
    <xf numFmtId="1" fontId="20" fillId="0" borderId="1" xfId="0" applyNumberFormat="1" applyFont="1" applyBorder="1" applyAlignment="1">
      <alignment horizontal="center" vertical="center"/>
    </xf>
    <xf numFmtId="0" fontId="17" fillId="0" borderId="0" xfId="0" applyFont="1" applyAlignment="1">
      <alignment horizontal="center" vertical="center"/>
    </xf>
    <xf numFmtId="0" fontId="27" fillId="0" borderId="0" xfId="0" applyFont="1" applyAlignment="1">
      <alignment horizontal="left" vertical="center"/>
    </xf>
    <xf numFmtId="0" fontId="9" fillId="0" borderId="0" xfId="0" applyFont="1" applyAlignment="1">
      <alignment vertical="center"/>
    </xf>
    <xf numFmtId="0" fontId="9" fillId="0" borderId="0" xfId="0" applyFont="1" applyAlignment="1">
      <alignment horizontal="right" vertical="center"/>
    </xf>
    <xf numFmtId="9" fontId="0" fillId="0" borderId="0" xfId="1" applyNumberFormat="1" applyFont="1"/>
    <xf numFmtId="2" fontId="0" fillId="0" borderId="0" xfId="0" applyNumberFormat="1"/>
    <xf numFmtId="1" fontId="0" fillId="0" borderId="0" xfId="0" applyNumberFormat="1"/>
    <xf numFmtId="0" fontId="25" fillId="0" borderId="8" xfId="0" applyFont="1" applyBorder="1" applyAlignment="1"/>
    <xf numFmtId="1" fontId="20" fillId="0" borderId="0" xfId="0" applyNumberFormat="1" applyFont="1" applyBorder="1" applyAlignment="1">
      <alignment horizontal="center" vertical="center"/>
    </xf>
    <xf numFmtId="0" fontId="0"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1" fontId="20" fillId="0" borderId="1" xfId="0" applyNumberFormat="1" applyFon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0" fontId="28" fillId="0" borderId="0" xfId="0" applyFont="1" applyBorder="1" applyAlignment="1">
      <alignment vertical="center"/>
    </xf>
    <xf numFmtId="1" fontId="0" fillId="0" borderId="0" xfId="0" applyNumberFormat="1" applyBorder="1"/>
    <xf numFmtId="9" fontId="0" fillId="0" borderId="0" xfId="1" applyNumberFormat="1" applyFont="1" applyBorder="1"/>
    <xf numFmtId="2" fontId="0" fillId="0" borderId="0" xfId="0" applyNumberFormat="1" applyBorder="1"/>
    <xf numFmtId="0" fontId="28" fillId="0" borderId="0" xfId="0" applyFont="1" applyFill="1" applyBorder="1" applyAlignment="1" applyProtection="1">
      <alignment horizontal="left" vertical="center" wrapText="1"/>
    </xf>
    <xf numFmtId="0" fontId="0" fillId="0" borderId="0" xfId="0" applyBorder="1" applyAlignment="1"/>
    <xf numFmtId="9" fontId="0" fillId="0" borderId="0" xfId="1" applyFont="1" applyBorder="1" applyAlignment="1"/>
    <xf numFmtId="0" fontId="14" fillId="0" borderId="19" xfId="0" applyFont="1" applyBorder="1" applyAlignment="1">
      <alignment horizontal="right" vertical="center" wrapText="1"/>
    </xf>
    <xf numFmtId="0" fontId="14" fillId="0" borderId="7" xfId="0" applyFont="1" applyBorder="1" applyAlignment="1">
      <alignment horizontal="right" vertical="center" wrapText="1"/>
    </xf>
    <xf numFmtId="0" fontId="14" fillId="0" borderId="20" xfId="0" applyFont="1" applyBorder="1" applyAlignment="1">
      <alignment horizontal="right" vertical="center" wrapText="1"/>
    </xf>
    <xf numFmtId="0" fontId="9" fillId="0" borderId="11" xfId="0" applyFont="1" applyBorder="1" applyAlignment="1">
      <alignment horizontal="right" vertical="center"/>
    </xf>
    <xf numFmtId="0" fontId="28" fillId="0" borderId="8" xfId="0" applyFont="1" applyBorder="1" applyAlignment="1">
      <alignment vertical="center" wrapText="1"/>
    </xf>
    <xf numFmtId="0" fontId="28" fillId="0" borderId="19" xfId="0" applyFont="1" applyBorder="1" applyAlignment="1">
      <alignment vertical="center" wrapText="1"/>
    </xf>
    <xf numFmtId="0" fontId="28" fillId="0" borderId="0" xfId="0" applyFont="1" applyBorder="1" applyAlignment="1">
      <alignment vertical="center" wrapText="1"/>
    </xf>
    <xf numFmtId="1" fontId="0" fillId="0" borderId="1" xfId="0" applyNumberFormat="1" applyFont="1" applyBorder="1" applyAlignment="1" applyProtection="1">
      <alignment horizontal="center" vertical="center"/>
      <protection locked="0"/>
    </xf>
    <xf numFmtId="0" fontId="28" fillId="0" borderId="8" xfId="0" applyFont="1" applyBorder="1" applyAlignment="1">
      <alignment vertical="center"/>
    </xf>
    <xf numFmtId="0" fontId="28" fillId="0" borderId="19" xfId="0" applyFont="1" applyBorder="1" applyAlignment="1">
      <alignment vertical="center"/>
    </xf>
    <xf numFmtId="0" fontId="31" fillId="0" borderId="0" xfId="0" applyFont="1" applyBorder="1" applyAlignment="1">
      <alignment vertical="center"/>
    </xf>
    <xf numFmtId="0" fontId="29" fillId="0" borderId="0" xfId="0" applyFont="1" applyAlignment="1">
      <alignment vertical="justify"/>
    </xf>
    <xf numFmtId="0" fontId="29" fillId="0" borderId="0" xfId="0" applyFont="1" applyAlignment="1">
      <alignment horizontal="justify" vertical="justify"/>
    </xf>
    <xf numFmtId="0" fontId="6" fillId="0" borderId="0" xfId="0" applyFont="1" applyAlignment="1">
      <alignment horizontal="center" vertical="justify"/>
    </xf>
    <xf numFmtId="0" fontId="0" fillId="0" borderId="0" xfId="0" applyFont="1"/>
    <xf numFmtId="0" fontId="14" fillId="0" borderId="0" xfId="0" applyFont="1" applyAlignment="1">
      <alignment horizontal="justify" vertical="center" wrapText="1"/>
    </xf>
    <xf numFmtId="0" fontId="14" fillId="0" borderId="0" xfId="0" applyFont="1" applyAlignment="1">
      <alignment horizontal="left" vertical="justify" wrapText="1"/>
    </xf>
    <xf numFmtId="0" fontId="15" fillId="0" borderId="0" xfId="0" applyFont="1" applyAlignment="1">
      <alignment horizontal="left" vertical="justify" wrapText="1"/>
    </xf>
    <xf numFmtId="49" fontId="14" fillId="0" borderId="0" xfId="0" applyNumberFormat="1" applyFont="1" applyAlignment="1">
      <alignment horizontal="justify" vertical="center"/>
    </xf>
    <xf numFmtId="49" fontId="15" fillId="0" borderId="0" xfId="0" applyNumberFormat="1" applyFont="1" applyAlignment="1">
      <alignment horizontal="justify" vertical="center"/>
    </xf>
    <xf numFmtId="0" fontId="7" fillId="5" borderId="0" xfId="0" applyFont="1" applyFill="1" applyAlignment="1">
      <alignment horizontal="center" vertical="justify"/>
    </xf>
    <xf numFmtId="0" fontId="14" fillId="0" borderId="0" xfId="0" applyFont="1" applyAlignment="1">
      <alignment horizontal="justify" vertical="center"/>
    </xf>
    <xf numFmtId="0" fontId="14" fillId="0" borderId="0" xfId="0" applyFont="1" applyAlignment="1">
      <alignment horizontal="justify" vertical="center" wrapText="1"/>
    </xf>
    <xf numFmtId="49" fontId="20" fillId="4" borderId="0" xfId="0" applyNumberFormat="1" applyFont="1" applyFill="1" applyAlignment="1">
      <alignment horizontal="center" vertical="center"/>
    </xf>
    <xf numFmtId="0" fontId="15" fillId="7" borderId="1" xfId="0" applyFont="1" applyFill="1" applyBorder="1" applyAlignment="1">
      <alignment horizontal="center" vertical="center"/>
    </xf>
    <xf numFmtId="0" fontId="14" fillId="0" borderId="5" xfId="0" applyFont="1" applyBorder="1" applyAlignment="1">
      <alignment horizontal="justify" vertical="center" wrapText="1"/>
    </xf>
    <xf numFmtId="0" fontId="14" fillId="0" borderId="8" xfId="0" applyFont="1" applyBorder="1" applyAlignment="1">
      <alignment horizontal="justify" vertical="center" wrapText="1"/>
    </xf>
    <xf numFmtId="0" fontId="14" fillId="0" borderId="19" xfId="0" applyFont="1" applyBorder="1" applyAlignment="1">
      <alignment horizontal="justify" vertical="center" wrapText="1"/>
    </xf>
    <xf numFmtId="49"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4" fillId="0" borderId="2" xfId="0" applyFont="1" applyBorder="1" applyAlignment="1">
      <alignment horizontal="justify" vertical="center" wrapText="1"/>
    </xf>
    <xf numFmtId="0" fontId="14" fillId="0" borderId="9" xfId="0" applyFont="1" applyBorder="1" applyAlignment="1">
      <alignment horizontal="justify" vertical="center" wrapText="1"/>
    </xf>
    <xf numFmtId="0" fontId="14" fillId="0" borderId="20" xfId="0" applyFont="1" applyBorder="1" applyAlignment="1">
      <alignment horizontal="justify" vertical="center" wrapText="1"/>
    </xf>
    <xf numFmtId="0" fontId="15" fillId="0" borderId="0" xfId="0" applyFont="1" applyAlignment="1">
      <alignment horizontal="justify" vertical="center" wrapText="1"/>
    </xf>
    <xf numFmtId="0" fontId="15" fillId="3" borderId="0" xfId="0" applyFont="1" applyFill="1" applyAlignment="1">
      <alignment horizontal="left" vertical="center" wrapText="1"/>
    </xf>
    <xf numFmtId="0" fontId="14" fillId="3" borderId="0" xfId="0" applyFont="1" applyFill="1" applyAlignment="1">
      <alignment horizontal="left"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2" xfId="0" applyFont="1" applyBorder="1" applyAlignment="1">
      <alignment horizontal="center" vertical="center" wrapText="1"/>
    </xf>
    <xf numFmtId="0" fontId="20" fillId="0" borderId="10" xfId="0" applyFont="1" applyBorder="1" applyAlignment="1" applyProtection="1">
      <alignment horizontal="left" vertical="center"/>
      <protection locked="0"/>
    </xf>
    <xf numFmtId="0" fontId="20" fillId="0" borderId="11" xfId="0" applyFont="1" applyBorder="1" applyAlignment="1" applyProtection="1">
      <alignment horizontal="left" vertical="center"/>
      <protection locked="0"/>
    </xf>
    <xf numFmtId="0" fontId="20" fillId="0" borderId="12" xfId="0" applyFont="1" applyBorder="1" applyAlignment="1" applyProtection="1">
      <alignment horizontal="left" vertical="center"/>
      <protection locked="0"/>
    </xf>
    <xf numFmtId="164" fontId="0" fillId="0" borderId="1" xfId="0" applyNumberFormat="1" applyBorder="1" applyAlignment="1" applyProtection="1">
      <alignment horizontal="center" vertical="center"/>
    </xf>
    <xf numFmtId="0" fontId="15" fillId="0" borderId="10" xfId="0" applyFont="1" applyBorder="1" applyAlignment="1">
      <alignment horizontal="center" vertical="center" wrapText="1"/>
    </xf>
    <xf numFmtId="0" fontId="15" fillId="0" borderId="12" xfId="0" applyFont="1" applyBorder="1" applyAlignment="1">
      <alignment horizontal="center" vertical="center" wrapText="1"/>
    </xf>
    <xf numFmtId="0" fontId="20" fillId="0" borderId="1" xfId="0" applyFont="1" applyBorder="1" applyAlignment="1" applyProtection="1">
      <alignment horizontal="left" vertical="center"/>
      <protection locked="0"/>
    </xf>
    <xf numFmtId="0" fontId="25" fillId="0" borderId="1" xfId="0" applyFont="1" applyBorder="1" applyAlignment="1">
      <alignment vertical="center" wrapText="1"/>
    </xf>
    <xf numFmtId="0" fontId="25" fillId="0" borderId="5"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1" xfId="0" applyFont="1" applyBorder="1" applyAlignment="1">
      <alignment horizontal="center" vertical="center" wrapText="1"/>
    </xf>
    <xf numFmtId="0" fontId="20" fillId="0" borderId="13" xfId="0" applyFont="1" applyBorder="1" applyAlignment="1">
      <alignment horizontal="center" vertical="center" textRotation="90" wrapText="1"/>
    </xf>
    <xf numFmtId="0" fontId="20" fillId="0" borderId="14" xfId="0" applyFont="1" applyBorder="1" applyAlignment="1">
      <alignment horizontal="center" vertical="center" textRotation="90" wrapText="1"/>
    </xf>
    <xf numFmtId="0" fontId="20" fillId="0" borderId="15" xfId="0" applyFont="1" applyBorder="1" applyAlignment="1">
      <alignment horizontal="center" vertical="center" textRotation="90"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25" fillId="0" borderId="15" xfId="0" applyFont="1" applyBorder="1" applyAlignment="1">
      <alignment horizontal="center" vertical="center" wrapText="1"/>
    </xf>
    <xf numFmtId="0" fontId="15" fillId="4" borderId="1" xfId="0" applyFont="1" applyFill="1" applyBorder="1" applyAlignment="1">
      <alignment horizontal="center" vertical="center"/>
    </xf>
    <xf numFmtId="0" fontId="20" fillId="4" borderId="0" xfId="0" applyFont="1" applyFill="1" applyAlignment="1">
      <alignment horizontal="center" vertical="center"/>
    </xf>
    <xf numFmtId="0" fontId="25" fillId="0" borderId="1" xfId="0" applyFont="1" applyBorder="1" applyAlignment="1">
      <alignment horizontal="left" vertical="center"/>
    </xf>
    <xf numFmtId="0" fontId="25" fillId="0" borderId="1" xfId="0" applyFont="1" applyBorder="1" applyAlignment="1">
      <alignment horizontal="left" vertical="center" wrapText="1"/>
    </xf>
    <xf numFmtId="0" fontId="9" fillId="0" borderId="1" xfId="0" applyFont="1" applyBorder="1" applyAlignment="1" applyProtection="1">
      <alignment horizontal="justify" vertical="center"/>
      <protection locked="0"/>
    </xf>
    <xf numFmtId="0" fontId="15" fillId="4" borderId="1" xfId="0" applyFont="1" applyFill="1" applyBorder="1" applyAlignment="1">
      <alignment horizontal="center"/>
    </xf>
    <xf numFmtId="0" fontId="0" fillId="0" borderId="10" xfId="0" applyFont="1" applyBorder="1" applyAlignment="1" applyProtection="1">
      <alignment horizontal="left" vertical="center"/>
      <protection locked="0"/>
    </xf>
    <xf numFmtId="0" fontId="0" fillId="0" borderId="12" xfId="0" applyFont="1" applyBorder="1" applyAlignment="1" applyProtection="1">
      <alignment horizontal="left" vertical="center"/>
      <protection locked="0"/>
    </xf>
    <xf numFmtId="0" fontId="9" fillId="0" borderId="0" xfId="0" applyFont="1" applyBorder="1" applyAlignment="1">
      <alignment horizontal="right" vertical="center"/>
    </xf>
    <xf numFmtId="1" fontId="0" fillId="0" borderId="10" xfId="0" applyNumberFormat="1" applyFont="1" applyBorder="1" applyAlignment="1" applyProtection="1">
      <alignment horizontal="left" vertical="center"/>
      <protection locked="0"/>
    </xf>
    <xf numFmtId="1" fontId="0" fillId="0" borderId="12" xfId="0" applyNumberFormat="1" applyFont="1" applyBorder="1" applyAlignment="1" applyProtection="1">
      <alignment horizontal="left" vertical="center"/>
      <protection locked="0"/>
    </xf>
    <xf numFmtId="0" fontId="26" fillId="0" borderId="10" xfId="0" applyFont="1" applyBorder="1" applyAlignment="1" applyProtection="1">
      <alignment horizontal="left" vertical="center"/>
      <protection locked="0"/>
    </xf>
    <xf numFmtId="0" fontId="26" fillId="0" borderId="11" xfId="0" applyFont="1" applyBorder="1" applyAlignment="1" applyProtection="1">
      <alignment horizontal="left" vertical="center"/>
      <protection locked="0"/>
    </xf>
    <xf numFmtId="0" fontId="26" fillId="0" borderId="12" xfId="0" applyFont="1" applyBorder="1" applyAlignment="1" applyProtection="1">
      <alignment horizontal="left" vertical="center"/>
      <protection locked="0"/>
    </xf>
    <xf numFmtId="0" fontId="0" fillId="0" borderId="11" xfId="0" applyFont="1" applyBorder="1" applyAlignment="1" applyProtection="1">
      <alignment horizontal="left" vertical="center"/>
      <protection locked="0"/>
    </xf>
    <xf numFmtId="0" fontId="9" fillId="0" borderId="0" xfId="0" applyFont="1" applyAlignment="1">
      <alignment horizontal="right" vertical="center"/>
    </xf>
    <xf numFmtId="14" fontId="0" fillId="0" borderId="10" xfId="0" applyNumberFormat="1" applyFont="1" applyBorder="1" applyAlignment="1" applyProtection="1">
      <alignment horizontal="left" vertical="center"/>
      <protection locked="0"/>
    </xf>
    <xf numFmtId="14" fontId="0" fillId="0" borderId="12" xfId="0" applyNumberFormat="1" applyFont="1" applyBorder="1" applyAlignment="1" applyProtection="1">
      <alignment horizontal="left" vertical="center"/>
      <protection locked="0"/>
    </xf>
    <xf numFmtId="0" fontId="20" fillId="0" borderId="5" xfId="0" applyFont="1" applyBorder="1" applyAlignment="1">
      <alignment horizontal="center" vertical="center"/>
    </xf>
    <xf numFmtId="0" fontId="20" fillId="0" borderId="2" xfId="0" applyFont="1" applyBorder="1" applyAlignment="1">
      <alignment horizontal="center" vertical="center"/>
    </xf>
    <xf numFmtId="0" fontId="7" fillId="0" borderId="0" xfId="0" applyFont="1" applyAlignment="1">
      <alignment horizontal="center" vertical="center"/>
    </xf>
    <xf numFmtId="0" fontId="7" fillId="6" borderId="0" xfId="0" applyFont="1" applyFill="1" applyAlignment="1">
      <alignment horizontal="center" vertical="center"/>
    </xf>
    <xf numFmtId="0" fontId="0" fillId="0" borderId="10" xfId="0" applyFont="1" applyBorder="1" applyAlignment="1">
      <alignment horizontal="left" vertical="center"/>
    </xf>
    <xf numFmtId="0" fontId="0" fillId="0" borderId="11" xfId="0" applyFont="1" applyBorder="1" applyAlignment="1">
      <alignment horizontal="left" vertical="center"/>
    </xf>
    <xf numFmtId="0" fontId="0" fillId="0" borderId="12" xfId="0" applyFont="1" applyBorder="1" applyAlignment="1">
      <alignment horizontal="left" vertical="center"/>
    </xf>
    <xf numFmtId="0" fontId="20" fillId="5" borderId="0" xfId="0" applyFont="1" applyFill="1" applyAlignment="1">
      <alignment horizontal="center" vertical="center"/>
    </xf>
    <xf numFmtId="0" fontId="0" fillId="0" borderId="10" xfId="0" applyBorder="1" applyAlignment="1" applyProtection="1">
      <alignment horizontal="left" vertical="center"/>
      <protection locked="0"/>
    </xf>
    <xf numFmtId="0" fontId="0" fillId="0" borderId="11" xfId="0" applyBorder="1" applyAlignment="1" applyProtection="1">
      <alignment horizontal="left" vertical="center"/>
      <protection locked="0"/>
    </xf>
    <xf numFmtId="0" fontId="0" fillId="0" borderId="12" xfId="0" applyBorder="1" applyAlignment="1" applyProtection="1">
      <alignment horizontal="left" vertical="center"/>
      <protection locked="0"/>
    </xf>
    <xf numFmtId="0" fontId="18" fillId="0" borderId="0" xfId="0" applyFont="1" applyAlignment="1">
      <alignment horizontal="right" vertical="center"/>
    </xf>
    <xf numFmtId="14" fontId="20" fillId="0" borderId="10" xfId="0" applyNumberFormat="1" applyFont="1" applyBorder="1" applyAlignment="1" applyProtection="1">
      <alignment horizontal="center" vertical="center"/>
      <protection locked="0"/>
    </xf>
    <xf numFmtId="14" fontId="20" fillId="0" borderId="12" xfId="0" applyNumberFormat="1" applyFont="1" applyBorder="1" applyAlignment="1" applyProtection="1">
      <alignment horizontal="center" vertical="center"/>
      <protection locked="0"/>
    </xf>
    <xf numFmtId="0" fontId="25" fillId="0" borderId="6" xfId="0" applyFont="1" applyBorder="1" applyAlignment="1">
      <alignment horizontal="right" vertical="center"/>
    </xf>
    <xf numFmtId="0" fontId="25" fillId="0" borderId="7" xfId="0" applyFont="1" applyBorder="1" applyAlignment="1">
      <alignment horizontal="right" vertical="center"/>
    </xf>
    <xf numFmtId="0" fontId="26" fillId="0" borderId="10" xfId="0" applyFont="1" applyBorder="1" applyAlignment="1">
      <alignment horizontal="left" vertical="center"/>
    </xf>
    <xf numFmtId="0" fontId="26" fillId="0" borderId="11" xfId="0" applyFont="1" applyBorder="1" applyAlignment="1">
      <alignment horizontal="left" vertical="center"/>
    </xf>
    <xf numFmtId="0" fontId="26" fillId="0" borderId="12" xfId="0" applyFont="1" applyBorder="1" applyAlignment="1">
      <alignment horizontal="left" vertical="center"/>
    </xf>
    <xf numFmtId="0" fontId="18" fillId="0" borderId="1" xfId="0" applyFont="1" applyBorder="1" applyAlignment="1">
      <alignment horizontal="center" vertical="center"/>
    </xf>
    <xf numFmtId="0" fontId="25" fillId="0" borderId="0" xfId="0" applyFont="1" applyBorder="1" applyAlignment="1">
      <alignment horizontal="right" vertical="center"/>
    </xf>
    <xf numFmtId="49" fontId="14" fillId="0" borderId="1" xfId="0" applyNumberFormat="1" applyFont="1" applyBorder="1" applyAlignment="1">
      <alignment horizontal="justify" vertical="center"/>
    </xf>
    <xf numFmtId="164" fontId="0" fillId="0" borderId="13" xfId="1" applyNumberFormat="1" applyFont="1" applyBorder="1" applyAlignment="1" applyProtection="1">
      <alignment horizontal="center" vertical="center"/>
    </xf>
    <xf numFmtId="164" fontId="0" fillId="0" borderId="14" xfId="1" applyNumberFormat="1" applyFont="1" applyBorder="1" applyAlignment="1" applyProtection="1">
      <alignment horizontal="center" vertical="center"/>
    </xf>
    <xf numFmtId="0" fontId="15" fillId="0" borderId="0" xfId="0" applyFont="1" applyBorder="1" applyAlignment="1">
      <alignment horizontal="center"/>
    </xf>
    <xf numFmtId="0" fontId="15" fillId="0" borderId="18" xfId="0" applyFont="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0" fillId="0" borderId="0" xfId="0" applyFont="1" applyAlignment="1">
      <alignment horizontal="center"/>
    </xf>
    <xf numFmtId="164" fontId="7" fillId="0" borderId="16" xfId="0" applyNumberFormat="1" applyFont="1" applyBorder="1" applyAlignment="1">
      <alignment horizontal="center"/>
    </xf>
    <xf numFmtId="164" fontId="7" fillId="0" borderId="17" xfId="0" applyNumberFormat="1" applyFont="1" applyBorder="1" applyAlignment="1">
      <alignment horizont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30" fillId="0" borderId="1" xfId="0" applyFont="1" applyFill="1" applyBorder="1" applyAlignment="1" applyProtection="1">
      <alignment horizontal="left" vertical="center" wrapText="1"/>
    </xf>
    <xf numFmtId="0" fontId="25" fillId="0" borderId="1" xfId="0" applyFont="1" applyBorder="1" applyAlignment="1">
      <alignment horizontal="justify" vertical="center" wrapText="1"/>
    </xf>
    <xf numFmtId="0" fontId="20" fillId="0" borderId="1" xfId="0" applyFont="1" applyBorder="1" applyAlignment="1">
      <alignment horizontal="center" vertical="center" textRotation="90" wrapText="1"/>
    </xf>
    <xf numFmtId="0" fontId="0" fillId="0" borderId="1" xfId="0" applyBorder="1" applyAlignment="1">
      <alignment horizontal="center" vertical="center" wrapText="1"/>
    </xf>
    <xf numFmtId="164" fontId="5" fillId="0" borderId="1" xfId="1" applyNumberFormat="1" applyFont="1" applyBorder="1" applyAlignment="1">
      <alignment horizontal="center" vertical="center"/>
    </xf>
    <xf numFmtId="164" fontId="5" fillId="0" borderId="13" xfId="1" applyNumberFormat="1" applyFont="1" applyBorder="1" applyAlignment="1">
      <alignment horizontal="center" vertical="center"/>
    </xf>
    <xf numFmtId="164" fontId="5" fillId="0" borderId="14" xfId="1" applyNumberFormat="1" applyFont="1" applyBorder="1" applyAlignment="1">
      <alignment horizontal="center" vertical="center"/>
    </xf>
    <xf numFmtId="164" fontId="5" fillId="0" borderId="15" xfId="1" applyNumberFormat="1" applyFont="1" applyBorder="1" applyAlignment="1">
      <alignment horizontal="center" vertical="center"/>
    </xf>
    <xf numFmtId="164" fontId="32" fillId="0" borderId="1" xfId="0" applyNumberFormat="1" applyFont="1" applyBorder="1" applyAlignment="1">
      <alignment horizontal="center" vertical="center"/>
    </xf>
    <xf numFmtId="164" fontId="32" fillId="0" borderId="13" xfId="0" applyNumberFormat="1" applyFont="1" applyBorder="1" applyAlignment="1">
      <alignment horizontal="center" vertical="center"/>
    </xf>
    <xf numFmtId="164" fontId="32" fillId="0" borderId="15" xfId="0" applyNumberFormat="1" applyFont="1" applyBorder="1" applyAlignment="1">
      <alignment horizontal="center" vertical="center"/>
    </xf>
    <xf numFmtId="164" fontId="32" fillId="0" borderId="14" xfId="0" applyNumberFormat="1" applyFont="1" applyBorder="1" applyAlignment="1">
      <alignment horizontal="center" vertical="center"/>
    </xf>
    <xf numFmtId="0" fontId="28" fillId="0" borderId="1" xfId="0" applyFont="1" applyBorder="1" applyAlignment="1">
      <alignment horizontal="justify" vertical="center"/>
    </xf>
    <xf numFmtId="0" fontId="28" fillId="0" borderId="0" xfId="0" applyFont="1" applyBorder="1" applyAlignment="1">
      <alignment horizontal="justify" vertical="center"/>
    </xf>
    <xf numFmtId="0" fontId="0" fillId="0" borderId="1" xfId="0" applyBorder="1" applyAlignment="1">
      <alignment horizontal="center" vertical="center" textRotation="90" wrapText="1"/>
    </xf>
    <xf numFmtId="0" fontId="28" fillId="0" borderId="0" xfId="0" applyFont="1" applyBorder="1" applyAlignment="1">
      <alignment horizontal="center" vertical="center" wrapText="1"/>
    </xf>
    <xf numFmtId="164" fontId="32" fillId="0" borderId="13" xfId="0" applyNumberFormat="1" applyFont="1" applyBorder="1" applyAlignment="1">
      <alignment horizontal="center" vertical="center" wrapText="1"/>
    </xf>
    <xf numFmtId="164" fontId="32" fillId="0" borderId="14" xfId="0" applyNumberFormat="1" applyFont="1" applyBorder="1" applyAlignment="1">
      <alignment horizontal="center" vertical="center" wrapText="1"/>
    </xf>
    <xf numFmtId="164" fontId="32" fillId="0" borderId="15" xfId="0" applyNumberFormat="1" applyFont="1" applyBorder="1" applyAlignment="1">
      <alignment horizontal="center" vertical="center" wrapText="1"/>
    </xf>
    <xf numFmtId="0" fontId="30" fillId="0" borderId="1" xfId="0" applyFont="1" applyBorder="1" applyAlignment="1">
      <alignment horizontal="justify" vertical="center" wrapText="1"/>
    </xf>
    <xf numFmtId="0" fontId="9" fillId="0" borderId="10" xfId="0" applyFont="1" applyBorder="1" applyAlignment="1" applyProtection="1">
      <alignment horizontal="distributed" vertical="center"/>
      <protection locked="0"/>
    </xf>
    <xf numFmtId="0" fontId="9" fillId="0" borderId="11" xfId="0" applyFont="1" applyBorder="1" applyAlignment="1" applyProtection="1">
      <alignment horizontal="distributed" vertical="center"/>
      <protection locked="0"/>
    </xf>
    <xf numFmtId="0" fontId="9" fillId="0" borderId="12" xfId="0" applyFont="1" applyBorder="1" applyAlignment="1" applyProtection="1">
      <alignment horizontal="distributed" vertical="center"/>
      <protection locked="0"/>
    </xf>
    <xf numFmtId="0" fontId="31" fillId="0" borderId="0" xfId="0" applyFont="1" applyBorder="1" applyAlignment="1">
      <alignment horizontal="center" vertical="center"/>
    </xf>
    <xf numFmtId="0" fontId="30" fillId="0" borderId="1" xfId="0" applyFont="1" applyBorder="1" applyAlignment="1">
      <alignment horizontal="justify" vertical="center"/>
    </xf>
    <xf numFmtId="0" fontId="20" fillId="0" borderId="1" xfId="0" applyFont="1" applyFill="1" applyBorder="1" applyAlignment="1">
      <alignment horizontal="center" vertical="center" textRotation="90" wrapText="1"/>
    </xf>
    <xf numFmtId="0" fontId="22" fillId="0" borderId="0" xfId="0" applyFont="1" applyFill="1" applyAlignment="1">
      <alignment horizontal="center" vertical="center"/>
    </xf>
  </cellXfs>
  <cellStyles count="16">
    <cellStyle name="Millares 2" xfId="5"/>
    <cellStyle name="Millares 2 2" xfId="7"/>
    <cellStyle name="Millares 2 2 2" xfId="13"/>
    <cellStyle name="Millares 2 3" xfId="11"/>
    <cellStyle name="Normal" xfId="0" builtinId="0"/>
    <cellStyle name="Normal 2" xfId="3"/>
    <cellStyle name="Normal 3" xfId="4"/>
    <cellStyle name="Normal 3 2" xfId="6"/>
    <cellStyle name="Normal 3 2 2" xfId="12"/>
    <cellStyle name="Normal 3 3" xfId="10"/>
    <cellStyle name="Normal 4" xfId="8"/>
    <cellStyle name="Normal 4 2" xfId="14"/>
    <cellStyle name="Normal_Hoja4" xfId="2"/>
    <cellStyle name="Porcentaje" xfId="1" builtinId="5"/>
    <cellStyle name="Porcentual 2" xfId="9"/>
    <cellStyle name="Porcentual 2 2" xfId="15"/>
  </cellStyles>
  <dxfs count="89">
    <dxf>
      <font>
        <color theme="3" tint="0.79998168889431442"/>
      </font>
      <fill>
        <patternFill>
          <bgColor theme="3" tint="0.79998168889431442"/>
        </patternFill>
      </fill>
    </dxf>
    <dxf>
      <fill>
        <patternFill>
          <bgColor theme="3" tint="0.79998168889431442"/>
        </patternFill>
      </fill>
    </dxf>
    <dxf>
      <font>
        <color theme="0"/>
      </font>
      <fill>
        <patternFill>
          <bgColor theme="0"/>
        </patternFill>
      </fill>
    </dxf>
    <dxf>
      <font>
        <color theme="3" tint="0.79998168889431442"/>
      </font>
      <fill>
        <patternFill>
          <bgColor theme="3"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mruColors>
      <color rgb="FF0066FF"/>
      <color rgb="FF3366FF"/>
      <color rgb="FF3333CC"/>
      <color rgb="FF993300"/>
      <color rgb="FFF8A662"/>
      <color rgb="FFFFCC66"/>
      <color rgb="FF3399FF"/>
      <color rgb="FFFF9900"/>
      <color rgb="FF00CC66"/>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showGridLines="0" showRowColHeaders="0" showRuler="0" view="pageLayout" zoomScale="120" zoomScaleNormal="120" zoomScaleSheetLayoutView="120" zoomScalePageLayoutView="120" workbookViewId="0">
      <selection activeCell="B2" sqref="B2:K2"/>
    </sheetView>
  </sheetViews>
  <sheetFormatPr baseColWidth="10" defaultColWidth="0" defaultRowHeight="14.25" zeroHeight="1"/>
  <cols>
    <col min="1" max="1" width="0.625" style="29" customWidth="1"/>
    <col min="2" max="11" width="9.5" style="29" customWidth="1"/>
    <col min="12" max="12" width="0.625" style="29" customWidth="1"/>
    <col min="13" max="16" width="0" style="29" hidden="1" customWidth="1"/>
    <col min="17" max="16384" width="11" style="29" hidden="1"/>
  </cols>
  <sheetData>
    <row r="1" spans="2:11"/>
    <row r="2" spans="2:11" ht="15.75">
      <c r="B2" s="81" t="s">
        <v>3062</v>
      </c>
      <c r="C2" s="81"/>
      <c r="D2" s="81"/>
      <c r="E2" s="81"/>
      <c r="F2" s="81"/>
      <c r="G2" s="81"/>
      <c r="H2" s="81"/>
      <c r="I2" s="81"/>
      <c r="J2" s="81"/>
      <c r="K2" s="81"/>
    </row>
    <row r="3" spans="2:11" ht="3.75" customHeight="1">
      <c r="B3" s="74"/>
      <c r="C3" s="74"/>
      <c r="D3" s="74"/>
      <c r="E3" s="74"/>
      <c r="F3" s="74"/>
      <c r="G3" s="74"/>
      <c r="H3" s="74"/>
      <c r="I3" s="74"/>
      <c r="J3" s="74"/>
      <c r="K3" s="74"/>
    </row>
    <row r="4" spans="2:11" ht="15.75">
      <c r="B4" s="81" t="s">
        <v>3063</v>
      </c>
      <c r="C4" s="81"/>
      <c r="D4" s="81"/>
      <c r="E4" s="81"/>
      <c r="F4" s="81"/>
      <c r="G4" s="81"/>
      <c r="H4" s="81"/>
      <c r="I4" s="81"/>
      <c r="J4" s="81"/>
      <c r="K4" s="81"/>
    </row>
    <row r="5" spans="2:11" ht="15">
      <c r="B5" s="72"/>
      <c r="C5" s="75"/>
      <c r="D5" s="75"/>
      <c r="E5" s="75"/>
      <c r="F5" s="75"/>
      <c r="G5" s="75"/>
      <c r="H5" s="75"/>
      <c r="I5" s="75"/>
      <c r="J5" s="75"/>
      <c r="K5" s="75"/>
    </row>
    <row r="6" spans="2:11">
      <c r="B6" s="82" t="s">
        <v>3064</v>
      </c>
      <c r="C6" s="82"/>
      <c r="D6" s="82"/>
      <c r="E6" s="82"/>
      <c r="F6" s="82"/>
      <c r="G6" s="82"/>
      <c r="H6" s="82"/>
      <c r="I6" s="82"/>
      <c r="J6" s="82"/>
      <c r="K6" s="82"/>
    </row>
    <row r="7" spans="2:11" ht="3.75" customHeight="1">
      <c r="B7" s="73"/>
      <c r="C7" s="75"/>
      <c r="D7" s="75"/>
      <c r="E7" s="75"/>
      <c r="F7" s="75"/>
      <c r="G7" s="75"/>
      <c r="H7" s="75"/>
      <c r="I7" s="75"/>
      <c r="J7" s="75"/>
      <c r="K7" s="75"/>
    </row>
    <row r="8" spans="2:11" ht="74.25" customHeight="1">
      <c r="B8" s="83" t="s">
        <v>3205</v>
      </c>
      <c r="C8" s="82"/>
      <c r="D8" s="82"/>
      <c r="E8" s="82"/>
      <c r="F8" s="82"/>
      <c r="G8" s="82"/>
      <c r="H8" s="82"/>
      <c r="I8" s="82"/>
      <c r="J8" s="82"/>
      <c r="K8" s="82"/>
    </row>
    <row r="9" spans="2:11">
      <c r="B9" s="80" t="s">
        <v>3218</v>
      </c>
      <c r="C9" s="80"/>
      <c r="D9" s="80"/>
      <c r="E9" s="80"/>
      <c r="F9" s="80"/>
      <c r="G9" s="80"/>
      <c r="H9" s="80"/>
      <c r="I9" s="80"/>
      <c r="J9" s="80"/>
      <c r="K9" s="80"/>
    </row>
    <row r="10" spans="2:11">
      <c r="B10" s="80" t="s">
        <v>3219</v>
      </c>
      <c r="C10" s="80"/>
      <c r="D10" s="80"/>
      <c r="E10" s="80"/>
      <c r="F10" s="80"/>
      <c r="G10" s="80"/>
      <c r="H10" s="80"/>
      <c r="I10" s="80"/>
      <c r="J10" s="80"/>
      <c r="K10" s="80"/>
    </row>
    <row r="11" spans="2:11">
      <c r="B11" s="80" t="s">
        <v>3220</v>
      </c>
      <c r="C11" s="80"/>
      <c r="D11" s="80"/>
      <c r="E11" s="80"/>
      <c r="F11" s="80"/>
      <c r="G11" s="80"/>
      <c r="H11" s="80"/>
      <c r="I11" s="80"/>
      <c r="J11" s="80"/>
      <c r="K11" s="80"/>
    </row>
    <row r="12" spans="2:11">
      <c r="B12" s="80" t="s">
        <v>3221</v>
      </c>
      <c r="C12" s="80"/>
      <c r="D12" s="80"/>
      <c r="E12" s="80"/>
      <c r="F12" s="80"/>
      <c r="G12" s="80"/>
      <c r="H12" s="80"/>
      <c r="I12" s="80"/>
      <c r="J12" s="80"/>
      <c r="K12" s="80"/>
    </row>
    <row r="13" spans="2:11">
      <c r="B13" s="80" t="s">
        <v>3222</v>
      </c>
      <c r="C13" s="80"/>
      <c r="D13" s="80"/>
      <c r="E13" s="80"/>
      <c r="F13" s="80"/>
      <c r="G13" s="80"/>
      <c r="H13" s="80"/>
      <c r="I13" s="80"/>
      <c r="J13" s="80"/>
      <c r="K13" s="80"/>
    </row>
    <row r="14" spans="2:11">
      <c r="B14" s="80" t="s">
        <v>3223</v>
      </c>
      <c r="C14" s="80"/>
      <c r="D14" s="80"/>
      <c r="E14" s="80"/>
      <c r="F14" s="80"/>
      <c r="G14" s="80"/>
      <c r="H14" s="80"/>
      <c r="I14" s="80"/>
      <c r="J14" s="80"/>
      <c r="K14" s="80"/>
    </row>
    <row r="15" spans="2:11">
      <c r="B15" s="80" t="s">
        <v>3015</v>
      </c>
      <c r="C15" s="80"/>
      <c r="D15" s="80"/>
      <c r="E15" s="80"/>
      <c r="F15" s="80"/>
      <c r="G15" s="80"/>
      <c r="H15" s="80"/>
      <c r="I15" s="80"/>
      <c r="J15" s="80"/>
      <c r="K15" s="80"/>
    </row>
    <row r="16" spans="2:11" ht="7.5" customHeight="1">
      <c r="B16" s="79"/>
      <c r="C16" s="79"/>
      <c r="D16" s="79"/>
      <c r="E16" s="79"/>
      <c r="F16" s="79"/>
      <c r="G16" s="79"/>
      <c r="H16" s="79"/>
      <c r="I16" s="79"/>
      <c r="J16" s="79"/>
      <c r="K16" s="79"/>
    </row>
    <row r="17" spans="2:11">
      <c r="B17" s="79" t="s">
        <v>3206</v>
      </c>
      <c r="C17" s="79"/>
      <c r="D17" s="79"/>
      <c r="E17" s="79"/>
      <c r="F17" s="79"/>
      <c r="G17" s="79"/>
      <c r="H17" s="79"/>
      <c r="I17" s="79"/>
      <c r="J17" s="79"/>
      <c r="K17" s="79"/>
    </row>
    <row r="18" spans="2:11">
      <c r="B18" s="80" t="s">
        <v>3211</v>
      </c>
      <c r="C18" s="80"/>
      <c r="D18" s="80"/>
      <c r="E18" s="80"/>
      <c r="F18" s="80"/>
      <c r="G18" s="80"/>
      <c r="H18" s="80"/>
      <c r="I18" s="80"/>
      <c r="J18" s="80"/>
      <c r="K18" s="80"/>
    </row>
    <row r="19" spans="2:11">
      <c r="B19" s="80" t="s">
        <v>3212</v>
      </c>
      <c r="C19" s="80"/>
      <c r="D19" s="80"/>
      <c r="E19" s="80"/>
      <c r="F19" s="80"/>
      <c r="G19" s="80"/>
      <c r="H19" s="80"/>
      <c r="I19" s="80"/>
      <c r="J19" s="80"/>
      <c r="K19" s="80"/>
    </row>
    <row r="20" spans="2:11">
      <c r="B20" s="80" t="s">
        <v>3213</v>
      </c>
      <c r="C20" s="80"/>
      <c r="D20" s="80"/>
      <c r="E20" s="80"/>
      <c r="F20" s="80"/>
      <c r="G20" s="80"/>
      <c r="H20" s="80"/>
      <c r="I20" s="80"/>
      <c r="J20" s="80"/>
      <c r="K20" s="80"/>
    </row>
    <row r="21" spans="2:11" ht="7.5" customHeight="1">
      <c r="B21" s="79"/>
      <c r="C21" s="79"/>
      <c r="D21" s="79"/>
      <c r="E21" s="79"/>
      <c r="F21" s="79"/>
      <c r="G21" s="79"/>
      <c r="H21" s="79"/>
      <c r="I21" s="79"/>
      <c r="J21" s="79"/>
      <c r="K21" s="79"/>
    </row>
    <row r="22" spans="2:11">
      <c r="B22" s="79" t="s">
        <v>3207</v>
      </c>
      <c r="C22" s="79"/>
      <c r="D22" s="79"/>
      <c r="E22" s="79"/>
      <c r="F22" s="79"/>
      <c r="G22" s="79"/>
      <c r="H22" s="79"/>
      <c r="I22" s="79"/>
      <c r="J22" s="79"/>
      <c r="K22" s="79"/>
    </row>
    <row r="23" spans="2:11">
      <c r="B23" s="79"/>
      <c r="C23" s="79"/>
      <c r="D23" s="79"/>
      <c r="E23" s="79"/>
      <c r="F23" s="79"/>
      <c r="G23" s="79"/>
      <c r="H23" s="79"/>
      <c r="I23" s="79"/>
      <c r="J23" s="79"/>
      <c r="K23" s="79"/>
    </row>
    <row r="24" spans="2:11">
      <c r="B24" s="84" t="s">
        <v>3217</v>
      </c>
      <c r="C24" s="84"/>
      <c r="D24" s="84"/>
      <c r="E24" s="84"/>
      <c r="F24" s="84"/>
      <c r="G24" s="84"/>
      <c r="H24" s="84"/>
      <c r="I24" s="84"/>
      <c r="J24" s="84"/>
      <c r="K24" s="84"/>
    </row>
    <row r="25" spans="2:11" ht="3.75" customHeight="1">
      <c r="B25" s="79"/>
      <c r="C25" s="79"/>
      <c r="D25" s="79"/>
      <c r="E25" s="79"/>
      <c r="F25" s="79"/>
      <c r="G25" s="79"/>
      <c r="H25" s="79"/>
      <c r="I25" s="79"/>
      <c r="J25" s="79"/>
      <c r="K25" s="79"/>
    </row>
    <row r="26" spans="2:11" ht="22.5" customHeight="1">
      <c r="B26" s="79" t="s">
        <v>3065</v>
      </c>
      <c r="C26" s="79"/>
      <c r="D26" s="79"/>
      <c r="E26" s="79"/>
      <c r="F26" s="79"/>
      <c r="G26" s="79"/>
      <c r="H26" s="79"/>
      <c r="I26" s="79"/>
      <c r="J26" s="79"/>
      <c r="K26" s="79"/>
    </row>
    <row r="27" spans="2:11" ht="3.75" customHeight="1">
      <c r="B27" s="79"/>
      <c r="C27" s="79"/>
      <c r="D27" s="79"/>
      <c r="E27" s="79"/>
      <c r="F27" s="79"/>
      <c r="G27" s="79"/>
      <c r="H27" s="79"/>
      <c r="I27" s="79"/>
      <c r="J27" s="79"/>
      <c r="K27" s="79"/>
    </row>
    <row r="28" spans="2:11" ht="37.5" customHeight="1">
      <c r="B28" s="79" t="s">
        <v>3208</v>
      </c>
      <c r="C28" s="79"/>
      <c r="D28" s="79"/>
      <c r="E28" s="79"/>
      <c r="F28" s="79"/>
      <c r="G28" s="79"/>
      <c r="H28" s="79"/>
      <c r="I28" s="79"/>
      <c r="J28" s="79"/>
      <c r="K28" s="79"/>
    </row>
    <row r="29" spans="2:11" ht="37.5" customHeight="1">
      <c r="B29" s="79" t="s">
        <v>3209</v>
      </c>
      <c r="C29" s="79"/>
      <c r="D29" s="79"/>
      <c r="E29" s="79"/>
      <c r="F29" s="79"/>
      <c r="G29" s="79"/>
      <c r="H29" s="79"/>
      <c r="I29" s="79"/>
      <c r="J29" s="79"/>
      <c r="K29" s="79"/>
    </row>
    <row r="30" spans="2:11" ht="37.5" customHeight="1">
      <c r="B30" s="79" t="s">
        <v>3210</v>
      </c>
      <c r="C30" s="79"/>
      <c r="D30" s="79"/>
      <c r="E30" s="79"/>
      <c r="F30" s="79"/>
      <c r="G30" s="79"/>
      <c r="H30" s="79"/>
      <c r="I30" s="79"/>
      <c r="J30" s="79"/>
      <c r="K30" s="79"/>
    </row>
    <row r="31" spans="2:11" ht="37.5" customHeight="1">
      <c r="B31" s="79" t="s">
        <v>3214</v>
      </c>
      <c r="C31" s="79"/>
      <c r="D31" s="79"/>
      <c r="E31" s="79"/>
      <c r="F31" s="79"/>
      <c r="G31" s="79"/>
      <c r="H31" s="79"/>
      <c r="I31" s="79"/>
      <c r="J31" s="79"/>
      <c r="K31" s="79"/>
    </row>
    <row r="32" spans="2:11" ht="37.5" customHeight="1">
      <c r="B32" s="79" t="s">
        <v>3215</v>
      </c>
      <c r="C32" s="79"/>
      <c r="D32" s="79"/>
      <c r="E32" s="79"/>
      <c r="F32" s="79"/>
      <c r="G32" s="79"/>
      <c r="H32" s="79"/>
      <c r="I32" s="79"/>
      <c r="J32" s="79"/>
      <c r="K32" s="79"/>
    </row>
    <row r="33" spans="2:11" ht="37.5" customHeight="1">
      <c r="B33" s="79" t="s">
        <v>3216</v>
      </c>
      <c r="C33" s="79"/>
      <c r="D33" s="79"/>
      <c r="E33" s="79"/>
      <c r="F33" s="79"/>
      <c r="G33" s="79"/>
      <c r="H33" s="79"/>
      <c r="I33" s="79"/>
      <c r="J33" s="79"/>
      <c r="K33" s="79"/>
    </row>
    <row r="34" spans="2:11" ht="3.75" customHeight="1">
      <c r="B34" s="79"/>
      <c r="C34" s="79"/>
      <c r="D34" s="79"/>
      <c r="E34" s="79"/>
      <c r="F34" s="79"/>
      <c r="G34" s="79"/>
      <c r="H34" s="79"/>
      <c r="I34" s="79"/>
      <c r="J34" s="79"/>
      <c r="K34" s="79"/>
    </row>
    <row r="35" spans="2:11" ht="14.25" customHeight="1">
      <c r="B35" s="84" t="s">
        <v>3066</v>
      </c>
      <c r="C35" s="84"/>
      <c r="D35" s="84"/>
      <c r="E35" s="84"/>
      <c r="F35" s="84"/>
      <c r="G35" s="84"/>
      <c r="H35" s="84"/>
      <c r="I35" s="84"/>
      <c r="J35" s="84"/>
      <c r="K35" s="84"/>
    </row>
    <row r="36" spans="2:11" ht="3.75" customHeight="1">
      <c r="B36" s="79"/>
      <c r="C36" s="79"/>
      <c r="D36" s="79"/>
      <c r="E36" s="79"/>
      <c r="F36" s="79"/>
      <c r="G36" s="79"/>
      <c r="H36" s="79"/>
      <c r="I36" s="79"/>
      <c r="J36" s="79"/>
      <c r="K36" s="79"/>
    </row>
    <row r="37" spans="2:11">
      <c r="B37" s="79" t="s">
        <v>3067</v>
      </c>
      <c r="C37" s="79"/>
      <c r="D37" s="79"/>
      <c r="E37" s="79"/>
      <c r="F37" s="79"/>
      <c r="G37" s="79"/>
      <c r="H37" s="79"/>
      <c r="I37" s="79"/>
      <c r="J37" s="79"/>
      <c r="K37" s="79"/>
    </row>
    <row r="38" spans="2:11" ht="3.75" customHeight="1">
      <c r="B38" s="79"/>
      <c r="C38" s="79"/>
      <c r="D38" s="79"/>
      <c r="E38" s="79"/>
      <c r="F38" s="79"/>
      <c r="G38" s="79"/>
      <c r="H38" s="79"/>
      <c r="I38" s="79"/>
      <c r="J38" s="79"/>
      <c r="K38" s="79"/>
    </row>
    <row r="39" spans="2:11">
      <c r="B39" s="79" t="s">
        <v>3224</v>
      </c>
      <c r="C39" s="79"/>
      <c r="D39" s="79"/>
      <c r="E39" s="79"/>
      <c r="F39" s="79"/>
      <c r="G39" s="79"/>
      <c r="H39" s="79"/>
      <c r="I39" s="79"/>
      <c r="J39" s="79"/>
      <c r="K39" s="79"/>
    </row>
    <row r="40" spans="2:11" ht="26.25" customHeight="1">
      <c r="B40" s="79" t="s">
        <v>3225</v>
      </c>
      <c r="C40" s="79"/>
      <c r="D40" s="79"/>
      <c r="E40" s="79"/>
      <c r="F40" s="79"/>
      <c r="G40" s="79"/>
      <c r="H40" s="79"/>
      <c r="I40" s="79"/>
      <c r="J40" s="79"/>
      <c r="K40" s="79"/>
    </row>
    <row r="41" spans="2:11" ht="4.5" customHeight="1"/>
    <row r="42" spans="2:11">
      <c r="B42" s="85" t="s">
        <v>3068</v>
      </c>
      <c r="C42" s="85"/>
      <c r="D42" s="85" t="s">
        <v>3069</v>
      </c>
      <c r="E42" s="85"/>
      <c r="F42" s="85" t="s">
        <v>3226</v>
      </c>
      <c r="G42" s="85"/>
      <c r="H42" s="85"/>
      <c r="I42" s="85"/>
      <c r="J42" s="85"/>
      <c r="K42" s="85"/>
    </row>
    <row r="43" spans="2:11" ht="37.5" customHeight="1">
      <c r="B43" s="89" t="s">
        <v>3227</v>
      </c>
      <c r="C43" s="89"/>
      <c r="D43" s="90" t="s">
        <v>3228</v>
      </c>
      <c r="E43" s="90"/>
      <c r="F43" s="86" t="s">
        <v>3070</v>
      </c>
      <c r="G43" s="87"/>
      <c r="H43" s="87"/>
      <c r="I43" s="87"/>
      <c r="J43" s="87"/>
      <c r="K43" s="88"/>
    </row>
    <row r="44" spans="2:11" ht="37.5" customHeight="1">
      <c r="B44" s="89"/>
      <c r="C44" s="89"/>
      <c r="D44" s="90"/>
      <c r="E44" s="90"/>
      <c r="F44" s="91" t="s">
        <v>3071</v>
      </c>
      <c r="G44" s="92"/>
      <c r="H44" s="92"/>
      <c r="I44" s="92"/>
      <c r="J44" s="92"/>
      <c r="K44" s="93"/>
    </row>
    <row r="45" spans="2:11" ht="37.5" customHeight="1">
      <c r="B45" s="89" t="s">
        <v>3239</v>
      </c>
      <c r="C45" s="89"/>
      <c r="D45" s="90" t="s">
        <v>3072</v>
      </c>
      <c r="E45" s="90"/>
      <c r="F45" s="86" t="s">
        <v>3073</v>
      </c>
      <c r="G45" s="87"/>
      <c r="H45" s="87"/>
      <c r="I45" s="87"/>
      <c r="J45" s="87"/>
      <c r="K45" s="88"/>
    </row>
    <row r="46" spans="2:11" ht="37.5" customHeight="1">
      <c r="B46" s="89"/>
      <c r="C46" s="89"/>
      <c r="D46" s="90"/>
      <c r="E46" s="90"/>
      <c r="F46" s="91" t="s">
        <v>3074</v>
      </c>
      <c r="G46" s="92"/>
      <c r="H46" s="92"/>
      <c r="I46" s="92"/>
      <c r="J46" s="92"/>
      <c r="K46" s="93"/>
    </row>
    <row r="47" spans="2:11" ht="37.5" customHeight="1">
      <c r="B47" s="89" t="s">
        <v>3240</v>
      </c>
      <c r="C47" s="89"/>
      <c r="D47" s="90" t="s">
        <v>3075</v>
      </c>
      <c r="E47" s="90"/>
      <c r="F47" s="86" t="s">
        <v>3076</v>
      </c>
      <c r="G47" s="87"/>
      <c r="H47" s="87"/>
      <c r="I47" s="87"/>
      <c r="J47" s="87"/>
      <c r="K47" s="88"/>
    </row>
    <row r="48" spans="2:11" ht="37.5" customHeight="1">
      <c r="B48" s="89"/>
      <c r="C48" s="89"/>
      <c r="D48" s="90"/>
      <c r="E48" s="90"/>
      <c r="F48" s="91" t="s">
        <v>3077</v>
      </c>
      <c r="G48" s="92"/>
      <c r="H48" s="92"/>
      <c r="I48" s="92"/>
      <c r="J48" s="92"/>
      <c r="K48" s="93"/>
    </row>
    <row r="49" spans="2:11"/>
    <row r="50" spans="2:11" ht="15.75" customHeight="1">
      <c r="B50" s="83" t="s">
        <v>3078</v>
      </c>
      <c r="C50" s="83"/>
      <c r="D50" s="83"/>
      <c r="E50" s="83"/>
      <c r="F50" s="83"/>
      <c r="G50" s="83"/>
      <c r="H50" s="83"/>
      <c r="I50" s="83"/>
      <c r="J50" s="83"/>
      <c r="K50" s="83"/>
    </row>
    <row r="51" spans="2:11" ht="30" customHeight="1">
      <c r="B51" s="83" t="s">
        <v>3079</v>
      </c>
      <c r="C51" s="83"/>
      <c r="D51" s="83"/>
      <c r="E51" s="83"/>
      <c r="F51" s="83"/>
      <c r="G51" s="83"/>
      <c r="H51" s="83"/>
      <c r="I51" s="83"/>
      <c r="J51" s="83"/>
      <c r="K51" s="83"/>
    </row>
    <row r="52" spans="2:11" ht="15" customHeight="1">
      <c r="B52" s="83" t="s">
        <v>3080</v>
      </c>
      <c r="C52" s="83"/>
      <c r="D52" s="83"/>
      <c r="E52" s="83"/>
      <c r="F52" s="83"/>
      <c r="G52" s="83"/>
      <c r="H52" s="83"/>
      <c r="I52" s="83"/>
      <c r="J52" s="83"/>
      <c r="K52" s="83"/>
    </row>
    <row r="53" spans="2:11" ht="15" customHeight="1">
      <c r="B53" s="83" t="s">
        <v>3229</v>
      </c>
      <c r="C53" s="83"/>
      <c r="D53" s="83"/>
      <c r="E53" s="83"/>
      <c r="F53" s="83"/>
      <c r="G53" s="83"/>
      <c r="H53" s="83"/>
      <c r="I53" s="83"/>
      <c r="J53" s="83"/>
      <c r="K53" s="83"/>
    </row>
    <row r="54" spans="2:11" ht="15" customHeight="1">
      <c r="B54" s="83" t="s">
        <v>3230</v>
      </c>
      <c r="C54" s="83"/>
      <c r="D54" s="83"/>
      <c r="E54" s="83"/>
      <c r="F54" s="83"/>
      <c r="G54" s="83"/>
      <c r="H54" s="83"/>
      <c r="I54" s="83"/>
      <c r="J54" s="83"/>
      <c r="K54" s="83"/>
    </row>
    <row r="55" spans="2:11" ht="15" customHeight="1">
      <c r="B55" s="83" t="s">
        <v>3231</v>
      </c>
      <c r="C55" s="83"/>
      <c r="D55" s="83"/>
      <c r="E55" s="83"/>
      <c r="F55" s="83"/>
      <c r="G55" s="83"/>
      <c r="H55" s="83"/>
      <c r="I55" s="83"/>
      <c r="J55" s="83"/>
      <c r="K55" s="83"/>
    </row>
    <row r="56" spans="2:11" ht="15" customHeight="1">
      <c r="B56" s="83" t="s">
        <v>3232</v>
      </c>
      <c r="C56" s="83"/>
      <c r="D56" s="83"/>
      <c r="E56" s="83"/>
      <c r="F56" s="83"/>
      <c r="G56" s="83"/>
      <c r="H56" s="83"/>
      <c r="I56" s="83"/>
      <c r="J56" s="83"/>
      <c r="K56" s="83"/>
    </row>
    <row r="57" spans="2:11" ht="15" customHeight="1">
      <c r="B57" s="83" t="s">
        <v>3233</v>
      </c>
      <c r="C57" s="83"/>
      <c r="D57" s="83"/>
      <c r="E57" s="83"/>
      <c r="F57" s="83"/>
      <c r="G57" s="83"/>
      <c r="H57" s="83"/>
      <c r="I57" s="83"/>
      <c r="J57" s="83"/>
      <c r="K57" s="83"/>
    </row>
    <row r="58" spans="2:11" ht="7.5" customHeight="1">
      <c r="B58" s="76"/>
    </row>
    <row r="59" spans="2:11" ht="15" customHeight="1">
      <c r="B59" s="83" t="s">
        <v>3081</v>
      </c>
      <c r="C59" s="83"/>
      <c r="D59" s="83"/>
      <c r="E59" s="83"/>
      <c r="F59" s="83"/>
      <c r="G59" s="83"/>
      <c r="H59" s="83"/>
      <c r="I59" s="83"/>
      <c r="J59" s="83"/>
      <c r="K59" s="83"/>
    </row>
    <row r="60" spans="2:11" ht="15" customHeight="1">
      <c r="B60" s="95" t="s">
        <v>3235</v>
      </c>
      <c r="C60" s="95"/>
      <c r="D60" s="96" t="s">
        <v>3082</v>
      </c>
      <c r="E60" s="96"/>
      <c r="F60" s="96"/>
      <c r="G60" s="96"/>
      <c r="H60" s="96"/>
      <c r="I60" s="96"/>
      <c r="J60" s="96"/>
      <c r="K60" s="96"/>
    </row>
    <row r="61" spans="2:11" ht="15" customHeight="1">
      <c r="B61" s="95" t="s">
        <v>3236</v>
      </c>
      <c r="C61" s="95"/>
      <c r="D61" s="96" t="s">
        <v>3083</v>
      </c>
      <c r="E61" s="96"/>
      <c r="F61" s="96"/>
      <c r="G61" s="96"/>
      <c r="H61" s="96"/>
      <c r="I61" s="96"/>
      <c r="J61" s="96"/>
      <c r="K61" s="96"/>
    </row>
    <row r="62" spans="2:11" ht="15" customHeight="1">
      <c r="B62" s="95" t="s">
        <v>3237</v>
      </c>
      <c r="C62" s="95"/>
      <c r="D62" s="96" t="s">
        <v>3084</v>
      </c>
      <c r="E62" s="96"/>
      <c r="F62" s="96"/>
      <c r="G62" s="96"/>
      <c r="H62" s="96"/>
      <c r="I62" s="96"/>
      <c r="J62" s="96"/>
      <c r="K62" s="96"/>
    </row>
    <row r="63" spans="2:11" ht="7.5" customHeight="1">
      <c r="B63" s="78"/>
      <c r="C63" s="77"/>
    </row>
    <row r="64" spans="2:11" ht="42.75" customHeight="1">
      <c r="B64" s="94" t="s">
        <v>3234</v>
      </c>
      <c r="C64" s="94"/>
      <c r="D64" s="94"/>
      <c r="E64" s="94"/>
      <c r="F64" s="94"/>
      <c r="G64" s="94"/>
      <c r="H64" s="94"/>
      <c r="I64" s="94"/>
      <c r="J64" s="94"/>
      <c r="K64" s="94"/>
    </row>
    <row r="65" spans="2:11" ht="7.5" customHeight="1"/>
    <row r="66" spans="2:11">
      <c r="B66" s="84" t="s">
        <v>3085</v>
      </c>
      <c r="C66" s="84"/>
      <c r="D66" s="84"/>
      <c r="E66" s="84"/>
      <c r="F66" s="84"/>
      <c r="G66" s="84"/>
      <c r="H66" s="84"/>
      <c r="I66" s="84"/>
      <c r="J66" s="84"/>
      <c r="K66" s="84"/>
    </row>
    <row r="67" spans="2:11" ht="7.5" customHeight="1"/>
    <row r="68" spans="2:11" ht="45" customHeight="1">
      <c r="B68" s="94" t="s">
        <v>3238</v>
      </c>
      <c r="C68" s="94"/>
      <c r="D68" s="94"/>
      <c r="E68" s="94"/>
      <c r="F68" s="94"/>
      <c r="G68" s="94"/>
      <c r="H68" s="94"/>
      <c r="I68" s="94"/>
      <c r="J68" s="94"/>
      <c r="K68" s="94"/>
    </row>
    <row r="69" spans="2:11"/>
    <row r="70" spans="2:11"/>
    <row r="71" spans="2:11"/>
    <row r="72" spans="2:11"/>
    <row r="73" spans="2:11"/>
    <row r="74" spans="2:11"/>
    <row r="75" spans="2:11"/>
    <row r="76" spans="2:11"/>
    <row r="77" spans="2:11"/>
  </sheetData>
  <sheetProtection password="DAFB" sheet="1" objects="1" scenarios="1"/>
  <mergeCells count="69">
    <mergeCell ref="B56:K56"/>
    <mergeCell ref="B57:K57"/>
    <mergeCell ref="B64:K64"/>
    <mergeCell ref="B66:K66"/>
    <mergeCell ref="B68:K68"/>
    <mergeCell ref="B60:C60"/>
    <mergeCell ref="B61:C61"/>
    <mergeCell ref="B62:C62"/>
    <mergeCell ref="D60:K60"/>
    <mergeCell ref="D61:K61"/>
    <mergeCell ref="D62:K62"/>
    <mergeCell ref="B59:K59"/>
    <mergeCell ref="B51:K51"/>
    <mergeCell ref="F46:K46"/>
    <mergeCell ref="F47:K47"/>
    <mergeCell ref="B45:C46"/>
    <mergeCell ref="D45:E46"/>
    <mergeCell ref="B47:C48"/>
    <mergeCell ref="B53:K53"/>
    <mergeCell ref="B54:K54"/>
    <mergeCell ref="B55:K55"/>
    <mergeCell ref="B40:K40"/>
    <mergeCell ref="B42:C42"/>
    <mergeCell ref="D42:E42"/>
    <mergeCell ref="F42:K42"/>
    <mergeCell ref="F43:K43"/>
    <mergeCell ref="B43:C44"/>
    <mergeCell ref="D43:E44"/>
    <mergeCell ref="D47:E48"/>
    <mergeCell ref="F44:K44"/>
    <mergeCell ref="F45:K45"/>
    <mergeCell ref="F48:K48"/>
    <mergeCell ref="B52:K52"/>
    <mergeCell ref="B50:K50"/>
    <mergeCell ref="B39:K39"/>
    <mergeCell ref="B30:K30"/>
    <mergeCell ref="B31:K31"/>
    <mergeCell ref="B32:K32"/>
    <mergeCell ref="B33:K33"/>
    <mergeCell ref="B34:K34"/>
    <mergeCell ref="B35:K35"/>
    <mergeCell ref="B36:K36"/>
    <mergeCell ref="B37:K37"/>
    <mergeCell ref="B38:K38"/>
    <mergeCell ref="B29:K29"/>
    <mergeCell ref="B18:K18"/>
    <mergeCell ref="B19:K19"/>
    <mergeCell ref="B20:K20"/>
    <mergeCell ref="B21:K21"/>
    <mergeCell ref="B22:K22"/>
    <mergeCell ref="B23:K23"/>
    <mergeCell ref="B24:K24"/>
    <mergeCell ref="B25:K25"/>
    <mergeCell ref="B26:K26"/>
    <mergeCell ref="B27:K27"/>
    <mergeCell ref="B28:K28"/>
    <mergeCell ref="B17:K17"/>
    <mergeCell ref="B9:K9"/>
    <mergeCell ref="B10:K10"/>
    <mergeCell ref="B11:K11"/>
    <mergeCell ref="B2:K2"/>
    <mergeCell ref="B4:K4"/>
    <mergeCell ref="B6:K6"/>
    <mergeCell ref="B8:K8"/>
    <mergeCell ref="B12:K12"/>
    <mergeCell ref="B13:K13"/>
    <mergeCell ref="B14:K14"/>
    <mergeCell ref="B15:K15"/>
    <mergeCell ref="B16:K16"/>
  </mergeCells>
  <pageMargins left="0.39557291666666666" right="0.39557291666666666" top="1.3078125" bottom="0.79114583333333333" header="0.3" footer="0.3"/>
  <pageSetup paperSize="122" scale="93" orientation="portrait" r:id="rId1"/>
  <headerFooter>
    <oddHeader>&amp;C
&amp;R&amp;G</oddHeader>
    <oddFooter>&amp;C&amp;7
Calle 43 No. 57 14 Centro Administrativo Nacional, CAN, Bogotá D.C.
PBX: (57 - 1) 222 2800 - Fax 222 4953
&amp;"Arial,Negrita"www.mineducación.gov.co - atencionalciudadano@mineducacion.gov.co</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52"/>
  <sheetViews>
    <sheetView workbookViewId="0">
      <pane xSplit="3" ySplit="2" topLeftCell="D1224" activePane="bottomRight" state="frozen"/>
      <selection pane="topRight" activeCell="D1" sqref="D1"/>
      <selection pane="bottomLeft" activeCell="A3" sqref="A3"/>
      <selection pane="bottomRight" activeCell="E28" sqref="E28"/>
    </sheetView>
  </sheetViews>
  <sheetFormatPr baseColWidth="10" defaultRowHeight="12.75"/>
  <cols>
    <col min="1" max="1" width="11" style="8"/>
    <col min="2" max="2" width="11" style="8" customWidth="1"/>
    <col min="3" max="5" width="11" style="8"/>
    <col min="6" max="6" width="17.25" style="8" customWidth="1"/>
    <col min="7" max="16384" width="11" style="8"/>
  </cols>
  <sheetData>
    <row r="1" spans="1:10" ht="14.25" customHeight="1">
      <c r="A1" s="18"/>
      <c r="B1" s="18">
        <v>1</v>
      </c>
      <c r="C1" s="18">
        <v>2</v>
      </c>
      <c r="D1" s="18">
        <v>3</v>
      </c>
      <c r="E1" s="18">
        <v>4</v>
      </c>
      <c r="F1" s="18">
        <v>5</v>
      </c>
      <c r="G1" s="18">
        <v>6</v>
      </c>
      <c r="H1" s="18">
        <v>7</v>
      </c>
      <c r="I1" s="18">
        <v>8</v>
      </c>
      <c r="J1" s="18">
        <v>9</v>
      </c>
    </row>
    <row r="2" spans="1:10" ht="50.25" customHeight="1">
      <c r="A2" s="18" t="s">
        <v>100</v>
      </c>
      <c r="B2" s="18" t="s">
        <v>2</v>
      </c>
      <c r="C2" s="18" t="s">
        <v>101</v>
      </c>
      <c r="D2" s="18" t="s">
        <v>102</v>
      </c>
      <c r="E2" s="18" t="s">
        <v>103</v>
      </c>
      <c r="F2" s="18" t="s">
        <v>104</v>
      </c>
      <c r="G2" s="18" t="s">
        <v>105</v>
      </c>
      <c r="H2" s="18" t="s">
        <v>106</v>
      </c>
      <c r="I2" s="18" t="s">
        <v>107</v>
      </c>
      <c r="J2" s="18" t="s">
        <v>108</v>
      </c>
    </row>
    <row r="3" spans="1:10" ht="14.25" customHeight="1">
      <c r="A3" s="17"/>
      <c r="B3" s="14" t="s">
        <v>280</v>
      </c>
      <c r="C3" s="16">
        <v>5</v>
      </c>
      <c r="D3" s="8" t="s">
        <v>7</v>
      </c>
      <c r="E3" s="15" t="s">
        <v>111</v>
      </c>
      <c r="F3" s="8" t="s">
        <v>280</v>
      </c>
      <c r="G3" s="8" t="s">
        <v>111</v>
      </c>
      <c r="H3" s="8" t="s">
        <v>280</v>
      </c>
      <c r="I3" s="15" t="s">
        <v>111</v>
      </c>
      <c r="J3" s="8" t="s">
        <v>4</v>
      </c>
    </row>
    <row r="4" spans="1:10" ht="14.25" customHeight="1">
      <c r="A4" s="17"/>
      <c r="B4" s="14" t="s">
        <v>281</v>
      </c>
      <c r="C4" s="16">
        <v>8</v>
      </c>
      <c r="D4" s="8" t="s">
        <v>133</v>
      </c>
      <c r="E4" s="15" t="s">
        <v>134</v>
      </c>
      <c r="F4" s="8" t="s">
        <v>281</v>
      </c>
      <c r="G4" s="8" t="s">
        <v>134</v>
      </c>
      <c r="H4" s="8" t="s">
        <v>281</v>
      </c>
      <c r="I4" s="15" t="s">
        <v>134</v>
      </c>
      <c r="J4" s="8" t="s">
        <v>4</v>
      </c>
    </row>
    <row r="5" spans="1:10" ht="14.25" customHeight="1">
      <c r="A5" s="17"/>
      <c r="B5" s="14" t="s">
        <v>2913</v>
      </c>
      <c r="C5" s="16">
        <v>11</v>
      </c>
      <c r="D5" s="8" t="s">
        <v>309</v>
      </c>
      <c r="E5" s="15">
        <v>11</v>
      </c>
      <c r="F5" s="8" t="s">
        <v>2913</v>
      </c>
      <c r="G5" s="15" t="s">
        <v>137</v>
      </c>
      <c r="H5" s="8" t="s">
        <v>2913</v>
      </c>
      <c r="I5" s="15">
        <v>11</v>
      </c>
      <c r="J5" s="8" t="s">
        <v>4</v>
      </c>
    </row>
    <row r="6" spans="1:10" ht="14.25" customHeight="1">
      <c r="A6" s="17"/>
      <c r="B6" s="14" t="s">
        <v>283</v>
      </c>
      <c r="C6" s="16">
        <v>13</v>
      </c>
      <c r="D6" s="8" t="s">
        <v>145</v>
      </c>
      <c r="E6" s="15">
        <v>13</v>
      </c>
      <c r="F6" s="8" t="s">
        <v>283</v>
      </c>
      <c r="G6" s="15" t="s">
        <v>146</v>
      </c>
      <c r="H6" s="8" t="s">
        <v>283</v>
      </c>
      <c r="I6" s="15">
        <v>13</v>
      </c>
      <c r="J6" s="8" t="s">
        <v>4</v>
      </c>
    </row>
    <row r="7" spans="1:10" ht="14.25" customHeight="1">
      <c r="A7" s="17"/>
      <c r="B7" s="14" t="s">
        <v>284</v>
      </c>
      <c r="C7" s="16">
        <v>15</v>
      </c>
      <c r="D7" s="8" t="s">
        <v>151</v>
      </c>
      <c r="E7" s="15">
        <v>15</v>
      </c>
      <c r="F7" s="8" t="s">
        <v>284</v>
      </c>
      <c r="G7" s="15" t="s">
        <v>152</v>
      </c>
      <c r="H7" s="8" t="s">
        <v>284</v>
      </c>
      <c r="I7" s="15">
        <v>15</v>
      </c>
      <c r="J7" s="8" t="s">
        <v>4</v>
      </c>
    </row>
    <row r="8" spans="1:10" ht="14.25" customHeight="1">
      <c r="A8" s="17"/>
      <c r="B8" s="14" t="s">
        <v>285</v>
      </c>
      <c r="C8" s="16">
        <v>17</v>
      </c>
      <c r="D8" s="8" t="s">
        <v>159</v>
      </c>
      <c r="E8" s="15">
        <v>17</v>
      </c>
      <c r="F8" s="8" t="s">
        <v>285</v>
      </c>
      <c r="G8" s="15" t="s">
        <v>155</v>
      </c>
      <c r="H8" s="8" t="s">
        <v>285</v>
      </c>
      <c r="I8" s="15">
        <v>17</v>
      </c>
      <c r="J8" s="8" t="s">
        <v>4</v>
      </c>
    </row>
    <row r="9" spans="1:10" ht="14.25" customHeight="1">
      <c r="A9" s="17"/>
      <c r="B9" s="14" t="s">
        <v>286</v>
      </c>
      <c r="C9" s="16">
        <v>18</v>
      </c>
      <c r="D9" s="8" t="s">
        <v>164</v>
      </c>
      <c r="E9" s="15">
        <v>18</v>
      </c>
      <c r="F9" s="8" t="s">
        <v>286</v>
      </c>
      <c r="G9" s="15" t="s">
        <v>157</v>
      </c>
      <c r="H9" s="8" t="s">
        <v>286</v>
      </c>
      <c r="I9" s="15">
        <v>18</v>
      </c>
      <c r="J9" s="8" t="s">
        <v>4</v>
      </c>
    </row>
    <row r="10" spans="1:10" ht="14.25" customHeight="1">
      <c r="A10" s="17"/>
      <c r="B10" s="14" t="s">
        <v>287</v>
      </c>
      <c r="C10" s="16">
        <v>19</v>
      </c>
      <c r="D10" s="8" t="s">
        <v>167</v>
      </c>
      <c r="E10" s="15">
        <v>19</v>
      </c>
      <c r="F10" s="8" t="s">
        <v>287</v>
      </c>
      <c r="G10" s="15" t="s">
        <v>160</v>
      </c>
      <c r="H10" s="8" t="s">
        <v>287</v>
      </c>
      <c r="I10" s="15">
        <v>19</v>
      </c>
      <c r="J10" s="8" t="s">
        <v>4</v>
      </c>
    </row>
    <row r="11" spans="1:10" ht="14.25" customHeight="1">
      <c r="A11" s="17"/>
      <c r="B11" s="14" t="s">
        <v>288</v>
      </c>
      <c r="C11" s="16">
        <v>20</v>
      </c>
      <c r="D11" s="8" t="s">
        <v>171</v>
      </c>
      <c r="E11" s="15">
        <v>20</v>
      </c>
      <c r="F11" s="8" t="s">
        <v>288</v>
      </c>
      <c r="G11" s="15" t="s">
        <v>162</v>
      </c>
      <c r="H11" s="8" t="s">
        <v>288</v>
      </c>
      <c r="I11" s="15">
        <v>20</v>
      </c>
      <c r="J11" s="8" t="s">
        <v>4</v>
      </c>
    </row>
    <row r="12" spans="1:10" ht="14.25" customHeight="1">
      <c r="A12" s="17"/>
      <c r="B12" s="14" t="s">
        <v>289</v>
      </c>
      <c r="C12" s="16">
        <v>23</v>
      </c>
      <c r="D12" s="8" t="s">
        <v>175</v>
      </c>
      <c r="E12" s="15">
        <v>23</v>
      </c>
      <c r="F12" s="8" t="s">
        <v>289</v>
      </c>
      <c r="G12" s="15" t="s">
        <v>148</v>
      </c>
      <c r="H12" s="8" t="s">
        <v>289</v>
      </c>
      <c r="I12" s="15">
        <v>23</v>
      </c>
      <c r="J12" s="8" t="s">
        <v>4</v>
      </c>
    </row>
    <row r="13" spans="1:10" ht="14.25" customHeight="1">
      <c r="A13" s="17"/>
      <c r="B13" s="14" t="s">
        <v>290</v>
      </c>
      <c r="C13" s="16">
        <v>25</v>
      </c>
      <c r="D13" s="8" t="s">
        <v>180</v>
      </c>
      <c r="E13" s="15">
        <v>25</v>
      </c>
      <c r="F13" s="8" t="s">
        <v>290</v>
      </c>
      <c r="G13" s="15" t="s">
        <v>168</v>
      </c>
      <c r="H13" s="8" t="s">
        <v>290</v>
      </c>
      <c r="I13" s="15">
        <v>25</v>
      </c>
      <c r="J13" s="8" t="s">
        <v>4</v>
      </c>
    </row>
    <row r="14" spans="1:10" ht="14.25" customHeight="1">
      <c r="A14" s="17"/>
      <c r="B14" s="14" t="s">
        <v>291</v>
      </c>
      <c r="C14" s="16">
        <v>27</v>
      </c>
      <c r="D14" s="8" t="s">
        <v>190</v>
      </c>
      <c r="E14" s="15">
        <v>27</v>
      </c>
      <c r="F14" s="8" t="s">
        <v>291</v>
      </c>
      <c r="G14" s="15" t="s">
        <v>172</v>
      </c>
      <c r="H14" s="8" t="s">
        <v>291</v>
      </c>
      <c r="I14" s="15">
        <v>27</v>
      </c>
      <c r="J14" s="8" t="s">
        <v>4</v>
      </c>
    </row>
    <row r="15" spans="1:10" ht="14.25" customHeight="1">
      <c r="A15" s="17"/>
      <c r="B15" s="14" t="s">
        <v>292</v>
      </c>
      <c r="C15" s="16">
        <v>41</v>
      </c>
      <c r="D15" s="8" t="s">
        <v>193</v>
      </c>
      <c r="E15" s="15">
        <v>41</v>
      </c>
      <c r="F15" s="8" t="s">
        <v>292</v>
      </c>
      <c r="G15" s="15" t="s">
        <v>194</v>
      </c>
      <c r="H15" s="8" t="s">
        <v>292</v>
      </c>
      <c r="I15" s="15">
        <v>41</v>
      </c>
      <c r="J15" s="8" t="s">
        <v>4</v>
      </c>
    </row>
    <row r="16" spans="1:10" ht="14.25" customHeight="1">
      <c r="A16" s="17"/>
      <c r="B16" s="14" t="s">
        <v>2922</v>
      </c>
      <c r="C16" s="16">
        <v>44</v>
      </c>
      <c r="D16" s="8" t="s">
        <v>199</v>
      </c>
      <c r="E16" s="15">
        <v>44</v>
      </c>
      <c r="F16" s="8" t="s">
        <v>2922</v>
      </c>
      <c r="G16" s="15" t="s">
        <v>200</v>
      </c>
      <c r="H16" s="8" t="s">
        <v>2922</v>
      </c>
      <c r="I16" s="15">
        <v>44</v>
      </c>
      <c r="J16" s="8" t="s">
        <v>4</v>
      </c>
    </row>
    <row r="17" spans="1:10" ht="14.25" customHeight="1">
      <c r="A17" s="17"/>
      <c r="B17" s="14" t="s">
        <v>293</v>
      </c>
      <c r="C17" s="16">
        <v>47</v>
      </c>
      <c r="D17" s="8" t="s">
        <v>310</v>
      </c>
      <c r="E17" s="15">
        <v>47</v>
      </c>
      <c r="F17" s="8" t="s">
        <v>293</v>
      </c>
      <c r="G17" s="15" t="s">
        <v>205</v>
      </c>
      <c r="H17" s="8" t="s">
        <v>293</v>
      </c>
      <c r="I17" s="15">
        <v>47</v>
      </c>
      <c r="J17" s="8" t="s">
        <v>4</v>
      </c>
    </row>
    <row r="18" spans="1:10" ht="14.25" customHeight="1">
      <c r="A18" s="17"/>
      <c r="B18" s="14" t="s">
        <v>294</v>
      </c>
      <c r="C18" s="16">
        <v>50</v>
      </c>
      <c r="D18" s="8" t="s">
        <v>209</v>
      </c>
      <c r="E18" s="15">
        <v>50</v>
      </c>
      <c r="F18" s="8" t="s">
        <v>294</v>
      </c>
      <c r="G18" s="15" t="s">
        <v>210</v>
      </c>
      <c r="H18" s="8" t="s">
        <v>294</v>
      </c>
      <c r="I18" s="15">
        <v>50</v>
      </c>
      <c r="J18" s="8" t="s">
        <v>4</v>
      </c>
    </row>
    <row r="19" spans="1:10" ht="14.25" customHeight="1">
      <c r="A19" s="17"/>
      <c r="B19" s="14" t="s">
        <v>295</v>
      </c>
      <c r="C19" s="16">
        <v>52</v>
      </c>
      <c r="D19" s="8" t="s">
        <v>213</v>
      </c>
      <c r="E19" s="15">
        <v>52</v>
      </c>
      <c r="F19" s="8" t="s">
        <v>295</v>
      </c>
      <c r="G19" s="15" t="s">
        <v>214</v>
      </c>
      <c r="H19" s="8" t="s">
        <v>295</v>
      </c>
      <c r="I19" s="15">
        <v>52</v>
      </c>
      <c r="J19" s="8" t="s">
        <v>4</v>
      </c>
    </row>
    <row r="20" spans="1:10" ht="14.25" customHeight="1">
      <c r="A20" s="17"/>
      <c r="B20" s="14" t="s">
        <v>2921</v>
      </c>
      <c r="C20" s="16">
        <v>54</v>
      </c>
      <c r="D20" s="8" t="s">
        <v>219</v>
      </c>
      <c r="E20" s="15">
        <v>54</v>
      </c>
      <c r="F20" s="8" t="s">
        <v>2921</v>
      </c>
      <c r="G20" s="15" t="s">
        <v>220</v>
      </c>
      <c r="H20" s="8" t="s">
        <v>2921</v>
      </c>
      <c r="I20" s="15">
        <v>54</v>
      </c>
      <c r="J20" s="8" t="s">
        <v>4</v>
      </c>
    </row>
    <row r="21" spans="1:10" ht="14.25" customHeight="1">
      <c r="A21" s="17"/>
      <c r="B21" s="14" t="s">
        <v>2923</v>
      </c>
      <c r="C21" s="16">
        <v>63</v>
      </c>
      <c r="D21" s="8" t="s">
        <v>2924</v>
      </c>
      <c r="E21" s="15">
        <v>63</v>
      </c>
      <c r="F21" s="8" t="s">
        <v>2923</v>
      </c>
      <c r="G21" s="15" t="s">
        <v>223</v>
      </c>
      <c r="H21" s="8" t="s">
        <v>2923</v>
      </c>
      <c r="I21" s="15">
        <v>63</v>
      </c>
      <c r="J21" s="8" t="s">
        <v>4</v>
      </c>
    </row>
    <row r="22" spans="1:10" ht="14.25" customHeight="1">
      <c r="A22" s="17"/>
      <c r="B22" s="14" t="s">
        <v>297</v>
      </c>
      <c r="C22" s="16">
        <v>66</v>
      </c>
      <c r="D22" s="8" t="s">
        <v>226</v>
      </c>
      <c r="E22" s="15">
        <v>66</v>
      </c>
      <c r="F22" s="8" t="s">
        <v>297</v>
      </c>
      <c r="G22" s="15" t="s">
        <v>227</v>
      </c>
      <c r="H22" s="8" t="s">
        <v>297</v>
      </c>
      <c r="I22" s="15">
        <v>66</v>
      </c>
      <c r="J22" s="8" t="s">
        <v>4</v>
      </c>
    </row>
    <row r="23" spans="1:10" ht="14.25" customHeight="1">
      <c r="A23" s="17"/>
      <c r="B23" s="14" t="s">
        <v>298</v>
      </c>
      <c r="C23" s="16">
        <v>68</v>
      </c>
      <c r="D23" s="8" t="s">
        <v>231</v>
      </c>
      <c r="E23" s="15">
        <v>68</v>
      </c>
      <c r="F23" s="8" t="s">
        <v>298</v>
      </c>
      <c r="G23" s="15" t="s">
        <v>232</v>
      </c>
      <c r="H23" s="8" t="s">
        <v>298</v>
      </c>
      <c r="I23" s="15">
        <v>68</v>
      </c>
      <c r="J23" s="8" t="s">
        <v>4</v>
      </c>
    </row>
    <row r="24" spans="1:10" ht="14.25" customHeight="1">
      <c r="A24" s="17"/>
      <c r="B24" s="14" t="s">
        <v>299</v>
      </c>
      <c r="C24" s="16">
        <v>70</v>
      </c>
      <c r="D24" s="8" t="s">
        <v>239</v>
      </c>
      <c r="E24" s="15">
        <v>70</v>
      </c>
      <c r="F24" s="8" t="s">
        <v>299</v>
      </c>
      <c r="G24" s="15" t="s">
        <v>240</v>
      </c>
      <c r="H24" s="8" t="s">
        <v>299</v>
      </c>
      <c r="I24" s="15">
        <v>70</v>
      </c>
      <c r="J24" s="8" t="s">
        <v>4</v>
      </c>
    </row>
    <row r="25" spans="1:10" ht="14.25" customHeight="1">
      <c r="A25" s="17"/>
      <c r="B25" s="14" t="s">
        <v>300</v>
      </c>
      <c r="C25" s="16">
        <v>73</v>
      </c>
      <c r="D25" s="8" t="s">
        <v>243</v>
      </c>
      <c r="E25" s="15">
        <v>73</v>
      </c>
      <c r="F25" s="8" t="s">
        <v>300</v>
      </c>
      <c r="G25" s="15" t="s">
        <v>244</v>
      </c>
      <c r="H25" s="8" t="s">
        <v>300</v>
      </c>
      <c r="I25" s="15">
        <v>73</v>
      </c>
      <c r="J25" s="8" t="s">
        <v>4</v>
      </c>
    </row>
    <row r="26" spans="1:10" ht="14.25" customHeight="1">
      <c r="A26" s="17"/>
      <c r="B26" s="14" t="s">
        <v>2920</v>
      </c>
      <c r="C26" s="16">
        <v>76</v>
      </c>
      <c r="D26" s="8" t="s">
        <v>247</v>
      </c>
      <c r="E26" s="15">
        <v>76</v>
      </c>
      <c r="F26" s="8" t="s">
        <v>2920</v>
      </c>
      <c r="G26" s="15" t="s">
        <v>248</v>
      </c>
      <c r="H26" s="8" t="s">
        <v>2920</v>
      </c>
      <c r="I26" s="15">
        <v>76</v>
      </c>
      <c r="J26" s="8" t="s">
        <v>4</v>
      </c>
    </row>
    <row r="27" spans="1:10" ht="14.25" customHeight="1">
      <c r="A27" s="17"/>
      <c r="B27" s="14" t="s">
        <v>301</v>
      </c>
      <c r="C27" s="16">
        <v>81</v>
      </c>
      <c r="D27" s="8" t="s">
        <v>258</v>
      </c>
      <c r="E27" s="15">
        <v>81</v>
      </c>
      <c r="F27" s="8" t="s">
        <v>301</v>
      </c>
      <c r="G27" s="15" t="s">
        <v>118</v>
      </c>
      <c r="H27" s="8" t="s">
        <v>301</v>
      </c>
      <c r="I27" s="15">
        <v>81</v>
      </c>
      <c r="J27" s="8" t="s">
        <v>4</v>
      </c>
    </row>
    <row r="28" spans="1:10" ht="14.25" customHeight="1">
      <c r="A28" s="17"/>
      <c r="B28" s="14" t="s">
        <v>302</v>
      </c>
      <c r="C28" s="16">
        <v>85</v>
      </c>
      <c r="D28" s="8" t="s">
        <v>260</v>
      </c>
      <c r="E28" s="15">
        <v>85</v>
      </c>
      <c r="F28" s="8" t="s">
        <v>302</v>
      </c>
      <c r="G28" s="15" t="s">
        <v>254</v>
      </c>
      <c r="H28" s="8" t="s">
        <v>302</v>
      </c>
      <c r="I28" s="15">
        <v>85</v>
      </c>
      <c r="J28" s="8" t="s">
        <v>4</v>
      </c>
    </row>
    <row r="29" spans="1:10" ht="14.25" customHeight="1">
      <c r="A29" s="17"/>
      <c r="B29" s="14" t="s">
        <v>303</v>
      </c>
      <c r="C29" s="16">
        <v>86</v>
      </c>
      <c r="D29" s="8" t="s">
        <v>264</v>
      </c>
      <c r="E29" s="15">
        <v>86</v>
      </c>
      <c r="F29" s="8" t="s">
        <v>303</v>
      </c>
      <c r="G29" s="15" t="s">
        <v>140</v>
      </c>
      <c r="H29" s="8" t="s">
        <v>303</v>
      </c>
      <c r="I29" s="15">
        <v>86</v>
      </c>
      <c r="J29" s="8" t="s">
        <v>4</v>
      </c>
    </row>
    <row r="30" spans="1:10" ht="14.25" customHeight="1">
      <c r="A30" s="17"/>
      <c r="B30" s="14" t="s">
        <v>2919</v>
      </c>
      <c r="C30" s="16">
        <v>88</v>
      </c>
      <c r="D30" s="8" t="s">
        <v>2927</v>
      </c>
      <c r="E30" s="15">
        <v>88</v>
      </c>
      <c r="F30" s="8" t="s">
        <v>2919</v>
      </c>
      <c r="G30" s="15" t="s">
        <v>197</v>
      </c>
      <c r="H30" s="8" t="s">
        <v>2919</v>
      </c>
      <c r="I30" s="15">
        <v>88</v>
      </c>
      <c r="J30" s="8" t="s">
        <v>4</v>
      </c>
    </row>
    <row r="31" spans="1:10" ht="14.25" customHeight="1">
      <c r="A31" s="17"/>
      <c r="B31" s="14" t="s">
        <v>304</v>
      </c>
      <c r="C31" s="16">
        <v>91</v>
      </c>
      <c r="D31" s="8" t="s">
        <v>267</v>
      </c>
      <c r="E31" s="15">
        <v>91</v>
      </c>
      <c r="F31" s="8" t="s">
        <v>304</v>
      </c>
      <c r="G31" s="15" t="s">
        <v>262</v>
      </c>
      <c r="H31" s="8" t="s">
        <v>304</v>
      </c>
      <c r="I31" s="15">
        <v>91</v>
      </c>
      <c r="J31" s="8" t="s">
        <v>4</v>
      </c>
    </row>
    <row r="32" spans="1:10" ht="14.25" customHeight="1">
      <c r="A32" s="17"/>
      <c r="B32" s="14" t="s">
        <v>305</v>
      </c>
      <c r="C32" s="16">
        <v>94</v>
      </c>
      <c r="D32" s="8" t="s">
        <v>269</v>
      </c>
      <c r="E32" s="15">
        <v>94</v>
      </c>
      <c r="F32" s="8" t="s">
        <v>305</v>
      </c>
      <c r="G32" s="15" t="s">
        <v>186</v>
      </c>
      <c r="H32" s="8" t="s">
        <v>305</v>
      </c>
      <c r="I32" s="15">
        <v>94</v>
      </c>
      <c r="J32" s="8" t="s">
        <v>4</v>
      </c>
    </row>
    <row r="33" spans="1:10" ht="14.25" customHeight="1">
      <c r="A33" s="17"/>
      <c r="B33" s="14" t="s">
        <v>306</v>
      </c>
      <c r="C33" s="16">
        <v>95</v>
      </c>
      <c r="D33" s="8" t="s">
        <v>271</v>
      </c>
      <c r="E33" s="15">
        <v>95</v>
      </c>
      <c r="F33" s="8" t="s">
        <v>306</v>
      </c>
      <c r="G33" s="15" t="s">
        <v>272</v>
      </c>
      <c r="H33" s="8" t="s">
        <v>306</v>
      </c>
      <c r="I33" s="15">
        <v>95</v>
      </c>
      <c r="J33" s="8" t="s">
        <v>4</v>
      </c>
    </row>
    <row r="34" spans="1:10" ht="14.25" customHeight="1">
      <c r="A34" s="17"/>
      <c r="B34" s="14" t="s">
        <v>307</v>
      </c>
      <c r="C34" s="16">
        <v>97</v>
      </c>
      <c r="D34" s="8" t="s">
        <v>274</v>
      </c>
      <c r="E34" s="15">
        <v>97</v>
      </c>
      <c r="F34" s="8" t="s">
        <v>307</v>
      </c>
      <c r="G34" s="15" t="s">
        <v>275</v>
      </c>
      <c r="H34" s="8" t="s">
        <v>307</v>
      </c>
      <c r="I34" s="15">
        <v>97</v>
      </c>
      <c r="J34" s="8" t="s">
        <v>4</v>
      </c>
    </row>
    <row r="35" spans="1:10" ht="14.25" customHeight="1">
      <c r="A35" s="17"/>
      <c r="B35" s="14" t="s">
        <v>308</v>
      </c>
      <c r="C35" s="16">
        <v>99</v>
      </c>
      <c r="D35" s="8" t="s">
        <v>277</v>
      </c>
      <c r="E35" s="15">
        <v>99</v>
      </c>
      <c r="F35" s="8" t="s">
        <v>308</v>
      </c>
      <c r="G35" s="15" t="s">
        <v>278</v>
      </c>
      <c r="H35" s="8" t="s">
        <v>308</v>
      </c>
      <c r="I35" s="15">
        <v>99</v>
      </c>
      <c r="J35" s="8" t="s">
        <v>4</v>
      </c>
    </row>
    <row r="36" spans="1:10" ht="14.25" customHeight="1">
      <c r="A36" s="17">
        <v>2</v>
      </c>
      <c r="B36" s="14" t="s">
        <v>8</v>
      </c>
      <c r="C36" s="8">
        <v>5000</v>
      </c>
      <c r="D36" s="8" t="s">
        <v>109</v>
      </c>
      <c r="E36" s="15" t="s">
        <v>110</v>
      </c>
      <c r="F36" s="8" t="s">
        <v>8</v>
      </c>
      <c r="G36" s="8" t="s">
        <v>111</v>
      </c>
      <c r="H36" s="8" t="s">
        <v>8</v>
      </c>
      <c r="I36" s="15" t="s">
        <v>110</v>
      </c>
      <c r="J36" s="8" t="s">
        <v>112</v>
      </c>
    </row>
    <row r="37" spans="1:10" ht="14.25" customHeight="1">
      <c r="A37" s="17">
        <v>3</v>
      </c>
      <c r="B37" s="14" t="s">
        <v>58</v>
      </c>
      <c r="C37" s="16">
        <v>5001</v>
      </c>
      <c r="D37" s="8" t="s">
        <v>113</v>
      </c>
      <c r="E37" s="15" t="s">
        <v>114</v>
      </c>
      <c r="F37" s="8" t="s">
        <v>58</v>
      </c>
      <c r="G37" s="8" t="s">
        <v>111</v>
      </c>
      <c r="H37" s="8" t="s">
        <v>58</v>
      </c>
      <c r="I37" s="15" t="s">
        <v>114</v>
      </c>
      <c r="J37" s="8" t="s">
        <v>115</v>
      </c>
    </row>
    <row r="38" spans="1:10" ht="14.25" customHeight="1">
      <c r="A38" s="17">
        <v>81</v>
      </c>
      <c r="B38" s="14" t="s">
        <v>9</v>
      </c>
      <c r="C38" s="16">
        <v>5045</v>
      </c>
      <c r="D38" s="8" t="s">
        <v>116</v>
      </c>
      <c r="E38" s="15" t="s">
        <v>117</v>
      </c>
      <c r="F38" s="8" t="s">
        <v>9</v>
      </c>
      <c r="G38" s="8" t="s">
        <v>111</v>
      </c>
      <c r="H38" s="8" t="s">
        <v>9</v>
      </c>
      <c r="I38" s="15" t="s">
        <v>117</v>
      </c>
      <c r="J38" s="8" t="s">
        <v>115</v>
      </c>
    </row>
    <row r="39" spans="1:10" ht="14.25" customHeight="1">
      <c r="A39" s="17">
        <v>4</v>
      </c>
      <c r="B39" s="14" t="s">
        <v>15</v>
      </c>
      <c r="C39" s="16">
        <v>5088</v>
      </c>
      <c r="D39" s="8" t="s">
        <v>119</v>
      </c>
      <c r="E39" s="15" t="s">
        <v>120</v>
      </c>
      <c r="F39" s="8" t="s">
        <v>15</v>
      </c>
      <c r="G39" s="8" t="s">
        <v>111</v>
      </c>
      <c r="H39" s="8" t="s">
        <v>15</v>
      </c>
      <c r="I39" s="15" t="s">
        <v>120</v>
      </c>
      <c r="J39" s="8" t="s">
        <v>115</v>
      </c>
    </row>
    <row r="40" spans="1:10" ht="14.25" customHeight="1">
      <c r="A40" s="17">
        <v>5</v>
      </c>
      <c r="B40" s="14" t="s">
        <v>36</v>
      </c>
      <c r="C40" s="16">
        <v>5266</v>
      </c>
      <c r="D40" s="8" t="s">
        <v>121</v>
      </c>
      <c r="E40" s="15" t="s">
        <v>122</v>
      </c>
      <c r="F40" s="8" t="s">
        <v>36</v>
      </c>
      <c r="G40" s="8" t="s">
        <v>111</v>
      </c>
      <c r="H40" s="8" t="s">
        <v>36</v>
      </c>
      <c r="I40" s="15" t="s">
        <v>122</v>
      </c>
      <c r="J40" s="8" t="s">
        <v>115</v>
      </c>
    </row>
    <row r="41" spans="1:10" ht="14.25" customHeight="1">
      <c r="A41" s="17">
        <v>6</v>
      </c>
      <c r="B41" s="14" t="s">
        <v>49</v>
      </c>
      <c r="C41" s="16">
        <v>5360</v>
      </c>
      <c r="D41" s="8" t="s">
        <v>123</v>
      </c>
      <c r="E41" s="15" t="s">
        <v>124</v>
      </c>
      <c r="F41" s="8" t="s">
        <v>49</v>
      </c>
      <c r="G41" s="8" t="s">
        <v>111</v>
      </c>
      <c r="H41" s="8" t="s">
        <v>49</v>
      </c>
      <c r="I41" s="15" t="s">
        <v>124</v>
      </c>
      <c r="J41" s="8" t="s">
        <v>115</v>
      </c>
    </row>
    <row r="42" spans="1:10" ht="14.25" customHeight="1">
      <c r="A42" s="17">
        <v>90</v>
      </c>
      <c r="B42" s="14" t="s">
        <v>75</v>
      </c>
      <c r="C42" s="16">
        <v>5615</v>
      </c>
      <c r="D42" s="8" t="s">
        <v>125</v>
      </c>
      <c r="E42" s="15" t="s">
        <v>126</v>
      </c>
      <c r="F42" s="8" t="s">
        <v>75</v>
      </c>
      <c r="G42" s="8" t="s">
        <v>111</v>
      </c>
      <c r="H42" s="8" t="s">
        <v>75</v>
      </c>
      <c r="I42" s="15" t="s">
        <v>126</v>
      </c>
      <c r="J42" s="8" t="s">
        <v>115</v>
      </c>
    </row>
    <row r="43" spans="1:10" ht="14.25" customHeight="1">
      <c r="A43" s="17">
        <v>93</v>
      </c>
      <c r="B43" s="14" t="s">
        <v>77</v>
      </c>
      <c r="C43" s="16">
        <v>5631</v>
      </c>
      <c r="D43" s="8" t="s">
        <v>127</v>
      </c>
      <c r="E43" s="15" t="s">
        <v>128</v>
      </c>
      <c r="F43" s="8" t="s">
        <v>77</v>
      </c>
      <c r="G43" s="8" t="s">
        <v>111</v>
      </c>
      <c r="H43" s="8" t="s">
        <v>77</v>
      </c>
      <c r="I43" s="15" t="s">
        <v>128</v>
      </c>
      <c r="J43" s="8" t="s">
        <v>115</v>
      </c>
    </row>
    <row r="44" spans="1:10" ht="14.25" customHeight="1">
      <c r="A44" s="17">
        <v>7</v>
      </c>
      <c r="B44" s="14" t="s">
        <v>91</v>
      </c>
      <c r="C44" s="16">
        <v>5837</v>
      </c>
      <c r="D44" s="8" t="s">
        <v>129</v>
      </c>
      <c r="E44" s="15" t="s">
        <v>130</v>
      </c>
      <c r="F44" s="8" t="s">
        <v>91</v>
      </c>
      <c r="G44" s="8" t="s">
        <v>111</v>
      </c>
      <c r="H44" s="8" t="s">
        <v>91</v>
      </c>
      <c r="I44" s="15" t="s">
        <v>130</v>
      </c>
      <c r="J44" s="8" t="s">
        <v>115</v>
      </c>
    </row>
    <row r="45" spans="1:10" ht="14.25" customHeight="1">
      <c r="A45" s="17">
        <v>9</v>
      </c>
      <c r="B45" s="14" t="s">
        <v>12</v>
      </c>
      <c r="C45" s="16">
        <v>8000</v>
      </c>
      <c r="D45" s="8" t="s">
        <v>131</v>
      </c>
      <c r="E45" s="15" t="s">
        <v>132</v>
      </c>
      <c r="F45" s="8" t="s">
        <v>12</v>
      </c>
      <c r="G45" s="8" t="s">
        <v>134</v>
      </c>
      <c r="H45" s="8" t="s">
        <v>12</v>
      </c>
      <c r="I45" s="15" t="s">
        <v>132</v>
      </c>
      <c r="J45" s="8" t="s">
        <v>112</v>
      </c>
    </row>
    <row r="46" spans="1:10" ht="14.25" customHeight="1">
      <c r="A46" s="17">
        <v>11</v>
      </c>
      <c r="B46" s="14" t="s">
        <v>14</v>
      </c>
      <c r="C46" s="16">
        <v>8001</v>
      </c>
      <c r="D46" s="8" t="s">
        <v>135</v>
      </c>
      <c r="E46" s="15" t="s">
        <v>136</v>
      </c>
      <c r="F46" s="8" t="s">
        <v>14</v>
      </c>
      <c r="G46" s="8" t="s">
        <v>134</v>
      </c>
      <c r="H46" s="8" t="s">
        <v>14</v>
      </c>
      <c r="I46" s="15" t="s">
        <v>136</v>
      </c>
      <c r="J46" s="8" t="s">
        <v>115</v>
      </c>
    </row>
    <row r="47" spans="1:10" ht="14.25" customHeight="1">
      <c r="A47" s="17">
        <v>86</v>
      </c>
      <c r="B47" s="14" t="s">
        <v>56</v>
      </c>
      <c r="C47" s="16">
        <v>8433</v>
      </c>
      <c r="D47" s="8" t="s">
        <v>138</v>
      </c>
      <c r="E47" s="15" t="s">
        <v>139</v>
      </c>
      <c r="F47" s="8" t="s">
        <v>56</v>
      </c>
      <c r="G47" s="8" t="s">
        <v>134</v>
      </c>
      <c r="H47" s="8" t="s">
        <v>56</v>
      </c>
      <c r="I47" s="15" t="s">
        <v>139</v>
      </c>
      <c r="J47" s="8" t="s">
        <v>115</v>
      </c>
    </row>
    <row r="48" spans="1:10" ht="14.25" customHeight="1">
      <c r="A48" s="17">
        <v>10</v>
      </c>
      <c r="B48" s="14" t="s">
        <v>85</v>
      </c>
      <c r="C48" s="16">
        <v>8758</v>
      </c>
      <c r="D48" s="8" t="s">
        <v>141</v>
      </c>
      <c r="E48" s="15" t="s">
        <v>142</v>
      </c>
      <c r="F48" s="8" t="s">
        <v>85</v>
      </c>
      <c r="G48" s="8" t="s">
        <v>134</v>
      </c>
      <c r="H48" s="8" t="s">
        <v>85</v>
      </c>
      <c r="I48" s="15" t="s">
        <v>142</v>
      </c>
      <c r="J48" s="8" t="s">
        <v>115</v>
      </c>
    </row>
    <row r="49" spans="1:10" ht="14.25" customHeight="1">
      <c r="A49" s="17">
        <v>12</v>
      </c>
      <c r="B49" s="14" t="s">
        <v>2914</v>
      </c>
      <c r="C49" s="16">
        <v>11001</v>
      </c>
      <c r="D49" s="8" t="s">
        <v>143</v>
      </c>
      <c r="E49" s="15">
        <v>11001</v>
      </c>
      <c r="F49" s="8" t="s">
        <v>2914</v>
      </c>
      <c r="G49" s="8" t="s">
        <v>137</v>
      </c>
      <c r="H49" s="8" t="s">
        <v>2914</v>
      </c>
      <c r="I49" s="15">
        <v>11001</v>
      </c>
      <c r="J49" s="8" t="s">
        <v>115</v>
      </c>
    </row>
    <row r="50" spans="1:10" ht="14.25" customHeight="1">
      <c r="A50" s="17">
        <v>13</v>
      </c>
      <c r="B50" s="14" t="s">
        <v>16</v>
      </c>
      <c r="C50" s="16">
        <v>13000</v>
      </c>
      <c r="D50" s="8" t="s">
        <v>144</v>
      </c>
      <c r="E50" s="15">
        <v>13000</v>
      </c>
      <c r="F50" s="8" t="s">
        <v>16</v>
      </c>
      <c r="G50" s="8" t="s">
        <v>146</v>
      </c>
      <c r="H50" s="8" t="s">
        <v>16</v>
      </c>
      <c r="I50" s="15" t="s">
        <v>604</v>
      </c>
      <c r="J50" s="8" t="s">
        <v>112</v>
      </c>
    </row>
    <row r="51" spans="1:10" ht="14.25" customHeight="1">
      <c r="A51" s="17">
        <v>23</v>
      </c>
      <c r="B51" s="14" t="s">
        <v>23</v>
      </c>
      <c r="C51" s="16">
        <v>13001</v>
      </c>
      <c r="D51" s="8" t="s">
        <v>147</v>
      </c>
      <c r="E51" s="15">
        <v>13001</v>
      </c>
      <c r="F51" s="8" t="s">
        <v>23</v>
      </c>
      <c r="G51" s="8" t="s">
        <v>146</v>
      </c>
      <c r="H51" s="8" t="s">
        <v>23</v>
      </c>
      <c r="I51" s="15">
        <v>13001</v>
      </c>
      <c r="J51" s="8" t="s">
        <v>115</v>
      </c>
    </row>
    <row r="52" spans="1:10" ht="14.25" customHeight="1">
      <c r="A52" s="17">
        <v>14</v>
      </c>
      <c r="B52" s="14" t="s">
        <v>53</v>
      </c>
      <c r="C52" s="16">
        <v>13430</v>
      </c>
      <c r="D52" s="8" t="s">
        <v>149</v>
      </c>
      <c r="E52" s="15">
        <v>13430</v>
      </c>
      <c r="F52" s="8" t="s">
        <v>53</v>
      </c>
      <c r="G52" s="8" t="s">
        <v>146</v>
      </c>
      <c r="H52" s="8" t="s">
        <v>53</v>
      </c>
      <c r="I52" s="15">
        <v>13430</v>
      </c>
      <c r="J52" s="8" t="s">
        <v>115</v>
      </c>
    </row>
    <row r="53" spans="1:10" ht="14.25" customHeight="1">
      <c r="A53" s="17">
        <v>15</v>
      </c>
      <c r="B53" s="14" t="s">
        <v>17</v>
      </c>
      <c r="C53" s="16">
        <v>15000</v>
      </c>
      <c r="D53" s="8" t="s">
        <v>150</v>
      </c>
      <c r="E53" s="15">
        <v>15000</v>
      </c>
      <c r="F53" s="8" t="s">
        <v>17</v>
      </c>
      <c r="G53" s="8" t="s">
        <v>152</v>
      </c>
      <c r="H53" s="8" t="s">
        <v>17</v>
      </c>
      <c r="I53" s="15" t="s">
        <v>698</v>
      </c>
      <c r="J53" s="8" t="s">
        <v>112</v>
      </c>
    </row>
    <row r="54" spans="1:10" ht="14.25" customHeight="1">
      <c r="A54" s="17">
        <v>16</v>
      </c>
      <c r="B54" s="14" t="s">
        <v>90</v>
      </c>
      <c r="C54" s="16">
        <v>15001</v>
      </c>
      <c r="D54" s="8" t="s">
        <v>153</v>
      </c>
      <c r="E54" s="15">
        <v>15001</v>
      </c>
      <c r="F54" s="8" t="s">
        <v>90</v>
      </c>
      <c r="G54" s="8" t="s">
        <v>152</v>
      </c>
      <c r="H54" s="8" t="s">
        <v>90</v>
      </c>
      <c r="I54" s="15">
        <v>15001</v>
      </c>
      <c r="J54" s="8" t="s">
        <v>115</v>
      </c>
    </row>
    <row r="55" spans="1:10" ht="14.25" customHeight="1">
      <c r="A55" s="17">
        <v>17</v>
      </c>
      <c r="B55" s="14" t="s">
        <v>35</v>
      </c>
      <c r="C55" s="16">
        <v>15238</v>
      </c>
      <c r="D55" s="8" t="s">
        <v>154</v>
      </c>
      <c r="E55" s="15">
        <v>15238</v>
      </c>
      <c r="F55" s="8" t="s">
        <v>35</v>
      </c>
      <c r="G55" s="8" t="s">
        <v>152</v>
      </c>
      <c r="H55" s="8" t="s">
        <v>35</v>
      </c>
      <c r="I55" s="15">
        <v>15238</v>
      </c>
      <c r="J55" s="8" t="s">
        <v>115</v>
      </c>
    </row>
    <row r="56" spans="1:10" ht="14.25" customHeight="1">
      <c r="A56" s="17">
        <v>18</v>
      </c>
      <c r="B56" s="14" t="s">
        <v>84</v>
      </c>
      <c r="C56" s="16">
        <v>15759</v>
      </c>
      <c r="D56" s="8" t="s">
        <v>156</v>
      </c>
      <c r="E56" s="15">
        <v>15759</v>
      </c>
      <c r="F56" s="8" t="s">
        <v>84</v>
      </c>
      <c r="G56" s="8" t="s">
        <v>152</v>
      </c>
      <c r="H56" s="8" t="s">
        <v>84</v>
      </c>
      <c r="I56" s="15">
        <v>15759</v>
      </c>
      <c r="J56" s="8" t="s">
        <v>115</v>
      </c>
    </row>
    <row r="57" spans="1:10" ht="14.25" customHeight="1">
      <c r="A57" s="17">
        <v>19</v>
      </c>
      <c r="B57" s="14" t="s">
        <v>20</v>
      </c>
      <c r="C57" s="16">
        <v>17000</v>
      </c>
      <c r="D57" s="8" t="s">
        <v>158</v>
      </c>
      <c r="E57" s="15">
        <v>17000</v>
      </c>
      <c r="F57" s="8" t="s">
        <v>20</v>
      </c>
      <c r="G57" s="8" t="s">
        <v>155</v>
      </c>
      <c r="H57" s="8" t="s">
        <v>20</v>
      </c>
      <c r="I57" s="15" t="s">
        <v>941</v>
      </c>
      <c r="J57" s="8" t="s">
        <v>112</v>
      </c>
    </row>
    <row r="58" spans="1:10" ht="14.25" customHeight="1">
      <c r="A58" s="17">
        <v>20</v>
      </c>
      <c r="B58" s="14" t="s">
        <v>57</v>
      </c>
      <c r="C58" s="16">
        <v>17001</v>
      </c>
      <c r="D58" s="8" t="s">
        <v>161</v>
      </c>
      <c r="E58" s="15">
        <v>17001</v>
      </c>
      <c r="F58" s="8" t="s">
        <v>57</v>
      </c>
      <c r="G58" s="8" t="s">
        <v>155</v>
      </c>
      <c r="H58" s="8" t="s">
        <v>57</v>
      </c>
      <c r="I58" s="15">
        <v>17001</v>
      </c>
      <c r="J58" s="8" t="s">
        <v>115</v>
      </c>
    </row>
    <row r="59" spans="1:10" ht="14.25" customHeight="1">
      <c r="A59" s="17">
        <v>21</v>
      </c>
      <c r="B59" s="14" t="s">
        <v>22</v>
      </c>
      <c r="C59" s="16">
        <v>18000</v>
      </c>
      <c r="D59" s="8" t="s">
        <v>163</v>
      </c>
      <c r="E59" s="15">
        <v>18000</v>
      </c>
      <c r="F59" s="8" t="s">
        <v>22</v>
      </c>
      <c r="G59" s="8" t="s">
        <v>157</v>
      </c>
      <c r="H59" s="8" t="s">
        <v>22</v>
      </c>
      <c r="I59" s="15" t="s">
        <v>996</v>
      </c>
      <c r="J59" s="8" t="s">
        <v>112</v>
      </c>
    </row>
    <row r="60" spans="1:10" ht="14.25" customHeight="1">
      <c r="A60" s="17">
        <v>22</v>
      </c>
      <c r="B60" s="14" t="s">
        <v>38</v>
      </c>
      <c r="C60" s="16">
        <v>18001</v>
      </c>
      <c r="D60" s="8" t="s">
        <v>165</v>
      </c>
      <c r="E60" s="15">
        <v>18001</v>
      </c>
      <c r="F60" s="8" t="s">
        <v>38</v>
      </c>
      <c r="G60" s="8" t="s">
        <v>157</v>
      </c>
      <c r="H60" s="8" t="s">
        <v>38</v>
      </c>
      <c r="I60" s="15">
        <v>18001</v>
      </c>
      <c r="J60" s="8" t="s">
        <v>115</v>
      </c>
    </row>
    <row r="61" spans="1:10" ht="14.25" customHeight="1">
      <c r="A61" s="17">
        <v>25</v>
      </c>
      <c r="B61" s="14" t="s">
        <v>26</v>
      </c>
      <c r="C61" s="16">
        <v>19000</v>
      </c>
      <c r="D61" s="8" t="s">
        <v>166</v>
      </c>
      <c r="E61" s="15">
        <v>19000</v>
      </c>
      <c r="F61" s="8" t="s">
        <v>26</v>
      </c>
      <c r="G61" s="8" t="s">
        <v>160</v>
      </c>
      <c r="H61" s="8" t="s">
        <v>26</v>
      </c>
      <c r="I61" s="15" t="s">
        <v>1028</v>
      </c>
      <c r="J61" s="8" t="s">
        <v>112</v>
      </c>
    </row>
    <row r="62" spans="1:10" ht="14.25" customHeight="1">
      <c r="A62" s="17">
        <v>26</v>
      </c>
      <c r="B62" s="14" t="s">
        <v>70</v>
      </c>
      <c r="C62" s="16">
        <v>19001</v>
      </c>
      <c r="D62" s="8" t="s">
        <v>169</v>
      </c>
      <c r="E62" s="15">
        <v>19001</v>
      </c>
      <c r="F62" s="8" t="s">
        <v>70</v>
      </c>
      <c r="G62" s="8" t="s">
        <v>160</v>
      </c>
      <c r="H62" s="8" t="s">
        <v>70</v>
      </c>
      <c r="I62" s="15">
        <v>19001</v>
      </c>
      <c r="J62" s="8" t="s">
        <v>115</v>
      </c>
    </row>
    <row r="63" spans="1:10" ht="14.25" customHeight="1">
      <c r="A63" s="17">
        <v>27</v>
      </c>
      <c r="B63" s="14" t="s">
        <v>27</v>
      </c>
      <c r="C63" s="16">
        <v>20000</v>
      </c>
      <c r="D63" s="8" t="s">
        <v>170</v>
      </c>
      <c r="E63" s="15">
        <v>20000</v>
      </c>
      <c r="F63" s="8" t="s">
        <v>27</v>
      </c>
      <c r="G63" s="8" t="s">
        <v>162</v>
      </c>
      <c r="H63" s="8" t="s">
        <v>27</v>
      </c>
      <c r="I63" s="15" t="s">
        <v>1108</v>
      </c>
      <c r="J63" s="8" t="s">
        <v>112</v>
      </c>
    </row>
    <row r="64" spans="1:10" ht="14.25" customHeight="1">
      <c r="A64" s="17">
        <v>28</v>
      </c>
      <c r="B64" s="14" t="s">
        <v>94</v>
      </c>
      <c r="C64" s="16">
        <v>20001</v>
      </c>
      <c r="D64" s="8" t="s">
        <v>173</v>
      </c>
      <c r="E64" s="15">
        <v>20001</v>
      </c>
      <c r="F64" s="8" t="s">
        <v>94</v>
      </c>
      <c r="G64" s="8" t="s">
        <v>162</v>
      </c>
      <c r="H64" s="8" t="s">
        <v>94</v>
      </c>
      <c r="I64" s="15">
        <v>20001</v>
      </c>
      <c r="J64" s="8" t="s">
        <v>115</v>
      </c>
    </row>
    <row r="65" spans="1:10" ht="14.25" customHeight="1">
      <c r="A65" s="17">
        <v>30</v>
      </c>
      <c r="B65" s="14" t="s">
        <v>31</v>
      </c>
      <c r="C65" s="16">
        <v>23000</v>
      </c>
      <c r="D65" s="8" t="s">
        <v>174</v>
      </c>
      <c r="E65" s="15">
        <v>23000</v>
      </c>
      <c r="F65" s="8" t="s">
        <v>31</v>
      </c>
      <c r="G65" s="8" t="s">
        <v>148</v>
      </c>
      <c r="H65" s="8" t="s">
        <v>31</v>
      </c>
      <c r="I65" s="15" t="s">
        <v>1159</v>
      </c>
      <c r="J65" s="8" t="s">
        <v>112</v>
      </c>
    </row>
    <row r="66" spans="1:10" ht="14.25" customHeight="1">
      <c r="A66" s="17">
        <v>31</v>
      </c>
      <c r="B66" s="14" t="s">
        <v>60</v>
      </c>
      <c r="C66" s="16">
        <v>23001</v>
      </c>
      <c r="D66" s="8" t="s">
        <v>176</v>
      </c>
      <c r="E66" s="15">
        <v>23001</v>
      </c>
      <c r="F66" s="8" t="s">
        <v>60</v>
      </c>
      <c r="G66" s="8" t="s">
        <v>148</v>
      </c>
      <c r="H66" s="8" t="s">
        <v>60</v>
      </c>
      <c r="I66" s="15">
        <v>23001</v>
      </c>
      <c r="J66" s="8" t="s">
        <v>115</v>
      </c>
    </row>
    <row r="67" spans="1:10" ht="14.25" customHeight="1">
      <c r="A67" s="17">
        <v>32</v>
      </c>
      <c r="B67" s="14" t="s">
        <v>52</v>
      </c>
      <c r="C67" s="16">
        <v>23417</v>
      </c>
      <c r="D67" s="8" t="s">
        <v>177</v>
      </c>
      <c r="E67" s="15">
        <v>23417</v>
      </c>
      <c r="F67" s="8" t="s">
        <v>52</v>
      </c>
      <c r="G67" s="8" t="s">
        <v>148</v>
      </c>
      <c r="H67" s="8" t="s">
        <v>52</v>
      </c>
      <c r="I67" s="15">
        <v>23417</v>
      </c>
      <c r="J67" s="8" t="s">
        <v>115</v>
      </c>
    </row>
    <row r="68" spans="1:10" ht="14.25" customHeight="1">
      <c r="A68" s="17">
        <v>33</v>
      </c>
      <c r="B68" s="14" t="s">
        <v>78</v>
      </c>
      <c r="C68" s="16">
        <v>23660</v>
      </c>
      <c r="D68" s="8" t="s">
        <v>178</v>
      </c>
      <c r="E68" s="15">
        <v>23660</v>
      </c>
      <c r="F68" s="8" t="s">
        <v>78</v>
      </c>
      <c r="G68" s="8" t="s">
        <v>148</v>
      </c>
      <c r="H68" s="8" t="s">
        <v>78</v>
      </c>
      <c r="I68" s="15">
        <v>23660</v>
      </c>
      <c r="J68" s="8" t="s">
        <v>115</v>
      </c>
    </row>
    <row r="69" spans="1:10" ht="14.25" customHeight="1">
      <c r="A69" s="17">
        <v>34</v>
      </c>
      <c r="B69" s="14" t="s">
        <v>33</v>
      </c>
      <c r="C69" s="16">
        <v>25000</v>
      </c>
      <c r="D69" s="8" t="s">
        <v>179</v>
      </c>
      <c r="E69" s="15">
        <v>25000</v>
      </c>
      <c r="F69" s="8" t="s">
        <v>33</v>
      </c>
      <c r="G69" s="8" t="s">
        <v>168</v>
      </c>
      <c r="H69" s="8" t="s">
        <v>33</v>
      </c>
      <c r="I69" s="15" t="s">
        <v>1216</v>
      </c>
      <c r="J69" s="8" t="s">
        <v>112</v>
      </c>
    </row>
    <row r="70" spans="1:10" ht="14.25" customHeight="1">
      <c r="A70" s="17">
        <v>82</v>
      </c>
      <c r="B70" s="14" t="s">
        <v>28</v>
      </c>
      <c r="C70" s="16">
        <v>25175</v>
      </c>
      <c r="D70" s="8" t="s">
        <v>181</v>
      </c>
      <c r="E70" s="15">
        <v>25175</v>
      </c>
      <c r="F70" s="8" t="s">
        <v>28</v>
      </c>
      <c r="G70" s="8" t="s">
        <v>168</v>
      </c>
      <c r="H70" s="8" t="s">
        <v>28</v>
      </c>
      <c r="I70" s="15">
        <v>25175</v>
      </c>
      <c r="J70" s="8" t="s">
        <v>115</v>
      </c>
    </row>
    <row r="71" spans="1:10" ht="14.25" customHeight="1">
      <c r="A71" s="17">
        <v>83</v>
      </c>
      <c r="B71" s="14" t="s">
        <v>37</v>
      </c>
      <c r="C71" s="16">
        <v>25269</v>
      </c>
      <c r="D71" s="8" t="s">
        <v>182</v>
      </c>
      <c r="E71" s="15">
        <v>25269</v>
      </c>
      <c r="F71" s="8" t="s">
        <v>37</v>
      </c>
      <c r="G71" s="8" t="s">
        <v>168</v>
      </c>
      <c r="H71" s="8" t="s">
        <v>37</v>
      </c>
      <c r="I71" s="15">
        <v>25269</v>
      </c>
      <c r="J71" s="8" t="s">
        <v>115</v>
      </c>
    </row>
    <row r="72" spans="1:10" ht="14.25" customHeight="1">
      <c r="A72" s="17">
        <v>35</v>
      </c>
      <c r="B72" s="14" t="s">
        <v>40</v>
      </c>
      <c r="C72" s="16">
        <v>25290</v>
      </c>
      <c r="D72" s="8" t="s">
        <v>183</v>
      </c>
      <c r="E72" s="15">
        <v>25290</v>
      </c>
      <c r="F72" s="8" t="s">
        <v>40</v>
      </c>
      <c r="G72" s="8" t="s">
        <v>168</v>
      </c>
      <c r="H72" s="8" t="s">
        <v>40</v>
      </c>
      <c r="I72" s="15">
        <v>25290</v>
      </c>
      <c r="J72" s="8" t="s">
        <v>115</v>
      </c>
    </row>
    <row r="73" spans="1:10" ht="14.25" customHeight="1">
      <c r="A73" s="17">
        <v>36</v>
      </c>
      <c r="B73" s="14" t="s">
        <v>41</v>
      </c>
      <c r="C73" s="16">
        <v>25307</v>
      </c>
      <c r="D73" s="8" t="s">
        <v>184</v>
      </c>
      <c r="E73" s="15">
        <v>25307</v>
      </c>
      <c r="F73" s="8" t="s">
        <v>41</v>
      </c>
      <c r="G73" s="8" t="s">
        <v>168</v>
      </c>
      <c r="H73" s="8" t="s">
        <v>41</v>
      </c>
      <c r="I73" s="15">
        <v>25307</v>
      </c>
      <c r="J73" s="8" t="s">
        <v>115</v>
      </c>
    </row>
    <row r="74" spans="1:10" ht="14.25" customHeight="1">
      <c r="A74" s="17">
        <v>94</v>
      </c>
      <c r="B74" s="14" t="s">
        <v>61</v>
      </c>
      <c r="C74" s="16">
        <v>25473</v>
      </c>
      <c r="D74" s="8" t="s">
        <v>185</v>
      </c>
      <c r="E74" s="15">
        <v>25473</v>
      </c>
      <c r="F74" s="8" t="s">
        <v>61</v>
      </c>
      <c r="G74" s="8" t="s">
        <v>168</v>
      </c>
      <c r="H74" s="8" t="s">
        <v>61</v>
      </c>
      <c r="I74" s="15">
        <v>25473</v>
      </c>
      <c r="J74" s="8" t="s">
        <v>115</v>
      </c>
    </row>
    <row r="75" spans="1:10" ht="14.25" customHeight="1">
      <c r="A75" s="17">
        <v>37</v>
      </c>
      <c r="B75" s="14" t="s">
        <v>83</v>
      </c>
      <c r="C75" s="16">
        <v>25754</v>
      </c>
      <c r="D75" s="8" t="s">
        <v>187</v>
      </c>
      <c r="E75" s="15">
        <v>25754</v>
      </c>
      <c r="F75" s="8" t="s">
        <v>83</v>
      </c>
      <c r="G75" s="8" t="s">
        <v>168</v>
      </c>
      <c r="H75" s="8" t="s">
        <v>83</v>
      </c>
      <c r="I75" s="15">
        <v>25754</v>
      </c>
      <c r="J75" s="8" t="s">
        <v>115</v>
      </c>
    </row>
    <row r="76" spans="1:10" ht="14.25" customHeight="1">
      <c r="A76" s="17">
        <v>92</v>
      </c>
      <c r="B76" s="14" t="s">
        <v>99</v>
      </c>
      <c r="C76" s="16">
        <v>25899</v>
      </c>
      <c r="D76" s="8" t="s">
        <v>188</v>
      </c>
      <c r="E76" s="15">
        <v>25899</v>
      </c>
      <c r="F76" s="8" t="s">
        <v>99</v>
      </c>
      <c r="G76" s="8" t="s">
        <v>168</v>
      </c>
      <c r="H76" s="8" t="s">
        <v>99</v>
      </c>
      <c r="I76" s="15">
        <v>25899</v>
      </c>
      <c r="J76" s="8" t="s">
        <v>115</v>
      </c>
    </row>
    <row r="77" spans="1:10" ht="14.25" customHeight="1">
      <c r="A77" s="17">
        <v>29</v>
      </c>
      <c r="B77" s="14" t="s">
        <v>29</v>
      </c>
      <c r="C77" s="16">
        <v>27000</v>
      </c>
      <c r="D77" s="8" t="s">
        <v>189</v>
      </c>
      <c r="E77" s="15">
        <v>27000</v>
      </c>
      <c r="F77" s="8" t="s">
        <v>29</v>
      </c>
      <c r="G77" s="8" t="s">
        <v>172</v>
      </c>
      <c r="H77" s="8" t="s">
        <v>29</v>
      </c>
      <c r="I77" s="15" t="s">
        <v>1447</v>
      </c>
      <c r="J77" s="8" t="s">
        <v>112</v>
      </c>
    </row>
    <row r="78" spans="1:10" ht="14.25" customHeight="1">
      <c r="A78" s="17">
        <v>79</v>
      </c>
      <c r="B78" s="14" t="s">
        <v>72</v>
      </c>
      <c r="C78" s="16">
        <v>27001</v>
      </c>
      <c r="D78" s="8" t="s">
        <v>191</v>
      </c>
      <c r="E78" s="15">
        <v>27001</v>
      </c>
      <c r="F78" s="8" t="s">
        <v>72</v>
      </c>
      <c r="G78" s="8" t="s">
        <v>172</v>
      </c>
      <c r="H78" s="8" t="s">
        <v>72</v>
      </c>
      <c r="I78" s="15">
        <v>27001</v>
      </c>
      <c r="J78" s="8" t="s">
        <v>115</v>
      </c>
    </row>
    <row r="79" spans="1:10" ht="14.25" customHeight="1">
      <c r="A79" s="17">
        <v>40</v>
      </c>
      <c r="B79" s="14" t="s">
        <v>46</v>
      </c>
      <c r="C79" s="16">
        <v>41000</v>
      </c>
      <c r="D79" s="8" t="s">
        <v>192</v>
      </c>
      <c r="E79" s="15">
        <v>41000</v>
      </c>
      <c r="F79" s="8" t="s">
        <v>46</v>
      </c>
      <c r="G79" s="8" t="s">
        <v>194</v>
      </c>
      <c r="H79" s="8" t="s">
        <v>46</v>
      </c>
      <c r="I79" s="15" t="s">
        <v>1509</v>
      </c>
      <c r="J79" s="8" t="s">
        <v>112</v>
      </c>
    </row>
    <row r="80" spans="1:10" ht="14.25" customHeight="1">
      <c r="A80" s="17">
        <v>41</v>
      </c>
      <c r="B80" s="14" t="s">
        <v>63</v>
      </c>
      <c r="C80" s="16">
        <v>41001</v>
      </c>
      <c r="D80" s="8" t="s">
        <v>195</v>
      </c>
      <c r="E80" s="15">
        <v>41001</v>
      </c>
      <c r="F80" s="8" t="s">
        <v>63</v>
      </c>
      <c r="G80" s="8" t="s">
        <v>194</v>
      </c>
      <c r="H80" s="8" t="s">
        <v>63</v>
      </c>
      <c r="I80" s="15">
        <v>41001</v>
      </c>
      <c r="J80" s="8" t="s">
        <v>115</v>
      </c>
    </row>
    <row r="81" spans="1:10" ht="14.25" customHeight="1">
      <c r="A81" s="17">
        <v>88</v>
      </c>
      <c r="B81" s="14" t="s">
        <v>69</v>
      </c>
      <c r="C81" s="16">
        <v>41551</v>
      </c>
      <c r="D81" s="8" t="s">
        <v>196</v>
      </c>
      <c r="E81" s="15">
        <v>41551</v>
      </c>
      <c r="F81" s="8" t="s">
        <v>69</v>
      </c>
      <c r="G81" s="8" t="s">
        <v>194</v>
      </c>
      <c r="H81" s="8" t="s">
        <v>69</v>
      </c>
      <c r="I81" s="15">
        <v>41551</v>
      </c>
      <c r="J81" s="8" t="s">
        <v>115</v>
      </c>
    </row>
    <row r="82" spans="1:10" ht="14.25" customHeight="1">
      <c r="A82" s="17">
        <v>42</v>
      </c>
      <c r="B82" s="14" t="s">
        <v>51</v>
      </c>
      <c r="C82" s="16">
        <v>44000</v>
      </c>
      <c r="D82" s="8" t="s">
        <v>198</v>
      </c>
      <c r="E82" s="15">
        <v>44000</v>
      </c>
      <c r="F82" s="8" t="s">
        <v>51</v>
      </c>
      <c r="G82" s="8" t="s">
        <v>200</v>
      </c>
      <c r="H82" s="8" t="s">
        <v>51</v>
      </c>
      <c r="I82" s="15" t="s">
        <v>1579</v>
      </c>
      <c r="J82" s="8" t="s">
        <v>112</v>
      </c>
    </row>
    <row r="83" spans="1:10" ht="14.25" customHeight="1">
      <c r="A83" s="17">
        <v>89</v>
      </c>
      <c r="B83" s="14" t="s">
        <v>74</v>
      </c>
      <c r="C83" s="16">
        <v>44001</v>
      </c>
      <c r="D83" s="8" t="s">
        <v>201</v>
      </c>
      <c r="E83" s="15">
        <v>44001</v>
      </c>
      <c r="F83" s="8" t="s">
        <v>74</v>
      </c>
      <c r="G83" s="8" t="s">
        <v>200</v>
      </c>
      <c r="H83" s="8" t="s">
        <v>74</v>
      </c>
      <c r="I83" s="15">
        <v>44001</v>
      </c>
      <c r="J83" s="8" t="s">
        <v>115</v>
      </c>
    </row>
    <row r="84" spans="1:10" ht="14.25" customHeight="1">
      <c r="A84" s="17">
        <v>43</v>
      </c>
      <c r="B84" s="14" t="s">
        <v>55</v>
      </c>
      <c r="C84" s="16">
        <v>44430</v>
      </c>
      <c r="D84" s="8" t="s">
        <v>202</v>
      </c>
      <c r="E84" s="15">
        <v>44430</v>
      </c>
      <c r="F84" s="8" t="s">
        <v>55</v>
      </c>
      <c r="G84" s="8" t="s">
        <v>200</v>
      </c>
      <c r="H84" s="8" t="s">
        <v>55</v>
      </c>
      <c r="I84" s="15">
        <v>44430</v>
      </c>
      <c r="J84" s="8" t="s">
        <v>115</v>
      </c>
    </row>
    <row r="85" spans="1:10" ht="14.25" customHeight="1">
      <c r="A85" s="17">
        <v>80</v>
      </c>
      <c r="B85" s="14" t="s">
        <v>92</v>
      </c>
      <c r="C85" s="16">
        <v>44847</v>
      </c>
      <c r="D85" s="8" t="s">
        <v>203</v>
      </c>
      <c r="E85" s="15">
        <v>44847</v>
      </c>
      <c r="F85" s="8" t="s">
        <v>92</v>
      </c>
      <c r="G85" s="8" t="s">
        <v>200</v>
      </c>
      <c r="H85" s="8" t="s">
        <v>92</v>
      </c>
      <c r="I85" s="15">
        <v>44847</v>
      </c>
      <c r="J85" s="8" t="s">
        <v>115</v>
      </c>
    </row>
    <row r="86" spans="1:10" ht="14.25" customHeight="1">
      <c r="A86" s="17">
        <v>44</v>
      </c>
      <c r="B86" s="14" t="s">
        <v>54</v>
      </c>
      <c r="C86" s="16">
        <v>47000</v>
      </c>
      <c r="D86" s="8" t="s">
        <v>204</v>
      </c>
      <c r="E86" s="15">
        <v>47000</v>
      </c>
      <c r="F86" s="8" t="s">
        <v>54</v>
      </c>
      <c r="G86" s="8" t="s">
        <v>205</v>
      </c>
      <c r="H86" s="8" t="s">
        <v>54</v>
      </c>
      <c r="I86" s="15" t="s">
        <v>1609</v>
      </c>
      <c r="J86" s="8" t="s">
        <v>112</v>
      </c>
    </row>
    <row r="87" spans="1:10" ht="14.25" customHeight="1">
      <c r="A87" s="17">
        <v>60</v>
      </c>
      <c r="B87" s="14" t="s">
        <v>80</v>
      </c>
      <c r="C87" s="16">
        <v>47001</v>
      </c>
      <c r="D87" s="8" t="s">
        <v>206</v>
      </c>
      <c r="E87" s="15">
        <v>47001</v>
      </c>
      <c r="F87" s="8" t="s">
        <v>80</v>
      </c>
      <c r="G87" s="8" t="s">
        <v>205</v>
      </c>
      <c r="H87" s="8" t="s">
        <v>80</v>
      </c>
      <c r="I87" s="15">
        <v>47001</v>
      </c>
      <c r="J87" s="8" t="s">
        <v>115</v>
      </c>
    </row>
    <row r="88" spans="1:10" ht="14.25" customHeight="1">
      <c r="A88" s="17">
        <v>45</v>
      </c>
      <c r="B88" s="14" t="s">
        <v>30</v>
      </c>
      <c r="C88" s="16">
        <v>47189</v>
      </c>
      <c r="D88" s="8" t="s">
        <v>207</v>
      </c>
      <c r="E88" s="15">
        <v>47189</v>
      </c>
      <c r="F88" s="8" t="s">
        <v>30</v>
      </c>
      <c r="G88" s="8" t="s">
        <v>205</v>
      </c>
      <c r="H88" s="8" t="s">
        <v>30</v>
      </c>
      <c r="I88" s="15">
        <v>47189</v>
      </c>
      <c r="J88" s="8" t="s">
        <v>115</v>
      </c>
    </row>
    <row r="89" spans="1:10" ht="14.25" customHeight="1">
      <c r="A89" s="17">
        <v>46</v>
      </c>
      <c r="B89" s="14" t="s">
        <v>59</v>
      </c>
      <c r="C89" s="16">
        <v>50000</v>
      </c>
      <c r="D89" s="8" t="s">
        <v>208</v>
      </c>
      <c r="E89" s="15">
        <v>50000</v>
      </c>
      <c r="F89" s="8" t="s">
        <v>59</v>
      </c>
      <c r="G89" s="8" t="s">
        <v>210</v>
      </c>
      <c r="H89" s="8" t="s">
        <v>59</v>
      </c>
      <c r="I89" s="15" t="s">
        <v>1668</v>
      </c>
      <c r="J89" s="8" t="s">
        <v>112</v>
      </c>
    </row>
    <row r="90" spans="1:10" ht="14.25" customHeight="1">
      <c r="A90" s="17">
        <v>47</v>
      </c>
      <c r="B90" s="14" t="s">
        <v>97</v>
      </c>
      <c r="C90" s="16">
        <v>50001</v>
      </c>
      <c r="D90" s="8" t="s">
        <v>211</v>
      </c>
      <c r="E90" s="15">
        <v>50001</v>
      </c>
      <c r="F90" s="8" t="s">
        <v>97</v>
      </c>
      <c r="G90" s="8" t="s">
        <v>210</v>
      </c>
      <c r="H90" s="8" t="s">
        <v>97</v>
      </c>
      <c r="I90" s="15">
        <v>50001</v>
      </c>
      <c r="J90" s="8" t="s">
        <v>115</v>
      </c>
    </row>
    <row r="91" spans="1:10" ht="14.25" customHeight="1">
      <c r="A91" s="17">
        <v>48</v>
      </c>
      <c r="B91" s="14" t="s">
        <v>62</v>
      </c>
      <c r="C91" s="16">
        <v>52000</v>
      </c>
      <c r="D91" s="8" t="s">
        <v>212</v>
      </c>
      <c r="E91" s="15">
        <v>52000</v>
      </c>
      <c r="F91" s="8" t="s">
        <v>62</v>
      </c>
      <c r="G91" s="8" t="s">
        <v>214</v>
      </c>
      <c r="H91" s="8" t="s">
        <v>62</v>
      </c>
      <c r="I91" s="15" t="s">
        <v>1723</v>
      </c>
      <c r="J91" s="8" t="s">
        <v>112</v>
      </c>
    </row>
    <row r="92" spans="1:10" ht="14.25" customHeight="1">
      <c r="A92" s="17">
        <v>49</v>
      </c>
      <c r="B92" s="14" t="s">
        <v>66</v>
      </c>
      <c r="C92" s="16">
        <v>52001</v>
      </c>
      <c r="D92" s="8" t="s">
        <v>215</v>
      </c>
      <c r="E92" s="15">
        <v>52001</v>
      </c>
      <c r="F92" s="8" t="s">
        <v>66</v>
      </c>
      <c r="G92" s="8" t="s">
        <v>214</v>
      </c>
      <c r="H92" s="8" t="s">
        <v>66</v>
      </c>
      <c r="I92" s="15">
        <v>52001</v>
      </c>
      <c r="J92" s="8" t="s">
        <v>115</v>
      </c>
    </row>
    <row r="93" spans="1:10" ht="14.25" customHeight="1">
      <c r="A93" s="17">
        <v>84</v>
      </c>
      <c r="B93" s="14" t="s">
        <v>48</v>
      </c>
      <c r="C93" s="16">
        <v>52356</v>
      </c>
      <c r="D93" s="8" t="s">
        <v>216</v>
      </c>
      <c r="E93" s="15">
        <v>52356</v>
      </c>
      <c r="F93" s="8" t="s">
        <v>48</v>
      </c>
      <c r="G93" s="8" t="s">
        <v>214</v>
      </c>
      <c r="H93" s="8" t="s">
        <v>48</v>
      </c>
      <c r="I93" s="15">
        <v>52356</v>
      </c>
      <c r="J93" s="8" t="s">
        <v>115</v>
      </c>
    </row>
    <row r="94" spans="1:10" ht="14.25" customHeight="1">
      <c r="A94" s="17">
        <v>50</v>
      </c>
      <c r="B94" s="14" t="s">
        <v>89</v>
      </c>
      <c r="C94" s="16">
        <v>52835</v>
      </c>
      <c r="D94" s="8" t="s">
        <v>217</v>
      </c>
      <c r="E94" s="15">
        <v>52835</v>
      </c>
      <c r="F94" s="8" t="s">
        <v>89</v>
      </c>
      <c r="G94" s="8" t="s">
        <v>214</v>
      </c>
      <c r="H94" s="8" t="s">
        <v>89</v>
      </c>
      <c r="I94" s="15">
        <v>52835</v>
      </c>
      <c r="J94" s="8" t="s">
        <v>115</v>
      </c>
    </row>
    <row r="95" spans="1:10" ht="14.25" customHeight="1">
      <c r="A95" s="17">
        <v>51</v>
      </c>
      <c r="B95" s="14" t="s">
        <v>64</v>
      </c>
      <c r="C95" s="16">
        <v>54000</v>
      </c>
      <c r="D95" s="8" t="s">
        <v>218</v>
      </c>
      <c r="E95" s="15">
        <v>54000</v>
      </c>
      <c r="F95" s="8" t="s">
        <v>64</v>
      </c>
      <c r="G95" s="8" t="s">
        <v>220</v>
      </c>
      <c r="H95" s="8" t="s">
        <v>64</v>
      </c>
      <c r="I95" s="15" t="s">
        <v>1843</v>
      </c>
      <c r="J95" s="8" t="s">
        <v>112</v>
      </c>
    </row>
    <row r="96" spans="1:10" ht="14.25" customHeight="1">
      <c r="A96" s="17">
        <v>52</v>
      </c>
      <c r="B96" s="14" t="s">
        <v>32</v>
      </c>
      <c r="C96" s="16">
        <v>54001</v>
      </c>
      <c r="D96" s="8" t="s">
        <v>221</v>
      </c>
      <c r="E96" s="15">
        <v>54001</v>
      </c>
      <c r="F96" s="8" t="s">
        <v>32</v>
      </c>
      <c r="G96" s="8" t="s">
        <v>220</v>
      </c>
      <c r="H96" s="8" t="s">
        <v>32</v>
      </c>
      <c r="I96" s="15">
        <v>54001</v>
      </c>
      <c r="J96" s="8" t="s">
        <v>115</v>
      </c>
    </row>
    <row r="97" spans="1:10" ht="14.25" customHeight="1">
      <c r="A97" s="17">
        <v>54</v>
      </c>
      <c r="B97" s="14" t="s">
        <v>73</v>
      </c>
      <c r="C97" s="16">
        <v>63000</v>
      </c>
      <c r="D97" s="8" t="s">
        <v>222</v>
      </c>
      <c r="E97" s="15">
        <v>63000</v>
      </c>
      <c r="F97" s="8" t="s">
        <v>73</v>
      </c>
      <c r="G97" s="8" t="s">
        <v>223</v>
      </c>
      <c r="H97" s="8" t="s">
        <v>73</v>
      </c>
      <c r="I97" s="15" t="s">
        <v>1919</v>
      </c>
      <c r="J97" s="8" t="s">
        <v>112</v>
      </c>
    </row>
    <row r="98" spans="1:10" ht="14.25" customHeight="1">
      <c r="A98" s="17">
        <v>55</v>
      </c>
      <c r="B98" s="14" t="s">
        <v>11</v>
      </c>
      <c r="C98" s="16">
        <v>63001</v>
      </c>
      <c r="D98" s="8" t="s">
        <v>224</v>
      </c>
      <c r="E98" s="15">
        <v>63001</v>
      </c>
      <c r="F98" s="8" t="s">
        <v>11</v>
      </c>
      <c r="G98" s="8" t="s">
        <v>223</v>
      </c>
      <c r="H98" s="8" t="s">
        <v>11</v>
      </c>
      <c r="I98" s="15">
        <v>63001</v>
      </c>
      <c r="J98" s="8" t="s">
        <v>115</v>
      </c>
    </row>
    <row r="99" spans="1:10" ht="14.25" customHeight="1">
      <c r="A99" s="17">
        <v>56</v>
      </c>
      <c r="B99" s="14" t="s">
        <v>76</v>
      </c>
      <c r="C99" s="16">
        <v>66000</v>
      </c>
      <c r="D99" s="8" t="s">
        <v>225</v>
      </c>
      <c r="E99" s="15">
        <v>66000</v>
      </c>
      <c r="F99" s="8" t="s">
        <v>76</v>
      </c>
      <c r="G99" s="8" t="s">
        <v>227</v>
      </c>
      <c r="H99" s="8" t="s">
        <v>76</v>
      </c>
      <c r="I99" s="15" t="s">
        <v>1943</v>
      </c>
      <c r="J99" s="8" t="s">
        <v>112</v>
      </c>
    </row>
    <row r="100" spans="1:10" ht="14.25" customHeight="1">
      <c r="A100" s="17">
        <v>57</v>
      </c>
      <c r="B100" s="14" t="s">
        <v>67</v>
      </c>
      <c r="C100" s="16">
        <v>66001</v>
      </c>
      <c r="D100" s="8" t="s">
        <v>228</v>
      </c>
      <c r="E100" s="15">
        <v>66001</v>
      </c>
      <c r="F100" s="8" t="s">
        <v>67</v>
      </c>
      <c r="G100" s="8" t="s">
        <v>227</v>
      </c>
      <c r="H100" s="8" t="s">
        <v>67</v>
      </c>
      <c r="I100" s="15">
        <v>66001</v>
      </c>
      <c r="J100" s="8" t="s">
        <v>115</v>
      </c>
    </row>
    <row r="101" spans="1:10" ht="14.25" customHeight="1">
      <c r="A101" s="17">
        <v>58</v>
      </c>
      <c r="B101" s="14" t="s">
        <v>34</v>
      </c>
      <c r="C101" s="16">
        <v>66170</v>
      </c>
      <c r="D101" s="8" t="s">
        <v>229</v>
      </c>
      <c r="E101" s="15">
        <v>66170</v>
      </c>
      <c r="F101" s="8" t="s">
        <v>34</v>
      </c>
      <c r="G101" s="8" t="s">
        <v>227</v>
      </c>
      <c r="H101" s="8" t="s">
        <v>34</v>
      </c>
      <c r="I101" s="15">
        <v>66170</v>
      </c>
      <c r="J101" s="8" t="s">
        <v>115</v>
      </c>
    </row>
    <row r="102" spans="1:10" ht="14.25" customHeight="1">
      <c r="A102" s="17">
        <v>61</v>
      </c>
      <c r="B102" s="14" t="s">
        <v>81</v>
      </c>
      <c r="C102" s="16">
        <v>68000</v>
      </c>
      <c r="D102" s="8" t="s">
        <v>230</v>
      </c>
      <c r="E102" s="15">
        <v>68000</v>
      </c>
      <c r="F102" s="8" t="s">
        <v>81</v>
      </c>
      <c r="G102" s="8" t="s">
        <v>232</v>
      </c>
      <c r="H102" s="8" t="s">
        <v>81</v>
      </c>
      <c r="I102" s="15" t="s">
        <v>1970</v>
      </c>
      <c r="J102" s="8" t="s">
        <v>112</v>
      </c>
    </row>
    <row r="103" spans="1:10" ht="14.25" customHeight="1">
      <c r="A103" s="17">
        <v>62</v>
      </c>
      <c r="B103" s="14" t="s">
        <v>18</v>
      </c>
      <c r="C103" s="16">
        <v>68001</v>
      </c>
      <c r="D103" s="8" t="s">
        <v>233</v>
      </c>
      <c r="E103" s="15">
        <v>68001</v>
      </c>
      <c r="F103" s="8" t="s">
        <v>18</v>
      </c>
      <c r="G103" s="8" t="s">
        <v>232</v>
      </c>
      <c r="H103" s="8" t="s">
        <v>18</v>
      </c>
      <c r="I103" s="15">
        <v>68001</v>
      </c>
      <c r="J103" s="8" t="s">
        <v>115</v>
      </c>
    </row>
    <row r="104" spans="1:10" ht="14.25" customHeight="1">
      <c r="A104" s="17">
        <v>63</v>
      </c>
      <c r="B104" s="14" t="s">
        <v>13</v>
      </c>
      <c r="C104" s="16">
        <v>68081</v>
      </c>
      <c r="D104" s="8" t="s">
        <v>234</v>
      </c>
      <c r="E104" s="15">
        <v>68081</v>
      </c>
      <c r="F104" s="8" t="s">
        <v>13</v>
      </c>
      <c r="G104" s="8" t="s">
        <v>232</v>
      </c>
      <c r="H104" s="8" t="s">
        <v>13</v>
      </c>
      <c r="I104" s="15">
        <v>68081</v>
      </c>
      <c r="J104" s="8" t="s">
        <v>115</v>
      </c>
    </row>
    <row r="105" spans="1:10" ht="14.25" customHeight="1">
      <c r="A105" s="17">
        <v>64</v>
      </c>
      <c r="B105" s="14" t="s">
        <v>39</v>
      </c>
      <c r="C105" s="16">
        <v>68276</v>
      </c>
      <c r="D105" s="8" t="s">
        <v>235</v>
      </c>
      <c r="E105" s="15">
        <v>68276</v>
      </c>
      <c r="F105" s="8" t="s">
        <v>39</v>
      </c>
      <c r="G105" s="8" t="s">
        <v>232</v>
      </c>
      <c r="H105" s="8" t="s">
        <v>39</v>
      </c>
      <c r="I105" s="15">
        <v>68276</v>
      </c>
      <c r="J105" s="8" t="s">
        <v>115</v>
      </c>
    </row>
    <row r="106" spans="1:10" ht="14.25" customHeight="1">
      <c r="A106" s="17">
        <v>65</v>
      </c>
      <c r="B106" s="14" t="s">
        <v>42</v>
      </c>
      <c r="C106" s="16">
        <v>68307</v>
      </c>
      <c r="D106" s="8" t="s">
        <v>236</v>
      </c>
      <c r="E106" s="15">
        <v>68307</v>
      </c>
      <c r="F106" s="8" t="s">
        <v>42</v>
      </c>
      <c r="G106" s="8" t="s">
        <v>232</v>
      </c>
      <c r="H106" s="8" t="s">
        <v>42</v>
      </c>
      <c r="I106" s="15">
        <v>68307</v>
      </c>
      <c r="J106" s="8" t="s">
        <v>115</v>
      </c>
    </row>
    <row r="107" spans="1:10" ht="14.25" customHeight="1">
      <c r="A107" s="17">
        <v>87</v>
      </c>
      <c r="B107" s="14" t="s">
        <v>68</v>
      </c>
      <c r="C107" s="16">
        <v>68547</v>
      </c>
      <c r="D107" s="8" t="s">
        <v>237</v>
      </c>
      <c r="E107" s="15">
        <v>68547</v>
      </c>
      <c r="F107" s="8" t="s">
        <v>68</v>
      </c>
      <c r="G107" s="8" t="s">
        <v>232</v>
      </c>
      <c r="H107" s="8" t="s">
        <v>68</v>
      </c>
      <c r="I107" s="15">
        <v>68547</v>
      </c>
      <c r="J107" s="8" t="s">
        <v>115</v>
      </c>
    </row>
    <row r="108" spans="1:10" ht="14.25" customHeight="1">
      <c r="A108" s="17">
        <v>66</v>
      </c>
      <c r="B108" s="14" t="s">
        <v>86</v>
      </c>
      <c r="C108" s="16">
        <v>70000</v>
      </c>
      <c r="D108" s="8" t="s">
        <v>238</v>
      </c>
      <c r="E108" s="15">
        <v>70000</v>
      </c>
      <c r="F108" s="8" t="s">
        <v>86</v>
      </c>
      <c r="G108" s="8" t="s">
        <v>240</v>
      </c>
      <c r="H108" s="8" t="s">
        <v>86</v>
      </c>
      <c r="I108" s="15" t="s">
        <v>2130</v>
      </c>
      <c r="J108" s="8" t="s">
        <v>112</v>
      </c>
    </row>
    <row r="109" spans="1:10" ht="14.25" customHeight="1">
      <c r="A109" s="17">
        <v>67</v>
      </c>
      <c r="B109" s="14" t="s">
        <v>82</v>
      </c>
      <c r="C109" s="16">
        <v>70001</v>
      </c>
      <c r="D109" s="8" t="s">
        <v>241</v>
      </c>
      <c r="E109" s="15">
        <v>70001</v>
      </c>
      <c r="F109" s="8" t="s">
        <v>82</v>
      </c>
      <c r="G109" s="8" t="s">
        <v>240</v>
      </c>
      <c r="H109" s="8" t="s">
        <v>82</v>
      </c>
      <c r="I109" s="15">
        <v>70001</v>
      </c>
      <c r="J109" s="8" t="s">
        <v>115</v>
      </c>
    </row>
    <row r="110" spans="1:10" ht="14.25" customHeight="1">
      <c r="A110" s="17">
        <v>68</v>
      </c>
      <c r="B110" s="14" t="s">
        <v>87</v>
      </c>
      <c r="C110" s="16">
        <v>73000</v>
      </c>
      <c r="D110" s="8" t="s">
        <v>242</v>
      </c>
      <c r="E110" s="15">
        <v>73000</v>
      </c>
      <c r="F110" s="8" t="s">
        <v>87</v>
      </c>
      <c r="G110" s="8" t="s">
        <v>244</v>
      </c>
      <c r="H110" s="8" t="s">
        <v>87</v>
      </c>
      <c r="I110" s="15" t="s">
        <v>2180</v>
      </c>
      <c r="J110" s="8" t="s">
        <v>112</v>
      </c>
    </row>
    <row r="111" spans="1:10" ht="14.25" customHeight="1">
      <c r="A111" s="17">
        <v>69</v>
      </c>
      <c r="B111" s="14" t="s">
        <v>47</v>
      </c>
      <c r="C111" s="16">
        <v>73001</v>
      </c>
      <c r="D111" s="8" t="s">
        <v>245</v>
      </c>
      <c r="E111" s="15">
        <v>73001</v>
      </c>
      <c r="F111" s="8" t="s">
        <v>47</v>
      </c>
      <c r="G111" s="8" t="s">
        <v>244</v>
      </c>
      <c r="H111" s="8" t="s">
        <v>47</v>
      </c>
      <c r="I111" s="15">
        <v>73001</v>
      </c>
      <c r="J111" s="8" t="s">
        <v>115</v>
      </c>
    </row>
    <row r="112" spans="1:10" ht="14.25" customHeight="1">
      <c r="A112" s="17">
        <v>70</v>
      </c>
      <c r="B112" s="14" t="s">
        <v>93</v>
      </c>
      <c r="C112" s="16">
        <v>76000</v>
      </c>
      <c r="D112" s="8" t="s">
        <v>246</v>
      </c>
      <c r="E112" s="15">
        <v>76000</v>
      </c>
      <c r="F112" s="8" t="s">
        <v>93</v>
      </c>
      <c r="G112" s="8" t="s">
        <v>248</v>
      </c>
      <c r="H112" s="8" t="s">
        <v>93</v>
      </c>
      <c r="I112" s="15" t="s">
        <v>2273</v>
      </c>
      <c r="J112" s="8" t="s">
        <v>112</v>
      </c>
    </row>
    <row r="113" spans="1:10" ht="14.25" customHeight="1">
      <c r="A113" s="17">
        <v>71</v>
      </c>
      <c r="B113" s="14" t="s">
        <v>21</v>
      </c>
      <c r="C113" s="16">
        <v>76001</v>
      </c>
      <c r="D113" s="8" t="s">
        <v>249</v>
      </c>
      <c r="E113" s="15">
        <v>76001</v>
      </c>
      <c r="F113" s="8" t="s">
        <v>21</v>
      </c>
      <c r="G113" s="8" t="s">
        <v>248</v>
      </c>
      <c r="H113" s="8" t="s">
        <v>21</v>
      </c>
      <c r="I113" s="15">
        <v>76001</v>
      </c>
      <c r="J113" s="8" t="s">
        <v>115</v>
      </c>
    </row>
    <row r="114" spans="1:10" ht="14.25" customHeight="1">
      <c r="A114" s="17">
        <v>72</v>
      </c>
      <c r="B114" s="14" t="s">
        <v>19</v>
      </c>
      <c r="C114" s="16">
        <v>76109</v>
      </c>
      <c r="D114" s="8" t="s">
        <v>250</v>
      </c>
      <c r="E114" s="15">
        <v>76109</v>
      </c>
      <c r="F114" s="8" t="s">
        <v>19</v>
      </c>
      <c r="G114" s="8" t="s">
        <v>248</v>
      </c>
      <c r="H114" s="8" t="s">
        <v>19</v>
      </c>
      <c r="I114" s="15">
        <v>76109</v>
      </c>
      <c r="J114" s="8" t="s">
        <v>115</v>
      </c>
    </row>
    <row r="115" spans="1:10" ht="14.25" customHeight="1">
      <c r="A115" s="17">
        <v>73</v>
      </c>
      <c r="B115" s="14" t="s">
        <v>43</v>
      </c>
      <c r="C115" s="16">
        <v>76111</v>
      </c>
      <c r="D115" s="8" t="s">
        <v>251</v>
      </c>
      <c r="E115" s="15">
        <v>76111</v>
      </c>
      <c r="F115" s="8" t="s">
        <v>43</v>
      </c>
      <c r="G115" s="8" t="s">
        <v>248</v>
      </c>
      <c r="H115" s="8" t="s">
        <v>43</v>
      </c>
      <c r="I115" s="15">
        <v>76111</v>
      </c>
      <c r="J115" s="8" t="s">
        <v>115</v>
      </c>
    </row>
    <row r="116" spans="1:10" ht="14.25" customHeight="1">
      <c r="A116" s="17">
        <v>74</v>
      </c>
      <c r="B116" s="14" t="s">
        <v>24</v>
      </c>
      <c r="C116" s="16">
        <v>76147</v>
      </c>
      <c r="D116" s="8" t="s">
        <v>252</v>
      </c>
      <c r="E116" s="15">
        <v>76147</v>
      </c>
      <c r="F116" s="8" t="s">
        <v>24</v>
      </c>
      <c r="G116" s="8" t="s">
        <v>248</v>
      </c>
      <c r="H116" s="8" t="s">
        <v>24</v>
      </c>
      <c r="I116" s="15">
        <v>76147</v>
      </c>
      <c r="J116" s="8" t="s">
        <v>115</v>
      </c>
    </row>
    <row r="117" spans="1:10" ht="14.25" customHeight="1">
      <c r="A117" s="17">
        <v>85</v>
      </c>
      <c r="B117" s="14" t="s">
        <v>50</v>
      </c>
      <c r="C117" s="16">
        <v>76364</v>
      </c>
      <c r="D117" s="8" t="s">
        <v>253</v>
      </c>
      <c r="E117" s="15">
        <v>76364</v>
      </c>
      <c r="F117" s="8" t="s">
        <v>50</v>
      </c>
      <c r="G117" s="8" t="s">
        <v>248</v>
      </c>
      <c r="H117" s="8" t="s">
        <v>50</v>
      </c>
      <c r="I117" s="15">
        <v>76364</v>
      </c>
      <c r="J117" s="8" t="s">
        <v>115</v>
      </c>
    </row>
    <row r="118" spans="1:10" ht="14.25" customHeight="1">
      <c r="A118" s="17">
        <v>75</v>
      </c>
      <c r="B118" s="14" t="s">
        <v>65</v>
      </c>
      <c r="C118" s="16">
        <v>76520</v>
      </c>
      <c r="D118" s="8" t="s">
        <v>255</v>
      </c>
      <c r="E118" s="15">
        <v>76520</v>
      </c>
      <c r="F118" s="8" t="s">
        <v>65</v>
      </c>
      <c r="G118" s="8" t="s">
        <v>248</v>
      </c>
      <c r="H118" s="8" t="s">
        <v>65</v>
      </c>
      <c r="I118" s="15">
        <v>76520</v>
      </c>
      <c r="J118" s="8" t="s">
        <v>115</v>
      </c>
    </row>
    <row r="119" spans="1:10" ht="14.25" customHeight="1">
      <c r="A119" s="17">
        <v>76</v>
      </c>
      <c r="B119" s="14" t="s">
        <v>88</v>
      </c>
      <c r="C119" s="16">
        <v>76834</v>
      </c>
      <c r="D119" s="8" t="s">
        <v>256</v>
      </c>
      <c r="E119" s="15">
        <v>76834</v>
      </c>
      <c r="F119" s="8" t="s">
        <v>88</v>
      </c>
      <c r="G119" s="8" t="s">
        <v>248</v>
      </c>
      <c r="H119" s="8" t="s">
        <v>88</v>
      </c>
      <c r="I119" s="15">
        <v>76834</v>
      </c>
      <c r="J119" s="8" t="s">
        <v>115</v>
      </c>
    </row>
    <row r="120" spans="1:10" ht="14.25" customHeight="1">
      <c r="A120" s="17">
        <v>8</v>
      </c>
      <c r="B120" s="14" t="s">
        <v>10</v>
      </c>
      <c r="C120" s="16">
        <v>81000</v>
      </c>
      <c r="D120" s="8" t="s">
        <v>257</v>
      </c>
      <c r="E120" s="15">
        <v>81000</v>
      </c>
      <c r="F120" s="8" t="s">
        <v>10</v>
      </c>
      <c r="G120" s="8" t="s">
        <v>118</v>
      </c>
      <c r="H120" s="8" t="s">
        <v>10</v>
      </c>
      <c r="I120" s="15" t="s">
        <v>2349</v>
      </c>
      <c r="J120" s="8" t="s">
        <v>112</v>
      </c>
    </row>
    <row r="121" spans="1:10" ht="14.25" customHeight="1">
      <c r="A121" s="17">
        <v>24</v>
      </c>
      <c r="B121" s="14" t="s">
        <v>25</v>
      </c>
      <c r="C121" s="16">
        <v>85000</v>
      </c>
      <c r="D121" s="8" t="s">
        <v>259</v>
      </c>
      <c r="E121" s="15">
        <v>85000</v>
      </c>
      <c r="F121" s="8" t="s">
        <v>25</v>
      </c>
      <c r="G121" s="8" t="s">
        <v>254</v>
      </c>
      <c r="H121" s="8" t="s">
        <v>25</v>
      </c>
      <c r="I121" s="15" t="s">
        <v>2366</v>
      </c>
      <c r="J121" s="8" t="s">
        <v>112</v>
      </c>
    </row>
    <row r="122" spans="1:10" ht="14.25" customHeight="1">
      <c r="A122" s="17">
        <v>91</v>
      </c>
      <c r="B122" s="14" t="s">
        <v>98</v>
      </c>
      <c r="C122" s="16">
        <v>85001</v>
      </c>
      <c r="D122" s="8" t="s">
        <v>261</v>
      </c>
      <c r="E122" s="15">
        <v>85001</v>
      </c>
      <c r="F122" s="8" t="s">
        <v>98</v>
      </c>
      <c r="G122" s="8" t="s">
        <v>254</v>
      </c>
      <c r="H122" s="8" t="s">
        <v>98</v>
      </c>
      <c r="I122" s="15">
        <v>85001</v>
      </c>
      <c r="J122" s="8" t="s">
        <v>115</v>
      </c>
    </row>
    <row r="123" spans="1:10" ht="14.25" customHeight="1">
      <c r="A123" s="17">
        <v>53</v>
      </c>
      <c r="B123" s="14" t="s">
        <v>71</v>
      </c>
      <c r="C123" s="16">
        <v>86000</v>
      </c>
      <c r="D123" s="8" t="s">
        <v>263</v>
      </c>
      <c r="E123" s="15">
        <v>86000</v>
      </c>
      <c r="F123" s="8" t="s">
        <v>71</v>
      </c>
      <c r="G123" s="8" t="s">
        <v>140</v>
      </c>
      <c r="H123" s="8" t="s">
        <v>71</v>
      </c>
      <c r="I123" s="15" t="s">
        <v>2401</v>
      </c>
      <c r="J123" s="8" t="s">
        <v>112</v>
      </c>
    </row>
    <row r="124" spans="1:10" ht="14.25" customHeight="1">
      <c r="A124" s="17">
        <v>59</v>
      </c>
      <c r="B124" s="14" t="s">
        <v>79</v>
      </c>
      <c r="C124" s="16">
        <v>88000</v>
      </c>
      <c r="D124" s="8" t="s">
        <v>265</v>
      </c>
      <c r="E124" s="15">
        <v>88000</v>
      </c>
      <c r="F124" s="8" t="s">
        <v>79</v>
      </c>
      <c r="G124" s="8" t="s">
        <v>197</v>
      </c>
      <c r="H124" s="8" t="s">
        <v>79</v>
      </c>
      <c r="I124" s="15" t="s">
        <v>2424</v>
      </c>
      <c r="J124" s="8" t="s">
        <v>112</v>
      </c>
    </row>
    <row r="125" spans="1:10" ht="14.25" customHeight="1">
      <c r="A125" s="17">
        <v>1</v>
      </c>
      <c r="B125" s="14" t="s">
        <v>6</v>
      </c>
      <c r="C125" s="16">
        <v>91000</v>
      </c>
      <c r="D125" s="8" t="s">
        <v>266</v>
      </c>
      <c r="E125" s="15">
        <v>91000</v>
      </c>
      <c r="F125" s="8" t="s">
        <v>6</v>
      </c>
      <c r="G125" s="8" t="s">
        <v>262</v>
      </c>
      <c r="H125" s="8" t="s">
        <v>6</v>
      </c>
      <c r="I125" s="15" t="s">
        <v>2428</v>
      </c>
      <c r="J125" s="8" t="s">
        <v>112</v>
      </c>
    </row>
    <row r="126" spans="1:10" ht="14.25" customHeight="1">
      <c r="A126" s="17">
        <v>38</v>
      </c>
      <c r="B126" s="14" t="s">
        <v>44</v>
      </c>
      <c r="C126" s="16">
        <v>94000</v>
      </c>
      <c r="D126" s="8" t="s">
        <v>268</v>
      </c>
      <c r="E126" s="15">
        <v>94000</v>
      </c>
      <c r="F126" s="8" t="s">
        <v>44</v>
      </c>
      <c r="G126" s="8" t="s">
        <v>186</v>
      </c>
      <c r="H126" s="8" t="s">
        <v>44</v>
      </c>
      <c r="I126" s="15" t="s">
        <v>2449</v>
      </c>
      <c r="J126" s="8" t="s">
        <v>112</v>
      </c>
    </row>
    <row r="127" spans="1:10" ht="14.25" customHeight="1">
      <c r="A127" s="17">
        <v>39</v>
      </c>
      <c r="B127" s="14" t="s">
        <v>45</v>
      </c>
      <c r="C127" s="16">
        <v>95000</v>
      </c>
      <c r="D127" s="8" t="s">
        <v>270</v>
      </c>
      <c r="E127" s="15">
        <v>95000</v>
      </c>
      <c r="F127" s="8" t="s">
        <v>45</v>
      </c>
      <c r="G127" s="8" t="s">
        <v>272</v>
      </c>
      <c r="H127" s="8" t="s">
        <v>45</v>
      </c>
      <c r="I127" s="15" t="s">
        <v>2467</v>
      </c>
      <c r="J127" s="8" t="s">
        <v>112</v>
      </c>
    </row>
    <row r="128" spans="1:10" ht="14.25" customHeight="1">
      <c r="A128" s="17">
        <v>77</v>
      </c>
      <c r="B128" s="14" t="s">
        <v>95</v>
      </c>
      <c r="C128" s="16">
        <v>97000</v>
      </c>
      <c r="D128" s="8" t="s">
        <v>273</v>
      </c>
      <c r="E128" s="15">
        <v>97000</v>
      </c>
      <c r="F128" s="8" t="s">
        <v>95</v>
      </c>
      <c r="G128" s="8" t="s">
        <v>275</v>
      </c>
      <c r="H128" s="8" t="s">
        <v>95</v>
      </c>
      <c r="I128" s="15" t="s">
        <v>2474</v>
      </c>
      <c r="J128" s="8" t="s">
        <v>112</v>
      </c>
    </row>
    <row r="129" spans="1:10" ht="14.25" customHeight="1">
      <c r="A129" s="17">
        <v>78</v>
      </c>
      <c r="B129" s="14" t="s">
        <v>96</v>
      </c>
      <c r="C129" s="16">
        <v>99000</v>
      </c>
      <c r="D129" s="8" t="s">
        <v>276</v>
      </c>
      <c r="E129" s="15">
        <v>99000</v>
      </c>
      <c r="F129" s="8" t="s">
        <v>96</v>
      </c>
      <c r="G129" s="8" t="s">
        <v>278</v>
      </c>
      <c r="H129" s="8" t="s">
        <v>96</v>
      </c>
      <c r="I129" s="15" t="s">
        <v>2487</v>
      </c>
      <c r="J129" s="8" t="s">
        <v>112</v>
      </c>
    </row>
    <row r="130" spans="1:10" ht="14.25" customHeight="1">
      <c r="B130" s="14" t="s">
        <v>311</v>
      </c>
      <c r="C130" s="8">
        <v>5001</v>
      </c>
      <c r="D130" s="8" t="s">
        <v>311</v>
      </c>
      <c r="E130" s="8" t="s">
        <v>114</v>
      </c>
      <c r="F130" s="8" t="s">
        <v>280</v>
      </c>
      <c r="G130" s="8" t="s">
        <v>111</v>
      </c>
      <c r="H130" s="8" t="s">
        <v>58</v>
      </c>
      <c r="I130" s="8" t="s">
        <v>114</v>
      </c>
      <c r="J130" s="8" t="s">
        <v>312</v>
      </c>
    </row>
    <row r="131" spans="1:10" ht="14.25" customHeight="1">
      <c r="B131" s="14" t="s">
        <v>313</v>
      </c>
      <c r="C131" s="8">
        <v>5002</v>
      </c>
      <c r="D131" s="8" t="s">
        <v>313</v>
      </c>
      <c r="E131" s="8" t="s">
        <v>314</v>
      </c>
      <c r="F131" s="8" t="s">
        <v>280</v>
      </c>
      <c r="G131" s="8" t="s">
        <v>111</v>
      </c>
      <c r="H131" s="8" t="s">
        <v>8</v>
      </c>
      <c r="I131" s="8" t="s">
        <v>110</v>
      </c>
      <c r="J131" s="8" t="s">
        <v>315</v>
      </c>
    </row>
    <row r="132" spans="1:10" ht="14.25" customHeight="1">
      <c r="B132" s="14" t="s">
        <v>316</v>
      </c>
      <c r="C132" s="8">
        <v>5004</v>
      </c>
      <c r="D132" s="8" t="s">
        <v>316</v>
      </c>
      <c r="E132" s="8" t="s">
        <v>317</v>
      </c>
      <c r="F132" s="8" t="s">
        <v>280</v>
      </c>
      <c r="G132" s="8" t="s">
        <v>111</v>
      </c>
      <c r="H132" s="8" t="s">
        <v>8</v>
      </c>
      <c r="I132" s="8" t="s">
        <v>110</v>
      </c>
      <c r="J132" s="8" t="s">
        <v>315</v>
      </c>
    </row>
    <row r="133" spans="1:10" ht="14.25" customHeight="1">
      <c r="B133" s="14" t="s">
        <v>318</v>
      </c>
      <c r="C133" s="8">
        <v>5021</v>
      </c>
      <c r="D133" s="8" t="s">
        <v>318</v>
      </c>
      <c r="E133" s="8" t="s">
        <v>319</v>
      </c>
      <c r="F133" s="8" t="s">
        <v>280</v>
      </c>
      <c r="G133" s="8" t="s">
        <v>111</v>
      </c>
      <c r="H133" s="8" t="s">
        <v>8</v>
      </c>
      <c r="I133" s="8" t="s">
        <v>110</v>
      </c>
      <c r="J133" s="8" t="s">
        <v>315</v>
      </c>
    </row>
    <row r="134" spans="1:10" ht="14.25" customHeight="1">
      <c r="B134" s="14" t="s">
        <v>320</v>
      </c>
      <c r="C134" s="8">
        <v>5030</v>
      </c>
      <c r="D134" s="8" t="s">
        <v>320</v>
      </c>
      <c r="E134" s="8" t="s">
        <v>321</v>
      </c>
      <c r="F134" s="8" t="s">
        <v>280</v>
      </c>
      <c r="G134" s="8" t="s">
        <v>111</v>
      </c>
      <c r="H134" s="8" t="s">
        <v>8</v>
      </c>
      <c r="I134" s="8" t="s">
        <v>110</v>
      </c>
      <c r="J134" s="8" t="s">
        <v>315</v>
      </c>
    </row>
    <row r="135" spans="1:10" ht="14.25" customHeight="1">
      <c r="B135" s="14" t="s">
        <v>322</v>
      </c>
      <c r="C135" s="8">
        <v>5031</v>
      </c>
      <c r="D135" s="8" t="s">
        <v>322</v>
      </c>
      <c r="E135" s="8" t="s">
        <v>323</v>
      </c>
      <c r="F135" s="8" t="s">
        <v>280</v>
      </c>
      <c r="G135" s="8" t="s">
        <v>111</v>
      </c>
      <c r="H135" s="8" t="s">
        <v>8</v>
      </c>
      <c r="I135" s="8" t="s">
        <v>110</v>
      </c>
      <c r="J135" s="8" t="s">
        <v>315</v>
      </c>
    </row>
    <row r="136" spans="1:10" ht="14.25" customHeight="1">
      <c r="B136" s="14" t="s">
        <v>324</v>
      </c>
      <c r="C136" s="8">
        <v>5034</v>
      </c>
      <c r="D136" s="8" t="s">
        <v>324</v>
      </c>
      <c r="E136" s="8" t="s">
        <v>325</v>
      </c>
      <c r="F136" s="8" t="s">
        <v>280</v>
      </c>
      <c r="G136" s="8" t="s">
        <v>111</v>
      </c>
      <c r="H136" s="8" t="s">
        <v>8</v>
      </c>
      <c r="I136" s="8" t="s">
        <v>110</v>
      </c>
      <c r="J136" s="8" t="s">
        <v>315</v>
      </c>
    </row>
    <row r="137" spans="1:10" ht="14.25" customHeight="1">
      <c r="B137" s="14" t="s">
        <v>326</v>
      </c>
      <c r="C137" s="8">
        <v>5036</v>
      </c>
      <c r="D137" s="8" t="s">
        <v>326</v>
      </c>
      <c r="E137" s="8" t="s">
        <v>327</v>
      </c>
      <c r="F137" s="8" t="s">
        <v>280</v>
      </c>
      <c r="G137" s="8" t="s">
        <v>111</v>
      </c>
      <c r="H137" s="8" t="s">
        <v>8</v>
      </c>
      <c r="I137" s="8" t="s">
        <v>110</v>
      </c>
      <c r="J137" s="8" t="s">
        <v>315</v>
      </c>
    </row>
    <row r="138" spans="1:10" ht="14.25" customHeight="1">
      <c r="B138" s="14" t="s">
        <v>328</v>
      </c>
      <c r="C138" s="8">
        <v>5038</v>
      </c>
      <c r="D138" s="8" t="s">
        <v>328</v>
      </c>
      <c r="E138" s="8" t="s">
        <v>329</v>
      </c>
      <c r="F138" s="8" t="s">
        <v>280</v>
      </c>
      <c r="G138" s="8" t="s">
        <v>111</v>
      </c>
      <c r="H138" s="8" t="s">
        <v>8</v>
      </c>
      <c r="I138" s="8" t="s">
        <v>110</v>
      </c>
      <c r="J138" s="8" t="s">
        <v>315</v>
      </c>
    </row>
    <row r="139" spans="1:10" ht="14.25" customHeight="1">
      <c r="B139" s="14" t="s">
        <v>330</v>
      </c>
      <c r="C139" s="8">
        <v>5040</v>
      </c>
      <c r="D139" s="8" t="s">
        <v>330</v>
      </c>
      <c r="E139" s="8" t="s">
        <v>331</v>
      </c>
      <c r="F139" s="8" t="s">
        <v>280</v>
      </c>
      <c r="G139" s="8" t="s">
        <v>111</v>
      </c>
      <c r="H139" s="8" t="s">
        <v>8</v>
      </c>
      <c r="I139" s="8" t="s">
        <v>110</v>
      </c>
      <c r="J139" s="8" t="s">
        <v>315</v>
      </c>
    </row>
    <row r="140" spans="1:10" ht="14.25" customHeight="1">
      <c r="B140" s="14" t="s">
        <v>2751</v>
      </c>
      <c r="C140" s="8">
        <v>5042</v>
      </c>
      <c r="D140" s="8" t="s">
        <v>332</v>
      </c>
      <c r="E140" s="8" t="s">
        <v>333</v>
      </c>
      <c r="F140" s="8" t="s">
        <v>280</v>
      </c>
      <c r="G140" s="8" t="s">
        <v>111</v>
      </c>
      <c r="H140" s="8" t="s">
        <v>8</v>
      </c>
      <c r="I140" s="8" t="s">
        <v>110</v>
      </c>
      <c r="J140" s="8" t="s">
        <v>315</v>
      </c>
    </row>
    <row r="141" spans="1:10" ht="14.25" customHeight="1">
      <c r="B141" s="14" t="s">
        <v>334</v>
      </c>
      <c r="C141" s="8">
        <v>5044</v>
      </c>
      <c r="D141" s="8" t="s">
        <v>334</v>
      </c>
      <c r="E141" s="8" t="s">
        <v>335</v>
      </c>
      <c r="F141" s="8" t="s">
        <v>280</v>
      </c>
      <c r="G141" s="8" t="s">
        <v>111</v>
      </c>
      <c r="H141" s="8" t="s">
        <v>8</v>
      </c>
      <c r="I141" s="8" t="s">
        <v>110</v>
      </c>
      <c r="J141" s="8" t="s">
        <v>315</v>
      </c>
    </row>
    <row r="142" spans="1:10" ht="14.25" customHeight="1">
      <c r="B142" s="14" t="s">
        <v>336</v>
      </c>
      <c r="C142" s="8">
        <v>5045</v>
      </c>
      <c r="D142" s="8" t="s">
        <v>336</v>
      </c>
      <c r="E142" s="8" t="s">
        <v>117</v>
      </c>
      <c r="F142" s="8" t="s">
        <v>280</v>
      </c>
      <c r="G142" s="8" t="s">
        <v>111</v>
      </c>
      <c r="H142" s="8" t="s">
        <v>9</v>
      </c>
      <c r="I142" s="8" t="s">
        <v>117</v>
      </c>
      <c r="J142" s="8" t="s">
        <v>312</v>
      </c>
    </row>
    <row r="143" spans="1:10" ht="14.25" customHeight="1">
      <c r="B143" s="14" t="s">
        <v>337</v>
      </c>
      <c r="C143" s="8">
        <v>5051</v>
      </c>
      <c r="D143" s="8" t="s">
        <v>337</v>
      </c>
      <c r="E143" s="8" t="s">
        <v>338</v>
      </c>
      <c r="F143" s="8" t="s">
        <v>280</v>
      </c>
      <c r="G143" s="8" t="s">
        <v>111</v>
      </c>
      <c r="H143" s="8" t="s">
        <v>8</v>
      </c>
      <c r="I143" s="8" t="s">
        <v>110</v>
      </c>
      <c r="J143" s="8" t="s">
        <v>315</v>
      </c>
    </row>
    <row r="144" spans="1:10" ht="14.25" customHeight="1">
      <c r="B144" s="14" t="s">
        <v>2504</v>
      </c>
      <c r="C144" s="8">
        <v>5055</v>
      </c>
      <c r="D144" s="8" t="s">
        <v>339</v>
      </c>
      <c r="E144" s="8" t="s">
        <v>340</v>
      </c>
      <c r="F144" s="8" t="s">
        <v>280</v>
      </c>
      <c r="G144" s="8" t="s">
        <v>111</v>
      </c>
      <c r="H144" s="8" t="s">
        <v>8</v>
      </c>
      <c r="I144" s="8" t="s">
        <v>110</v>
      </c>
      <c r="J144" s="8" t="s">
        <v>315</v>
      </c>
    </row>
    <row r="145" spans="2:10" ht="14.25" customHeight="1">
      <c r="B145" s="14" t="s">
        <v>2507</v>
      </c>
      <c r="C145" s="8">
        <v>5059</v>
      </c>
      <c r="D145" s="8" t="s">
        <v>341</v>
      </c>
      <c r="E145" s="8" t="s">
        <v>342</v>
      </c>
      <c r="F145" s="8" t="s">
        <v>280</v>
      </c>
      <c r="G145" s="8" t="s">
        <v>111</v>
      </c>
      <c r="H145" s="8" t="s">
        <v>8</v>
      </c>
      <c r="I145" s="8" t="s">
        <v>110</v>
      </c>
      <c r="J145" s="8" t="s">
        <v>315</v>
      </c>
    </row>
    <row r="146" spans="2:10" ht="14.25" customHeight="1">
      <c r="B146" s="14" t="s">
        <v>2512</v>
      </c>
      <c r="C146" s="8">
        <v>5079</v>
      </c>
      <c r="D146" s="8" t="s">
        <v>343</v>
      </c>
      <c r="E146" s="8" t="s">
        <v>344</v>
      </c>
      <c r="F146" s="8" t="s">
        <v>280</v>
      </c>
      <c r="G146" s="8" t="s">
        <v>111</v>
      </c>
      <c r="H146" s="8" t="s">
        <v>8</v>
      </c>
      <c r="I146" s="8" t="s">
        <v>110</v>
      </c>
      <c r="J146" s="8" t="s">
        <v>315</v>
      </c>
    </row>
    <row r="147" spans="2:10" ht="14.25" customHeight="1">
      <c r="B147" s="14" t="s">
        <v>345</v>
      </c>
      <c r="C147" s="8">
        <v>5086</v>
      </c>
      <c r="D147" s="8" t="s">
        <v>345</v>
      </c>
      <c r="E147" s="8" t="s">
        <v>346</v>
      </c>
      <c r="F147" s="8" t="s">
        <v>280</v>
      </c>
      <c r="G147" s="8" t="s">
        <v>111</v>
      </c>
      <c r="H147" s="8" t="s">
        <v>8</v>
      </c>
      <c r="I147" s="8" t="s">
        <v>110</v>
      </c>
      <c r="J147" s="8" t="s">
        <v>315</v>
      </c>
    </row>
    <row r="148" spans="2:10" ht="14.25" customHeight="1">
      <c r="B148" s="14" t="s">
        <v>347</v>
      </c>
      <c r="C148" s="8">
        <v>5088</v>
      </c>
      <c r="D148" s="8" t="s">
        <v>347</v>
      </c>
      <c r="E148" s="8" t="s">
        <v>120</v>
      </c>
      <c r="F148" s="8" t="s">
        <v>280</v>
      </c>
      <c r="G148" s="8" t="s">
        <v>111</v>
      </c>
      <c r="H148" s="8" t="s">
        <v>15</v>
      </c>
      <c r="I148" s="8" t="s">
        <v>120</v>
      </c>
      <c r="J148" s="8" t="s">
        <v>312</v>
      </c>
    </row>
    <row r="149" spans="2:10" ht="14.25" customHeight="1">
      <c r="B149" s="14" t="s">
        <v>348</v>
      </c>
      <c r="C149" s="8">
        <v>5091</v>
      </c>
      <c r="D149" s="8" t="s">
        <v>348</v>
      </c>
      <c r="E149" s="8" t="s">
        <v>349</v>
      </c>
      <c r="F149" s="8" t="s">
        <v>280</v>
      </c>
      <c r="G149" s="8" t="s">
        <v>111</v>
      </c>
      <c r="H149" s="8" t="s">
        <v>8</v>
      </c>
      <c r="I149" s="8" t="s">
        <v>110</v>
      </c>
      <c r="J149" s="8" t="s">
        <v>315</v>
      </c>
    </row>
    <row r="150" spans="2:10" ht="14.25" customHeight="1">
      <c r="B150" s="14" t="s">
        <v>2534</v>
      </c>
      <c r="C150" s="8">
        <v>5093</v>
      </c>
      <c r="D150" s="8" t="s">
        <v>350</v>
      </c>
      <c r="E150" s="8" t="s">
        <v>351</v>
      </c>
      <c r="F150" s="8" t="s">
        <v>280</v>
      </c>
      <c r="G150" s="8" t="s">
        <v>111</v>
      </c>
      <c r="H150" s="8" t="s">
        <v>8</v>
      </c>
      <c r="I150" s="8" t="s">
        <v>110</v>
      </c>
      <c r="J150" s="8" t="s">
        <v>315</v>
      </c>
    </row>
    <row r="151" spans="2:10" ht="14.25" customHeight="1">
      <c r="B151" s="14" t="s">
        <v>2552</v>
      </c>
      <c r="C151" s="8">
        <v>5101</v>
      </c>
      <c r="D151" s="8" t="s">
        <v>352</v>
      </c>
      <c r="E151" s="8" t="s">
        <v>353</v>
      </c>
      <c r="F151" s="8" t="s">
        <v>280</v>
      </c>
      <c r="G151" s="8" t="s">
        <v>111</v>
      </c>
      <c r="H151" s="8" t="s">
        <v>8</v>
      </c>
      <c r="I151" s="8" t="s">
        <v>110</v>
      </c>
      <c r="J151" s="8" t="s">
        <v>315</v>
      </c>
    </row>
    <row r="152" spans="2:10" ht="14.25" customHeight="1">
      <c r="B152" s="14" t="s">
        <v>2528</v>
      </c>
      <c r="C152" s="8">
        <v>5107</v>
      </c>
      <c r="D152" s="8" t="s">
        <v>354</v>
      </c>
      <c r="E152" s="8" t="s">
        <v>355</v>
      </c>
      <c r="F152" s="8" t="s">
        <v>280</v>
      </c>
      <c r="G152" s="8" t="s">
        <v>111</v>
      </c>
      <c r="H152" s="8" t="s">
        <v>8</v>
      </c>
      <c r="I152" s="8" t="s">
        <v>110</v>
      </c>
      <c r="J152" s="8" t="s">
        <v>315</v>
      </c>
    </row>
    <row r="153" spans="2:10" ht="14.25" customHeight="1">
      <c r="B153" s="14" t="s">
        <v>356</v>
      </c>
      <c r="C153" s="8">
        <v>5113</v>
      </c>
      <c r="D153" s="8" t="s">
        <v>356</v>
      </c>
      <c r="E153" s="8" t="s">
        <v>357</v>
      </c>
      <c r="F153" s="8" t="s">
        <v>280</v>
      </c>
      <c r="G153" s="8" t="s">
        <v>111</v>
      </c>
      <c r="H153" s="8" t="s">
        <v>8</v>
      </c>
      <c r="I153" s="8" t="s">
        <v>110</v>
      </c>
      <c r="J153" s="8" t="s">
        <v>315</v>
      </c>
    </row>
    <row r="154" spans="2:10" ht="14.25" customHeight="1">
      <c r="B154" s="14" t="s">
        <v>358</v>
      </c>
      <c r="C154" s="8">
        <v>5120</v>
      </c>
      <c r="D154" s="8" t="s">
        <v>358</v>
      </c>
      <c r="E154" s="8" t="s">
        <v>359</v>
      </c>
      <c r="F154" s="8" t="s">
        <v>280</v>
      </c>
      <c r="G154" s="8" t="s">
        <v>111</v>
      </c>
      <c r="H154" s="8" t="s">
        <v>8</v>
      </c>
      <c r="I154" s="8" t="s">
        <v>110</v>
      </c>
      <c r="J154" s="8" t="s">
        <v>315</v>
      </c>
    </row>
    <row r="155" spans="2:10" ht="14.25" customHeight="1">
      <c r="B155" s="14" t="s">
        <v>360</v>
      </c>
      <c r="C155" s="8">
        <v>5125</v>
      </c>
      <c r="D155" s="8" t="s">
        <v>360</v>
      </c>
      <c r="E155" s="8" t="s">
        <v>361</v>
      </c>
      <c r="F155" s="8" t="s">
        <v>280</v>
      </c>
      <c r="G155" s="8" t="s">
        <v>111</v>
      </c>
      <c r="H155" s="8" t="s">
        <v>8</v>
      </c>
      <c r="I155" s="8" t="s">
        <v>110</v>
      </c>
      <c r="J155" s="8" t="s">
        <v>315</v>
      </c>
    </row>
    <row r="156" spans="2:10" ht="14.25" customHeight="1">
      <c r="B156" s="14" t="s">
        <v>2540</v>
      </c>
      <c r="C156" s="8">
        <v>5129</v>
      </c>
      <c r="D156" s="8" t="s">
        <v>362</v>
      </c>
      <c r="E156" s="8" t="s">
        <v>363</v>
      </c>
      <c r="F156" s="8" t="s">
        <v>280</v>
      </c>
      <c r="G156" s="8" t="s">
        <v>111</v>
      </c>
      <c r="H156" s="8" t="s">
        <v>8</v>
      </c>
      <c r="I156" s="8" t="s">
        <v>110</v>
      </c>
      <c r="J156" s="8" t="s">
        <v>315</v>
      </c>
    </row>
    <row r="157" spans="2:10" ht="14.25" customHeight="1">
      <c r="B157" s="14" t="s">
        <v>364</v>
      </c>
      <c r="C157" s="8">
        <v>5134</v>
      </c>
      <c r="D157" s="8" t="s">
        <v>364</v>
      </c>
      <c r="E157" s="8" t="s">
        <v>365</v>
      </c>
      <c r="F157" s="8" t="s">
        <v>280</v>
      </c>
      <c r="G157" s="8" t="s">
        <v>111</v>
      </c>
      <c r="H157" s="8" t="s">
        <v>8</v>
      </c>
      <c r="I157" s="8" t="s">
        <v>110</v>
      </c>
      <c r="J157" s="8" t="s">
        <v>315</v>
      </c>
    </row>
    <row r="158" spans="2:10" ht="14.25" customHeight="1">
      <c r="B158" s="14" t="s">
        <v>366</v>
      </c>
      <c r="C158" s="8">
        <v>5138</v>
      </c>
      <c r="D158" s="8" t="s">
        <v>366</v>
      </c>
      <c r="E158" s="8" t="s">
        <v>367</v>
      </c>
      <c r="F158" s="8" t="s">
        <v>280</v>
      </c>
      <c r="G158" s="8" t="s">
        <v>111</v>
      </c>
      <c r="H158" s="8" t="s">
        <v>8</v>
      </c>
      <c r="I158" s="8" t="s">
        <v>110</v>
      </c>
      <c r="J158" s="8" t="s">
        <v>315</v>
      </c>
    </row>
    <row r="159" spans="2:10" ht="14.25" customHeight="1">
      <c r="B159" s="14" t="s">
        <v>368</v>
      </c>
      <c r="C159" s="8">
        <v>5142</v>
      </c>
      <c r="D159" s="8" t="s">
        <v>368</v>
      </c>
      <c r="E159" s="8" t="s">
        <v>369</v>
      </c>
      <c r="F159" s="8" t="s">
        <v>280</v>
      </c>
      <c r="G159" s="8" t="s">
        <v>111</v>
      </c>
      <c r="H159" s="8" t="s">
        <v>8</v>
      </c>
      <c r="I159" s="8" t="s">
        <v>110</v>
      </c>
      <c r="J159" s="8" t="s">
        <v>315</v>
      </c>
    </row>
    <row r="160" spans="2:10" ht="14.25" customHeight="1">
      <c r="B160" s="14" t="s">
        <v>370</v>
      </c>
      <c r="C160" s="8">
        <v>5145</v>
      </c>
      <c r="D160" s="8" t="s">
        <v>370</v>
      </c>
      <c r="E160" s="8" t="s">
        <v>371</v>
      </c>
      <c r="F160" s="8" t="s">
        <v>280</v>
      </c>
      <c r="G160" s="8" t="s">
        <v>111</v>
      </c>
      <c r="H160" s="8" t="s">
        <v>8</v>
      </c>
      <c r="I160" s="8" t="s">
        <v>110</v>
      </c>
      <c r="J160" s="8" t="s">
        <v>315</v>
      </c>
    </row>
    <row r="161" spans="2:10" ht="14.25" customHeight="1">
      <c r="B161" s="14" t="s">
        <v>372</v>
      </c>
      <c r="C161" s="8">
        <v>5147</v>
      </c>
      <c r="D161" s="8" t="s">
        <v>372</v>
      </c>
      <c r="E161" s="8" t="s">
        <v>373</v>
      </c>
      <c r="F161" s="8" t="s">
        <v>280</v>
      </c>
      <c r="G161" s="8" t="s">
        <v>111</v>
      </c>
      <c r="H161" s="8" t="s">
        <v>8</v>
      </c>
      <c r="I161" s="8" t="s">
        <v>110</v>
      </c>
      <c r="J161" s="8" t="s">
        <v>315</v>
      </c>
    </row>
    <row r="162" spans="2:10" ht="14.25" customHeight="1">
      <c r="B162" s="14" t="s">
        <v>2860</v>
      </c>
      <c r="C162" s="8">
        <v>5148</v>
      </c>
      <c r="D162" s="8" t="s">
        <v>374</v>
      </c>
      <c r="E162" s="8" t="s">
        <v>375</v>
      </c>
      <c r="F162" s="8" t="s">
        <v>280</v>
      </c>
      <c r="G162" s="8" t="s">
        <v>111</v>
      </c>
      <c r="H162" s="8" t="s">
        <v>8</v>
      </c>
      <c r="I162" s="8" t="s">
        <v>110</v>
      </c>
      <c r="J162" s="8" t="s">
        <v>315</v>
      </c>
    </row>
    <row r="163" spans="2:10" ht="14.25" customHeight="1">
      <c r="B163" s="14" t="s">
        <v>376</v>
      </c>
      <c r="C163" s="8">
        <v>5150</v>
      </c>
      <c r="D163" s="8" t="s">
        <v>376</v>
      </c>
      <c r="E163" s="8" t="s">
        <v>377</v>
      </c>
      <c r="F163" s="8" t="s">
        <v>280</v>
      </c>
      <c r="G163" s="8" t="s">
        <v>111</v>
      </c>
      <c r="H163" s="8" t="s">
        <v>8</v>
      </c>
      <c r="I163" s="8" t="s">
        <v>110</v>
      </c>
      <c r="J163" s="8" t="s">
        <v>315</v>
      </c>
    </row>
    <row r="164" spans="2:10" ht="14.25" customHeight="1">
      <c r="B164" s="14" t="s">
        <v>378</v>
      </c>
      <c r="C164" s="8">
        <v>5154</v>
      </c>
      <c r="D164" s="8" t="s">
        <v>378</v>
      </c>
      <c r="E164" s="8" t="s">
        <v>379</v>
      </c>
      <c r="F164" s="8" t="s">
        <v>280</v>
      </c>
      <c r="G164" s="8" t="s">
        <v>111</v>
      </c>
      <c r="H164" s="8" t="s">
        <v>8</v>
      </c>
      <c r="I164" s="8" t="s">
        <v>110</v>
      </c>
      <c r="J164" s="8" t="s">
        <v>315</v>
      </c>
    </row>
    <row r="165" spans="2:10" ht="14.25" customHeight="1">
      <c r="B165" s="14" t="s">
        <v>380</v>
      </c>
      <c r="C165" s="8">
        <v>5172</v>
      </c>
      <c r="D165" s="8" t="s">
        <v>380</v>
      </c>
      <c r="E165" s="8" t="s">
        <v>381</v>
      </c>
      <c r="F165" s="8" t="s">
        <v>280</v>
      </c>
      <c r="G165" s="8" t="s">
        <v>111</v>
      </c>
      <c r="H165" s="8" t="s">
        <v>8</v>
      </c>
      <c r="I165" s="8" t="s">
        <v>110</v>
      </c>
      <c r="J165" s="8" t="s">
        <v>315</v>
      </c>
    </row>
    <row r="166" spans="2:10" ht="14.25" customHeight="1">
      <c r="B166" s="14" t="s">
        <v>382</v>
      </c>
      <c r="C166" s="8">
        <v>5190</v>
      </c>
      <c r="D166" s="8" t="s">
        <v>382</v>
      </c>
      <c r="E166" s="8" t="s">
        <v>383</v>
      </c>
      <c r="F166" s="8" t="s">
        <v>280</v>
      </c>
      <c r="G166" s="8" t="s">
        <v>111</v>
      </c>
      <c r="H166" s="8" t="s">
        <v>8</v>
      </c>
      <c r="I166" s="8" t="s">
        <v>110</v>
      </c>
      <c r="J166" s="8" t="s">
        <v>315</v>
      </c>
    </row>
    <row r="167" spans="2:10" ht="14.25" customHeight="1">
      <c r="B167" s="14" t="s">
        <v>384</v>
      </c>
      <c r="C167" s="8">
        <v>5197</v>
      </c>
      <c r="D167" s="8" t="s">
        <v>384</v>
      </c>
      <c r="E167" s="8" t="s">
        <v>385</v>
      </c>
      <c r="F167" s="8" t="s">
        <v>280</v>
      </c>
      <c r="G167" s="8" t="s">
        <v>111</v>
      </c>
      <c r="H167" s="8" t="s">
        <v>8</v>
      </c>
      <c r="I167" s="8" t="s">
        <v>110</v>
      </c>
      <c r="J167" s="8" t="s">
        <v>315</v>
      </c>
    </row>
    <row r="168" spans="2:10" ht="14.25" customHeight="1">
      <c r="B168" s="14" t="s">
        <v>2555</v>
      </c>
      <c r="C168" s="8">
        <v>5206</v>
      </c>
      <c r="D168" s="8" t="s">
        <v>386</v>
      </c>
      <c r="E168" s="8" t="s">
        <v>387</v>
      </c>
      <c r="F168" s="8" t="s">
        <v>280</v>
      </c>
      <c r="G168" s="8" t="s">
        <v>111</v>
      </c>
      <c r="H168" s="8" t="s">
        <v>8</v>
      </c>
      <c r="I168" s="8" t="s">
        <v>110</v>
      </c>
      <c r="J168" s="8" t="s">
        <v>315</v>
      </c>
    </row>
    <row r="169" spans="2:10" ht="14.25" customHeight="1">
      <c r="B169" s="14" t="s">
        <v>2557</v>
      </c>
      <c r="C169" s="8">
        <v>5209</v>
      </c>
      <c r="D169" s="8" t="s">
        <v>388</v>
      </c>
      <c r="E169" s="8" t="s">
        <v>389</v>
      </c>
      <c r="F169" s="8" t="s">
        <v>280</v>
      </c>
      <c r="G169" s="8" t="s">
        <v>111</v>
      </c>
      <c r="H169" s="8" t="s">
        <v>8</v>
      </c>
      <c r="I169" s="8" t="s">
        <v>110</v>
      </c>
      <c r="J169" s="8" t="s">
        <v>315</v>
      </c>
    </row>
    <row r="170" spans="2:10" ht="14.25" customHeight="1">
      <c r="B170" s="14" t="s">
        <v>390</v>
      </c>
      <c r="C170" s="8">
        <v>5212</v>
      </c>
      <c r="D170" s="8" t="s">
        <v>390</v>
      </c>
      <c r="E170" s="8" t="s">
        <v>391</v>
      </c>
      <c r="F170" s="8" t="s">
        <v>280</v>
      </c>
      <c r="G170" s="8" t="s">
        <v>111</v>
      </c>
      <c r="H170" s="8" t="s">
        <v>8</v>
      </c>
      <c r="I170" s="8" t="s">
        <v>110</v>
      </c>
      <c r="J170" s="8" t="s">
        <v>315</v>
      </c>
    </row>
    <row r="171" spans="2:10" ht="14.25" customHeight="1">
      <c r="B171" s="14" t="s">
        <v>392</v>
      </c>
      <c r="C171" s="8">
        <v>5234</v>
      </c>
      <c r="D171" s="8" t="s">
        <v>392</v>
      </c>
      <c r="E171" s="8" t="s">
        <v>393</v>
      </c>
      <c r="F171" s="8" t="s">
        <v>280</v>
      </c>
      <c r="G171" s="8" t="s">
        <v>111</v>
      </c>
      <c r="H171" s="8" t="s">
        <v>8</v>
      </c>
      <c r="I171" s="8" t="s">
        <v>110</v>
      </c>
      <c r="J171" s="8" t="s">
        <v>315</v>
      </c>
    </row>
    <row r="172" spans="2:10" ht="14.25" customHeight="1">
      <c r="B172" s="14" t="s">
        <v>2864</v>
      </c>
      <c r="C172" s="8">
        <v>5237</v>
      </c>
      <c r="D172" s="8" t="s">
        <v>394</v>
      </c>
      <c r="E172" s="8" t="s">
        <v>395</v>
      </c>
      <c r="F172" s="8" t="s">
        <v>280</v>
      </c>
      <c r="G172" s="8" t="s">
        <v>111</v>
      </c>
      <c r="H172" s="8" t="s">
        <v>8</v>
      </c>
      <c r="I172" s="8" t="s">
        <v>110</v>
      </c>
      <c r="J172" s="8" t="s">
        <v>315</v>
      </c>
    </row>
    <row r="173" spans="2:10" ht="14.25" customHeight="1">
      <c r="B173" s="14" t="s">
        <v>396</v>
      </c>
      <c r="C173" s="8">
        <v>5240</v>
      </c>
      <c r="D173" s="8" t="s">
        <v>396</v>
      </c>
      <c r="E173" s="8" t="s">
        <v>397</v>
      </c>
      <c r="F173" s="8" t="s">
        <v>280</v>
      </c>
      <c r="G173" s="8" t="s">
        <v>111</v>
      </c>
      <c r="H173" s="8" t="s">
        <v>8</v>
      </c>
      <c r="I173" s="8" t="s">
        <v>110</v>
      </c>
      <c r="J173" s="8" t="s">
        <v>315</v>
      </c>
    </row>
    <row r="174" spans="2:10" ht="14.25" customHeight="1">
      <c r="B174" s="14" t="s">
        <v>2563</v>
      </c>
      <c r="C174" s="8">
        <v>5250</v>
      </c>
      <c r="D174" s="8" t="s">
        <v>398</v>
      </c>
      <c r="E174" s="8" t="s">
        <v>399</v>
      </c>
      <c r="F174" s="8" t="s">
        <v>280</v>
      </c>
      <c r="G174" s="8" t="s">
        <v>111</v>
      </c>
      <c r="H174" s="8" t="s">
        <v>8</v>
      </c>
      <c r="I174" s="8" t="s">
        <v>110</v>
      </c>
      <c r="J174" s="8" t="s">
        <v>315</v>
      </c>
    </row>
    <row r="175" spans="2:10" ht="14.25" customHeight="1">
      <c r="B175" s="14" t="s">
        <v>400</v>
      </c>
      <c r="C175" s="8">
        <v>5264</v>
      </c>
      <c r="D175" s="8" t="s">
        <v>400</v>
      </c>
      <c r="E175" s="8" t="s">
        <v>401</v>
      </c>
      <c r="F175" s="8" t="s">
        <v>280</v>
      </c>
      <c r="G175" s="8" t="s">
        <v>111</v>
      </c>
      <c r="H175" s="8" t="s">
        <v>8</v>
      </c>
      <c r="I175" s="8" t="s">
        <v>110</v>
      </c>
      <c r="J175" s="8" t="s">
        <v>315</v>
      </c>
    </row>
    <row r="176" spans="2:10" ht="14.25" customHeight="1">
      <c r="B176" s="14" t="s">
        <v>402</v>
      </c>
      <c r="C176" s="8">
        <v>5266</v>
      </c>
      <c r="D176" s="8" t="s">
        <v>402</v>
      </c>
      <c r="E176" s="8" t="s">
        <v>122</v>
      </c>
      <c r="F176" s="8" t="s">
        <v>280</v>
      </c>
      <c r="G176" s="8" t="s">
        <v>111</v>
      </c>
      <c r="H176" s="8" t="s">
        <v>36</v>
      </c>
      <c r="I176" s="8" t="s">
        <v>122</v>
      </c>
      <c r="J176" s="8" t="s">
        <v>312</v>
      </c>
    </row>
    <row r="177" spans="2:10" ht="14.25" customHeight="1">
      <c r="B177" s="14" t="s">
        <v>403</v>
      </c>
      <c r="C177" s="8">
        <v>5282</v>
      </c>
      <c r="D177" s="8" t="s">
        <v>403</v>
      </c>
      <c r="E177" s="8" t="s">
        <v>404</v>
      </c>
      <c r="F177" s="8" t="s">
        <v>280</v>
      </c>
      <c r="G177" s="8" t="s">
        <v>111</v>
      </c>
      <c r="H177" s="8" t="s">
        <v>8</v>
      </c>
      <c r="I177" s="8" t="s">
        <v>110</v>
      </c>
      <c r="J177" s="8" t="s">
        <v>315</v>
      </c>
    </row>
    <row r="178" spans="2:10" ht="14.25" customHeight="1">
      <c r="B178" s="14" t="s">
        <v>405</v>
      </c>
      <c r="C178" s="8">
        <v>5284</v>
      </c>
      <c r="D178" s="8" t="s">
        <v>405</v>
      </c>
      <c r="E178" s="8" t="s">
        <v>406</v>
      </c>
      <c r="F178" s="8" t="s">
        <v>280</v>
      </c>
      <c r="G178" s="8" t="s">
        <v>111</v>
      </c>
      <c r="H178" s="8" t="s">
        <v>8</v>
      </c>
      <c r="I178" s="8" t="s">
        <v>110</v>
      </c>
      <c r="J178" s="8" t="s">
        <v>315</v>
      </c>
    </row>
    <row r="179" spans="2:10" ht="14.25" customHeight="1">
      <c r="B179" s="14" t="s">
        <v>407</v>
      </c>
      <c r="C179" s="8">
        <v>5306</v>
      </c>
      <c r="D179" s="8" t="s">
        <v>407</v>
      </c>
      <c r="E179" s="8" t="s">
        <v>408</v>
      </c>
      <c r="F179" s="8" t="s">
        <v>280</v>
      </c>
      <c r="G179" s="8" t="s">
        <v>111</v>
      </c>
      <c r="H179" s="8" t="s">
        <v>8</v>
      </c>
      <c r="I179" s="8" t="s">
        <v>110</v>
      </c>
      <c r="J179" s="8" t="s">
        <v>315</v>
      </c>
    </row>
    <row r="180" spans="2:10" ht="14.25" customHeight="1">
      <c r="B180" s="14" t="s">
        <v>409</v>
      </c>
      <c r="C180" s="8">
        <v>5308</v>
      </c>
      <c r="D180" s="8" t="s">
        <v>409</v>
      </c>
      <c r="E180" s="8" t="s">
        <v>410</v>
      </c>
      <c r="F180" s="8" t="s">
        <v>280</v>
      </c>
      <c r="G180" s="8" t="s">
        <v>111</v>
      </c>
      <c r="H180" s="8" t="s">
        <v>8</v>
      </c>
      <c r="I180" s="8" t="s">
        <v>110</v>
      </c>
      <c r="J180" s="8" t="s">
        <v>315</v>
      </c>
    </row>
    <row r="181" spans="2:10" ht="14.25" customHeight="1">
      <c r="B181" s="14" t="s">
        <v>2608</v>
      </c>
      <c r="C181" s="8">
        <v>5310</v>
      </c>
      <c r="D181" s="8" t="s">
        <v>411</v>
      </c>
      <c r="E181" s="8" t="s">
        <v>412</v>
      </c>
      <c r="F181" s="8" t="s">
        <v>280</v>
      </c>
      <c r="G181" s="8" t="s">
        <v>111</v>
      </c>
      <c r="H181" s="8" t="s">
        <v>8</v>
      </c>
      <c r="I181" s="8" t="s">
        <v>110</v>
      </c>
      <c r="J181" s="8" t="s">
        <v>315</v>
      </c>
    </row>
    <row r="182" spans="2:10" ht="14.25" customHeight="1">
      <c r="B182" s="14" t="s">
        <v>2610</v>
      </c>
      <c r="C182" s="8">
        <v>5313</v>
      </c>
      <c r="D182" s="8" t="s">
        <v>413</v>
      </c>
      <c r="E182" s="8" t="s">
        <v>414</v>
      </c>
      <c r="F182" s="8" t="s">
        <v>280</v>
      </c>
      <c r="G182" s="8" t="s">
        <v>111</v>
      </c>
      <c r="H182" s="8" t="s">
        <v>8</v>
      </c>
      <c r="I182" s="8" t="s">
        <v>110</v>
      </c>
      <c r="J182" s="8" t="s">
        <v>315</v>
      </c>
    </row>
    <row r="183" spans="2:10" ht="14.25" customHeight="1">
      <c r="B183" s="14" t="s">
        <v>2613</v>
      </c>
      <c r="C183" s="8">
        <v>5315</v>
      </c>
      <c r="D183" s="8" t="s">
        <v>415</v>
      </c>
      <c r="E183" s="8" t="s">
        <v>416</v>
      </c>
      <c r="F183" s="8" t="s">
        <v>280</v>
      </c>
      <c r="G183" s="8" t="s">
        <v>111</v>
      </c>
      <c r="H183" s="8" t="s">
        <v>8</v>
      </c>
      <c r="I183" s="8" t="s">
        <v>110</v>
      </c>
      <c r="J183" s="8" t="s">
        <v>315</v>
      </c>
    </row>
    <row r="184" spans="2:10" ht="14.25" customHeight="1">
      <c r="B184" s="14" t="s">
        <v>417</v>
      </c>
      <c r="C184" s="8">
        <v>5318</v>
      </c>
      <c r="D184" s="8" t="s">
        <v>417</v>
      </c>
      <c r="E184" s="8" t="s">
        <v>418</v>
      </c>
      <c r="F184" s="8" t="s">
        <v>280</v>
      </c>
      <c r="G184" s="8" t="s">
        <v>111</v>
      </c>
      <c r="H184" s="8" t="s">
        <v>8</v>
      </c>
      <c r="I184" s="8" t="s">
        <v>110</v>
      </c>
      <c r="J184" s="8" t="s">
        <v>315</v>
      </c>
    </row>
    <row r="185" spans="2:10" ht="14.25" customHeight="1">
      <c r="B185" s="14" t="s">
        <v>419</v>
      </c>
      <c r="C185" s="8">
        <v>5321</v>
      </c>
      <c r="D185" s="8" t="s">
        <v>419</v>
      </c>
      <c r="E185" s="8" t="s">
        <v>420</v>
      </c>
      <c r="F185" s="8" t="s">
        <v>280</v>
      </c>
      <c r="G185" s="8" t="s">
        <v>111</v>
      </c>
      <c r="H185" s="8" t="s">
        <v>8</v>
      </c>
      <c r="I185" s="8" t="s">
        <v>110</v>
      </c>
      <c r="J185" s="8" t="s">
        <v>315</v>
      </c>
    </row>
    <row r="186" spans="2:10" ht="14.25" customHeight="1">
      <c r="B186" s="14" t="s">
        <v>421</v>
      </c>
      <c r="C186" s="8">
        <v>5347</v>
      </c>
      <c r="D186" s="8" t="s">
        <v>421</v>
      </c>
      <c r="E186" s="8" t="s">
        <v>422</v>
      </c>
      <c r="F186" s="8" t="s">
        <v>280</v>
      </c>
      <c r="G186" s="8" t="s">
        <v>111</v>
      </c>
      <c r="H186" s="8" t="s">
        <v>8</v>
      </c>
      <c r="I186" s="8" t="s">
        <v>110</v>
      </c>
      <c r="J186" s="8" t="s">
        <v>315</v>
      </c>
    </row>
    <row r="187" spans="2:10" ht="14.25" customHeight="1">
      <c r="B187" s="14" t="s">
        <v>423</v>
      </c>
      <c r="C187" s="8">
        <v>5353</v>
      </c>
      <c r="D187" s="8" t="s">
        <v>423</v>
      </c>
      <c r="E187" s="8" t="s">
        <v>424</v>
      </c>
      <c r="F187" s="8" t="s">
        <v>280</v>
      </c>
      <c r="G187" s="8" t="s">
        <v>111</v>
      </c>
      <c r="H187" s="8" t="s">
        <v>8</v>
      </c>
      <c r="I187" s="8" t="s">
        <v>110</v>
      </c>
      <c r="J187" s="8" t="s">
        <v>315</v>
      </c>
    </row>
    <row r="188" spans="2:10" ht="14.25" customHeight="1">
      <c r="B188" s="14" t="s">
        <v>425</v>
      </c>
      <c r="C188" s="8">
        <v>5360</v>
      </c>
      <c r="D188" s="8" t="s">
        <v>425</v>
      </c>
      <c r="E188" s="8" t="s">
        <v>124</v>
      </c>
      <c r="F188" s="8" t="s">
        <v>280</v>
      </c>
      <c r="G188" s="8" t="s">
        <v>111</v>
      </c>
      <c r="H188" s="8" t="s">
        <v>49</v>
      </c>
      <c r="I188" s="8" t="s">
        <v>124</v>
      </c>
      <c r="J188" s="8" t="s">
        <v>312</v>
      </c>
    </row>
    <row r="189" spans="2:10" ht="14.25" customHeight="1">
      <c r="B189" s="14" t="s">
        <v>426</v>
      </c>
      <c r="C189" s="8">
        <v>5361</v>
      </c>
      <c r="D189" s="8" t="s">
        <v>426</v>
      </c>
      <c r="E189" s="8" t="s">
        <v>427</v>
      </c>
      <c r="F189" s="8" t="s">
        <v>280</v>
      </c>
      <c r="G189" s="8" t="s">
        <v>111</v>
      </c>
      <c r="H189" s="8" t="s">
        <v>8</v>
      </c>
      <c r="I189" s="8" t="s">
        <v>110</v>
      </c>
      <c r="J189" s="8" t="s">
        <v>315</v>
      </c>
    </row>
    <row r="190" spans="2:10" ht="14.25" customHeight="1">
      <c r="B190" s="14" t="s">
        <v>428</v>
      </c>
      <c r="C190" s="8">
        <v>5364</v>
      </c>
      <c r="D190" s="8" t="s">
        <v>428</v>
      </c>
      <c r="E190" s="8" t="s">
        <v>429</v>
      </c>
      <c r="F190" s="8" t="s">
        <v>280</v>
      </c>
      <c r="G190" s="8" t="s">
        <v>111</v>
      </c>
      <c r="H190" s="8" t="s">
        <v>8</v>
      </c>
      <c r="I190" s="8" t="s">
        <v>110</v>
      </c>
      <c r="J190" s="8" t="s">
        <v>315</v>
      </c>
    </row>
    <row r="191" spans="2:10" ht="14.25" customHeight="1">
      <c r="B191" s="14" t="s">
        <v>2619</v>
      </c>
      <c r="C191" s="8">
        <v>5368</v>
      </c>
      <c r="D191" s="8" t="s">
        <v>430</v>
      </c>
      <c r="E191" s="8" t="s">
        <v>431</v>
      </c>
      <c r="F191" s="8" t="s">
        <v>280</v>
      </c>
      <c r="G191" s="8" t="s">
        <v>111</v>
      </c>
      <c r="H191" s="8" t="s">
        <v>8</v>
      </c>
      <c r="I191" s="8" t="s">
        <v>110</v>
      </c>
      <c r="J191" s="8" t="s">
        <v>315</v>
      </c>
    </row>
    <row r="192" spans="2:10" ht="14.25" customHeight="1">
      <c r="B192" s="14" t="s">
        <v>2915</v>
      </c>
      <c r="C192" s="8">
        <v>5376</v>
      </c>
      <c r="D192" s="8" t="s">
        <v>432</v>
      </c>
      <c r="E192" s="8" t="s">
        <v>433</v>
      </c>
      <c r="F192" s="8" t="s">
        <v>280</v>
      </c>
      <c r="G192" s="8" t="s">
        <v>111</v>
      </c>
      <c r="H192" s="8" t="s">
        <v>8</v>
      </c>
      <c r="I192" s="8" t="s">
        <v>110</v>
      </c>
      <c r="J192" s="8" t="s">
        <v>315</v>
      </c>
    </row>
    <row r="193" spans="2:10" ht="14.25" customHeight="1">
      <c r="B193" s="14" t="s">
        <v>2916</v>
      </c>
      <c r="C193" s="8">
        <v>5380</v>
      </c>
      <c r="D193" s="8" t="s">
        <v>434</v>
      </c>
      <c r="E193" s="8" t="s">
        <v>435</v>
      </c>
      <c r="F193" s="8" t="s">
        <v>280</v>
      </c>
      <c r="G193" s="8" t="s">
        <v>111</v>
      </c>
      <c r="H193" s="8" t="s">
        <v>8</v>
      </c>
      <c r="I193" s="8" t="s">
        <v>110</v>
      </c>
      <c r="J193" s="8" t="s">
        <v>315</v>
      </c>
    </row>
    <row r="194" spans="2:10" ht="14.25" customHeight="1">
      <c r="B194" s="14" t="s">
        <v>2917</v>
      </c>
      <c r="C194" s="8">
        <v>5390</v>
      </c>
      <c r="D194" s="8" t="s">
        <v>436</v>
      </c>
      <c r="E194" s="8" t="s">
        <v>437</v>
      </c>
      <c r="F194" s="8" t="s">
        <v>280</v>
      </c>
      <c r="G194" s="8" t="s">
        <v>111</v>
      </c>
      <c r="H194" s="8" t="s">
        <v>8</v>
      </c>
      <c r="I194" s="8" t="s">
        <v>110</v>
      </c>
      <c r="J194" s="8" t="s">
        <v>315</v>
      </c>
    </row>
    <row r="195" spans="2:10" ht="14.25" customHeight="1">
      <c r="B195" s="14" t="s">
        <v>2918</v>
      </c>
      <c r="C195" s="8">
        <v>5400</v>
      </c>
      <c r="D195" s="8" t="s">
        <v>438</v>
      </c>
      <c r="E195" s="8" t="s">
        <v>439</v>
      </c>
      <c r="F195" s="8" t="s">
        <v>280</v>
      </c>
      <c r="G195" s="8" t="s">
        <v>111</v>
      </c>
      <c r="H195" s="8" t="s">
        <v>8</v>
      </c>
      <c r="I195" s="8" t="s">
        <v>110</v>
      </c>
      <c r="J195" s="8" t="s">
        <v>315</v>
      </c>
    </row>
    <row r="196" spans="2:10" ht="14.25" customHeight="1">
      <c r="B196" s="14" t="s">
        <v>440</v>
      </c>
      <c r="C196" s="8">
        <v>5411</v>
      </c>
      <c r="D196" s="8" t="s">
        <v>440</v>
      </c>
      <c r="E196" s="8" t="s">
        <v>441</v>
      </c>
      <c r="F196" s="8" t="s">
        <v>280</v>
      </c>
      <c r="G196" s="8" t="s">
        <v>111</v>
      </c>
      <c r="H196" s="8" t="s">
        <v>8</v>
      </c>
      <c r="I196" s="8" t="s">
        <v>110</v>
      </c>
      <c r="J196" s="8" t="s">
        <v>315</v>
      </c>
    </row>
    <row r="197" spans="2:10" ht="14.25" customHeight="1">
      <c r="B197" s="14" t="s">
        <v>442</v>
      </c>
      <c r="C197" s="8">
        <v>5425</v>
      </c>
      <c r="D197" s="8" t="s">
        <v>442</v>
      </c>
      <c r="E197" s="8" t="s">
        <v>443</v>
      </c>
      <c r="F197" s="8" t="s">
        <v>280</v>
      </c>
      <c r="G197" s="8" t="s">
        <v>111</v>
      </c>
      <c r="H197" s="8" t="s">
        <v>8</v>
      </c>
      <c r="I197" s="8" t="s">
        <v>110</v>
      </c>
      <c r="J197" s="8" t="s">
        <v>315</v>
      </c>
    </row>
    <row r="198" spans="2:10" ht="14.25" customHeight="1">
      <c r="B198" s="14" t="s">
        <v>444</v>
      </c>
      <c r="C198" s="8">
        <v>5440</v>
      </c>
      <c r="D198" s="8" t="s">
        <v>444</v>
      </c>
      <c r="E198" s="8" t="s">
        <v>445</v>
      </c>
      <c r="F198" s="8" t="s">
        <v>280</v>
      </c>
      <c r="G198" s="8" t="s">
        <v>111</v>
      </c>
      <c r="H198" s="8" t="s">
        <v>8</v>
      </c>
      <c r="I198" s="8" t="s">
        <v>110</v>
      </c>
      <c r="J198" s="8" t="s">
        <v>315</v>
      </c>
    </row>
    <row r="199" spans="2:10" ht="14.25" customHeight="1">
      <c r="B199" s="14" t="s">
        <v>446</v>
      </c>
      <c r="C199" s="8">
        <v>5467</v>
      </c>
      <c r="D199" s="8" t="s">
        <v>446</v>
      </c>
      <c r="E199" s="8" t="s">
        <v>447</v>
      </c>
      <c r="F199" s="8" t="s">
        <v>280</v>
      </c>
      <c r="G199" s="8" t="s">
        <v>111</v>
      </c>
      <c r="H199" s="8" t="s">
        <v>8</v>
      </c>
      <c r="I199" s="8" t="s">
        <v>110</v>
      </c>
      <c r="J199" s="8" t="s">
        <v>315</v>
      </c>
    </row>
    <row r="200" spans="2:10" ht="14.25" customHeight="1">
      <c r="B200" s="14" t="s">
        <v>448</v>
      </c>
      <c r="C200" s="8">
        <v>5475</v>
      </c>
      <c r="D200" s="8" t="s">
        <v>448</v>
      </c>
      <c r="E200" s="8" t="s">
        <v>449</v>
      </c>
      <c r="F200" s="8" t="s">
        <v>280</v>
      </c>
      <c r="G200" s="8" t="s">
        <v>111</v>
      </c>
      <c r="H200" s="8" t="s">
        <v>8</v>
      </c>
      <c r="I200" s="8" t="s">
        <v>110</v>
      </c>
      <c r="J200" s="8" t="s">
        <v>315</v>
      </c>
    </row>
    <row r="201" spans="2:10" ht="14.25" customHeight="1">
      <c r="B201" s="14" t="s">
        <v>450</v>
      </c>
      <c r="C201" s="8">
        <v>5480</v>
      </c>
      <c r="D201" s="8" t="s">
        <v>450</v>
      </c>
      <c r="E201" s="8" t="s">
        <v>451</v>
      </c>
      <c r="F201" s="8" t="s">
        <v>280</v>
      </c>
      <c r="G201" s="8" t="s">
        <v>111</v>
      </c>
      <c r="H201" s="8" t="s">
        <v>8</v>
      </c>
      <c r="I201" s="8" t="s">
        <v>110</v>
      </c>
      <c r="J201" s="8" t="s">
        <v>315</v>
      </c>
    </row>
    <row r="202" spans="2:10" ht="14.25" customHeight="1">
      <c r="B202" s="14" t="s">
        <v>2778</v>
      </c>
      <c r="C202" s="8">
        <v>5483</v>
      </c>
      <c r="D202" s="8" t="s">
        <v>452</v>
      </c>
      <c r="E202" s="8" t="s">
        <v>453</v>
      </c>
      <c r="F202" s="8" t="s">
        <v>280</v>
      </c>
      <c r="G202" s="8" t="s">
        <v>111</v>
      </c>
      <c r="H202" s="8" t="s">
        <v>8</v>
      </c>
      <c r="I202" s="8" t="s">
        <v>110</v>
      </c>
      <c r="J202" s="8" t="s">
        <v>315</v>
      </c>
    </row>
    <row r="203" spans="2:10" ht="14.25" customHeight="1">
      <c r="B203" s="14" t="s">
        <v>454</v>
      </c>
      <c r="C203" s="8">
        <v>5490</v>
      </c>
      <c r="D203" s="8" t="s">
        <v>454</v>
      </c>
      <c r="E203" s="8" t="s">
        <v>455</v>
      </c>
      <c r="F203" s="8" t="s">
        <v>280</v>
      </c>
      <c r="G203" s="8" t="s">
        <v>111</v>
      </c>
      <c r="H203" s="8" t="s">
        <v>8</v>
      </c>
      <c r="I203" s="8" t="s">
        <v>110</v>
      </c>
      <c r="J203" s="8" t="s">
        <v>315</v>
      </c>
    </row>
    <row r="204" spans="2:10" ht="14.25" customHeight="1">
      <c r="B204" s="14" t="s">
        <v>456</v>
      </c>
      <c r="C204" s="8">
        <v>5495</v>
      </c>
      <c r="D204" s="8" t="s">
        <v>456</v>
      </c>
      <c r="E204" s="8" t="s">
        <v>457</v>
      </c>
      <c r="F204" s="8" t="s">
        <v>280</v>
      </c>
      <c r="G204" s="8" t="s">
        <v>111</v>
      </c>
      <c r="H204" s="8" t="s">
        <v>8</v>
      </c>
      <c r="I204" s="8" t="s">
        <v>110</v>
      </c>
      <c r="J204" s="8" t="s">
        <v>315</v>
      </c>
    </row>
    <row r="205" spans="2:10" ht="14.25" customHeight="1">
      <c r="B205" s="14" t="s">
        <v>458</v>
      </c>
      <c r="C205" s="8">
        <v>5501</v>
      </c>
      <c r="D205" s="8" t="s">
        <v>458</v>
      </c>
      <c r="E205" s="8" t="s">
        <v>459</v>
      </c>
      <c r="F205" s="8" t="s">
        <v>280</v>
      </c>
      <c r="G205" s="8" t="s">
        <v>111</v>
      </c>
      <c r="H205" s="8" t="s">
        <v>8</v>
      </c>
      <c r="I205" s="8" t="s">
        <v>110</v>
      </c>
      <c r="J205" s="8" t="s">
        <v>315</v>
      </c>
    </row>
    <row r="206" spans="2:10" ht="14.25" customHeight="1">
      <c r="B206" s="14" t="s">
        <v>460</v>
      </c>
      <c r="C206" s="8">
        <v>5541</v>
      </c>
      <c r="D206" s="8" t="s">
        <v>460</v>
      </c>
      <c r="E206" s="8" t="s">
        <v>461</v>
      </c>
      <c r="F206" s="8" t="s">
        <v>280</v>
      </c>
      <c r="G206" s="8" t="s">
        <v>111</v>
      </c>
      <c r="H206" s="8" t="s">
        <v>8</v>
      </c>
      <c r="I206" s="8" t="s">
        <v>110</v>
      </c>
      <c r="J206" s="8" t="s">
        <v>315</v>
      </c>
    </row>
    <row r="207" spans="2:10" ht="14.25" customHeight="1">
      <c r="B207" s="14" t="s">
        <v>462</v>
      </c>
      <c r="C207" s="8">
        <v>5543</v>
      </c>
      <c r="D207" s="8" t="s">
        <v>462</v>
      </c>
      <c r="E207" s="8" t="s">
        <v>463</v>
      </c>
      <c r="F207" s="8" t="s">
        <v>280</v>
      </c>
      <c r="G207" s="8" t="s">
        <v>111</v>
      </c>
      <c r="H207" s="8" t="s">
        <v>8</v>
      </c>
      <c r="I207" s="8" t="s">
        <v>110</v>
      </c>
      <c r="J207" s="8" t="s">
        <v>315</v>
      </c>
    </row>
    <row r="208" spans="2:10" ht="14.25" customHeight="1">
      <c r="B208" s="14" t="s">
        <v>464</v>
      </c>
      <c r="C208" s="8">
        <v>5576</v>
      </c>
      <c r="D208" s="8" t="s">
        <v>464</v>
      </c>
      <c r="E208" s="8" t="s">
        <v>465</v>
      </c>
      <c r="F208" s="8" t="s">
        <v>280</v>
      </c>
      <c r="G208" s="8" t="s">
        <v>111</v>
      </c>
      <c r="H208" s="8" t="s">
        <v>8</v>
      </c>
      <c r="I208" s="8" t="s">
        <v>110</v>
      </c>
      <c r="J208" s="8" t="s">
        <v>315</v>
      </c>
    </row>
    <row r="209" spans="2:10" ht="14.25" customHeight="1">
      <c r="B209" s="14" t="s">
        <v>2655</v>
      </c>
      <c r="C209" s="8">
        <v>5579</v>
      </c>
      <c r="D209" s="8" t="s">
        <v>466</v>
      </c>
      <c r="E209" s="8" t="s">
        <v>467</v>
      </c>
      <c r="F209" s="8" t="s">
        <v>280</v>
      </c>
      <c r="G209" s="8" t="s">
        <v>111</v>
      </c>
      <c r="H209" s="8" t="s">
        <v>8</v>
      </c>
      <c r="I209" s="8" t="s">
        <v>110</v>
      </c>
      <c r="J209" s="8" t="s">
        <v>315</v>
      </c>
    </row>
    <row r="210" spans="2:10" ht="14.25" customHeight="1">
      <c r="B210" s="14" t="s">
        <v>2666</v>
      </c>
      <c r="C210" s="8">
        <v>5585</v>
      </c>
      <c r="D210" s="8" t="s">
        <v>468</v>
      </c>
      <c r="E210" s="8" t="s">
        <v>469</v>
      </c>
      <c r="F210" s="8" t="s">
        <v>280</v>
      </c>
      <c r="G210" s="8" t="s">
        <v>111</v>
      </c>
      <c r="H210" s="8" t="s">
        <v>8</v>
      </c>
      <c r="I210" s="8" t="s">
        <v>110</v>
      </c>
      <c r="J210" s="8" t="s">
        <v>315</v>
      </c>
    </row>
    <row r="211" spans="2:10" ht="14.25" customHeight="1">
      <c r="B211" s="14" t="s">
        <v>2672</v>
      </c>
      <c r="C211" s="8">
        <v>5591</v>
      </c>
      <c r="D211" s="8" t="s">
        <v>470</v>
      </c>
      <c r="E211" s="8" t="s">
        <v>471</v>
      </c>
      <c r="F211" s="8" t="s">
        <v>280</v>
      </c>
      <c r="G211" s="8" t="s">
        <v>111</v>
      </c>
      <c r="H211" s="8" t="s">
        <v>8</v>
      </c>
      <c r="I211" s="8" t="s">
        <v>110</v>
      </c>
      <c r="J211" s="8" t="s">
        <v>315</v>
      </c>
    </row>
    <row r="212" spans="2:10" ht="14.25" customHeight="1">
      <c r="B212" s="14" t="s">
        <v>472</v>
      </c>
      <c r="C212" s="8">
        <v>5604</v>
      </c>
      <c r="D212" s="8" t="s">
        <v>472</v>
      </c>
      <c r="E212" s="8" t="s">
        <v>473</v>
      </c>
      <c r="F212" s="8" t="s">
        <v>280</v>
      </c>
      <c r="G212" s="8" t="s">
        <v>111</v>
      </c>
      <c r="H212" s="8" t="s">
        <v>8</v>
      </c>
      <c r="I212" s="8" t="s">
        <v>110</v>
      </c>
      <c r="J212" s="8" t="s">
        <v>315</v>
      </c>
    </row>
    <row r="213" spans="2:10" ht="14.25" customHeight="1">
      <c r="B213" s="14" t="s">
        <v>474</v>
      </c>
      <c r="C213" s="8">
        <v>5607</v>
      </c>
      <c r="D213" s="8" t="s">
        <v>474</v>
      </c>
      <c r="E213" s="8" t="s">
        <v>475</v>
      </c>
      <c r="F213" s="8" t="s">
        <v>280</v>
      </c>
      <c r="G213" s="8" t="s">
        <v>111</v>
      </c>
      <c r="H213" s="8" t="s">
        <v>8</v>
      </c>
      <c r="I213" s="8" t="s">
        <v>110</v>
      </c>
      <c r="J213" s="8" t="s">
        <v>315</v>
      </c>
    </row>
    <row r="214" spans="2:10" ht="14.25" customHeight="1">
      <c r="B214" s="14" t="s">
        <v>2798</v>
      </c>
      <c r="C214" s="8">
        <v>5615</v>
      </c>
      <c r="D214" s="8" t="s">
        <v>476</v>
      </c>
      <c r="E214" s="8" t="s">
        <v>126</v>
      </c>
      <c r="F214" s="8" t="s">
        <v>280</v>
      </c>
      <c r="G214" s="8" t="s">
        <v>111</v>
      </c>
      <c r="H214" s="8" t="s">
        <v>75</v>
      </c>
      <c r="I214" s="8" t="s">
        <v>126</v>
      </c>
      <c r="J214" s="8" t="s">
        <v>312</v>
      </c>
    </row>
    <row r="215" spans="2:10" ht="14.25" customHeight="1">
      <c r="B215" s="14" t="s">
        <v>2802</v>
      </c>
      <c r="C215" s="8">
        <v>5628</v>
      </c>
      <c r="D215" s="8" t="s">
        <v>477</v>
      </c>
      <c r="E215" s="8" t="s">
        <v>478</v>
      </c>
      <c r="F215" s="8" t="s">
        <v>280</v>
      </c>
      <c r="G215" s="8" t="s">
        <v>111</v>
      </c>
      <c r="H215" s="8" t="s">
        <v>8</v>
      </c>
      <c r="I215" s="8" t="s">
        <v>110</v>
      </c>
      <c r="J215" s="8" t="s">
        <v>315</v>
      </c>
    </row>
    <row r="216" spans="2:10" ht="14.25" customHeight="1">
      <c r="B216" s="14" t="s">
        <v>479</v>
      </c>
      <c r="C216" s="8">
        <v>5631</v>
      </c>
      <c r="D216" s="8" t="s">
        <v>479</v>
      </c>
      <c r="E216" s="8" t="s">
        <v>128</v>
      </c>
      <c r="F216" s="8" t="s">
        <v>280</v>
      </c>
      <c r="G216" s="8" t="s">
        <v>111</v>
      </c>
      <c r="H216" s="8" t="s">
        <v>77</v>
      </c>
      <c r="I216" s="8" t="s">
        <v>128</v>
      </c>
      <c r="J216" s="8" t="s">
        <v>312</v>
      </c>
    </row>
    <row r="217" spans="2:10" ht="14.25" customHeight="1">
      <c r="B217" s="14" t="s">
        <v>480</v>
      </c>
      <c r="C217" s="8">
        <v>5642</v>
      </c>
      <c r="D217" s="8" t="s">
        <v>480</v>
      </c>
      <c r="E217" s="8" t="s">
        <v>481</v>
      </c>
      <c r="F217" s="8" t="s">
        <v>280</v>
      </c>
      <c r="G217" s="8" t="s">
        <v>111</v>
      </c>
      <c r="H217" s="8" t="s">
        <v>8</v>
      </c>
      <c r="I217" s="8" t="s">
        <v>110</v>
      </c>
      <c r="J217" s="8" t="s">
        <v>315</v>
      </c>
    </row>
    <row r="218" spans="2:10" ht="14.25" customHeight="1">
      <c r="B218" s="14" t="s">
        <v>2807</v>
      </c>
      <c r="C218" s="8">
        <v>5647</v>
      </c>
      <c r="D218" s="8" t="s">
        <v>482</v>
      </c>
      <c r="E218" s="8" t="s">
        <v>483</v>
      </c>
      <c r="F218" s="8" t="s">
        <v>280</v>
      </c>
      <c r="G218" s="8" t="s">
        <v>111</v>
      </c>
      <c r="H218" s="8" t="s">
        <v>8</v>
      </c>
      <c r="I218" s="8" t="s">
        <v>110</v>
      </c>
      <c r="J218" s="8" t="s">
        <v>315</v>
      </c>
    </row>
    <row r="219" spans="2:10" ht="14.25" customHeight="1">
      <c r="B219" s="14" t="s">
        <v>2811</v>
      </c>
      <c r="C219" s="8">
        <v>5649</v>
      </c>
      <c r="D219" s="8" t="s">
        <v>484</v>
      </c>
      <c r="E219" s="8" t="s">
        <v>485</v>
      </c>
      <c r="F219" s="8" t="s">
        <v>280</v>
      </c>
      <c r="G219" s="8" t="s">
        <v>111</v>
      </c>
      <c r="H219" s="8" t="s">
        <v>8</v>
      </c>
      <c r="I219" s="8" t="s">
        <v>110</v>
      </c>
      <c r="J219" s="8" t="s">
        <v>315</v>
      </c>
    </row>
    <row r="220" spans="2:10" ht="14.25" customHeight="1">
      <c r="B220" s="14" t="s">
        <v>2816</v>
      </c>
      <c r="C220" s="8">
        <v>5652</v>
      </c>
      <c r="D220" s="8" t="s">
        <v>486</v>
      </c>
      <c r="E220" s="8" t="s">
        <v>487</v>
      </c>
      <c r="F220" s="8" t="s">
        <v>280</v>
      </c>
      <c r="G220" s="8" t="s">
        <v>111</v>
      </c>
      <c r="H220" s="8" t="s">
        <v>8</v>
      </c>
      <c r="I220" s="8" t="s">
        <v>110</v>
      </c>
      <c r="J220" s="8" t="s">
        <v>315</v>
      </c>
    </row>
    <row r="221" spans="2:10" ht="14.25" customHeight="1">
      <c r="B221" s="14" t="s">
        <v>2701</v>
      </c>
      <c r="C221" s="8">
        <v>5656</v>
      </c>
      <c r="D221" s="8" t="s">
        <v>488</v>
      </c>
      <c r="E221" s="8" t="s">
        <v>489</v>
      </c>
      <c r="F221" s="8" t="s">
        <v>280</v>
      </c>
      <c r="G221" s="8" t="s">
        <v>111</v>
      </c>
      <c r="H221" s="8" t="s">
        <v>8</v>
      </c>
      <c r="I221" s="8" t="s">
        <v>110</v>
      </c>
      <c r="J221" s="8" t="s">
        <v>315</v>
      </c>
    </row>
    <row r="222" spans="2:10" ht="14.25" customHeight="1">
      <c r="B222" s="14" t="s">
        <v>2704</v>
      </c>
      <c r="C222" s="8">
        <v>5658</v>
      </c>
      <c r="D222" s="8" t="s">
        <v>490</v>
      </c>
      <c r="E222" s="8" t="s">
        <v>491</v>
      </c>
      <c r="F222" s="8" t="s">
        <v>280</v>
      </c>
      <c r="G222" s="8" t="s">
        <v>111</v>
      </c>
      <c r="H222" s="8" t="s">
        <v>8</v>
      </c>
      <c r="I222" s="8" t="s">
        <v>110</v>
      </c>
      <c r="J222" s="8" t="s">
        <v>315</v>
      </c>
    </row>
    <row r="223" spans="2:10" ht="14.25" customHeight="1">
      <c r="B223" s="14" t="s">
        <v>2714</v>
      </c>
      <c r="C223" s="8">
        <v>5659</v>
      </c>
      <c r="D223" s="8" t="s">
        <v>492</v>
      </c>
      <c r="E223" s="8" t="s">
        <v>493</v>
      </c>
      <c r="F223" s="8" t="s">
        <v>280</v>
      </c>
      <c r="G223" s="8" t="s">
        <v>111</v>
      </c>
      <c r="H223" s="8" t="s">
        <v>8</v>
      </c>
      <c r="I223" s="8" t="s">
        <v>110</v>
      </c>
      <c r="J223" s="8" t="s">
        <v>315</v>
      </c>
    </row>
    <row r="224" spans="2:10" ht="14.25" customHeight="1">
      <c r="B224" s="14" t="s">
        <v>2819</v>
      </c>
      <c r="C224" s="8">
        <v>5660</v>
      </c>
      <c r="D224" s="8" t="s">
        <v>494</v>
      </c>
      <c r="E224" s="8" t="s">
        <v>495</v>
      </c>
      <c r="F224" s="8" t="s">
        <v>280</v>
      </c>
      <c r="G224" s="8" t="s">
        <v>111</v>
      </c>
      <c r="H224" s="8" t="s">
        <v>8</v>
      </c>
      <c r="I224" s="8" t="s">
        <v>110</v>
      </c>
      <c r="J224" s="8" t="s">
        <v>315</v>
      </c>
    </row>
    <row r="225" spans="2:10" ht="14.25" customHeight="1">
      <c r="B225" s="14" t="s">
        <v>2828</v>
      </c>
      <c r="C225" s="8">
        <v>5664</v>
      </c>
      <c r="D225" s="8" t="s">
        <v>496</v>
      </c>
      <c r="E225" s="8" t="s">
        <v>497</v>
      </c>
      <c r="F225" s="8" t="s">
        <v>280</v>
      </c>
      <c r="G225" s="8" t="s">
        <v>111</v>
      </c>
      <c r="H225" s="8" t="s">
        <v>8</v>
      </c>
      <c r="I225" s="8" t="s">
        <v>110</v>
      </c>
      <c r="J225" s="8" t="s">
        <v>315</v>
      </c>
    </row>
    <row r="226" spans="2:10" ht="14.25" customHeight="1">
      <c r="B226" s="14" t="s">
        <v>2831</v>
      </c>
      <c r="C226" s="8">
        <v>5665</v>
      </c>
      <c r="D226" s="8" t="s">
        <v>498</v>
      </c>
      <c r="E226" s="8" t="s">
        <v>499</v>
      </c>
      <c r="F226" s="8" t="s">
        <v>280</v>
      </c>
      <c r="G226" s="8" t="s">
        <v>111</v>
      </c>
      <c r="H226" s="8" t="s">
        <v>8</v>
      </c>
      <c r="I226" s="8" t="s">
        <v>110</v>
      </c>
      <c r="J226" s="8" t="s">
        <v>315</v>
      </c>
    </row>
    <row r="227" spans="2:10" ht="14.25" customHeight="1">
      <c r="B227" s="14" t="s">
        <v>2728</v>
      </c>
      <c r="C227" s="8">
        <v>5667</v>
      </c>
      <c r="D227" s="8" t="s">
        <v>500</v>
      </c>
      <c r="E227" s="8" t="s">
        <v>501</v>
      </c>
      <c r="F227" s="8" t="s">
        <v>280</v>
      </c>
      <c r="G227" s="8" t="s">
        <v>111</v>
      </c>
      <c r="H227" s="8" t="s">
        <v>8</v>
      </c>
      <c r="I227" s="8" t="s">
        <v>110</v>
      </c>
      <c r="J227" s="8" t="s">
        <v>315</v>
      </c>
    </row>
    <row r="228" spans="2:10" ht="14.25" customHeight="1">
      <c r="B228" s="14" t="s">
        <v>2729</v>
      </c>
      <c r="C228" s="8">
        <v>5670</v>
      </c>
      <c r="D228" s="8" t="s">
        <v>502</v>
      </c>
      <c r="E228" s="8" t="s">
        <v>503</v>
      </c>
      <c r="F228" s="8" t="s">
        <v>280</v>
      </c>
      <c r="G228" s="8" t="s">
        <v>111</v>
      </c>
      <c r="H228" s="8" t="s">
        <v>8</v>
      </c>
      <c r="I228" s="8" t="s">
        <v>110</v>
      </c>
      <c r="J228" s="8" t="s">
        <v>315</v>
      </c>
    </row>
    <row r="229" spans="2:10" ht="14.25" customHeight="1">
      <c r="B229" s="14" t="s">
        <v>2732</v>
      </c>
      <c r="C229" s="8">
        <v>5674</v>
      </c>
      <c r="D229" s="8" t="s">
        <v>504</v>
      </c>
      <c r="E229" s="8" t="s">
        <v>505</v>
      </c>
      <c r="F229" s="8" t="s">
        <v>280</v>
      </c>
      <c r="G229" s="8" t="s">
        <v>111</v>
      </c>
      <c r="H229" s="8" t="s">
        <v>8</v>
      </c>
      <c r="I229" s="8" t="s">
        <v>110</v>
      </c>
      <c r="J229" s="8" t="s">
        <v>315</v>
      </c>
    </row>
    <row r="230" spans="2:10" ht="14.25" customHeight="1">
      <c r="B230" s="14" t="s">
        <v>2832</v>
      </c>
      <c r="C230" s="8">
        <v>5679</v>
      </c>
      <c r="D230" s="8" t="s">
        <v>506</v>
      </c>
      <c r="E230" s="8" t="s">
        <v>507</v>
      </c>
      <c r="F230" s="8" t="s">
        <v>280</v>
      </c>
      <c r="G230" s="8" t="s">
        <v>111</v>
      </c>
      <c r="H230" s="8" t="s">
        <v>8</v>
      </c>
      <c r="I230" s="8" t="s">
        <v>110</v>
      </c>
      <c r="J230" s="8" t="s">
        <v>315</v>
      </c>
    </row>
    <row r="231" spans="2:10" ht="14.25" customHeight="1">
      <c r="B231" s="14" t="s">
        <v>2745</v>
      </c>
      <c r="C231" s="8">
        <v>5686</v>
      </c>
      <c r="D231" s="8" t="s">
        <v>508</v>
      </c>
      <c r="E231" s="8" t="s">
        <v>509</v>
      </c>
      <c r="F231" s="8" t="s">
        <v>280</v>
      </c>
      <c r="G231" s="8" t="s">
        <v>111</v>
      </c>
      <c r="H231" s="8" t="s">
        <v>8</v>
      </c>
      <c r="I231" s="8" t="s">
        <v>110</v>
      </c>
      <c r="J231" s="8" t="s">
        <v>315</v>
      </c>
    </row>
    <row r="232" spans="2:10" ht="14.25" customHeight="1">
      <c r="B232" s="14" t="s">
        <v>2754</v>
      </c>
      <c r="C232" s="8">
        <v>5690</v>
      </c>
      <c r="D232" s="8" t="s">
        <v>510</v>
      </c>
      <c r="E232" s="8" t="s">
        <v>511</v>
      </c>
      <c r="F232" s="8" t="s">
        <v>280</v>
      </c>
      <c r="G232" s="8" t="s">
        <v>111</v>
      </c>
      <c r="H232" s="8" t="s">
        <v>8</v>
      </c>
      <c r="I232" s="8" t="s">
        <v>110</v>
      </c>
      <c r="J232" s="8" t="s">
        <v>315</v>
      </c>
    </row>
    <row r="233" spans="2:10" ht="14.25" customHeight="1">
      <c r="B233" s="14" t="s">
        <v>2840</v>
      </c>
      <c r="C233" s="8">
        <v>5697</v>
      </c>
      <c r="D233" s="8" t="s">
        <v>512</v>
      </c>
      <c r="E233" s="8" t="s">
        <v>513</v>
      </c>
      <c r="F233" s="8" t="s">
        <v>280</v>
      </c>
      <c r="G233" s="8" t="s">
        <v>111</v>
      </c>
      <c r="H233" s="8" t="s">
        <v>8</v>
      </c>
      <c r="I233" s="8" t="s">
        <v>110</v>
      </c>
      <c r="J233" s="8" t="s">
        <v>315</v>
      </c>
    </row>
    <row r="234" spans="2:10" ht="14.25" customHeight="1">
      <c r="B234" s="14" t="s">
        <v>514</v>
      </c>
      <c r="C234" s="8">
        <v>5736</v>
      </c>
      <c r="D234" s="8" t="s">
        <v>514</v>
      </c>
      <c r="E234" s="8" t="s">
        <v>515</v>
      </c>
      <c r="F234" s="8" t="s">
        <v>280</v>
      </c>
      <c r="G234" s="8" t="s">
        <v>111</v>
      </c>
      <c r="H234" s="8" t="s">
        <v>8</v>
      </c>
      <c r="I234" s="8" t="s">
        <v>110</v>
      </c>
      <c r="J234" s="8" t="s">
        <v>315</v>
      </c>
    </row>
    <row r="235" spans="2:10" ht="14.25" customHeight="1">
      <c r="B235" s="14" t="s">
        <v>516</v>
      </c>
      <c r="C235" s="8">
        <v>5756</v>
      </c>
      <c r="D235" s="8" t="s">
        <v>516</v>
      </c>
      <c r="E235" s="8" t="s">
        <v>517</v>
      </c>
      <c r="F235" s="8" t="s">
        <v>280</v>
      </c>
      <c r="G235" s="8" t="s">
        <v>111</v>
      </c>
      <c r="H235" s="8" t="s">
        <v>8</v>
      </c>
      <c r="I235" s="8" t="s">
        <v>110</v>
      </c>
      <c r="J235" s="8" t="s">
        <v>315</v>
      </c>
    </row>
    <row r="236" spans="2:10" ht="14.25" customHeight="1">
      <c r="B236" s="14" t="s">
        <v>518</v>
      </c>
      <c r="C236" s="8">
        <v>5761</v>
      </c>
      <c r="D236" s="8" t="s">
        <v>518</v>
      </c>
      <c r="E236" s="8" t="s">
        <v>519</v>
      </c>
      <c r="F236" s="8" t="s">
        <v>280</v>
      </c>
      <c r="G236" s="8" t="s">
        <v>111</v>
      </c>
      <c r="H236" s="8" t="s">
        <v>8</v>
      </c>
      <c r="I236" s="8" t="s">
        <v>110</v>
      </c>
      <c r="J236" s="8" t="s">
        <v>315</v>
      </c>
    </row>
    <row r="237" spans="2:10" ht="14.25" customHeight="1">
      <c r="B237" s="14" t="s">
        <v>520</v>
      </c>
      <c r="C237" s="8">
        <v>5789</v>
      </c>
      <c r="D237" s="8" t="s">
        <v>520</v>
      </c>
      <c r="E237" s="8" t="s">
        <v>521</v>
      </c>
      <c r="F237" s="8" t="s">
        <v>280</v>
      </c>
      <c r="G237" s="8" t="s">
        <v>111</v>
      </c>
      <c r="H237" s="8" t="s">
        <v>8</v>
      </c>
      <c r="I237" s="8" t="s">
        <v>110</v>
      </c>
      <c r="J237" s="8" t="s">
        <v>315</v>
      </c>
    </row>
    <row r="238" spans="2:10" ht="14.25" customHeight="1">
      <c r="B238" s="14" t="s">
        <v>522</v>
      </c>
      <c r="C238" s="8">
        <v>5790</v>
      </c>
      <c r="D238" s="8" t="s">
        <v>522</v>
      </c>
      <c r="E238" s="8" t="s">
        <v>523</v>
      </c>
      <c r="F238" s="8" t="s">
        <v>280</v>
      </c>
      <c r="G238" s="8" t="s">
        <v>111</v>
      </c>
      <c r="H238" s="8" t="s">
        <v>8</v>
      </c>
      <c r="I238" s="8" t="s">
        <v>110</v>
      </c>
      <c r="J238" s="8" t="s">
        <v>315</v>
      </c>
    </row>
    <row r="239" spans="2:10" ht="14.25" customHeight="1">
      <c r="B239" s="14" t="s">
        <v>524</v>
      </c>
      <c r="C239" s="8">
        <v>5792</v>
      </c>
      <c r="D239" s="8" t="s">
        <v>524</v>
      </c>
      <c r="E239" s="8" t="s">
        <v>525</v>
      </c>
      <c r="F239" s="8" t="s">
        <v>280</v>
      </c>
      <c r="G239" s="8" t="s">
        <v>111</v>
      </c>
      <c r="H239" s="8" t="s">
        <v>8</v>
      </c>
      <c r="I239" s="8" t="s">
        <v>110</v>
      </c>
      <c r="J239" s="8" t="s">
        <v>315</v>
      </c>
    </row>
    <row r="240" spans="2:10" ht="14.25" customHeight="1">
      <c r="B240" s="14" t="s">
        <v>526</v>
      </c>
      <c r="C240" s="8">
        <v>5809</v>
      </c>
      <c r="D240" s="8" t="s">
        <v>526</v>
      </c>
      <c r="E240" s="8" t="s">
        <v>527</v>
      </c>
      <c r="F240" s="8" t="s">
        <v>280</v>
      </c>
      <c r="G240" s="8" t="s">
        <v>111</v>
      </c>
      <c r="H240" s="8" t="s">
        <v>8</v>
      </c>
      <c r="I240" s="8" t="s">
        <v>110</v>
      </c>
      <c r="J240" s="8" t="s">
        <v>315</v>
      </c>
    </row>
    <row r="241" spans="2:10" ht="14.25" customHeight="1">
      <c r="B241" s="14" t="s">
        <v>2847</v>
      </c>
      <c r="C241" s="8">
        <v>5819</v>
      </c>
      <c r="D241" s="8" t="s">
        <v>528</v>
      </c>
      <c r="E241" s="8" t="s">
        <v>529</v>
      </c>
      <c r="F241" s="8" t="s">
        <v>280</v>
      </c>
      <c r="G241" s="8" t="s">
        <v>111</v>
      </c>
      <c r="H241" s="8" t="s">
        <v>8</v>
      </c>
      <c r="I241" s="8" t="s">
        <v>110</v>
      </c>
      <c r="J241" s="8" t="s">
        <v>315</v>
      </c>
    </row>
    <row r="242" spans="2:10" ht="14.25" customHeight="1">
      <c r="B242" s="14" t="s">
        <v>530</v>
      </c>
      <c r="C242" s="8">
        <v>5837</v>
      </c>
      <c r="D242" s="8" t="s">
        <v>530</v>
      </c>
      <c r="E242" s="8" t="s">
        <v>130</v>
      </c>
      <c r="F242" s="8" t="s">
        <v>280</v>
      </c>
      <c r="G242" s="8" t="s">
        <v>111</v>
      </c>
      <c r="H242" s="8" t="s">
        <v>91</v>
      </c>
      <c r="I242" s="8" t="s">
        <v>130</v>
      </c>
      <c r="J242" s="8" t="s">
        <v>312</v>
      </c>
    </row>
    <row r="243" spans="2:10" ht="14.25" customHeight="1">
      <c r="B243" s="14" t="s">
        <v>531</v>
      </c>
      <c r="C243" s="8">
        <v>5842</v>
      </c>
      <c r="D243" s="8" t="s">
        <v>531</v>
      </c>
      <c r="E243" s="8" t="s">
        <v>532</v>
      </c>
      <c r="F243" s="8" t="s">
        <v>280</v>
      </c>
      <c r="G243" s="8" t="s">
        <v>111</v>
      </c>
      <c r="H243" s="8" t="s">
        <v>8</v>
      </c>
      <c r="I243" s="8" t="s">
        <v>110</v>
      </c>
      <c r="J243" s="8" t="s">
        <v>315</v>
      </c>
    </row>
    <row r="244" spans="2:10" ht="14.25" customHeight="1">
      <c r="B244" s="14" t="s">
        <v>533</v>
      </c>
      <c r="C244" s="8">
        <v>5847</v>
      </c>
      <c r="D244" s="8" t="s">
        <v>533</v>
      </c>
      <c r="E244" s="8" t="s">
        <v>534</v>
      </c>
      <c r="F244" s="8" t="s">
        <v>280</v>
      </c>
      <c r="G244" s="8" t="s">
        <v>111</v>
      </c>
      <c r="H244" s="8" t="s">
        <v>8</v>
      </c>
      <c r="I244" s="8" t="s">
        <v>110</v>
      </c>
      <c r="J244" s="8" t="s">
        <v>315</v>
      </c>
    </row>
    <row r="245" spans="2:10" ht="14.25" customHeight="1">
      <c r="B245" s="14" t="s">
        <v>535</v>
      </c>
      <c r="C245" s="8">
        <v>5854</v>
      </c>
      <c r="D245" s="8" t="s">
        <v>535</v>
      </c>
      <c r="E245" s="8" t="s">
        <v>536</v>
      </c>
      <c r="F245" s="8" t="s">
        <v>280</v>
      </c>
      <c r="G245" s="8" t="s">
        <v>111</v>
      </c>
      <c r="H245" s="8" t="s">
        <v>8</v>
      </c>
      <c r="I245" s="8" t="s">
        <v>110</v>
      </c>
      <c r="J245" s="8" t="s">
        <v>315</v>
      </c>
    </row>
    <row r="246" spans="2:10" ht="14.25" customHeight="1">
      <c r="B246" s="14" t="s">
        <v>2849</v>
      </c>
      <c r="C246" s="8">
        <v>5856</v>
      </c>
      <c r="D246" s="8" t="s">
        <v>537</v>
      </c>
      <c r="E246" s="8" t="s">
        <v>538</v>
      </c>
      <c r="F246" s="8" t="s">
        <v>280</v>
      </c>
      <c r="G246" s="8" t="s">
        <v>111</v>
      </c>
      <c r="H246" s="8" t="s">
        <v>8</v>
      </c>
      <c r="I246" s="8" t="s">
        <v>110</v>
      </c>
      <c r="J246" s="8" t="s">
        <v>315</v>
      </c>
    </row>
    <row r="247" spans="2:10" ht="14.25" customHeight="1">
      <c r="B247" s="14" t="s">
        <v>539</v>
      </c>
      <c r="C247" s="8">
        <v>5858</v>
      </c>
      <c r="D247" s="8" t="s">
        <v>539</v>
      </c>
      <c r="E247" s="8" t="s">
        <v>540</v>
      </c>
      <c r="F247" s="8" t="s">
        <v>280</v>
      </c>
      <c r="G247" s="8" t="s">
        <v>111</v>
      </c>
      <c r="H247" s="8" t="s">
        <v>8</v>
      </c>
      <c r="I247" s="8" t="s">
        <v>110</v>
      </c>
      <c r="J247" s="8" t="s">
        <v>315</v>
      </c>
    </row>
    <row r="248" spans="2:10" ht="14.25" customHeight="1">
      <c r="B248" s="14" t="s">
        <v>541</v>
      </c>
      <c r="C248" s="8">
        <v>5861</v>
      </c>
      <c r="D248" s="8" t="s">
        <v>541</v>
      </c>
      <c r="E248" s="8" t="s">
        <v>542</v>
      </c>
      <c r="F248" s="8" t="s">
        <v>280</v>
      </c>
      <c r="G248" s="8" t="s">
        <v>111</v>
      </c>
      <c r="H248" s="8" t="s">
        <v>8</v>
      </c>
      <c r="I248" s="8" t="s">
        <v>110</v>
      </c>
      <c r="J248" s="8" t="s">
        <v>315</v>
      </c>
    </row>
    <row r="249" spans="2:10" ht="14.25" customHeight="1">
      <c r="B249" s="14" t="s">
        <v>2764</v>
      </c>
      <c r="C249" s="8">
        <v>5873</v>
      </c>
      <c r="D249" s="8" t="s">
        <v>543</v>
      </c>
      <c r="E249" s="8" t="s">
        <v>544</v>
      </c>
      <c r="F249" s="8" t="s">
        <v>280</v>
      </c>
      <c r="G249" s="8" t="s">
        <v>111</v>
      </c>
      <c r="H249" s="8" t="s">
        <v>8</v>
      </c>
      <c r="I249" s="8" t="s">
        <v>110</v>
      </c>
      <c r="J249" s="8" t="s">
        <v>315</v>
      </c>
    </row>
    <row r="250" spans="2:10" ht="14.25" customHeight="1">
      <c r="B250" s="14" t="s">
        <v>545</v>
      </c>
      <c r="C250" s="8">
        <v>5885</v>
      </c>
      <c r="D250" s="8" t="s">
        <v>545</v>
      </c>
      <c r="E250" s="8" t="s">
        <v>546</v>
      </c>
      <c r="F250" s="8" t="s">
        <v>280</v>
      </c>
      <c r="G250" s="8" t="s">
        <v>111</v>
      </c>
      <c r="H250" s="8" t="s">
        <v>8</v>
      </c>
      <c r="I250" s="8" t="s">
        <v>110</v>
      </c>
      <c r="J250" s="8" t="s">
        <v>315</v>
      </c>
    </row>
    <row r="251" spans="2:10" ht="14.25" customHeight="1">
      <c r="B251" s="14" t="s">
        <v>547</v>
      </c>
      <c r="C251" s="8">
        <v>5887</v>
      </c>
      <c r="D251" s="8" t="s">
        <v>547</v>
      </c>
      <c r="E251" s="8" t="s">
        <v>548</v>
      </c>
      <c r="F251" s="8" t="s">
        <v>280</v>
      </c>
      <c r="G251" s="8" t="s">
        <v>111</v>
      </c>
      <c r="H251" s="8" t="s">
        <v>8</v>
      </c>
      <c r="I251" s="8" t="s">
        <v>110</v>
      </c>
      <c r="J251" s="8" t="s">
        <v>315</v>
      </c>
    </row>
    <row r="252" spans="2:10" ht="14.25" customHeight="1">
      <c r="B252" s="14" t="s">
        <v>549</v>
      </c>
      <c r="C252" s="8">
        <v>5890</v>
      </c>
      <c r="D252" s="8" t="s">
        <v>549</v>
      </c>
      <c r="E252" s="8" t="s">
        <v>550</v>
      </c>
      <c r="F252" s="8" t="s">
        <v>280</v>
      </c>
      <c r="G252" s="8" t="s">
        <v>111</v>
      </c>
      <c r="H252" s="8" t="s">
        <v>8</v>
      </c>
      <c r="I252" s="8" t="s">
        <v>110</v>
      </c>
      <c r="J252" s="8" t="s">
        <v>315</v>
      </c>
    </row>
    <row r="253" spans="2:10" ht="14.25" customHeight="1">
      <c r="B253" s="14" t="s">
        <v>2770</v>
      </c>
      <c r="C253" s="8">
        <v>5893</v>
      </c>
      <c r="D253" s="8" t="s">
        <v>551</v>
      </c>
      <c r="E253" s="8" t="s">
        <v>552</v>
      </c>
      <c r="F253" s="8" t="s">
        <v>280</v>
      </c>
      <c r="G253" s="8" t="s">
        <v>111</v>
      </c>
      <c r="H253" s="8" t="s">
        <v>8</v>
      </c>
      <c r="I253" s="8" t="s">
        <v>110</v>
      </c>
      <c r="J253" s="8" t="s">
        <v>315</v>
      </c>
    </row>
    <row r="254" spans="2:10" ht="14.25" customHeight="1">
      <c r="B254" s="14" t="s">
        <v>553</v>
      </c>
      <c r="C254" s="8">
        <v>5895</v>
      </c>
      <c r="D254" s="8" t="s">
        <v>553</v>
      </c>
      <c r="E254" s="8" t="s">
        <v>554</v>
      </c>
      <c r="F254" s="8" t="s">
        <v>280</v>
      </c>
      <c r="G254" s="8" t="s">
        <v>111</v>
      </c>
      <c r="H254" s="8" t="s">
        <v>8</v>
      </c>
      <c r="I254" s="8" t="s">
        <v>110</v>
      </c>
      <c r="J254" s="8" t="s">
        <v>315</v>
      </c>
    </row>
    <row r="255" spans="2:10" ht="14.25" customHeight="1">
      <c r="B255" s="14" t="s">
        <v>555</v>
      </c>
      <c r="C255" s="8">
        <v>8001</v>
      </c>
      <c r="D255" s="8" t="s">
        <v>555</v>
      </c>
      <c r="E255" s="8" t="s">
        <v>136</v>
      </c>
      <c r="F255" s="8" t="s">
        <v>281</v>
      </c>
      <c r="G255" s="8" t="s">
        <v>134</v>
      </c>
      <c r="H255" s="8" t="s">
        <v>14</v>
      </c>
      <c r="I255" s="8" t="s">
        <v>136</v>
      </c>
      <c r="J255" s="8" t="s">
        <v>312</v>
      </c>
    </row>
    <row r="256" spans="2:10" ht="14.25" customHeight="1">
      <c r="B256" s="14" t="s">
        <v>556</v>
      </c>
      <c r="C256" s="8">
        <v>8078</v>
      </c>
      <c r="D256" s="8" t="s">
        <v>556</v>
      </c>
      <c r="E256" s="8" t="s">
        <v>557</v>
      </c>
      <c r="F256" s="8" t="s">
        <v>281</v>
      </c>
      <c r="G256" s="8" t="s">
        <v>134</v>
      </c>
      <c r="H256" s="8" t="s">
        <v>12</v>
      </c>
      <c r="I256" s="8" t="s">
        <v>132</v>
      </c>
      <c r="J256" s="8" t="s">
        <v>315</v>
      </c>
    </row>
    <row r="257" spans="2:10" ht="14.25" customHeight="1">
      <c r="B257" s="14" t="s">
        <v>2543</v>
      </c>
      <c r="C257" s="8">
        <v>8137</v>
      </c>
      <c r="D257" s="8" t="s">
        <v>558</v>
      </c>
      <c r="E257" s="8" t="s">
        <v>559</v>
      </c>
      <c r="F257" s="8" t="s">
        <v>281</v>
      </c>
      <c r="G257" s="8" t="s">
        <v>134</v>
      </c>
      <c r="H257" s="8" t="s">
        <v>12</v>
      </c>
      <c r="I257" s="8" t="s">
        <v>132</v>
      </c>
      <c r="J257" s="8" t="s">
        <v>315</v>
      </c>
    </row>
    <row r="258" spans="2:10" ht="14.25" customHeight="1">
      <c r="B258" s="14" t="s">
        <v>2544</v>
      </c>
      <c r="C258" s="8">
        <v>8141</v>
      </c>
      <c r="D258" s="8" t="s">
        <v>560</v>
      </c>
      <c r="E258" s="8" t="s">
        <v>561</v>
      </c>
      <c r="F258" s="8" t="s">
        <v>281</v>
      </c>
      <c r="G258" s="8" t="s">
        <v>134</v>
      </c>
      <c r="H258" s="8" t="s">
        <v>12</v>
      </c>
      <c r="I258" s="8" t="s">
        <v>132</v>
      </c>
      <c r="J258" s="8" t="s">
        <v>315</v>
      </c>
    </row>
    <row r="259" spans="2:10" ht="14.25" customHeight="1">
      <c r="B259" s="14" t="s">
        <v>562</v>
      </c>
      <c r="C259" s="8">
        <v>8296</v>
      </c>
      <c r="D259" s="8" t="s">
        <v>562</v>
      </c>
      <c r="E259" s="8" t="s">
        <v>563</v>
      </c>
      <c r="F259" s="8" t="s">
        <v>281</v>
      </c>
      <c r="G259" s="8" t="s">
        <v>134</v>
      </c>
      <c r="H259" s="8" t="s">
        <v>12</v>
      </c>
      <c r="I259" s="8" t="s">
        <v>132</v>
      </c>
      <c r="J259" s="8" t="s">
        <v>315</v>
      </c>
    </row>
    <row r="260" spans="2:10" ht="14.25" customHeight="1">
      <c r="B260" s="14" t="s">
        <v>2622</v>
      </c>
      <c r="C260" s="8">
        <v>8372</v>
      </c>
      <c r="D260" s="8" t="s">
        <v>564</v>
      </c>
      <c r="E260" s="8" t="s">
        <v>565</v>
      </c>
      <c r="F260" s="8" t="s">
        <v>281</v>
      </c>
      <c r="G260" s="8" t="s">
        <v>134</v>
      </c>
      <c r="H260" s="8" t="s">
        <v>12</v>
      </c>
      <c r="I260" s="8" t="s">
        <v>132</v>
      </c>
      <c r="J260" s="8" t="s">
        <v>315</v>
      </c>
    </row>
    <row r="261" spans="2:10" ht="14.25" customHeight="1">
      <c r="B261" s="14" t="s">
        <v>566</v>
      </c>
      <c r="C261" s="8">
        <v>8421</v>
      </c>
      <c r="D261" s="8" t="s">
        <v>566</v>
      </c>
      <c r="E261" s="8" t="s">
        <v>567</v>
      </c>
      <c r="F261" s="8" t="s">
        <v>281</v>
      </c>
      <c r="G261" s="8" t="s">
        <v>134</v>
      </c>
      <c r="H261" s="8" t="s">
        <v>12</v>
      </c>
      <c r="I261" s="8" t="s">
        <v>132</v>
      </c>
      <c r="J261" s="8" t="s">
        <v>315</v>
      </c>
    </row>
    <row r="262" spans="2:10" ht="14.25" customHeight="1">
      <c r="B262" s="14" t="s">
        <v>568</v>
      </c>
      <c r="C262" s="8">
        <v>8433</v>
      </c>
      <c r="D262" s="8" t="s">
        <v>568</v>
      </c>
      <c r="E262" s="8" t="s">
        <v>139</v>
      </c>
      <c r="F262" s="8" t="s">
        <v>281</v>
      </c>
      <c r="G262" s="8" t="s">
        <v>134</v>
      </c>
      <c r="H262" s="8" t="s">
        <v>56</v>
      </c>
      <c r="I262" s="8" t="s">
        <v>139</v>
      </c>
      <c r="J262" s="8" t="s">
        <v>312</v>
      </c>
    </row>
    <row r="263" spans="2:10" ht="14.25" customHeight="1">
      <c r="B263" s="14" t="s">
        <v>569</v>
      </c>
      <c r="C263" s="8">
        <v>8436</v>
      </c>
      <c r="D263" s="8" t="s">
        <v>569</v>
      </c>
      <c r="E263" s="8" t="s">
        <v>570</v>
      </c>
      <c r="F263" s="8" t="s">
        <v>281</v>
      </c>
      <c r="G263" s="8" t="s">
        <v>134</v>
      </c>
      <c r="H263" s="8" t="s">
        <v>12</v>
      </c>
      <c r="I263" s="8" t="s">
        <v>132</v>
      </c>
      <c r="J263" s="8" t="s">
        <v>315</v>
      </c>
    </row>
    <row r="264" spans="2:10" ht="14.25" customHeight="1">
      <c r="B264" s="14" t="s">
        <v>2642</v>
      </c>
      <c r="C264" s="8">
        <v>8520</v>
      </c>
      <c r="D264" s="8" t="s">
        <v>571</v>
      </c>
      <c r="E264" s="8" t="s">
        <v>572</v>
      </c>
      <c r="F264" s="8" t="s">
        <v>281</v>
      </c>
      <c r="G264" s="8" t="s">
        <v>134</v>
      </c>
      <c r="H264" s="8" t="s">
        <v>12</v>
      </c>
      <c r="I264" s="8" t="s">
        <v>132</v>
      </c>
      <c r="J264" s="8" t="s">
        <v>315</v>
      </c>
    </row>
    <row r="265" spans="2:10" ht="14.25" customHeight="1">
      <c r="B265" s="14" t="s">
        <v>573</v>
      </c>
      <c r="C265" s="8">
        <v>8549</v>
      </c>
      <c r="D265" s="8" t="s">
        <v>573</v>
      </c>
      <c r="E265" s="8" t="s">
        <v>574</v>
      </c>
      <c r="F265" s="8" t="s">
        <v>281</v>
      </c>
      <c r="G265" s="8" t="s">
        <v>134</v>
      </c>
      <c r="H265" s="8" t="s">
        <v>12</v>
      </c>
      <c r="I265" s="8" t="s">
        <v>132</v>
      </c>
      <c r="J265" s="8" t="s">
        <v>315</v>
      </c>
    </row>
    <row r="266" spans="2:10" ht="14.25" customHeight="1">
      <c r="B266" s="14" t="s">
        <v>575</v>
      </c>
      <c r="C266" s="8">
        <v>8558</v>
      </c>
      <c r="D266" s="8" t="s">
        <v>575</v>
      </c>
      <c r="E266" s="8" t="s">
        <v>576</v>
      </c>
      <c r="F266" s="8" t="s">
        <v>281</v>
      </c>
      <c r="G266" s="8" t="s">
        <v>134</v>
      </c>
      <c r="H266" s="8" t="s">
        <v>12</v>
      </c>
      <c r="I266" s="8" t="s">
        <v>132</v>
      </c>
      <c r="J266" s="8" t="s">
        <v>315</v>
      </c>
    </row>
    <row r="267" spans="2:10" ht="14.25" customHeight="1">
      <c r="B267" s="14" t="s">
        <v>577</v>
      </c>
      <c r="C267" s="8">
        <v>8560</v>
      </c>
      <c r="D267" s="8" t="s">
        <v>577</v>
      </c>
      <c r="E267" s="8" t="s">
        <v>578</v>
      </c>
      <c r="F267" s="8" t="s">
        <v>281</v>
      </c>
      <c r="G267" s="8" t="s">
        <v>134</v>
      </c>
      <c r="H267" s="8" t="s">
        <v>12</v>
      </c>
      <c r="I267" s="8" t="s">
        <v>132</v>
      </c>
      <c r="J267" s="8" t="s">
        <v>315</v>
      </c>
    </row>
    <row r="268" spans="2:10" ht="14.25" customHeight="1">
      <c r="B268" s="14" t="s">
        <v>2787</v>
      </c>
      <c r="C268" s="8">
        <v>8573</v>
      </c>
      <c r="D268" s="8" t="s">
        <v>579</v>
      </c>
      <c r="E268" s="8" t="s">
        <v>580</v>
      </c>
      <c r="F268" s="8" t="s">
        <v>281</v>
      </c>
      <c r="G268" s="8" t="s">
        <v>134</v>
      </c>
      <c r="H268" s="8" t="s">
        <v>12</v>
      </c>
      <c r="I268" s="8" t="s">
        <v>132</v>
      </c>
      <c r="J268" s="8" t="s">
        <v>315</v>
      </c>
    </row>
    <row r="269" spans="2:10" ht="14.25" customHeight="1">
      <c r="B269" s="14" t="s">
        <v>581</v>
      </c>
      <c r="C269" s="8">
        <v>8606</v>
      </c>
      <c r="D269" s="8" t="s">
        <v>581</v>
      </c>
      <c r="E269" s="8" t="s">
        <v>582</v>
      </c>
      <c r="F269" s="8" t="s">
        <v>281</v>
      </c>
      <c r="G269" s="8" t="s">
        <v>134</v>
      </c>
      <c r="H269" s="8" t="s">
        <v>12</v>
      </c>
      <c r="I269" s="8" t="s">
        <v>132</v>
      </c>
      <c r="J269" s="8" t="s">
        <v>315</v>
      </c>
    </row>
    <row r="270" spans="2:10" ht="14.25" customHeight="1">
      <c r="B270" s="14" t="s">
        <v>583</v>
      </c>
      <c r="C270" s="8">
        <v>8634</v>
      </c>
      <c r="D270" s="8" t="s">
        <v>583</v>
      </c>
      <c r="E270" s="8" t="s">
        <v>584</v>
      </c>
      <c r="F270" s="8" t="s">
        <v>281</v>
      </c>
      <c r="G270" s="8" t="s">
        <v>134</v>
      </c>
      <c r="H270" s="8" t="s">
        <v>12</v>
      </c>
      <c r="I270" s="8" t="s">
        <v>132</v>
      </c>
      <c r="J270" s="8" t="s">
        <v>315</v>
      </c>
    </row>
    <row r="271" spans="2:10" ht="14.25" customHeight="1">
      <c r="B271" s="14" t="s">
        <v>2803</v>
      </c>
      <c r="C271" s="8">
        <v>8638</v>
      </c>
      <c r="D271" s="8" t="s">
        <v>477</v>
      </c>
      <c r="E271" s="8" t="s">
        <v>585</v>
      </c>
      <c r="F271" s="8" t="s">
        <v>281</v>
      </c>
      <c r="G271" s="8" t="s">
        <v>134</v>
      </c>
      <c r="H271" s="8" t="s">
        <v>12</v>
      </c>
      <c r="I271" s="8" t="s">
        <v>132</v>
      </c>
      <c r="J271" s="8" t="s">
        <v>315</v>
      </c>
    </row>
    <row r="272" spans="2:10" ht="14.25" customHeight="1">
      <c r="B272" s="14" t="s">
        <v>2742</v>
      </c>
      <c r="C272" s="8">
        <v>8675</v>
      </c>
      <c r="D272" s="8" t="s">
        <v>586</v>
      </c>
      <c r="E272" s="8" t="s">
        <v>587</v>
      </c>
      <c r="F272" s="8" t="s">
        <v>281</v>
      </c>
      <c r="G272" s="8" t="s">
        <v>134</v>
      </c>
      <c r="H272" s="8" t="s">
        <v>12</v>
      </c>
      <c r="I272" s="8" t="s">
        <v>132</v>
      </c>
      <c r="J272" s="8" t="s">
        <v>315</v>
      </c>
    </row>
    <row r="273" spans="2:10" ht="14.25" customHeight="1">
      <c r="B273" s="14" t="s">
        <v>2755</v>
      </c>
      <c r="C273" s="8">
        <v>8685</v>
      </c>
      <c r="D273" s="8" t="s">
        <v>588</v>
      </c>
      <c r="E273" s="8" t="s">
        <v>589</v>
      </c>
      <c r="F273" s="8" t="s">
        <v>281</v>
      </c>
      <c r="G273" s="8" t="s">
        <v>134</v>
      </c>
      <c r="H273" s="8" t="s">
        <v>12</v>
      </c>
      <c r="I273" s="8" t="s">
        <v>132</v>
      </c>
      <c r="J273" s="8" t="s">
        <v>315</v>
      </c>
    </row>
    <row r="274" spans="2:10" ht="14.25" customHeight="1">
      <c r="B274" s="14" t="s">
        <v>590</v>
      </c>
      <c r="C274" s="8">
        <v>8758</v>
      </c>
      <c r="D274" s="8" t="s">
        <v>590</v>
      </c>
      <c r="E274" s="8" t="s">
        <v>142</v>
      </c>
      <c r="F274" s="8" t="s">
        <v>281</v>
      </c>
      <c r="G274" s="8" t="s">
        <v>134</v>
      </c>
      <c r="H274" s="8" t="s">
        <v>85</v>
      </c>
      <c r="I274" s="8" t="s">
        <v>142</v>
      </c>
      <c r="J274" s="8" t="s">
        <v>312</v>
      </c>
    </row>
    <row r="275" spans="2:10" ht="14.25" customHeight="1">
      <c r="B275" s="14" t="s">
        <v>591</v>
      </c>
      <c r="C275" s="8">
        <v>8770</v>
      </c>
      <c r="D275" s="8" t="s">
        <v>591</v>
      </c>
      <c r="E275" s="8" t="s">
        <v>592</v>
      </c>
      <c r="F275" s="8" t="s">
        <v>281</v>
      </c>
      <c r="G275" s="8" t="s">
        <v>134</v>
      </c>
      <c r="H275" s="8" t="s">
        <v>12</v>
      </c>
      <c r="I275" s="8" t="s">
        <v>132</v>
      </c>
      <c r="J275" s="8" t="s">
        <v>315</v>
      </c>
    </row>
    <row r="276" spans="2:10" ht="14.25" customHeight="1">
      <c r="B276" s="14" t="s">
        <v>593</v>
      </c>
      <c r="C276" s="8">
        <v>8832</v>
      </c>
      <c r="D276" s="8" t="s">
        <v>593</v>
      </c>
      <c r="E276" s="8" t="s">
        <v>594</v>
      </c>
      <c r="F276" s="8" t="s">
        <v>281</v>
      </c>
      <c r="G276" s="8" t="s">
        <v>134</v>
      </c>
      <c r="H276" s="8" t="s">
        <v>12</v>
      </c>
      <c r="I276" s="8" t="s">
        <v>132</v>
      </c>
      <c r="J276" s="8" t="s">
        <v>315</v>
      </c>
    </row>
    <row r="277" spans="2:10" ht="14.25" customHeight="1">
      <c r="B277" s="14" t="s">
        <v>595</v>
      </c>
      <c r="C277" s="8">
        <v>8849</v>
      </c>
      <c r="D277" s="8" t="s">
        <v>595</v>
      </c>
      <c r="E277" s="8" t="s">
        <v>596</v>
      </c>
      <c r="F277" s="8" t="s">
        <v>281</v>
      </c>
      <c r="G277" s="8" t="s">
        <v>134</v>
      </c>
      <c r="H277" s="8" t="s">
        <v>12</v>
      </c>
      <c r="I277" s="8" t="s">
        <v>132</v>
      </c>
      <c r="J277" s="8" t="s">
        <v>315</v>
      </c>
    </row>
    <row r="278" spans="2:10" ht="14.25" customHeight="1">
      <c r="B278" s="14" t="s">
        <v>2522</v>
      </c>
      <c r="C278" s="8">
        <v>11001</v>
      </c>
      <c r="D278" s="8" t="s">
        <v>597</v>
      </c>
      <c r="E278" s="8" t="s">
        <v>598</v>
      </c>
      <c r="F278" s="8" t="s">
        <v>2522</v>
      </c>
      <c r="G278" s="8" t="s">
        <v>137</v>
      </c>
      <c r="H278" s="8" t="s">
        <v>2914</v>
      </c>
      <c r="I278" s="8" t="s">
        <v>598</v>
      </c>
      <c r="J278" s="8" t="s">
        <v>312</v>
      </c>
    </row>
    <row r="279" spans="2:10" ht="14.25" customHeight="1">
      <c r="B279" s="14" t="s">
        <v>599</v>
      </c>
      <c r="C279" s="8">
        <v>13001</v>
      </c>
      <c r="D279" s="8" t="s">
        <v>599</v>
      </c>
      <c r="E279" s="8" t="s">
        <v>600</v>
      </c>
      <c r="F279" s="8" t="s">
        <v>283</v>
      </c>
      <c r="G279" s="8" t="s">
        <v>146</v>
      </c>
      <c r="H279" s="8" t="s">
        <v>23</v>
      </c>
      <c r="I279" s="8" t="s">
        <v>600</v>
      </c>
      <c r="J279" s="8" t="s">
        <v>312</v>
      </c>
    </row>
    <row r="280" spans="2:10" ht="14.25" customHeight="1">
      <c r="B280" s="14" t="s">
        <v>602</v>
      </c>
      <c r="C280" s="8">
        <v>13006</v>
      </c>
      <c r="D280" s="8" t="s">
        <v>602</v>
      </c>
      <c r="E280" s="8" t="s">
        <v>603</v>
      </c>
      <c r="F280" s="8" t="s">
        <v>283</v>
      </c>
      <c r="G280" s="8" t="s">
        <v>146</v>
      </c>
      <c r="H280" s="8" t="s">
        <v>16</v>
      </c>
      <c r="I280" s="8" t="s">
        <v>604</v>
      </c>
      <c r="J280" s="8" t="s">
        <v>315</v>
      </c>
    </row>
    <row r="281" spans="2:10" ht="14.25" customHeight="1">
      <c r="B281" s="14" t="s">
        <v>2502</v>
      </c>
      <c r="C281" s="8">
        <v>13030</v>
      </c>
      <c r="D281" s="8" t="s">
        <v>605</v>
      </c>
      <c r="E281" s="8" t="s">
        <v>606</v>
      </c>
      <c r="F281" s="8" t="s">
        <v>283</v>
      </c>
      <c r="G281" s="8" t="s">
        <v>146</v>
      </c>
      <c r="H281" s="8" t="s">
        <v>16</v>
      </c>
      <c r="I281" s="8" t="s">
        <v>604</v>
      </c>
      <c r="J281" s="8" t="s">
        <v>315</v>
      </c>
    </row>
    <row r="282" spans="2:10" ht="14.25" customHeight="1">
      <c r="B282" s="14" t="s">
        <v>607</v>
      </c>
      <c r="C282" s="8">
        <v>13042</v>
      </c>
      <c r="D282" s="8" t="s">
        <v>607</v>
      </c>
      <c r="E282" s="8" t="s">
        <v>608</v>
      </c>
      <c r="F282" s="8" t="s">
        <v>283</v>
      </c>
      <c r="G282" s="8" t="s">
        <v>146</v>
      </c>
      <c r="H282" s="8" t="s">
        <v>16</v>
      </c>
      <c r="I282" s="8" t="s">
        <v>604</v>
      </c>
      <c r="J282" s="8" t="s">
        <v>315</v>
      </c>
    </row>
    <row r="283" spans="2:10" ht="14.25" customHeight="1">
      <c r="B283" s="14" t="s">
        <v>609</v>
      </c>
      <c r="C283" s="8">
        <v>13052</v>
      </c>
      <c r="D283" s="8" t="s">
        <v>609</v>
      </c>
      <c r="E283" s="8" t="s">
        <v>610</v>
      </c>
      <c r="F283" s="8" t="s">
        <v>283</v>
      </c>
      <c r="G283" s="8" t="s">
        <v>146</v>
      </c>
      <c r="H283" s="8" t="s">
        <v>16</v>
      </c>
      <c r="I283" s="8" t="s">
        <v>604</v>
      </c>
      <c r="J283" s="8" t="s">
        <v>315</v>
      </c>
    </row>
    <row r="284" spans="2:10" ht="14.25" customHeight="1">
      <c r="B284" s="14" t="s">
        <v>611</v>
      </c>
      <c r="C284" s="8">
        <v>13062</v>
      </c>
      <c r="D284" s="8" t="s">
        <v>611</v>
      </c>
      <c r="E284" s="8" t="s">
        <v>612</v>
      </c>
      <c r="F284" s="8" t="s">
        <v>283</v>
      </c>
      <c r="G284" s="8" t="s">
        <v>146</v>
      </c>
      <c r="H284" s="8" t="s">
        <v>16</v>
      </c>
      <c r="I284" s="8" t="s">
        <v>604</v>
      </c>
      <c r="J284" s="8" t="s">
        <v>315</v>
      </c>
    </row>
    <row r="285" spans="2:10" ht="14.25" customHeight="1">
      <c r="B285" s="14" t="s">
        <v>2515</v>
      </c>
      <c r="C285" s="8">
        <v>13074</v>
      </c>
      <c r="D285" s="8" t="s">
        <v>613</v>
      </c>
      <c r="E285" s="8" t="s">
        <v>614</v>
      </c>
      <c r="F285" s="8" t="s">
        <v>283</v>
      </c>
      <c r="G285" s="8" t="s">
        <v>146</v>
      </c>
      <c r="H285" s="8" t="s">
        <v>16</v>
      </c>
      <c r="I285" s="8" t="s">
        <v>604</v>
      </c>
      <c r="J285" s="8" t="s">
        <v>315</v>
      </c>
    </row>
    <row r="286" spans="2:10" ht="14.25" customHeight="1">
      <c r="B286" s="14" t="s">
        <v>2538</v>
      </c>
      <c r="C286" s="8">
        <v>13140</v>
      </c>
      <c r="D286" s="8" t="s">
        <v>615</v>
      </c>
      <c r="E286" s="8" t="s">
        <v>616</v>
      </c>
      <c r="F286" s="8" t="s">
        <v>283</v>
      </c>
      <c r="G286" s="8" t="s">
        <v>146</v>
      </c>
      <c r="H286" s="8" t="s">
        <v>16</v>
      </c>
      <c r="I286" s="8" t="s">
        <v>604</v>
      </c>
      <c r="J286" s="8" t="s">
        <v>315</v>
      </c>
    </row>
    <row r="287" spans="2:10" ht="14.25" customHeight="1">
      <c r="B287" s="14" t="s">
        <v>617</v>
      </c>
      <c r="C287" s="8">
        <v>13160</v>
      </c>
      <c r="D287" s="8" t="s">
        <v>617</v>
      </c>
      <c r="E287" s="8" t="s">
        <v>618</v>
      </c>
      <c r="F287" s="8" t="s">
        <v>283</v>
      </c>
      <c r="G287" s="8" t="s">
        <v>146</v>
      </c>
      <c r="H287" s="8" t="s">
        <v>16</v>
      </c>
      <c r="I287" s="8" t="s">
        <v>604</v>
      </c>
      <c r="J287" s="8" t="s">
        <v>315</v>
      </c>
    </row>
    <row r="288" spans="2:10" ht="14.25" customHeight="1">
      <c r="B288" s="14" t="s">
        <v>619</v>
      </c>
      <c r="C288" s="8">
        <v>13188</v>
      </c>
      <c r="D288" s="8" t="s">
        <v>619</v>
      </c>
      <c r="E288" s="8" t="s">
        <v>620</v>
      </c>
      <c r="F288" s="8" t="s">
        <v>283</v>
      </c>
      <c r="G288" s="8" t="s">
        <v>146</v>
      </c>
      <c r="H288" s="8" t="s">
        <v>16</v>
      </c>
      <c r="I288" s="8" t="s">
        <v>604</v>
      </c>
      <c r="J288" s="8" t="s">
        <v>315</v>
      </c>
    </row>
    <row r="289" spans="2:10" ht="14.25" customHeight="1">
      <c r="B289" s="14" t="s">
        <v>2559</v>
      </c>
      <c r="C289" s="8">
        <v>13212</v>
      </c>
      <c r="D289" s="8" t="s">
        <v>621</v>
      </c>
      <c r="E289" s="8" t="s">
        <v>622</v>
      </c>
      <c r="F289" s="8" t="s">
        <v>283</v>
      </c>
      <c r="G289" s="8" t="s">
        <v>146</v>
      </c>
      <c r="H289" s="8" t="s">
        <v>16</v>
      </c>
      <c r="I289" s="8" t="s">
        <v>604</v>
      </c>
      <c r="J289" s="8" t="s">
        <v>315</v>
      </c>
    </row>
    <row r="290" spans="2:10" ht="14.25" customHeight="1">
      <c r="B290" s="14" t="s">
        <v>623</v>
      </c>
      <c r="C290" s="8">
        <v>13222</v>
      </c>
      <c r="D290" s="8" t="s">
        <v>623</v>
      </c>
      <c r="E290" s="8" t="s">
        <v>624</v>
      </c>
      <c r="F290" s="8" t="s">
        <v>283</v>
      </c>
      <c r="G290" s="8" t="s">
        <v>146</v>
      </c>
      <c r="H290" s="8" t="s">
        <v>16</v>
      </c>
      <c r="I290" s="8" t="s">
        <v>604</v>
      </c>
      <c r="J290" s="8" t="s">
        <v>315</v>
      </c>
    </row>
    <row r="291" spans="2:10" ht="14.25" customHeight="1">
      <c r="B291" s="14" t="s">
        <v>2596</v>
      </c>
      <c r="C291" s="8">
        <v>13244</v>
      </c>
      <c r="D291" s="8" t="s">
        <v>625</v>
      </c>
      <c r="E291" s="8" t="s">
        <v>626</v>
      </c>
      <c r="F291" s="8" t="s">
        <v>283</v>
      </c>
      <c r="G291" s="8" t="s">
        <v>146</v>
      </c>
      <c r="H291" s="8" t="s">
        <v>16</v>
      </c>
      <c r="I291" s="8" t="s">
        <v>604</v>
      </c>
      <c r="J291" s="8" t="s">
        <v>315</v>
      </c>
    </row>
    <row r="292" spans="2:10" ht="14.25" customHeight="1">
      <c r="B292" s="14" t="s">
        <v>2578</v>
      </c>
      <c r="C292" s="8">
        <v>13248</v>
      </c>
      <c r="D292" s="8" t="s">
        <v>627</v>
      </c>
      <c r="E292" s="8" t="s">
        <v>628</v>
      </c>
      <c r="F292" s="8" t="s">
        <v>283</v>
      </c>
      <c r="G292" s="8" t="s">
        <v>146</v>
      </c>
      <c r="H292" s="8" t="s">
        <v>16</v>
      </c>
      <c r="I292" s="8" t="s">
        <v>604</v>
      </c>
      <c r="J292" s="8" t="s">
        <v>315</v>
      </c>
    </row>
    <row r="293" spans="2:10" ht="14.25" customHeight="1">
      <c r="B293" s="14" t="s">
        <v>2598</v>
      </c>
      <c r="C293" s="8">
        <v>13268</v>
      </c>
      <c r="D293" s="8" t="s">
        <v>629</v>
      </c>
      <c r="E293" s="8" t="s">
        <v>630</v>
      </c>
      <c r="F293" s="8" t="s">
        <v>283</v>
      </c>
      <c r="G293" s="8" t="s">
        <v>146</v>
      </c>
      <c r="H293" s="8" t="s">
        <v>16</v>
      </c>
      <c r="I293" s="8" t="s">
        <v>604</v>
      </c>
      <c r="J293" s="8" t="s">
        <v>315</v>
      </c>
    </row>
    <row r="294" spans="2:10" ht="14.25" customHeight="1">
      <c r="B294" s="14" t="s">
        <v>2617</v>
      </c>
      <c r="C294" s="8">
        <v>13300</v>
      </c>
      <c r="D294" s="8" t="s">
        <v>631</v>
      </c>
      <c r="E294" s="8" t="s">
        <v>632</v>
      </c>
      <c r="F294" s="8" t="s">
        <v>283</v>
      </c>
      <c r="G294" s="8" t="s">
        <v>146</v>
      </c>
      <c r="H294" s="8" t="s">
        <v>16</v>
      </c>
      <c r="I294" s="8" t="s">
        <v>604</v>
      </c>
      <c r="J294" s="8" t="s">
        <v>315</v>
      </c>
    </row>
    <row r="295" spans="2:10" ht="14.25" customHeight="1">
      <c r="B295" s="14" t="s">
        <v>633</v>
      </c>
      <c r="C295" s="8">
        <v>13430</v>
      </c>
      <c r="D295" s="8" t="s">
        <v>633</v>
      </c>
      <c r="E295" s="8" t="s">
        <v>634</v>
      </c>
      <c r="F295" s="8" t="s">
        <v>283</v>
      </c>
      <c r="G295" s="8" t="s">
        <v>146</v>
      </c>
      <c r="H295" s="8" t="s">
        <v>53</v>
      </c>
      <c r="I295" s="8" t="s">
        <v>634</v>
      </c>
      <c r="J295" s="8" t="s">
        <v>312</v>
      </c>
    </row>
    <row r="296" spans="2:10" ht="14.25" customHeight="1">
      <c r="B296" s="14" t="s">
        <v>635</v>
      </c>
      <c r="C296" s="8">
        <v>13433</v>
      </c>
      <c r="D296" s="8" t="s">
        <v>635</v>
      </c>
      <c r="E296" s="8" t="s">
        <v>636</v>
      </c>
      <c r="F296" s="8" t="s">
        <v>283</v>
      </c>
      <c r="G296" s="8" t="s">
        <v>146</v>
      </c>
      <c r="H296" s="8" t="s">
        <v>16</v>
      </c>
      <c r="I296" s="8" t="s">
        <v>604</v>
      </c>
      <c r="J296" s="8" t="s">
        <v>315</v>
      </c>
    </row>
    <row r="297" spans="2:10" ht="14.25" customHeight="1">
      <c r="B297" s="14" t="s">
        <v>637</v>
      </c>
      <c r="C297" s="8">
        <v>13440</v>
      </c>
      <c r="D297" s="8" t="s">
        <v>637</v>
      </c>
      <c r="E297" s="8" t="s">
        <v>638</v>
      </c>
      <c r="F297" s="8" t="s">
        <v>283</v>
      </c>
      <c r="G297" s="8" t="s">
        <v>146</v>
      </c>
      <c r="H297" s="8" t="s">
        <v>16</v>
      </c>
      <c r="I297" s="8" t="s">
        <v>604</v>
      </c>
      <c r="J297" s="8" t="s">
        <v>315</v>
      </c>
    </row>
    <row r="298" spans="2:10" ht="14.25" customHeight="1">
      <c r="B298" s="14" t="s">
        <v>2633</v>
      </c>
      <c r="C298" s="8">
        <v>13442</v>
      </c>
      <c r="D298" s="8" t="s">
        <v>639</v>
      </c>
      <c r="E298" s="8" t="s">
        <v>640</v>
      </c>
      <c r="F298" s="8" t="s">
        <v>283</v>
      </c>
      <c r="G298" s="8" t="s">
        <v>146</v>
      </c>
      <c r="H298" s="8" t="s">
        <v>16</v>
      </c>
      <c r="I298" s="8" t="s">
        <v>604</v>
      </c>
      <c r="J298" s="8" t="s">
        <v>315</v>
      </c>
    </row>
    <row r="299" spans="2:10" ht="14.25" customHeight="1">
      <c r="B299" s="14" t="s">
        <v>641</v>
      </c>
      <c r="C299" s="8">
        <v>13458</v>
      </c>
      <c r="D299" s="8" t="s">
        <v>641</v>
      </c>
      <c r="E299" s="8" t="s">
        <v>642</v>
      </c>
      <c r="F299" s="8" t="s">
        <v>283</v>
      </c>
      <c r="G299" s="8" t="s">
        <v>146</v>
      </c>
      <c r="H299" s="8" t="s">
        <v>16</v>
      </c>
      <c r="I299" s="8" t="s">
        <v>604</v>
      </c>
      <c r="J299" s="8" t="s">
        <v>315</v>
      </c>
    </row>
    <row r="300" spans="2:10" ht="14.25" customHeight="1">
      <c r="B300" s="14" t="s">
        <v>643</v>
      </c>
      <c r="C300" s="8">
        <v>13468</v>
      </c>
      <c r="D300" s="8" t="s">
        <v>643</v>
      </c>
      <c r="E300" s="8" t="s">
        <v>644</v>
      </c>
      <c r="F300" s="8" t="s">
        <v>283</v>
      </c>
      <c r="G300" s="8" t="s">
        <v>146</v>
      </c>
      <c r="H300" s="8" t="s">
        <v>16</v>
      </c>
      <c r="I300" s="8" t="s">
        <v>604</v>
      </c>
      <c r="J300" s="8" t="s">
        <v>315</v>
      </c>
    </row>
    <row r="301" spans="2:10" ht="14.25" customHeight="1">
      <c r="B301" s="14" t="s">
        <v>2774</v>
      </c>
      <c r="C301" s="8">
        <v>13473</v>
      </c>
      <c r="D301" s="8" t="s">
        <v>645</v>
      </c>
      <c r="E301" s="8" t="s">
        <v>646</v>
      </c>
      <c r="F301" s="8" t="s">
        <v>283</v>
      </c>
      <c r="G301" s="8" t="s">
        <v>146</v>
      </c>
      <c r="H301" s="8" t="s">
        <v>16</v>
      </c>
      <c r="I301" s="8" t="s">
        <v>604</v>
      </c>
      <c r="J301" s="8" t="s">
        <v>315</v>
      </c>
    </row>
    <row r="302" spans="2:10" ht="14.25" customHeight="1">
      <c r="B302" s="14" t="s">
        <v>647</v>
      </c>
      <c r="C302" s="8">
        <v>13490</v>
      </c>
      <c r="D302" s="8" t="s">
        <v>647</v>
      </c>
      <c r="E302" s="8" t="s">
        <v>648</v>
      </c>
      <c r="F302" s="8" t="s">
        <v>283</v>
      </c>
      <c r="G302" s="8" t="s">
        <v>146</v>
      </c>
      <c r="H302" s="8" t="s">
        <v>16</v>
      </c>
      <c r="I302" s="8" t="s">
        <v>604</v>
      </c>
      <c r="J302" s="8" t="s">
        <v>315</v>
      </c>
    </row>
    <row r="303" spans="2:10" ht="14.25" customHeight="1">
      <c r="B303" s="14" t="s">
        <v>649</v>
      </c>
      <c r="C303" s="8">
        <v>13549</v>
      </c>
      <c r="D303" s="8" t="s">
        <v>649</v>
      </c>
      <c r="E303" s="8" t="s">
        <v>650</v>
      </c>
      <c r="F303" s="8" t="s">
        <v>283</v>
      </c>
      <c r="G303" s="8" t="s">
        <v>146</v>
      </c>
      <c r="H303" s="8" t="s">
        <v>16</v>
      </c>
      <c r="I303" s="8" t="s">
        <v>604</v>
      </c>
      <c r="J303" s="8" t="s">
        <v>315</v>
      </c>
    </row>
    <row r="304" spans="2:10" ht="14.25" customHeight="1">
      <c r="B304" s="14" t="s">
        <v>651</v>
      </c>
      <c r="C304" s="8">
        <v>13580</v>
      </c>
      <c r="D304" s="8" t="s">
        <v>651</v>
      </c>
      <c r="E304" s="8" t="s">
        <v>652</v>
      </c>
      <c r="F304" s="8" t="s">
        <v>283</v>
      </c>
      <c r="G304" s="8" t="s">
        <v>146</v>
      </c>
      <c r="H304" s="8" t="s">
        <v>16</v>
      </c>
      <c r="I304" s="8" t="s">
        <v>604</v>
      </c>
      <c r="J304" s="8" t="s">
        <v>315</v>
      </c>
    </row>
    <row r="305" spans="2:10" ht="14.25" customHeight="1">
      <c r="B305" s="14" t="s">
        <v>2677</v>
      </c>
      <c r="C305" s="8">
        <v>13600</v>
      </c>
      <c r="D305" s="8" t="s">
        <v>653</v>
      </c>
      <c r="E305" s="8" t="s">
        <v>654</v>
      </c>
      <c r="F305" s="8" t="s">
        <v>283</v>
      </c>
      <c r="G305" s="8" t="s">
        <v>146</v>
      </c>
      <c r="H305" s="8" t="s">
        <v>16</v>
      </c>
      <c r="I305" s="8" t="s">
        <v>604</v>
      </c>
      <c r="J305" s="8" t="s">
        <v>315</v>
      </c>
    </row>
    <row r="306" spans="2:10" ht="14.25" customHeight="1">
      <c r="B306" s="14" t="s">
        <v>2693</v>
      </c>
      <c r="C306" s="8">
        <v>13620</v>
      </c>
      <c r="D306" s="8" t="s">
        <v>655</v>
      </c>
      <c r="E306" s="8" t="s">
        <v>656</v>
      </c>
      <c r="F306" s="8" t="s">
        <v>283</v>
      </c>
      <c r="G306" s="8" t="s">
        <v>146</v>
      </c>
      <c r="H306" s="8" t="s">
        <v>16</v>
      </c>
      <c r="I306" s="8" t="s">
        <v>604</v>
      </c>
      <c r="J306" s="8" t="s">
        <v>315</v>
      </c>
    </row>
    <row r="307" spans="2:10" ht="14.25" customHeight="1">
      <c r="B307" s="14" t="s">
        <v>2696</v>
      </c>
      <c r="C307" s="8">
        <v>13647</v>
      </c>
      <c r="D307" s="8" t="s">
        <v>657</v>
      </c>
      <c r="E307" s="8" t="s">
        <v>658</v>
      </c>
      <c r="F307" s="8" t="s">
        <v>283</v>
      </c>
      <c r="G307" s="8" t="s">
        <v>146</v>
      </c>
      <c r="H307" s="8" t="s">
        <v>16</v>
      </c>
      <c r="I307" s="8" t="s">
        <v>604</v>
      </c>
      <c r="J307" s="8" t="s">
        <v>315</v>
      </c>
    </row>
    <row r="308" spans="2:10" ht="14.25" customHeight="1">
      <c r="B308" s="14" t="s">
        <v>2815</v>
      </c>
      <c r="C308" s="8">
        <v>13650</v>
      </c>
      <c r="D308" s="8" t="s">
        <v>659</v>
      </c>
      <c r="E308" s="8" t="s">
        <v>660</v>
      </c>
      <c r="F308" s="8" t="s">
        <v>283</v>
      </c>
      <c r="G308" s="8" t="s">
        <v>146</v>
      </c>
      <c r="H308" s="8" t="s">
        <v>16</v>
      </c>
      <c r="I308" s="8" t="s">
        <v>604</v>
      </c>
      <c r="J308" s="8" t="s">
        <v>315</v>
      </c>
    </row>
    <row r="309" spans="2:10" ht="14.25" customHeight="1">
      <c r="B309" s="14" t="s">
        <v>2699</v>
      </c>
      <c r="C309" s="8">
        <v>13654</v>
      </c>
      <c r="D309" s="8" t="s">
        <v>661</v>
      </c>
      <c r="E309" s="8" t="s">
        <v>662</v>
      </c>
      <c r="F309" s="8" t="s">
        <v>283</v>
      </c>
      <c r="G309" s="8" t="s">
        <v>146</v>
      </c>
      <c r="H309" s="8" t="s">
        <v>16</v>
      </c>
      <c r="I309" s="8" t="s">
        <v>604</v>
      </c>
      <c r="J309" s="8" t="s">
        <v>315</v>
      </c>
    </row>
    <row r="310" spans="2:10" ht="14.25" customHeight="1">
      <c r="B310" s="14" t="s">
        <v>2700</v>
      </c>
      <c r="C310" s="8">
        <v>13655</v>
      </c>
      <c r="D310" s="8" t="s">
        <v>663</v>
      </c>
      <c r="E310" s="8" t="s">
        <v>664</v>
      </c>
      <c r="F310" s="8" t="s">
        <v>283</v>
      </c>
      <c r="G310" s="8" t="s">
        <v>146</v>
      </c>
      <c r="H310" s="8" t="s">
        <v>16</v>
      </c>
      <c r="I310" s="8" t="s">
        <v>604</v>
      </c>
      <c r="J310" s="8" t="s">
        <v>315</v>
      </c>
    </row>
    <row r="311" spans="2:10" ht="14.25" customHeight="1">
      <c r="B311" s="14" t="s">
        <v>2716</v>
      </c>
      <c r="C311" s="8">
        <v>13657</v>
      </c>
      <c r="D311" s="8" t="s">
        <v>665</v>
      </c>
      <c r="E311" s="8" t="s">
        <v>666</v>
      </c>
      <c r="F311" s="8" t="s">
        <v>283</v>
      </c>
      <c r="G311" s="8" t="s">
        <v>146</v>
      </c>
      <c r="H311" s="8" t="s">
        <v>16</v>
      </c>
      <c r="I311" s="8" t="s">
        <v>604</v>
      </c>
      <c r="J311" s="8" t="s">
        <v>315</v>
      </c>
    </row>
    <row r="312" spans="2:10" ht="14.25" customHeight="1">
      <c r="B312" s="14" t="s">
        <v>2722</v>
      </c>
      <c r="C312" s="8">
        <v>13667</v>
      </c>
      <c r="D312" s="8" t="s">
        <v>667</v>
      </c>
      <c r="E312" s="8" t="s">
        <v>668</v>
      </c>
      <c r="F312" s="8" t="s">
        <v>283</v>
      </c>
      <c r="G312" s="8" t="s">
        <v>146</v>
      </c>
      <c r="H312" s="8" t="s">
        <v>16</v>
      </c>
      <c r="I312" s="8" t="s">
        <v>604</v>
      </c>
      <c r="J312" s="8" t="s">
        <v>315</v>
      </c>
    </row>
    <row r="313" spans="2:10" ht="14.25" customHeight="1">
      <c r="B313" s="14" t="s">
        <v>2825</v>
      </c>
      <c r="C313" s="8">
        <v>13670</v>
      </c>
      <c r="D313" s="8" t="s">
        <v>669</v>
      </c>
      <c r="E313" s="8" t="s">
        <v>670</v>
      </c>
      <c r="F313" s="8" t="s">
        <v>283</v>
      </c>
      <c r="G313" s="8" t="s">
        <v>146</v>
      </c>
      <c r="H313" s="8" t="s">
        <v>16</v>
      </c>
      <c r="I313" s="8" t="s">
        <v>604</v>
      </c>
      <c r="J313" s="8" t="s">
        <v>315</v>
      </c>
    </row>
    <row r="314" spans="2:10" ht="14.25" customHeight="1">
      <c r="B314" s="14" t="s">
        <v>2739</v>
      </c>
      <c r="C314" s="8">
        <v>13673</v>
      </c>
      <c r="D314" s="8" t="s">
        <v>671</v>
      </c>
      <c r="E314" s="8" t="s">
        <v>672</v>
      </c>
      <c r="F314" s="8" t="s">
        <v>283</v>
      </c>
      <c r="G314" s="8" t="s">
        <v>146</v>
      </c>
      <c r="H314" s="8" t="s">
        <v>16</v>
      </c>
      <c r="I314" s="8" t="s">
        <v>604</v>
      </c>
      <c r="J314" s="8" t="s">
        <v>315</v>
      </c>
    </row>
    <row r="315" spans="2:10" ht="14.25" customHeight="1">
      <c r="B315" s="14" t="s">
        <v>2836</v>
      </c>
      <c r="C315" s="8">
        <v>13683</v>
      </c>
      <c r="D315" s="8" t="s">
        <v>673</v>
      </c>
      <c r="E315" s="8" t="s">
        <v>674</v>
      </c>
      <c r="F315" s="8" t="s">
        <v>283</v>
      </c>
      <c r="G315" s="8" t="s">
        <v>146</v>
      </c>
      <c r="H315" s="8" t="s">
        <v>16</v>
      </c>
      <c r="I315" s="8" t="s">
        <v>604</v>
      </c>
      <c r="J315" s="8" t="s">
        <v>315</v>
      </c>
    </row>
    <row r="316" spans="2:10" ht="14.25" customHeight="1">
      <c r="B316" s="14" t="s">
        <v>2747</v>
      </c>
      <c r="C316" s="8">
        <v>13688</v>
      </c>
      <c r="D316" s="8" t="s">
        <v>675</v>
      </c>
      <c r="E316" s="8" t="s">
        <v>676</v>
      </c>
      <c r="F316" s="8" t="s">
        <v>283</v>
      </c>
      <c r="G316" s="8" t="s">
        <v>146</v>
      </c>
      <c r="H316" s="8" t="s">
        <v>16</v>
      </c>
      <c r="I316" s="8" t="s">
        <v>604</v>
      </c>
      <c r="J316" s="8" t="s">
        <v>315</v>
      </c>
    </row>
    <row r="317" spans="2:10" ht="14.25" customHeight="1">
      <c r="B317" s="14" t="s">
        <v>677</v>
      </c>
      <c r="C317" s="8">
        <v>13744</v>
      </c>
      <c r="D317" s="8" t="s">
        <v>677</v>
      </c>
      <c r="E317" s="8" t="s">
        <v>678</v>
      </c>
      <c r="F317" s="8" t="s">
        <v>283</v>
      </c>
      <c r="G317" s="8" t="s">
        <v>146</v>
      </c>
      <c r="H317" s="8" t="s">
        <v>16</v>
      </c>
      <c r="I317" s="8" t="s">
        <v>604</v>
      </c>
      <c r="J317" s="8" t="s">
        <v>315</v>
      </c>
    </row>
    <row r="318" spans="2:10" ht="14.25" customHeight="1">
      <c r="B318" s="14" t="s">
        <v>679</v>
      </c>
      <c r="C318" s="8">
        <v>13760</v>
      </c>
      <c r="D318" s="8" t="s">
        <v>679</v>
      </c>
      <c r="E318" s="8" t="s">
        <v>680</v>
      </c>
      <c r="F318" s="8" t="s">
        <v>283</v>
      </c>
      <c r="G318" s="8" t="s">
        <v>146</v>
      </c>
      <c r="H318" s="8" t="s">
        <v>16</v>
      </c>
      <c r="I318" s="8" t="s">
        <v>604</v>
      </c>
      <c r="J318" s="8" t="s">
        <v>315</v>
      </c>
    </row>
    <row r="319" spans="2:10" ht="14.25" customHeight="1">
      <c r="B319" s="14" t="s">
        <v>2757</v>
      </c>
      <c r="C319" s="8">
        <v>13780</v>
      </c>
      <c r="D319" s="8" t="s">
        <v>681</v>
      </c>
      <c r="E319" s="8" t="s">
        <v>682</v>
      </c>
      <c r="F319" s="8" t="s">
        <v>283</v>
      </c>
      <c r="G319" s="8" t="s">
        <v>146</v>
      </c>
      <c r="H319" s="8" t="s">
        <v>16</v>
      </c>
      <c r="I319" s="8" t="s">
        <v>604</v>
      </c>
      <c r="J319" s="8" t="s">
        <v>315</v>
      </c>
    </row>
    <row r="320" spans="2:10" ht="14.25" customHeight="1">
      <c r="B320" s="14" t="s">
        <v>2758</v>
      </c>
      <c r="C320" s="8">
        <v>13810</v>
      </c>
      <c r="D320" s="8" t="s">
        <v>683</v>
      </c>
      <c r="E320" s="8" t="s">
        <v>684</v>
      </c>
      <c r="F320" s="8" t="s">
        <v>283</v>
      </c>
      <c r="G320" s="8" t="s">
        <v>146</v>
      </c>
      <c r="H320" s="8" t="s">
        <v>16</v>
      </c>
      <c r="I320" s="8" t="s">
        <v>604</v>
      </c>
      <c r="J320" s="8" t="s">
        <v>315</v>
      </c>
    </row>
    <row r="321" spans="2:10" ht="14.25" customHeight="1">
      <c r="B321" s="14" t="s">
        <v>685</v>
      </c>
      <c r="C321" s="8">
        <v>13836</v>
      </c>
      <c r="D321" s="8" t="s">
        <v>685</v>
      </c>
      <c r="E321" s="8" t="s">
        <v>686</v>
      </c>
      <c r="F321" s="8" t="s">
        <v>283</v>
      </c>
      <c r="G321" s="8" t="s">
        <v>146</v>
      </c>
      <c r="H321" s="8" t="s">
        <v>16</v>
      </c>
      <c r="I321" s="8" t="s">
        <v>604</v>
      </c>
      <c r="J321" s="8" t="s">
        <v>315</v>
      </c>
    </row>
    <row r="322" spans="2:10" ht="14.25" customHeight="1">
      <c r="B322" s="14" t="s">
        <v>687</v>
      </c>
      <c r="C322" s="8">
        <v>13838</v>
      </c>
      <c r="D322" s="8" t="s">
        <v>687</v>
      </c>
      <c r="E322" s="8" t="s">
        <v>688</v>
      </c>
      <c r="F322" s="8" t="s">
        <v>283</v>
      </c>
      <c r="G322" s="8" t="s">
        <v>146</v>
      </c>
      <c r="H322" s="8" t="s">
        <v>16</v>
      </c>
      <c r="I322" s="8" t="s">
        <v>604</v>
      </c>
      <c r="J322" s="8" t="s">
        <v>315</v>
      </c>
    </row>
    <row r="323" spans="2:10" ht="14.25" customHeight="1">
      <c r="B323" s="14" t="s">
        <v>2853</v>
      </c>
      <c r="C323" s="8">
        <v>13873</v>
      </c>
      <c r="D323" s="8" t="s">
        <v>689</v>
      </c>
      <c r="E323" s="8" t="s">
        <v>690</v>
      </c>
      <c r="F323" s="8" t="s">
        <v>283</v>
      </c>
      <c r="G323" s="8" t="s">
        <v>146</v>
      </c>
      <c r="H323" s="8" t="s">
        <v>16</v>
      </c>
      <c r="I323" s="8" t="s">
        <v>604</v>
      </c>
      <c r="J323" s="8" t="s">
        <v>315</v>
      </c>
    </row>
    <row r="324" spans="2:10" ht="14.25" customHeight="1">
      <c r="B324" s="14" t="s">
        <v>691</v>
      </c>
      <c r="C324" s="8">
        <v>13894</v>
      </c>
      <c r="D324" s="8" t="s">
        <v>691</v>
      </c>
      <c r="E324" s="8" t="s">
        <v>692</v>
      </c>
      <c r="F324" s="8" t="s">
        <v>283</v>
      </c>
      <c r="G324" s="8" t="s">
        <v>146</v>
      </c>
      <c r="H324" s="8" t="s">
        <v>16</v>
      </c>
      <c r="I324" s="8" t="s">
        <v>604</v>
      </c>
      <c r="J324" s="8" t="s">
        <v>315</v>
      </c>
    </row>
    <row r="325" spans="2:10" ht="14.25" customHeight="1">
      <c r="B325" s="14" t="s">
        <v>693</v>
      </c>
      <c r="C325" s="8">
        <v>15001</v>
      </c>
      <c r="D325" s="8" t="s">
        <v>693</v>
      </c>
      <c r="E325" s="8" t="s">
        <v>694</v>
      </c>
      <c r="F325" s="8" t="s">
        <v>284</v>
      </c>
      <c r="G325" s="8" t="s">
        <v>152</v>
      </c>
      <c r="H325" s="8" t="s">
        <v>90</v>
      </c>
      <c r="I325" s="8" t="s">
        <v>694</v>
      </c>
      <c r="J325" s="8" t="s">
        <v>312</v>
      </c>
    </row>
    <row r="326" spans="2:10" ht="14.25" customHeight="1">
      <c r="B326" s="14" t="s">
        <v>696</v>
      </c>
      <c r="C326" s="8">
        <v>15022</v>
      </c>
      <c r="D326" s="8" t="s">
        <v>696</v>
      </c>
      <c r="E326" s="8" t="s">
        <v>697</v>
      </c>
      <c r="F326" s="8" t="s">
        <v>284</v>
      </c>
      <c r="G326" s="8" t="s">
        <v>152</v>
      </c>
      <c r="H326" s="8" t="s">
        <v>17</v>
      </c>
      <c r="I326" s="8" t="s">
        <v>698</v>
      </c>
      <c r="J326" s="8" t="s">
        <v>315</v>
      </c>
    </row>
    <row r="327" spans="2:10" ht="14.25" customHeight="1">
      <c r="B327" s="14" t="s">
        <v>699</v>
      </c>
      <c r="C327" s="8">
        <v>15047</v>
      </c>
      <c r="D327" s="8" t="s">
        <v>699</v>
      </c>
      <c r="E327" s="8" t="s">
        <v>700</v>
      </c>
      <c r="F327" s="8" t="s">
        <v>284</v>
      </c>
      <c r="G327" s="8" t="s">
        <v>152</v>
      </c>
      <c r="H327" s="8" t="s">
        <v>17</v>
      </c>
      <c r="I327" s="8" t="s">
        <v>698</v>
      </c>
      <c r="J327" s="8" t="s">
        <v>315</v>
      </c>
    </row>
    <row r="328" spans="2:10" ht="14.25" customHeight="1">
      <c r="B328" s="14" t="s">
        <v>701</v>
      </c>
      <c r="C328" s="8">
        <v>15051</v>
      </c>
      <c r="D328" s="8" t="s">
        <v>701</v>
      </c>
      <c r="E328" s="8" t="s">
        <v>702</v>
      </c>
      <c r="F328" s="8" t="s">
        <v>284</v>
      </c>
      <c r="G328" s="8" t="s">
        <v>152</v>
      </c>
      <c r="H328" s="8" t="s">
        <v>17</v>
      </c>
      <c r="I328" s="8" t="s">
        <v>698</v>
      </c>
      <c r="J328" s="8" t="s">
        <v>315</v>
      </c>
    </row>
    <row r="329" spans="2:10" ht="14.25" customHeight="1">
      <c r="B329" s="14" t="s">
        <v>2517</v>
      </c>
      <c r="C329" s="8">
        <v>15087</v>
      </c>
      <c r="D329" s="8" t="s">
        <v>703</v>
      </c>
      <c r="E329" s="8" t="s">
        <v>704</v>
      </c>
      <c r="F329" s="8" t="s">
        <v>284</v>
      </c>
      <c r="G329" s="8" t="s">
        <v>152</v>
      </c>
      <c r="H329" s="8" t="s">
        <v>17</v>
      </c>
      <c r="I329" s="8" t="s">
        <v>698</v>
      </c>
      <c r="J329" s="8" t="s">
        <v>315</v>
      </c>
    </row>
    <row r="330" spans="2:10" ht="14.25" customHeight="1">
      <c r="B330" s="14" t="s">
        <v>705</v>
      </c>
      <c r="C330" s="8">
        <v>15090</v>
      </c>
      <c r="D330" s="8" t="s">
        <v>705</v>
      </c>
      <c r="E330" s="8" t="s">
        <v>706</v>
      </c>
      <c r="F330" s="8" t="s">
        <v>284</v>
      </c>
      <c r="G330" s="8" t="s">
        <v>152</v>
      </c>
      <c r="H330" s="8" t="s">
        <v>17</v>
      </c>
      <c r="I330" s="8" t="s">
        <v>698</v>
      </c>
      <c r="J330" s="8" t="s">
        <v>315</v>
      </c>
    </row>
    <row r="331" spans="2:10" ht="14.25" customHeight="1">
      <c r="B331" s="14" t="s">
        <v>707</v>
      </c>
      <c r="C331" s="8">
        <v>15092</v>
      </c>
      <c r="D331" s="8" t="s">
        <v>707</v>
      </c>
      <c r="E331" s="8" t="s">
        <v>708</v>
      </c>
      <c r="F331" s="8" t="s">
        <v>284</v>
      </c>
      <c r="G331" s="8" t="s">
        <v>152</v>
      </c>
      <c r="H331" s="8" t="s">
        <v>17</v>
      </c>
      <c r="I331" s="8" t="s">
        <v>698</v>
      </c>
      <c r="J331" s="8" t="s">
        <v>315</v>
      </c>
    </row>
    <row r="332" spans="2:10" ht="14.25" customHeight="1">
      <c r="B332" s="14" t="s">
        <v>709</v>
      </c>
      <c r="C332" s="8">
        <v>15097</v>
      </c>
      <c r="D332" s="8" t="s">
        <v>709</v>
      </c>
      <c r="E332" s="8" t="s">
        <v>710</v>
      </c>
      <c r="F332" s="8" t="s">
        <v>284</v>
      </c>
      <c r="G332" s="8" t="s">
        <v>152</v>
      </c>
      <c r="H332" s="8" t="s">
        <v>17</v>
      </c>
      <c r="I332" s="8" t="s">
        <v>698</v>
      </c>
      <c r="J332" s="8" t="s">
        <v>315</v>
      </c>
    </row>
    <row r="333" spans="2:10" ht="14.25" customHeight="1">
      <c r="B333" s="14" t="s">
        <v>695</v>
      </c>
      <c r="C333" s="8">
        <v>15104</v>
      </c>
      <c r="D333" s="8" t="s">
        <v>695</v>
      </c>
      <c r="E333" s="8" t="s">
        <v>711</v>
      </c>
      <c r="F333" s="8" t="s">
        <v>284</v>
      </c>
      <c r="G333" s="8" t="s">
        <v>152</v>
      </c>
      <c r="H333" s="8" t="s">
        <v>17</v>
      </c>
      <c r="I333" s="8" t="s">
        <v>698</v>
      </c>
      <c r="J333" s="8" t="s">
        <v>315</v>
      </c>
    </row>
    <row r="334" spans="2:10" ht="14.25" customHeight="1">
      <c r="B334" s="14" t="s">
        <v>2529</v>
      </c>
      <c r="C334" s="8">
        <v>15106</v>
      </c>
      <c r="D334" s="8" t="s">
        <v>354</v>
      </c>
      <c r="E334" s="8" t="s">
        <v>712</v>
      </c>
      <c r="F334" s="8" t="s">
        <v>284</v>
      </c>
      <c r="G334" s="8" t="s">
        <v>152</v>
      </c>
      <c r="H334" s="8" t="s">
        <v>17</v>
      </c>
      <c r="I334" s="8" t="s">
        <v>698</v>
      </c>
      <c r="J334" s="8" t="s">
        <v>315</v>
      </c>
    </row>
    <row r="335" spans="2:10" ht="14.25" customHeight="1">
      <c r="B335" s="14" t="s">
        <v>2530</v>
      </c>
      <c r="C335" s="8">
        <v>15109</v>
      </c>
      <c r="D335" s="8" t="s">
        <v>713</v>
      </c>
      <c r="E335" s="8" t="s">
        <v>714</v>
      </c>
      <c r="F335" s="8" t="s">
        <v>284</v>
      </c>
      <c r="G335" s="8" t="s">
        <v>152</v>
      </c>
      <c r="H335" s="8" t="s">
        <v>17</v>
      </c>
      <c r="I335" s="8" t="s">
        <v>698</v>
      </c>
      <c r="J335" s="8" t="s">
        <v>315</v>
      </c>
    </row>
    <row r="336" spans="2:10" ht="14.25" customHeight="1">
      <c r="B336" s="14" t="s">
        <v>715</v>
      </c>
      <c r="C336" s="8">
        <v>15114</v>
      </c>
      <c r="D336" s="8" t="s">
        <v>715</v>
      </c>
      <c r="E336" s="8" t="s">
        <v>716</v>
      </c>
      <c r="F336" s="8" t="s">
        <v>284</v>
      </c>
      <c r="G336" s="8" t="s">
        <v>152</v>
      </c>
      <c r="H336" s="8" t="s">
        <v>17</v>
      </c>
      <c r="I336" s="8" t="s">
        <v>698</v>
      </c>
      <c r="J336" s="8" t="s">
        <v>315</v>
      </c>
    </row>
    <row r="337" spans="2:10" ht="14.25" customHeight="1">
      <c r="B337" s="14" t="s">
        <v>2541</v>
      </c>
      <c r="C337" s="8">
        <v>15131</v>
      </c>
      <c r="D337" s="8" t="s">
        <v>362</v>
      </c>
      <c r="E337" s="8" t="s">
        <v>717</v>
      </c>
      <c r="F337" s="8" t="s">
        <v>284</v>
      </c>
      <c r="G337" s="8" t="s">
        <v>152</v>
      </c>
      <c r="H337" s="8" t="s">
        <v>17</v>
      </c>
      <c r="I337" s="8" t="s">
        <v>698</v>
      </c>
      <c r="J337" s="8" t="s">
        <v>315</v>
      </c>
    </row>
    <row r="338" spans="2:10" ht="14.25" customHeight="1">
      <c r="B338" s="14" t="s">
        <v>718</v>
      </c>
      <c r="C338" s="8">
        <v>15135</v>
      </c>
      <c r="D338" s="8" t="s">
        <v>718</v>
      </c>
      <c r="E338" s="8" t="s">
        <v>719</v>
      </c>
      <c r="F338" s="8" t="s">
        <v>284</v>
      </c>
      <c r="G338" s="8" t="s">
        <v>152</v>
      </c>
      <c r="H338" s="8" t="s">
        <v>17</v>
      </c>
      <c r="I338" s="8" t="s">
        <v>698</v>
      </c>
      <c r="J338" s="8" t="s">
        <v>315</v>
      </c>
    </row>
    <row r="339" spans="2:10" ht="14.25" customHeight="1">
      <c r="B339" s="14" t="s">
        <v>720</v>
      </c>
      <c r="C339" s="8">
        <v>15162</v>
      </c>
      <c r="D339" s="8" t="s">
        <v>720</v>
      </c>
      <c r="E339" s="8" t="s">
        <v>721</v>
      </c>
      <c r="F339" s="8" t="s">
        <v>284</v>
      </c>
      <c r="G339" s="8" t="s">
        <v>152</v>
      </c>
      <c r="H339" s="8" t="s">
        <v>17</v>
      </c>
      <c r="I339" s="8" t="s">
        <v>698</v>
      </c>
      <c r="J339" s="8" t="s">
        <v>315</v>
      </c>
    </row>
    <row r="340" spans="2:10" ht="14.25" customHeight="1">
      <c r="B340" s="14" t="s">
        <v>722</v>
      </c>
      <c r="C340" s="8">
        <v>15172</v>
      </c>
      <c r="D340" s="8" t="s">
        <v>722</v>
      </c>
      <c r="E340" s="8" t="s">
        <v>723</v>
      </c>
      <c r="F340" s="8" t="s">
        <v>284</v>
      </c>
      <c r="G340" s="8" t="s">
        <v>152</v>
      </c>
      <c r="H340" s="8" t="s">
        <v>17</v>
      </c>
      <c r="I340" s="8" t="s">
        <v>698</v>
      </c>
      <c r="J340" s="8" t="s">
        <v>315</v>
      </c>
    </row>
    <row r="341" spans="2:10" ht="14.25" customHeight="1">
      <c r="B341" s="14" t="s">
        <v>724</v>
      </c>
      <c r="C341" s="8">
        <v>15176</v>
      </c>
      <c r="D341" s="8" t="s">
        <v>724</v>
      </c>
      <c r="E341" s="8" t="s">
        <v>725</v>
      </c>
      <c r="F341" s="8" t="s">
        <v>284</v>
      </c>
      <c r="G341" s="8" t="s">
        <v>152</v>
      </c>
      <c r="H341" s="8" t="s">
        <v>17</v>
      </c>
      <c r="I341" s="8" t="s">
        <v>698</v>
      </c>
      <c r="J341" s="8" t="s">
        <v>315</v>
      </c>
    </row>
    <row r="342" spans="2:10" ht="14.25" customHeight="1">
      <c r="B342" s="14" t="s">
        <v>726</v>
      </c>
      <c r="C342" s="8">
        <v>15180</v>
      </c>
      <c r="D342" s="8" t="s">
        <v>726</v>
      </c>
      <c r="E342" s="8" t="s">
        <v>727</v>
      </c>
      <c r="F342" s="8" t="s">
        <v>284</v>
      </c>
      <c r="G342" s="8" t="s">
        <v>152</v>
      </c>
      <c r="H342" s="8" t="s">
        <v>17</v>
      </c>
      <c r="I342" s="8" t="s">
        <v>698</v>
      </c>
      <c r="J342" s="8" t="s">
        <v>315</v>
      </c>
    </row>
    <row r="343" spans="2:10" ht="14.25" customHeight="1">
      <c r="B343" s="14" t="s">
        <v>728</v>
      </c>
      <c r="C343" s="8">
        <v>15183</v>
      </c>
      <c r="D343" s="8" t="s">
        <v>728</v>
      </c>
      <c r="E343" s="8" t="s">
        <v>729</v>
      </c>
      <c r="F343" s="8" t="s">
        <v>284</v>
      </c>
      <c r="G343" s="8" t="s">
        <v>152</v>
      </c>
      <c r="H343" s="8" t="s">
        <v>17</v>
      </c>
      <c r="I343" s="8" t="s">
        <v>698</v>
      </c>
      <c r="J343" s="8" t="s">
        <v>315</v>
      </c>
    </row>
    <row r="344" spans="2:10" ht="14.25" customHeight="1">
      <c r="B344" s="14" t="s">
        <v>730</v>
      </c>
      <c r="C344" s="8">
        <v>15185</v>
      </c>
      <c r="D344" s="8" t="s">
        <v>730</v>
      </c>
      <c r="E344" s="8" t="s">
        <v>731</v>
      </c>
      <c r="F344" s="8" t="s">
        <v>284</v>
      </c>
      <c r="G344" s="8" t="s">
        <v>152</v>
      </c>
      <c r="H344" s="8" t="s">
        <v>17</v>
      </c>
      <c r="I344" s="8" t="s">
        <v>698</v>
      </c>
      <c r="J344" s="8" t="s">
        <v>315</v>
      </c>
    </row>
    <row r="345" spans="2:10" ht="14.25" customHeight="1">
      <c r="B345" s="14" t="s">
        <v>732</v>
      </c>
      <c r="C345" s="8">
        <v>15187</v>
      </c>
      <c r="D345" s="8" t="s">
        <v>732</v>
      </c>
      <c r="E345" s="8" t="s">
        <v>733</v>
      </c>
      <c r="F345" s="8" t="s">
        <v>284</v>
      </c>
      <c r="G345" s="8" t="s">
        <v>152</v>
      </c>
      <c r="H345" s="8" t="s">
        <v>17</v>
      </c>
      <c r="I345" s="8" t="s">
        <v>698</v>
      </c>
      <c r="J345" s="8" t="s">
        <v>315</v>
      </c>
    </row>
    <row r="346" spans="2:10" ht="14.25" customHeight="1">
      <c r="B346" s="14" t="s">
        <v>734</v>
      </c>
      <c r="C346" s="8">
        <v>15189</v>
      </c>
      <c r="D346" s="8" t="s">
        <v>734</v>
      </c>
      <c r="E346" s="8" t="s">
        <v>735</v>
      </c>
      <c r="F346" s="8" t="s">
        <v>284</v>
      </c>
      <c r="G346" s="8" t="s">
        <v>152</v>
      </c>
      <c r="H346" s="8" t="s">
        <v>17</v>
      </c>
      <c r="I346" s="8" t="s">
        <v>698</v>
      </c>
      <c r="J346" s="8" t="s">
        <v>315</v>
      </c>
    </row>
    <row r="347" spans="2:10" ht="14.25" customHeight="1">
      <c r="B347" s="14" t="s">
        <v>736</v>
      </c>
      <c r="C347" s="8">
        <v>15204</v>
      </c>
      <c r="D347" s="8" t="s">
        <v>736</v>
      </c>
      <c r="E347" s="8" t="s">
        <v>737</v>
      </c>
      <c r="F347" s="8" t="s">
        <v>284</v>
      </c>
      <c r="G347" s="8" t="s">
        <v>152</v>
      </c>
      <c r="H347" s="8" t="s">
        <v>17</v>
      </c>
      <c r="I347" s="8" t="s">
        <v>698</v>
      </c>
      <c r="J347" s="8" t="s">
        <v>315</v>
      </c>
    </row>
    <row r="348" spans="2:10" ht="14.25" customHeight="1">
      <c r="B348" s="14" t="s">
        <v>738</v>
      </c>
      <c r="C348" s="8">
        <v>15212</v>
      </c>
      <c r="D348" s="8" t="s">
        <v>738</v>
      </c>
      <c r="E348" s="8" t="s">
        <v>739</v>
      </c>
      <c r="F348" s="8" t="s">
        <v>284</v>
      </c>
      <c r="G348" s="8" t="s">
        <v>152</v>
      </c>
      <c r="H348" s="8" t="s">
        <v>17</v>
      </c>
      <c r="I348" s="8" t="s">
        <v>698</v>
      </c>
      <c r="J348" s="8" t="s">
        <v>315</v>
      </c>
    </row>
    <row r="349" spans="2:10" ht="14.25" customHeight="1">
      <c r="B349" s="14" t="s">
        <v>740</v>
      </c>
      <c r="C349" s="8">
        <v>15215</v>
      </c>
      <c r="D349" s="8" t="s">
        <v>740</v>
      </c>
      <c r="E349" s="8" t="s">
        <v>741</v>
      </c>
      <c r="F349" s="8" t="s">
        <v>284</v>
      </c>
      <c r="G349" s="8" t="s">
        <v>152</v>
      </c>
      <c r="H349" s="8" t="s">
        <v>17</v>
      </c>
      <c r="I349" s="8" t="s">
        <v>698</v>
      </c>
      <c r="J349" s="8" t="s">
        <v>315</v>
      </c>
    </row>
    <row r="350" spans="2:10" ht="14.25" customHeight="1">
      <c r="B350" s="14" t="s">
        <v>742</v>
      </c>
      <c r="C350" s="8">
        <v>15218</v>
      </c>
      <c r="D350" s="8" t="s">
        <v>742</v>
      </c>
      <c r="E350" s="8" t="s">
        <v>743</v>
      </c>
      <c r="F350" s="8" t="s">
        <v>284</v>
      </c>
      <c r="G350" s="8" t="s">
        <v>152</v>
      </c>
      <c r="H350" s="8" t="s">
        <v>17</v>
      </c>
      <c r="I350" s="8" t="s">
        <v>698</v>
      </c>
      <c r="J350" s="8" t="s">
        <v>315</v>
      </c>
    </row>
    <row r="351" spans="2:10" ht="14.25" customHeight="1">
      <c r="B351" s="14" t="s">
        <v>744</v>
      </c>
      <c r="C351" s="8">
        <v>15223</v>
      </c>
      <c r="D351" s="8" t="s">
        <v>744</v>
      </c>
      <c r="E351" s="8" t="s">
        <v>745</v>
      </c>
      <c r="F351" s="8" t="s">
        <v>284</v>
      </c>
      <c r="G351" s="8" t="s">
        <v>152</v>
      </c>
      <c r="H351" s="8" t="s">
        <v>17</v>
      </c>
      <c r="I351" s="8" t="s">
        <v>698</v>
      </c>
      <c r="J351" s="8" t="s">
        <v>315</v>
      </c>
    </row>
    <row r="352" spans="2:10" ht="14.25" customHeight="1">
      <c r="B352" s="14" t="s">
        <v>746</v>
      </c>
      <c r="C352" s="8">
        <v>15224</v>
      </c>
      <c r="D352" s="8" t="s">
        <v>746</v>
      </c>
      <c r="E352" s="8" t="s">
        <v>747</v>
      </c>
      <c r="F352" s="8" t="s">
        <v>284</v>
      </c>
      <c r="G352" s="8" t="s">
        <v>152</v>
      </c>
      <c r="H352" s="8" t="s">
        <v>17</v>
      </c>
      <c r="I352" s="8" t="s">
        <v>698</v>
      </c>
      <c r="J352" s="8" t="s">
        <v>315</v>
      </c>
    </row>
    <row r="353" spans="2:10" ht="14.25" customHeight="1">
      <c r="B353" s="14" t="s">
        <v>748</v>
      </c>
      <c r="C353" s="8">
        <v>15226</v>
      </c>
      <c r="D353" s="8" t="s">
        <v>748</v>
      </c>
      <c r="E353" s="8" t="s">
        <v>749</v>
      </c>
      <c r="F353" s="8" t="s">
        <v>284</v>
      </c>
      <c r="G353" s="8" t="s">
        <v>152</v>
      </c>
      <c r="H353" s="8" t="s">
        <v>17</v>
      </c>
      <c r="I353" s="8" t="s">
        <v>698</v>
      </c>
      <c r="J353" s="8" t="s">
        <v>315</v>
      </c>
    </row>
    <row r="354" spans="2:10" ht="14.25" customHeight="1">
      <c r="B354" s="14" t="s">
        <v>750</v>
      </c>
      <c r="C354" s="8">
        <v>15232</v>
      </c>
      <c r="D354" s="8" t="s">
        <v>750</v>
      </c>
      <c r="E354" s="8" t="s">
        <v>751</v>
      </c>
      <c r="F354" s="8" t="s">
        <v>284</v>
      </c>
      <c r="G354" s="8" t="s">
        <v>152</v>
      </c>
      <c r="H354" s="8" t="s">
        <v>17</v>
      </c>
      <c r="I354" s="8" t="s">
        <v>698</v>
      </c>
      <c r="J354" s="8" t="s">
        <v>315</v>
      </c>
    </row>
    <row r="355" spans="2:10" ht="14.25" customHeight="1">
      <c r="B355" s="14" t="s">
        <v>752</v>
      </c>
      <c r="C355" s="8">
        <v>15236</v>
      </c>
      <c r="D355" s="8" t="s">
        <v>752</v>
      </c>
      <c r="E355" s="8" t="s">
        <v>753</v>
      </c>
      <c r="F355" s="8" t="s">
        <v>284</v>
      </c>
      <c r="G355" s="8" t="s">
        <v>152</v>
      </c>
      <c r="H355" s="8" t="s">
        <v>17</v>
      </c>
      <c r="I355" s="8" t="s">
        <v>698</v>
      </c>
      <c r="J355" s="8" t="s">
        <v>315</v>
      </c>
    </row>
    <row r="356" spans="2:10" ht="14.25" customHeight="1">
      <c r="B356" s="14" t="s">
        <v>754</v>
      </c>
      <c r="C356" s="8">
        <v>15238</v>
      </c>
      <c r="D356" s="8" t="s">
        <v>754</v>
      </c>
      <c r="E356" s="8" t="s">
        <v>755</v>
      </c>
      <c r="F356" s="8" t="s">
        <v>284</v>
      </c>
      <c r="G356" s="8" t="s">
        <v>152</v>
      </c>
      <c r="H356" s="8" t="s">
        <v>35</v>
      </c>
      <c r="I356" s="8" t="s">
        <v>755</v>
      </c>
      <c r="J356" s="8" t="s">
        <v>312</v>
      </c>
    </row>
    <row r="357" spans="2:10" ht="14.25" customHeight="1">
      <c r="B357" s="14" t="s">
        <v>2569</v>
      </c>
      <c r="C357" s="8">
        <v>15244</v>
      </c>
      <c r="D357" s="8" t="s">
        <v>756</v>
      </c>
      <c r="E357" s="8" t="s">
        <v>757</v>
      </c>
      <c r="F357" s="8" t="s">
        <v>284</v>
      </c>
      <c r="G357" s="8" t="s">
        <v>152</v>
      </c>
      <c r="H357" s="8" t="s">
        <v>17</v>
      </c>
      <c r="I357" s="8" t="s">
        <v>698</v>
      </c>
      <c r="J357" s="8" t="s">
        <v>315</v>
      </c>
    </row>
    <row r="358" spans="2:10" ht="14.25" customHeight="1">
      <c r="B358" s="14" t="s">
        <v>2576</v>
      </c>
      <c r="C358" s="8">
        <v>15248</v>
      </c>
      <c r="D358" s="8" t="s">
        <v>758</v>
      </c>
      <c r="E358" s="8" t="s">
        <v>759</v>
      </c>
      <c r="F358" s="8" t="s">
        <v>284</v>
      </c>
      <c r="G358" s="8" t="s">
        <v>152</v>
      </c>
      <c r="H358" s="8" t="s">
        <v>17</v>
      </c>
      <c r="I358" s="8" t="s">
        <v>698</v>
      </c>
      <c r="J358" s="8" t="s">
        <v>315</v>
      </c>
    </row>
    <row r="359" spans="2:10" ht="14.25" customHeight="1">
      <c r="B359" s="14" t="s">
        <v>760</v>
      </c>
      <c r="C359" s="8">
        <v>15272</v>
      </c>
      <c r="D359" s="8" t="s">
        <v>760</v>
      </c>
      <c r="E359" s="8" t="s">
        <v>761</v>
      </c>
      <c r="F359" s="8" t="s">
        <v>284</v>
      </c>
      <c r="G359" s="8" t="s">
        <v>152</v>
      </c>
      <c r="H359" s="8" t="s">
        <v>17</v>
      </c>
      <c r="I359" s="8" t="s">
        <v>698</v>
      </c>
      <c r="J359" s="8" t="s">
        <v>315</v>
      </c>
    </row>
    <row r="360" spans="2:10" ht="14.25" customHeight="1">
      <c r="B360" s="14" t="s">
        <v>762</v>
      </c>
      <c r="C360" s="8">
        <v>15276</v>
      </c>
      <c r="D360" s="8" t="s">
        <v>762</v>
      </c>
      <c r="E360" s="8" t="s">
        <v>763</v>
      </c>
      <c r="F360" s="8" t="s">
        <v>284</v>
      </c>
      <c r="G360" s="8" t="s">
        <v>152</v>
      </c>
      <c r="H360" s="8" t="s">
        <v>17</v>
      </c>
      <c r="I360" s="8" t="s">
        <v>698</v>
      </c>
      <c r="J360" s="8" t="s">
        <v>315</v>
      </c>
    </row>
    <row r="361" spans="2:10" ht="14.25" customHeight="1">
      <c r="B361" s="14" t="s">
        <v>764</v>
      </c>
      <c r="C361" s="8">
        <v>15293</v>
      </c>
      <c r="D361" s="8" t="s">
        <v>764</v>
      </c>
      <c r="E361" s="8" t="s">
        <v>765</v>
      </c>
      <c r="F361" s="8" t="s">
        <v>284</v>
      </c>
      <c r="G361" s="8" t="s">
        <v>152</v>
      </c>
      <c r="H361" s="8" t="s">
        <v>17</v>
      </c>
      <c r="I361" s="8" t="s">
        <v>698</v>
      </c>
      <c r="J361" s="8" t="s">
        <v>315</v>
      </c>
    </row>
    <row r="362" spans="2:10" ht="14.25" customHeight="1">
      <c r="B362" s="14" t="s">
        <v>766</v>
      </c>
      <c r="C362" s="8">
        <v>15296</v>
      </c>
      <c r="D362" s="8" t="s">
        <v>766</v>
      </c>
      <c r="E362" s="8" t="s">
        <v>767</v>
      </c>
      <c r="F362" s="8" t="s">
        <v>284</v>
      </c>
      <c r="G362" s="8" t="s">
        <v>152</v>
      </c>
      <c r="H362" s="8" t="s">
        <v>17</v>
      </c>
      <c r="I362" s="8" t="s">
        <v>698</v>
      </c>
      <c r="J362" s="8" t="s">
        <v>315</v>
      </c>
    </row>
    <row r="363" spans="2:10" ht="14.25" customHeight="1">
      <c r="B363" s="14" t="s">
        <v>768</v>
      </c>
      <c r="C363" s="8">
        <v>15299</v>
      </c>
      <c r="D363" s="8" t="s">
        <v>768</v>
      </c>
      <c r="E363" s="8" t="s">
        <v>769</v>
      </c>
      <c r="F363" s="8" t="s">
        <v>284</v>
      </c>
      <c r="G363" s="8" t="s">
        <v>152</v>
      </c>
      <c r="H363" s="8" t="s">
        <v>17</v>
      </c>
      <c r="I363" s="8" t="s">
        <v>698</v>
      </c>
      <c r="J363" s="8" t="s">
        <v>315</v>
      </c>
    </row>
    <row r="364" spans="2:10" ht="14.25" customHeight="1">
      <c r="B364" s="14" t="s">
        <v>770</v>
      </c>
      <c r="C364" s="8">
        <v>15317</v>
      </c>
      <c r="D364" s="8" t="s">
        <v>770</v>
      </c>
      <c r="E364" s="8" t="s">
        <v>771</v>
      </c>
      <c r="F364" s="8" t="s">
        <v>284</v>
      </c>
      <c r="G364" s="8" t="s">
        <v>152</v>
      </c>
      <c r="H364" s="8" t="s">
        <v>17</v>
      </c>
      <c r="I364" s="8" t="s">
        <v>698</v>
      </c>
      <c r="J364" s="8" t="s">
        <v>315</v>
      </c>
    </row>
    <row r="365" spans="2:10" ht="14.25" customHeight="1">
      <c r="B365" s="14" t="s">
        <v>772</v>
      </c>
      <c r="C365" s="8">
        <v>15322</v>
      </c>
      <c r="D365" s="8" t="s">
        <v>772</v>
      </c>
      <c r="E365" s="8" t="s">
        <v>773</v>
      </c>
      <c r="F365" s="8" t="s">
        <v>284</v>
      </c>
      <c r="G365" s="8" t="s">
        <v>152</v>
      </c>
      <c r="H365" s="8" t="s">
        <v>17</v>
      </c>
      <c r="I365" s="8" t="s">
        <v>698</v>
      </c>
      <c r="J365" s="8" t="s">
        <v>315</v>
      </c>
    </row>
    <row r="366" spans="2:10" ht="14.25" customHeight="1">
      <c r="B366" s="14" t="s">
        <v>774</v>
      </c>
      <c r="C366" s="8">
        <v>15325</v>
      </c>
      <c r="D366" s="8" t="s">
        <v>774</v>
      </c>
      <c r="E366" s="8" t="s">
        <v>775</v>
      </c>
      <c r="F366" s="8" t="s">
        <v>284</v>
      </c>
      <c r="G366" s="8" t="s">
        <v>152</v>
      </c>
      <c r="H366" s="8" t="s">
        <v>17</v>
      </c>
      <c r="I366" s="8" t="s">
        <v>698</v>
      </c>
      <c r="J366" s="8" t="s">
        <v>315</v>
      </c>
    </row>
    <row r="367" spans="2:10" ht="14.25" customHeight="1">
      <c r="B367" s="14" t="s">
        <v>776</v>
      </c>
      <c r="C367" s="8">
        <v>15332</v>
      </c>
      <c r="D367" s="8" t="s">
        <v>776</v>
      </c>
      <c r="E367" s="8" t="s">
        <v>777</v>
      </c>
      <c r="F367" s="8" t="s">
        <v>284</v>
      </c>
      <c r="G367" s="8" t="s">
        <v>152</v>
      </c>
      <c r="H367" s="8" t="s">
        <v>17</v>
      </c>
      <c r="I367" s="8" t="s">
        <v>698</v>
      </c>
      <c r="J367" s="8" t="s">
        <v>315</v>
      </c>
    </row>
    <row r="368" spans="2:10" ht="14.25" customHeight="1">
      <c r="B368" s="14" t="s">
        <v>778</v>
      </c>
      <c r="C368" s="8">
        <v>15362</v>
      </c>
      <c r="D368" s="8" t="s">
        <v>778</v>
      </c>
      <c r="E368" s="8" t="s">
        <v>779</v>
      </c>
      <c r="F368" s="8" t="s">
        <v>284</v>
      </c>
      <c r="G368" s="8" t="s">
        <v>152</v>
      </c>
      <c r="H368" s="8" t="s">
        <v>17</v>
      </c>
      <c r="I368" s="8" t="s">
        <v>698</v>
      </c>
      <c r="J368" s="8" t="s">
        <v>315</v>
      </c>
    </row>
    <row r="369" spans="2:10" ht="14.25" customHeight="1">
      <c r="B369" s="14" t="s">
        <v>780</v>
      </c>
      <c r="C369" s="8">
        <v>15367</v>
      </c>
      <c r="D369" s="8" t="s">
        <v>780</v>
      </c>
      <c r="E369" s="8" t="s">
        <v>781</v>
      </c>
      <c r="F369" s="8" t="s">
        <v>284</v>
      </c>
      <c r="G369" s="8" t="s">
        <v>152</v>
      </c>
      <c r="H369" s="8" t="s">
        <v>17</v>
      </c>
      <c r="I369" s="8" t="s">
        <v>698</v>
      </c>
      <c r="J369" s="8" t="s">
        <v>315</v>
      </c>
    </row>
    <row r="370" spans="2:10" ht="14.25" customHeight="1">
      <c r="B370" s="14" t="s">
        <v>2620</v>
      </c>
      <c r="C370" s="8">
        <v>15368</v>
      </c>
      <c r="D370" s="8" t="s">
        <v>430</v>
      </c>
      <c r="E370" s="8" t="s">
        <v>782</v>
      </c>
      <c r="F370" s="8" t="s">
        <v>284</v>
      </c>
      <c r="G370" s="8" t="s">
        <v>152</v>
      </c>
      <c r="H370" s="8" t="s">
        <v>17</v>
      </c>
      <c r="I370" s="8" t="s">
        <v>698</v>
      </c>
      <c r="J370" s="8" t="s">
        <v>315</v>
      </c>
    </row>
    <row r="371" spans="2:10" ht="14.25" customHeight="1">
      <c r="B371" s="14" t="s">
        <v>783</v>
      </c>
      <c r="C371" s="8">
        <v>15377</v>
      </c>
      <c r="D371" s="8" t="s">
        <v>783</v>
      </c>
      <c r="E371" s="8" t="s">
        <v>784</v>
      </c>
      <c r="F371" s="8" t="s">
        <v>284</v>
      </c>
      <c r="G371" s="8" t="s">
        <v>152</v>
      </c>
      <c r="H371" s="8" t="s">
        <v>17</v>
      </c>
      <c r="I371" s="8" t="s">
        <v>698</v>
      </c>
      <c r="J371" s="8" t="s">
        <v>315</v>
      </c>
    </row>
    <row r="372" spans="2:10" ht="14.25" customHeight="1">
      <c r="B372" s="14" t="s">
        <v>2869</v>
      </c>
      <c r="C372" s="8">
        <v>15380</v>
      </c>
      <c r="D372" s="8" t="s">
        <v>785</v>
      </c>
      <c r="E372" s="8" t="s">
        <v>786</v>
      </c>
      <c r="F372" s="8" t="s">
        <v>284</v>
      </c>
      <c r="G372" s="8" t="s">
        <v>152</v>
      </c>
      <c r="H372" s="8" t="s">
        <v>17</v>
      </c>
      <c r="I372" s="8" t="s">
        <v>698</v>
      </c>
      <c r="J372" s="8" t="s">
        <v>315</v>
      </c>
    </row>
    <row r="373" spans="2:10" ht="14.25" customHeight="1">
      <c r="B373" s="14" t="s">
        <v>2904</v>
      </c>
      <c r="C373" s="8">
        <v>15401</v>
      </c>
      <c r="D373" s="8" t="s">
        <v>787</v>
      </c>
      <c r="E373" s="8" t="s">
        <v>788</v>
      </c>
      <c r="F373" s="8" t="s">
        <v>284</v>
      </c>
      <c r="G373" s="8" t="s">
        <v>152</v>
      </c>
      <c r="H373" s="8" t="s">
        <v>17</v>
      </c>
      <c r="I373" s="8" t="s">
        <v>698</v>
      </c>
      <c r="J373" s="8" t="s">
        <v>315</v>
      </c>
    </row>
    <row r="374" spans="2:10" ht="14.25" customHeight="1">
      <c r="B374" s="14" t="s">
        <v>2901</v>
      </c>
      <c r="C374" s="8">
        <v>15403</v>
      </c>
      <c r="D374" s="8" t="s">
        <v>789</v>
      </c>
      <c r="E374" s="8" t="s">
        <v>790</v>
      </c>
      <c r="F374" s="8" t="s">
        <v>284</v>
      </c>
      <c r="G374" s="8" t="s">
        <v>152</v>
      </c>
      <c r="H374" s="8" t="s">
        <v>17</v>
      </c>
      <c r="I374" s="8" t="s">
        <v>698</v>
      </c>
      <c r="J374" s="8" t="s">
        <v>315</v>
      </c>
    </row>
    <row r="375" spans="2:10" ht="14.25" customHeight="1">
      <c r="B375" s="14" t="s">
        <v>2851</v>
      </c>
      <c r="C375" s="8">
        <v>15407</v>
      </c>
      <c r="D375" s="8" t="s">
        <v>791</v>
      </c>
      <c r="E375" s="8" t="s">
        <v>792</v>
      </c>
      <c r="F375" s="8" t="s">
        <v>284</v>
      </c>
      <c r="G375" s="8" t="s">
        <v>152</v>
      </c>
      <c r="H375" s="8" t="s">
        <v>17</v>
      </c>
      <c r="I375" s="8" t="s">
        <v>698</v>
      </c>
      <c r="J375" s="8" t="s">
        <v>315</v>
      </c>
    </row>
    <row r="376" spans="2:10" ht="14.25" customHeight="1">
      <c r="B376" s="14" t="s">
        <v>793</v>
      </c>
      <c r="C376" s="8">
        <v>15425</v>
      </c>
      <c r="D376" s="8" t="s">
        <v>793</v>
      </c>
      <c r="E376" s="8" t="s">
        <v>794</v>
      </c>
      <c r="F376" s="8" t="s">
        <v>284</v>
      </c>
      <c r="G376" s="8" t="s">
        <v>152</v>
      </c>
      <c r="H376" s="8" t="s">
        <v>17</v>
      </c>
      <c r="I376" s="8" t="s">
        <v>698</v>
      </c>
      <c r="J376" s="8" t="s">
        <v>315</v>
      </c>
    </row>
    <row r="377" spans="2:10" ht="14.25" customHeight="1">
      <c r="B377" s="14" t="s">
        <v>795</v>
      </c>
      <c r="C377" s="8">
        <v>15442</v>
      </c>
      <c r="D377" s="8" t="s">
        <v>795</v>
      </c>
      <c r="E377" s="8" t="s">
        <v>796</v>
      </c>
      <c r="F377" s="8" t="s">
        <v>284</v>
      </c>
      <c r="G377" s="8" t="s">
        <v>152</v>
      </c>
      <c r="H377" s="8" t="s">
        <v>17</v>
      </c>
      <c r="I377" s="8" t="s">
        <v>698</v>
      </c>
      <c r="J377" s="8" t="s">
        <v>315</v>
      </c>
    </row>
    <row r="378" spans="2:10" ht="14.25" customHeight="1">
      <c r="B378" s="14" t="s">
        <v>2772</v>
      </c>
      <c r="C378" s="8">
        <v>15455</v>
      </c>
      <c r="D378" s="8" t="s">
        <v>797</v>
      </c>
      <c r="E378" s="8" t="s">
        <v>798</v>
      </c>
      <c r="F378" s="8" t="s">
        <v>284</v>
      </c>
      <c r="G378" s="8" t="s">
        <v>152</v>
      </c>
      <c r="H378" s="8" t="s">
        <v>17</v>
      </c>
      <c r="I378" s="8" t="s">
        <v>698</v>
      </c>
      <c r="J378" s="8" t="s">
        <v>315</v>
      </c>
    </row>
    <row r="379" spans="2:10" ht="14.25" customHeight="1">
      <c r="B379" s="14" t="s">
        <v>799</v>
      </c>
      <c r="C379" s="8">
        <v>15464</v>
      </c>
      <c r="D379" s="8" t="s">
        <v>799</v>
      </c>
      <c r="E379" s="8" t="s">
        <v>800</v>
      </c>
      <c r="F379" s="8" t="s">
        <v>284</v>
      </c>
      <c r="G379" s="8" t="s">
        <v>152</v>
      </c>
      <c r="H379" s="8" t="s">
        <v>17</v>
      </c>
      <c r="I379" s="8" t="s">
        <v>698</v>
      </c>
      <c r="J379" s="8" t="s">
        <v>315</v>
      </c>
    </row>
    <row r="380" spans="2:10" ht="14.25" customHeight="1">
      <c r="B380" s="14" t="s">
        <v>801</v>
      </c>
      <c r="C380" s="8">
        <v>15466</v>
      </c>
      <c r="D380" s="8" t="s">
        <v>801</v>
      </c>
      <c r="E380" s="8" t="s">
        <v>802</v>
      </c>
      <c r="F380" s="8" t="s">
        <v>284</v>
      </c>
      <c r="G380" s="8" t="s">
        <v>152</v>
      </c>
      <c r="H380" s="8" t="s">
        <v>17</v>
      </c>
      <c r="I380" s="8" t="s">
        <v>698</v>
      </c>
      <c r="J380" s="8" t="s">
        <v>315</v>
      </c>
    </row>
    <row r="381" spans="2:10" ht="14.25" customHeight="1">
      <c r="B381" s="14" t="s">
        <v>803</v>
      </c>
      <c r="C381" s="8">
        <v>15469</v>
      </c>
      <c r="D381" s="8" t="s">
        <v>803</v>
      </c>
      <c r="E381" s="8" t="s">
        <v>804</v>
      </c>
      <c r="F381" s="8" t="s">
        <v>284</v>
      </c>
      <c r="G381" s="8" t="s">
        <v>152</v>
      </c>
      <c r="H381" s="8" t="s">
        <v>17</v>
      </c>
      <c r="I381" s="8" t="s">
        <v>698</v>
      </c>
      <c r="J381" s="8" t="s">
        <v>315</v>
      </c>
    </row>
    <row r="382" spans="2:10" ht="14.25" customHeight="1">
      <c r="B382" s="14" t="s">
        <v>805</v>
      </c>
      <c r="C382" s="8">
        <v>15476</v>
      </c>
      <c r="D382" s="8" t="s">
        <v>805</v>
      </c>
      <c r="E382" s="8" t="s">
        <v>806</v>
      </c>
      <c r="F382" s="8" t="s">
        <v>284</v>
      </c>
      <c r="G382" s="8" t="s">
        <v>152</v>
      </c>
      <c r="H382" s="8" t="s">
        <v>17</v>
      </c>
      <c r="I382" s="8" t="s">
        <v>698</v>
      </c>
      <c r="J382" s="8" t="s">
        <v>315</v>
      </c>
    </row>
    <row r="383" spans="2:10" ht="14.25" customHeight="1">
      <c r="B383" s="14" t="s">
        <v>807</v>
      </c>
      <c r="C383" s="8">
        <v>15480</v>
      </c>
      <c r="D383" s="8" t="s">
        <v>807</v>
      </c>
      <c r="E383" s="8" t="s">
        <v>808</v>
      </c>
      <c r="F383" s="8" t="s">
        <v>284</v>
      </c>
      <c r="G383" s="8" t="s">
        <v>152</v>
      </c>
      <c r="H383" s="8" t="s">
        <v>17</v>
      </c>
      <c r="I383" s="8" t="s">
        <v>698</v>
      </c>
      <c r="J383" s="8" t="s">
        <v>315</v>
      </c>
    </row>
    <row r="384" spans="2:10" ht="14.25" customHeight="1">
      <c r="B384" s="14" t="s">
        <v>809</v>
      </c>
      <c r="C384" s="8">
        <v>15491</v>
      </c>
      <c r="D384" s="8" t="s">
        <v>809</v>
      </c>
      <c r="E384" s="8" t="s">
        <v>810</v>
      </c>
      <c r="F384" s="8" t="s">
        <v>284</v>
      </c>
      <c r="G384" s="8" t="s">
        <v>152</v>
      </c>
      <c r="H384" s="8" t="s">
        <v>17</v>
      </c>
      <c r="I384" s="8" t="s">
        <v>698</v>
      </c>
      <c r="J384" s="8" t="s">
        <v>315</v>
      </c>
    </row>
    <row r="385" spans="2:10" ht="14.25" customHeight="1">
      <c r="B385" s="14" t="s">
        <v>2639</v>
      </c>
      <c r="C385" s="8">
        <v>15494</v>
      </c>
      <c r="D385" s="8" t="s">
        <v>811</v>
      </c>
      <c r="E385" s="8" t="s">
        <v>812</v>
      </c>
      <c r="F385" s="8" t="s">
        <v>284</v>
      </c>
      <c r="G385" s="8" t="s">
        <v>152</v>
      </c>
      <c r="H385" s="8" t="s">
        <v>17</v>
      </c>
      <c r="I385" s="8" t="s">
        <v>698</v>
      </c>
      <c r="J385" s="8" t="s">
        <v>315</v>
      </c>
    </row>
    <row r="386" spans="2:10" ht="14.25" customHeight="1">
      <c r="B386" s="14" t="s">
        <v>813</v>
      </c>
      <c r="C386" s="8">
        <v>15500</v>
      </c>
      <c r="D386" s="8" t="s">
        <v>813</v>
      </c>
      <c r="E386" s="8" t="s">
        <v>814</v>
      </c>
      <c r="F386" s="8" t="s">
        <v>284</v>
      </c>
      <c r="G386" s="8" t="s">
        <v>152</v>
      </c>
      <c r="H386" s="8" t="s">
        <v>17</v>
      </c>
      <c r="I386" s="8" t="s">
        <v>698</v>
      </c>
      <c r="J386" s="8" t="s">
        <v>315</v>
      </c>
    </row>
    <row r="387" spans="2:10" ht="14.25" customHeight="1">
      <c r="B387" s="14" t="s">
        <v>815</v>
      </c>
      <c r="C387" s="8">
        <v>15507</v>
      </c>
      <c r="D387" s="8" t="s">
        <v>815</v>
      </c>
      <c r="E387" s="8" t="s">
        <v>816</v>
      </c>
      <c r="F387" s="8" t="s">
        <v>284</v>
      </c>
      <c r="G387" s="8" t="s">
        <v>152</v>
      </c>
      <c r="H387" s="8" t="s">
        <v>17</v>
      </c>
      <c r="I387" s="8" t="s">
        <v>698</v>
      </c>
      <c r="J387" s="8" t="s">
        <v>315</v>
      </c>
    </row>
    <row r="388" spans="2:10" ht="14.25" customHeight="1">
      <c r="B388" s="14" t="s">
        <v>817</v>
      </c>
      <c r="C388" s="8">
        <v>15511</v>
      </c>
      <c r="D388" s="8" t="s">
        <v>817</v>
      </c>
      <c r="E388" s="8" t="s">
        <v>818</v>
      </c>
      <c r="F388" s="8" t="s">
        <v>284</v>
      </c>
      <c r="G388" s="8" t="s">
        <v>152</v>
      </c>
      <c r="H388" s="8" t="s">
        <v>17</v>
      </c>
      <c r="I388" s="8" t="s">
        <v>698</v>
      </c>
      <c r="J388" s="8" t="s">
        <v>315</v>
      </c>
    </row>
    <row r="389" spans="2:10" ht="14.25" customHeight="1">
      <c r="B389" s="14" t="s">
        <v>819</v>
      </c>
      <c r="C389" s="8">
        <v>15514</v>
      </c>
      <c r="D389" s="8" t="s">
        <v>819</v>
      </c>
      <c r="E389" s="8" t="s">
        <v>820</v>
      </c>
      <c r="F389" s="8" t="s">
        <v>284</v>
      </c>
      <c r="G389" s="8" t="s">
        <v>152</v>
      </c>
      <c r="H389" s="8" t="s">
        <v>17</v>
      </c>
      <c r="I389" s="8" t="s">
        <v>698</v>
      </c>
      <c r="J389" s="8" t="s">
        <v>315</v>
      </c>
    </row>
    <row r="390" spans="2:10" ht="14.25" customHeight="1">
      <c r="B390" s="14" t="s">
        <v>821</v>
      </c>
      <c r="C390" s="8">
        <v>15516</v>
      </c>
      <c r="D390" s="8" t="s">
        <v>821</v>
      </c>
      <c r="E390" s="8" t="s">
        <v>822</v>
      </c>
      <c r="F390" s="8" t="s">
        <v>284</v>
      </c>
      <c r="G390" s="8" t="s">
        <v>152</v>
      </c>
      <c r="H390" s="8" t="s">
        <v>17</v>
      </c>
      <c r="I390" s="8" t="s">
        <v>698</v>
      </c>
      <c r="J390" s="8" t="s">
        <v>315</v>
      </c>
    </row>
    <row r="391" spans="2:10" ht="14.25" customHeight="1">
      <c r="B391" s="14" t="s">
        <v>823</v>
      </c>
      <c r="C391" s="8">
        <v>15518</v>
      </c>
      <c r="D391" s="8" t="s">
        <v>823</v>
      </c>
      <c r="E391" s="8" t="s">
        <v>824</v>
      </c>
      <c r="F391" s="8" t="s">
        <v>284</v>
      </c>
      <c r="G391" s="8" t="s">
        <v>152</v>
      </c>
      <c r="H391" s="8" t="s">
        <v>17</v>
      </c>
      <c r="I391" s="8" t="s">
        <v>698</v>
      </c>
      <c r="J391" s="8" t="s">
        <v>315</v>
      </c>
    </row>
    <row r="392" spans="2:10" ht="14.25" customHeight="1">
      <c r="B392" s="14" t="s">
        <v>825</v>
      </c>
      <c r="C392" s="8">
        <v>15522</v>
      </c>
      <c r="D392" s="8" t="s">
        <v>825</v>
      </c>
      <c r="E392" s="8" t="s">
        <v>826</v>
      </c>
      <c r="F392" s="8" t="s">
        <v>284</v>
      </c>
      <c r="G392" s="8" t="s">
        <v>152</v>
      </c>
      <c r="H392" s="8" t="s">
        <v>17</v>
      </c>
      <c r="I392" s="8" t="s">
        <v>698</v>
      </c>
      <c r="J392" s="8" t="s">
        <v>315</v>
      </c>
    </row>
    <row r="393" spans="2:10" ht="14.25" customHeight="1">
      <c r="B393" s="14" t="s">
        <v>827</v>
      </c>
      <c r="C393" s="8">
        <v>15531</v>
      </c>
      <c r="D393" s="8" t="s">
        <v>827</v>
      </c>
      <c r="E393" s="8" t="s">
        <v>828</v>
      </c>
      <c r="F393" s="8" t="s">
        <v>284</v>
      </c>
      <c r="G393" s="8" t="s">
        <v>152</v>
      </c>
      <c r="H393" s="8" t="s">
        <v>17</v>
      </c>
      <c r="I393" s="8" t="s">
        <v>698</v>
      </c>
      <c r="J393" s="8" t="s">
        <v>315</v>
      </c>
    </row>
    <row r="394" spans="2:10" ht="14.25" customHeight="1">
      <c r="B394" s="14" t="s">
        <v>829</v>
      </c>
      <c r="C394" s="8">
        <v>15533</v>
      </c>
      <c r="D394" s="8" t="s">
        <v>829</v>
      </c>
      <c r="E394" s="8" t="s">
        <v>830</v>
      </c>
      <c r="F394" s="8" t="s">
        <v>284</v>
      </c>
      <c r="G394" s="8" t="s">
        <v>152</v>
      </c>
      <c r="H394" s="8" t="s">
        <v>17</v>
      </c>
      <c r="I394" s="8" t="s">
        <v>698</v>
      </c>
      <c r="J394" s="8" t="s">
        <v>315</v>
      </c>
    </row>
    <row r="395" spans="2:10" ht="14.25" customHeight="1">
      <c r="B395" s="14" t="s">
        <v>2784</v>
      </c>
      <c r="C395" s="8">
        <v>15537</v>
      </c>
      <c r="D395" s="8" t="s">
        <v>831</v>
      </c>
      <c r="E395" s="8" t="s">
        <v>832</v>
      </c>
      <c r="F395" s="8" t="s">
        <v>284</v>
      </c>
      <c r="G395" s="8" t="s">
        <v>152</v>
      </c>
      <c r="H395" s="8" t="s">
        <v>17</v>
      </c>
      <c r="I395" s="8" t="s">
        <v>698</v>
      </c>
      <c r="J395" s="8" t="s">
        <v>315</v>
      </c>
    </row>
    <row r="396" spans="2:10" ht="14.25" customHeight="1">
      <c r="B396" s="14" t="s">
        <v>833</v>
      </c>
      <c r="C396" s="8">
        <v>15542</v>
      </c>
      <c r="D396" s="8" t="s">
        <v>833</v>
      </c>
      <c r="E396" s="8" t="s">
        <v>834</v>
      </c>
      <c r="F396" s="8" t="s">
        <v>284</v>
      </c>
      <c r="G396" s="8" t="s">
        <v>152</v>
      </c>
      <c r="H396" s="8" t="s">
        <v>17</v>
      </c>
      <c r="I396" s="8" t="s">
        <v>698</v>
      </c>
      <c r="J396" s="8" t="s">
        <v>315</v>
      </c>
    </row>
    <row r="397" spans="2:10" ht="14.25" customHeight="1">
      <c r="B397" s="14" t="s">
        <v>835</v>
      </c>
      <c r="C397" s="8">
        <v>15550</v>
      </c>
      <c r="D397" s="8" t="s">
        <v>835</v>
      </c>
      <c r="E397" s="8" t="s">
        <v>836</v>
      </c>
      <c r="F397" s="8" t="s">
        <v>284</v>
      </c>
      <c r="G397" s="8" t="s">
        <v>152</v>
      </c>
      <c r="H397" s="8" t="s">
        <v>17</v>
      </c>
      <c r="I397" s="8" t="s">
        <v>698</v>
      </c>
      <c r="J397" s="8" t="s">
        <v>315</v>
      </c>
    </row>
    <row r="398" spans="2:10" ht="14.25" customHeight="1">
      <c r="B398" s="14" t="s">
        <v>2656</v>
      </c>
      <c r="C398" s="8">
        <v>15572</v>
      </c>
      <c r="D398" s="8" t="s">
        <v>837</v>
      </c>
      <c r="E398" s="8" t="s">
        <v>838</v>
      </c>
      <c r="F398" s="8" t="s">
        <v>284</v>
      </c>
      <c r="G398" s="8" t="s">
        <v>152</v>
      </c>
      <c r="H398" s="8" t="s">
        <v>17</v>
      </c>
      <c r="I398" s="8" t="s">
        <v>698</v>
      </c>
      <c r="J398" s="8" t="s">
        <v>315</v>
      </c>
    </row>
    <row r="399" spans="2:10" ht="14.25" customHeight="1">
      <c r="B399" s="14" t="s">
        <v>839</v>
      </c>
      <c r="C399" s="8">
        <v>15580</v>
      </c>
      <c r="D399" s="8" t="s">
        <v>839</v>
      </c>
      <c r="E399" s="8" t="s">
        <v>840</v>
      </c>
      <c r="F399" s="8" t="s">
        <v>284</v>
      </c>
      <c r="G399" s="8" t="s">
        <v>152</v>
      </c>
      <c r="H399" s="8" t="s">
        <v>17</v>
      </c>
      <c r="I399" s="8" t="s">
        <v>698</v>
      </c>
      <c r="J399" s="8" t="s">
        <v>315</v>
      </c>
    </row>
    <row r="400" spans="2:10" ht="14.25" customHeight="1">
      <c r="B400" s="14" t="s">
        <v>841</v>
      </c>
      <c r="C400" s="8">
        <v>15599</v>
      </c>
      <c r="D400" s="8" t="s">
        <v>841</v>
      </c>
      <c r="E400" s="8" t="s">
        <v>842</v>
      </c>
      <c r="F400" s="8" t="s">
        <v>284</v>
      </c>
      <c r="G400" s="8" t="s">
        <v>152</v>
      </c>
      <c r="H400" s="8" t="s">
        <v>17</v>
      </c>
      <c r="I400" s="8" t="s">
        <v>698</v>
      </c>
      <c r="J400" s="8" t="s">
        <v>315</v>
      </c>
    </row>
    <row r="401" spans="2:10" ht="14.25" customHeight="1">
      <c r="B401" s="14" t="s">
        <v>843</v>
      </c>
      <c r="C401" s="8">
        <v>15600</v>
      </c>
      <c r="D401" s="8" t="s">
        <v>843</v>
      </c>
      <c r="E401" s="8" t="s">
        <v>844</v>
      </c>
      <c r="F401" s="8" t="s">
        <v>284</v>
      </c>
      <c r="G401" s="8" t="s">
        <v>152</v>
      </c>
      <c r="H401" s="8" t="s">
        <v>17</v>
      </c>
      <c r="I401" s="8" t="s">
        <v>698</v>
      </c>
      <c r="J401" s="8" t="s">
        <v>315</v>
      </c>
    </row>
    <row r="402" spans="2:10" ht="14.25" customHeight="1">
      <c r="B402" s="14" t="s">
        <v>845</v>
      </c>
      <c r="C402" s="8">
        <v>15621</v>
      </c>
      <c r="D402" s="8" t="s">
        <v>845</v>
      </c>
      <c r="E402" s="8" t="s">
        <v>846</v>
      </c>
      <c r="F402" s="8" t="s">
        <v>284</v>
      </c>
      <c r="G402" s="8" t="s">
        <v>152</v>
      </c>
      <c r="H402" s="8" t="s">
        <v>17</v>
      </c>
      <c r="I402" s="8" t="s">
        <v>698</v>
      </c>
      <c r="J402" s="8" t="s">
        <v>315</v>
      </c>
    </row>
    <row r="403" spans="2:10" ht="14.25" customHeight="1">
      <c r="B403" s="14" t="s">
        <v>847</v>
      </c>
      <c r="C403" s="8">
        <v>15632</v>
      </c>
      <c r="D403" s="8" t="s">
        <v>847</v>
      </c>
      <c r="E403" s="8" t="s">
        <v>848</v>
      </c>
      <c r="F403" s="8" t="s">
        <v>284</v>
      </c>
      <c r="G403" s="8" t="s">
        <v>152</v>
      </c>
      <c r="H403" s="8" t="s">
        <v>17</v>
      </c>
      <c r="I403" s="8" t="s">
        <v>698</v>
      </c>
      <c r="J403" s="8" t="s">
        <v>315</v>
      </c>
    </row>
    <row r="404" spans="2:10" ht="14.25" customHeight="1">
      <c r="B404" s="14" t="s">
        <v>849</v>
      </c>
      <c r="C404" s="8">
        <v>15638</v>
      </c>
      <c r="D404" s="8" t="s">
        <v>849</v>
      </c>
      <c r="E404" s="8" t="s">
        <v>850</v>
      </c>
      <c r="F404" s="8" t="s">
        <v>284</v>
      </c>
      <c r="G404" s="8" t="s">
        <v>152</v>
      </c>
      <c r="H404" s="8" t="s">
        <v>17</v>
      </c>
      <c r="I404" s="8" t="s">
        <v>698</v>
      </c>
      <c r="J404" s="8" t="s">
        <v>315</v>
      </c>
    </row>
    <row r="405" spans="2:10" ht="14.25" customHeight="1">
      <c r="B405" s="14" t="s">
        <v>851</v>
      </c>
      <c r="C405" s="8">
        <v>15646</v>
      </c>
      <c r="D405" s="8" t="s">
        <v>851</v>
      </c>
      <c r="E405" s="8" t="s">
        <v>852</v>
      </c>
      <c r="F405" s="8" t="s">
        <v>284</v>
      </c>
      <c r="G405" s="8" t="s">
        <v>152</v>
      </c>
      <c r="H405" s="8" t="s">
        <v>17</v>
      </c>
      <c r="I405" s="8" t="s">
        <v>698</v>
      </c>
      <c r="J405" s="8" t="s">
        <v>315</v>
      </c>
    </row>
    <row r="406" spans="2:10" ht="14.25" customHeight="1">
      <c r="B406" s="14" t="s">
        <v>2695</v>
      </c>
      <c r="C406" s="8">
        <v>15660</v>
      </c>
      <c r="D406" s="8" t="s">
        <v>853</v>
      </c>
      <c r="E406" s="8" t="s">
        <v>854</v>
      </c>
      <c r="F406" s="8" t="s">
        <v>284</v>
      </c>
      <c r="G406" s="8" t="s">
        <v>152</v>
      </c>
      <c r="H406" s="8" t="s">
        <v>17</v>
      </c>
      <c r="I406" s="8" t="s">
        <v>698</v>
      </c>
      <c r="J406" s="8" t="s">
        <v>315</v>
      </c>
    </row>
    <row r="407" spans="2:10" ht="14.25" customHeight="1">
      <c r="B407" s="14" t="s">
        <v>2706</v>
      </c>
      <c r="C407" s="8">
        <v>15664</v>
      </c>
      <c r="D407" s="8" t="s">
        <v>855</v>
      </c>
      <c r="E407" s="8" t="s">
        <v>856</v>
      </c>
      <c r="F407" s="8" t="s">
        <v>284</v>
      </c>
      <c r="G407" s="8" t="s">
        <v>152</v>
      </c>
      <c r="H407" s="8" t="s">
        <v>17</v>
      </c>
      <c r="I407" s="8" t="s">
        <v>698</v>
      </c>
      <c r="J407" s="8" t="s">
        <v>315</v>
      </c>
    </row>
    <row r="408" spans="2:10" ht="14.25" customHeight="1">
      <c r="B408" s="14" t="s">
        <v>2719</v>
      </c>
      <c r="C408" s="8">
        <v>15667</v>
      </c>
      <c r="D408" s="8" t="s">
        <v>857</v>
      </c>
      <c r="E408" s="8" t="s">
        <v>858</v>
      </c>
      <c r="F408" s="8" t="s">
        <v>284</v>
      </c>
      <c r="G408" s="8" t="s">
        <v>152</v>
      </c>
      <c r="H408" s="8" t="s">
        <v>17</v>
      </c>
      <c r="I408" s="8" t="s">
        <v>698</v>
      </c>
      <c r="J408" s="8" t="s">
        <v>315</v>
      </c>
    </row>
    <row r="409" spans="2:10" ht="14.25" customHeight="1">
      <c r="B409" s="14" t="s">
        <v>2723</v>
      </c>
      <c r="C409" s="8">
        <v>15673</v>
      </c>
      <c r="D409" s="8" t="s">
        <v>859</v>
      </c>
      <c r="E409" s="8" t="s">
        <v>860</v>
      </c>
      <c r="F409" s="8" t="s">
        <v>284</v>
      </c>
      <c r="G409" s="8" t="s">
        <v>152</v>
      </c>
      <c r="H409" s="8" t="s">
        <v>17</v>
      </c>
      <c r="I409" s="8" t="s">
        <v>698</v>
      </c>
      <c r="J409" s="8" t="s">
        <v>315</v>
      </c>
    </row>
    <row r="410" spans="2:10" ht="14.25" customHeight="1">
      <c r="B410" s="14" t="s">
        <v>2724</v>
      </c>
      <c r="C410" s="8">
        <v>15676</v>
      </c>
      <c r="D410" s="8" t="s">
        <v>861</v>
      </c>
      <c r="E410" s="8" t="s">
        <v>862</v>
      </c>
      <c r="F410" s="8" t="s">
        <v>284</v>
      </c>
      <c r="G410" s="8" t="s">
        <v>152</v>
      </c>
      <c r="H410" s="8" t="s">
        <v>17</v>
      </c>
      <c r="I410" s="8" t="s">
        <v>698</v>
      </c>
      <c r="J410" s="8" t="s">
        <v>315</v>
      </c>
    </row>
    <row r="411" spans="2:10" ht="14.25" customHeight="1">
      <c r="B411" s="14" t="s">
        <v>2827</v>
      </c>
      <c r="C411" s="8">
        <v>15681</v>
      </c>
      <c r="D411" s="8" t="s">
        <v>863</v>
      </c>
      <c r="E411" s="8" t="s">
        <v>864</v>
      </c>
      <c r="F411" s="8" t="s">
        <v>284</v>
      </c>
      <c r="G411" s="8" t="s">
        <v>152</v>
      </c>
      <c r="H411" s="8" t="s">
        <v>17</v>
      </c>
      <c r="I411" s="8" t="s">
        <v>698</v>
      </c>
      <c r="J411" s="8" t="s">
        <v>315</v>
      </c>
    </row>
    <row r="412" spans="2:10" ht="14.25" customHeight="1">
      <c r="B412" s="14" t="s">
        <v>865</v>
      </c>
      <c r="C412" s="8">
        <v>15686</v>
      </c>
      <c r="D412" s="8" t="s">
        <v>865</v>
      </c>
      <c r="E412" s="8" t="s">
        <v>866</v>
      </c>
      <c r="F412" s="8" t="s">
        <v>284</v>
      </c>
      <c r="G412" s="8" t="s">
        <v>152</v>
      </c>
      <c r="H412" s="8" t="s">
        <v>17</v>
      </c>
      <c r="I412" s="8" t="s">
        <v>698</v>
      </c>
      <c r="J412" s="8" t="s">
        <v>315</v>
      </c>
    </row>
    <row r="413" spans="2:10" ht="14.25" customHeight="1">
      <c r="B413" s="14" t="s">
        <v>2834</v>
      </c>
      <c r="C413" s="8">
        <v>15690</v>
      </c>
      <c r="D413" s="8" t="s">
        <v>867</v>
      </c>
      <c r="E413" s="8" t="s">
        <v>868</v>
      </c>
      <c r="F413" s="8" t="s">
        <v>284</v>
      </c>
      <c r="G413" s="8" t="s">
        <v>152</v>
      </c>
      <c r="H413" s="8" t="s">
        <v>17</v>
      </c>
      <c r="I413" s="8" t="s">
        <v>698</v>
      </c>
      <c r="J413" s="8" t="s">
        <v>315</v>
      </c>
    </row>
    <row r="414" spans="2:10" ht="14.25" customHeight="1">
      <c r="B414" s="14" t="s">
        <v>2746</v>
      </c>
      <c r="C414" s="8">
        <v>15693</v>
      </c>
      <c r="D414" s="8" t="s">
        <v>869</v>
      </c>
      <c r="E414" s="8" t="s">
        <v>870</v>
      </c>
      <c r="F414" s="8" t="s">
        <v>284</v>
      </c>
      <c r="G414" s="8" t="s">
        <v>152</v>
      </c>
      <c r="H414" s="8" t="s">
        <v>17</v>
      </c>
      <c r="I414" s="8" t="s">
        <v>698</v>
      </c>
      <c r="J414" s="8" t="s">
        <v>315</v>
      </c>
    </row>
    <row r="415" spans="2:10" ht="14.25" customHeight="1">
      <c r="B415" s="14" t="s">
        <v>2749</v>
      </c>
      <c r="C415" s="8">
        <v>15696</v>
      </c>
      <c r="D415" s="8" t="s">
        <v>871</v>
      </c>
      <c r="E415" s="8" t="s">
        <v>872</v>
      </c>
      <c r="F415" s="8" t="s">
        <v>284</v>
      </c>
      <c r="G415" s="8" t="s">
        <v>152</v>
      </c>
      <c r="H415" s="8" t="s">
        <v>17</v>
      </c>
      <c r="I415" s="8" t="s">
        <v>698</v>
      </c>
      <c r="J415" s="8" t="s">
        <v>315</v>
      </c>
    </row>
    <row r="416" spans="2:10" ht="14.25" customHeight="1">
      <c r="B416" s="14" t="s">
        <v>873</v>
      </c>
      <c r="C416" s="8">
        <v>15720</v>
      </c>
      <c r="D416" s="8" t="s">
        <v>873</v>
      </c>
      <c r="E416" s="8" t="s">
        <v>874</v>
      </c>
      <c r="F416" s="8" t="s">
        <v>284</v>
      </c>
      <c r="G416" s="8" t="s">
        <v>152</v>
      </c>
      <c r="H416" s="8" t="s">
        <v>17</v>
      </c>
      <c r="I416" s="8" t="s">
        <v>698</v>
      </c>
      <c r="J416" s="8" t="s">
        <v>315</v>
      </c>
    </row>
    <row r="417" spans="2:10" ht="14.25" customHeight="1">
      <c r="B417" s="14" t="s">
        <v>875</v>
      </c>
      <c r="C417" s="8">
        <v>15723</v>
      </c>
      <c r="D417" s="8" t="s">
        <v>875</v>
      </c>
      <c r="E417" s="8" t="s">
        <v>876</v>
      </c>
      <c r="F417" s="8" t="s">
        <v>284</v>
      </c>
      <c r="G417" s="8" t="s">
        <v>152</v>
      </c>
      <c r="H417" s="8" t="s">
        <v>17</v>
      </c>
      <c r="I417" s="8" t="s">
        <v>698</v>
      </c>
      <c r="J417" s="8" t="s">
        <v>315</v>
      </c>
    </row>
    <row r="418" spans="2:10" ht="14.25" customHeight="1">
      <c r="B418" s="14" t="s">
        <v>877</v>
      </c>
      <c r="C418" s="8">
        <v>15740</v>
      </c>
      <c r="D418" s="8" t="s">
        <v>877</v>
      </c>
      <c r="E418" s="8" t="s">
        <v>878</v>
      </c>
      <c r="F418" s="8" t="s">
        <v>284</v>
      </c>
      <c r="G418" s="8" t="s">
        <v>152</v>
      </c>
      <c r="H418" s="8" t="s">
        <v>17</v>
      </c>
      <c r="I418" s="8" t="s">
        <v>698</v>
      </c>
      <c r="J418" s="8" t="s">
        <v>315</v>
      </c>
    </row>
    <row r="419" spans="2:10" ht="14.25" customHeight="1">
      <c r="B419" s="14" t="s">
        <v>879</v>
      </c>
      <c r="C419" s="8">
        <v>15753</v>
      </c>
      <c r="D419" s="8" t="s">
        <v>879</v>
      </c>
      <c r="E419" s="8" t="s">
        <v>880</v>
      </c>
      <c r="F419" s="8" t="s">
        <v>284</v>
      </c>
      <c r="G419" s="8" t="s">
        <v>152</v>
      </c>
      <c r="H419" s="8" t="s">
        <v>17</v>
      </c>
      <c r="I419" s="8" t="s">
        <v>698</v>
      </c>
      <c r="J419" s="8" t="s">
        <v>315</v>
      </c>
    </row>
    <row r="420" spans="2:10" ht="14.25" customHeight="1">
      <c r="B420" s="14" t="s">
        <v>881</v>
      </c>
      <c r="C420" s="8">
        <v>15755</v>
      </c>
      <c r="D420" s="8" t="s">
        <v>881</v>
      </c>
      <c r="E420" s="8" t="s">
        <v>882</v>
      </c>
      <c r="F420" s="8" t="s">
        <v>284</v>
      </c>
      <c r="G420" s="8" t="s">
        <v>152</v>
      </c>
      <c r="H420" s="8" t="s">
        <v>17</v>
      </c>
      <c r="I420" s="8" t="s">
        <v>698</v>
      </c>
      <c r="J420" s="8" t="s">
        <v>315</v>
      </c>
    </row>
    <row r="421" spans="2:10" ht="14.25" customHeight="1">
      <c r="B421" s="14" t="s">
        <v>883</v>
      </c>
      <c r="C421" s="8">
        <v>15757</v>
      </c>
      <c r="D421" s="8" t="s">
        <v>883</v>
      </c>
      <c r="E421" s="8" t="s">
        <v>884</v>
      </c>
      <c r="F421" s="8" t="s">
        <v>284</v>
      </c>
      <c r="G421" s="8" t="s">
        <v>152</v>
      </c>
      <c r="H421" s="8" t="s">
        <v>17</v>
      </c>
      <c r="I421" s="8" t="s">
        <v>698</v>
      </c>
      <c r="J421" s="8" t="s">
        <v>315</v>
      </c>
    </row>
    <row r="422" spans="2:10" ht="14.25" customHeight="1">
      <c r="B422" s="14" t="s">
        <v>885</v>
      </c>
      <c r="C422" s="8">
        <v>15759</v>
      </c>
      <c r="D422" s="8" t="s">
        <v>885</v>
      </c>
      <c r="E422" s="8" t="s">
        <v>886</v>
      </c>
      <c r="F422" s="8" t="s">
        <v>284</v>
      </c>
      <c r="G422" s="8" t="s">
        <v>152</v>
      </c>
      <c r="H422" s="8" t="s">
        <v>84</v>
      </c>
      <c r="I422" s="8" t="s">
        <v>886</v>
      </c>
      <c r="J422" s="8" t="s">
        <v>312</v>
      </c>
    </row>
    <row r="423" spans="2:10" ht="14.25" customHeight="1">
      <c r="B423" s="14" t="s">
        <v>887</v>
      </c>
      <c r="C423" s="8">
        <v>15761</v>
      </c>
      <c r="D423" s="8" t="s">
        <v>887</v>
      </c>
      <c r="E423" s="8" t="s">
        <v>888</v>
      </c>
      <c r="F423" s="8" t="s">
        <v>284</v>
      </c>
      <c r="G423" s="8" t="s">
        <v>152</v>
      </c>
      <c r="H423" s="8" t="s">
        <v>17</v>
      </c>
      <c r="I423" s="8" t="s">
        <v>698</v>
      </c>
      <c r="J423" s="8" t="s">
        <v>315</v>
      </c>
    </row>
    <row r="424" spans="2:10" ht="14.25" customHeight="1">
      <c r="B424" s="14" t="s">
        <v>889</v>
      </c>
      <c r="C424" s="8">
        <v>15762</v>
      </c>
      <c r="D424" s="8" t="s">
        <v>889</v>
      </c>
      <c r="E424" s="8" t="s">
        <v>890</v>
      </c>
      <c r="F424" s="8" t="s">
        <v>284</v>
      </c>
      <c r="G424" s="8" t="s">
        <v>152</v>
      </c>
      <c r="H424" s="8" t="s">
        <v>17</v>
      </c>
      <c r="I424" s="8" t="s">
        <v>698</v>
      </c>
      <c r="J424" s="8" t="s">
        <v>315</v>
      </c>
    </row>
    <row r="425" spans="2:10" ht="14.25" customHeight="1">
      <c r="B425" s="14" t="s">
        <v>891</v>
      </c>
      <c r="C425" s="8">
        <v>15763</v>
      </c>
      <c r="D425" s="8" t="s">
        <v>891</v>
      </c>
      <c r="E425" s="8" t="s">
        <v>892</v>
      </c>
      <c r="F425" s="8" t="s">
        <v>284</v>
      </c>
      <c r="G425" s="8" t="s">
        <v>152</v>
      </c>
      <c r="H425" s="8" t="s">
        <v>17</v>
      </c>
      <c r="I425" s="8" t="s">
        <v>698</v>
      </c>
      <c r="J425" s="8" t="s">
        <v>315</v>
      </c>
    </row>
    <row r="426" spans="2:10" ht="14.25" customHeight="1">
      <c r="B426" s="14" t="s">
        <v>893</v>
      </c>
      <c r="C426" s="8">
        <v>15764</v>
      </c>
      <c r="D426" s="8" t="s">
        <v>893</v>
      </c>
      <c r="E426" s="8" t="s">
        <v>894</v>
      </c>
      <c r="F426" s="8" t="s">
        <v>284</v>
      </c>
      <c r="G426" s="8" t="s">
        <v>152</v>
      </c>
      <c r="H426" s="8" t="s">
        <v>17</v>
      </c>
      <c r="I426" s="8" t="s">
        <v>698</v>
      </c>
      <c r="J426" s="8" t="s">
        <v>315</v>
      </c>
    </row>
    <row r="427" spans="2:10" ht="14.25" customHeight="1">
      <c r="B427" s="14" t="s">
        <v>895</v>
      </c>
      <c r="C427" s="8">
        <v>15774</v>
      </c>
      <c r="D427" s="8" t="s">
        <v>895</v>
      </c>
      <c r="E427" s="8" t="s">
        <v>896</v>
      </c>
      <c r="F427" s="8" t="s">
        <v>284</v>
      </c>
      <c r="G427" s="8" t="s">
        <v>152</v>
      </c>
      <c r="H427" s="8" t="s">
        <v>17</v>
      </c>
      <c r="I427" s="8" t="s">
        <v>698</v>
      </c>
      <c r="J427" s="8" t="s">
        <v>315</v>
      </c>
    </row>
    <row r="428" spans="2:10" ht="14.25" customHeight="1">
      <c r="B428" s="14" t="s">
        <v>897</v>
      </c>
      <c r="C428" s="8">
        <v>15776</v>
      </c>
      <c r="D428" s="8" t="s">
        <v>897</v>
      </c>
      <c r="E428" s="8" t="s">
        <v>898</v>
      </c>
      <c r="F428" s="8" t="s">
        <v>284</v>
      </c>
      <c r="G428" s="8" t="s">
        <v>152</v>
      </c>
      <c r="H428" s="8" t="s">
        <v>17</v>
      </c>
      <c r="I428" s="8" t="s">
        <v>698</v>
      </c>
      <c r="J428" s="8" t="s">
        <v>315</v>
      </c>
    </row>
    <row r="429" spans="2:10" ht="14.25" customHeight="1">
      <c r="B429" s="14" t="s">
        <v>899</v>
      </c>
      <c r="C429" s="8">
        <v>15778</v>
      </c>
      <c r="D429" s="8" t="s">
        <v>899</v>
      </c>
      <c r="E429" s="8" t="s">
        <v>900</v>
      </c>
      <c r="F429" s="8" t="s">
        <v>284</v>
      </c>
      <c r="G429" s="8" t="s">
        <v>152</v>
      </c>
      <c r="H429" s="8" t="s">
        <v>17</v>
      </c>
      <c r="I429" s="8" t="s">
        <v>698</v>
      </c>
      <c r="J429" s="8" t="s">
        <v>315</v>
      </c>
    </row>
    <row r="430" spans="2:10" ht="14.25" customHeight="1">
      <c r="B430" s="14" t="s">
        <v>901</v>
      </c>
      <c r="C430" s="8">
        <v>15790</v>
      </c>
      <c r="D430" s="8" t="s">
        <v>901</v>
      </c>
      <c r="E430" s="8" t="s">
        <v>902</v>
      </c>
      <c r="F430" s="8" t="s">
        <v>284</v>
      </c>
      <c r="G430" s="8" t="s">
        <v>152</v>
      </c>
      <c r="H430" s="8" t="s">
        <v>17</v>
      </c>
      <c r="I430" s="8" t="s">
        <v>698</v>
      </c>
      <c r="J430" s="8" t="s">
        <v>315</v>
      </c>
    </row>
    <row r="431" spans="2:10" ht="14.25" customHeight="1">
      <c r="B431" s="14" t="s">
        <v>903</v>
      </c>
      <c r="C431" s="8">
        <v>15798</v>
      </c>
      <c r="D431" s="8" t="s">
        <v>903</v>
      </c>
      <c r="E431" s="8" t="s">
        <v>904</v>
      </c>
      <c r="F431" s="8" t="s">
        <v>284</v>
      </c>
      <c r="G431" s="8" t="s">
        <v>152</v>
      </c>
      <c r="H431" s="8" t="s">
        <v>17</v>
      </c>
      <c r="I431" s="8" t="s">
        <v>698</v>
      </c>
      <c r="J431" s="8" t="s">
        <v>315</v>
      </c>
    </row>
    <row r="432" spans="2:10" ht="14.25" customHeight="1">
      <c r="B432" s="14" t="s">
        <v>905</v>
      </c>
      <c r="C432" s="8">
        <v>15804</v>
      </c>
      <c r="D432" s="8" t="s">
        <v>905</v>
      </c>
      <c r="E432" s="8" t="s">
        <v>906</v>
      </c>
      <c r="F432" s="8" t="s">
        <v>284</v>
      </c>
      <c r="G432" s="8" t="s">
        <v>152</v>
      </c>
      <c r="H432" s="8" t="s">
        <v>17</v>
      </c>
      <c r="I432" s="8" t="s">
        <v>698</v>
      </c>
      <c r="J432" s="8" t="s">
        <v>315</v>
      </c>
    </row>
    <row r="433" spans="2:10" ht="14.25" customHeight="1">
      <c r="B433" s="14" t="s">
        <v>907</v>
      </c>
      <c r="C433" s="8">
        <v>15806</v>
      </c>
      <c r="D433" s="8" t="s">
        <v>907</v>
      </c>
      <c r="E433" s="8" t="s">
        <v>908</v>
      </c>
      <c r="F433" s="8" t="s">
        <v>284</v>
      </c>
      <c r="G433" s="8" t="s">
        <v>152</v>
      </c>
      <c r="H433" s="8" t="s">
        <v>17</v>
      </c>
      <c r="I433" s="8" t="s">
        <v>698</v>
      </c>
      <c r="J433" s="8" t="s">
        <v>315</v>
      </c>
    </row>
    <row r="434" spans="2:10" ht="14.25" customHeight="1">
      <c r="B434" s="14" t="s">
        <v>909</v>
      </c>
      <c r="C434" s="8">
        <v>15808</v>
      </c>
      <c r="D434" s="8" t="s">
        <v>909</v>
      </c>
      <c r="E434" s="8" t="s">
        <v>910</v>
      </c>
      <c r="F434" s="8" t="s">
        <v>284</v>
      </c>
      <c r="G434" s="8" t="s">
        <v>152</v>
      </c>
      <c r="H434" s="8" t="s">
        <v>17</v>
      </c>
      <c r="I434" s="8" t="s">
        <v>698</v>
      </c>
      <c r="J434" s="8" t="s">
        <v>315</v>
      </c>
    </row>
    <row r="435" spans="2:10" ht="14.25" customHeight="1">
      <c r="B435" s="14" t="s">
        <v>911</v>
      </c>
      <c r="C435" s="8">
        <v>15810</v>
      </c>
      <c r="D435" s="8" t="s">
        <v>911</v>
      </c>
      <c r="E435" s="8" t="s">
        <v>912</v>
      </c>
      <c r="F435" s="8" t="s">
        <v>284</v>
      </c>
      <c r="G435" s="8" t="s">
        <v>152</v>
      </c>
      <c r="H435" s="8" t="s">
        <v>17</v>
      </c>
      <c r="I435" s="8" t="s">
        <v>698</v>
      </c>
      <c r="J435" s="8" t="s">
        <v>315</v>
      </c>
    </row>
    <row r="436" spans="2:10" ht="14.25" customHeight="1">
      <c r="B436" s="14" t="s">
        <v>913</v>
      </c>
      <c r="C436" s="8">
        <v>15814</v>
      </c>
      <c r="D436" s="8" t="s">
        <v>913</v>
      </c>
      <c r="E436" s="8" t="s">
        <v>914</v>
      </c>
      <c r="F436" s="8" t="s">
        <v>284</v>
      </c>
      <c r="G436" s="8" t="s">
        <v>152</v>
      </c>
      <c r="H436" s="8" t="s">
        <v>17</v>
      </c>
      <c r="I436" s="8" t="s">
        <v>698</v>
      </c>
      <c r="J436" s="8" t="s">
        <v>315</v>
      </c>
    </row>
    <row r="437" spans="2:10" ht="14.25" customHeight="1">
      <c r="B437" s="14" t="s">
        <v>915</v>
      </c>
      <c r="C437" s="8">
        <v>15816</v>
      </c>
      <c r="D437" s="8" t="s">
        <v>915</v>
      </c>
      <c r="E437" s="8" t="s">
        <v>916</v>
      </c>
      <c r="F437" s="8" t="s">
        <v>284</v>
      </c>
      <c r="G437" s="8" t="s">
        <v>152</v>
      </c>
      <c r="H437" s="8" t="s">
        <v>17</v>
      </c>
      <c r="I437" s="8" t="s">
        <v>698</v>
      </c>
      <c r="J437" s="8" t="s">
        <v>315</v>
      </c>
    </row>
    <row r="438" spans="2:10" ht="14.25" customHeight="1">
      <c r="B438" s="14" t="s">
        <v>917</v>
      </c>
      <c r="C438" s="8">
        <v>15820</v>
      </c>
      <c r="D438" s="8" t="s">
        <v>917</v>
      </c>
      <c r="E438" s="8" t="s">
        <v>918</v>
      </c>
      <c r="F438" s="8" t="s">
        <v>284</v>
      </c>
      <c r="G438" s="8" t="s">
        <v>152</v>
      </c>
      <c r="H438" s="8" t="s">
        <v>17</v>
      </c>
      <c r="I438" s="8" t="s">
        <v>698</v>
      </c>
      <c r="J438" s="8" t="s">
        <v>315</v>
      </c>
    </row>
    <row r="439" spans="2:10" ht="14.25" customHeight="1">
      <c r="B439" s="14" t="s">
        <v>919</v>
      </c>
      <c r="C439" s="8">
        <v>15822</v>
      </c>
      <c r="D439" s="8" t="s">
        <v>919</v>
      </c>
      <c r="E439" s="8" t="s">
        <v>920</v>
      </c>
      <c r="F439" s="8" t="s">
        <v>284</v>
      </c>
      <c r="G439" s="8" t="s">
        <v>152</v>
      </c>
      <c r="H439" s="8" t="s">
        <v>17</v>
      </c>
      <c r="I439" s="8" t="s">
        <v>698</v>
      </c>
      <c r="J439" s="8" t="s">
        <v>315</v>
      </c>
    </row>
    <row r="440" spans="2:10" ht="14.25" customHeight="1">
      <c r="B440" s="14" t="s">
        <v>921</v>
      </c>
      <c r="C440" s="8">
        <v>15832</v>
      </c>
      <c r="D440" s="8" t="s">
        <v>921</v>
      </c>
      <c r="E440" s="8" t="s">
        <v>922</v>
      </c>
      <c r="F440" s="8" t="s">
        <v>284</v>
      </c>
      <c r="G440" s="8" t="s">
        <v>152</v>
      </c>
      <c r="H440" s="8" t="s">
        <v>17</v>
      </c>
      <c r="I440" s="8" t="s">
        <v>698</v>
      </c>
      <c r="J440" s="8" t="s">
        <v>315</v>
      </c>
    </row>
    <row r="441" spans="2:10" ht="14.25" customHeight="1">
      <c r="B441" s="14" t="s">
        <v>923</v>
      </c>
      <c r="C441" s="8">
        <v>15835</v>
      </c>
      <c r="D441" s="8" t="s">
        <v>923</v>
      </c>
      <c r="E441" s="8" t="s">
        <v>924</v>
      </c>
      <c r="F441" s="8" t="s">
        <v>284</v>
      </c>
      <c r="G441" s="8" t="s">
        <v>152</v>
      </c>
      <c r="H441" s="8" t="s">
        <v>17</v>
      </c>
      <c r="I441" s="8" t="s">
        <v>698</v>
      </c>
      <c r="J441" s="8" t="s">
        <v>315</v>
      </c>
    </row>
    <row r="442" spans="2:10" ht="14.25" customHeight="1">
      <c r="B442" s="14" t="s">
        <v>925</v>
      </c>
      <c r="C442" s="8">
        <v>15837</v>
      </c>
      <c r="D442" s="8" t="s">
        <v>925</v>
      </c>
      <c r="E442" s="8" t="s">
        <v>926</v>
      </c>
      <c r="F442" s="8" t="s">
        <v>284</v>
      </c>
      <c r="G442" s="8" t="s">
        <v>152</v>
      </c>
      <c r="H442" s="8" t="s">
        <v>17</v>
      </c>
      <c r="I442" s="8" t="s">
        <v>698</v>
      </c>
      <c r="J442" s="8" t="s">
        <v>315</v>
      </c>
    </row>
    <row r="443" spans="2:10" ht="14.25" customHeight="1">
      <c r="B443" s="14" t="s">
        <v>927</v>
      </c>
      <c r="C443" s="8">
        <v>15839</v>
      </c>
      <c r="D443" s="8" t="s">
        <v>927</v>
      </c>
      <c r="E443" s="8" t="s">
        <v>928</v>
      </c>
      <c r="F443" s="8" t="s">
        <v>284</v>
      </c>
      <c r="G443" s="8" t="s">
        <v>152</v>
      </c>
      <c r="H443" s="8" t="s">
        <v>17</v>
      </c>
      <c r="I443" s="8" t="s">
        <v>698</v>
      </c>
      <c r="J443" s="8" t="s">
        <v>315</v>
      </c>
    </row>
    <row r="444" spans="2:10" ht="14.25" customHeight="1">
      <c r="B444" s="14" t="s">
        <v>929</v>
      </c>
      <c r="C444" s="8">
        <v>15842</v>
      </c>
      <c r="D444" s="8" t="s">
        <v>929</v>
      </c>
      <c r="E444" s="8" t="s">
        <v>930</v>
      </c>
      <c r="F444" s="8" t="s">
        <v>284</v>
      </c>
      <c r="G444" s="8" t="s">
        <v>152</v>
      </c>
      <c r="H444" s="8" t="s">
        <v>17</v>
      </c>
      <c r="I444" s="8" t="s">
        <v>698</v>
      </c>
      <c r="J444" s="8" t="s">
        <v>315</v>
      </c>
    </row>
    <row r="445" spans="2:10" ht="14.25" customHeight="1">
      <c r="B445" s="14" t="s">
        <v>931</v>
      </c>
      <c r="C445" s="8">
        <v>15861</v>
      </c>
      <c r="D445" s="8" t="s">
        <v>931</v>
      </c>
      <c r="E445" s="8" t="s">
        <v>932</v>
      </c>
      <c r="F445" s="8" t="s">
        <v>284</v>
      </c>
      <c r="G445" s="8" t="s">
        <v>152</v>
      </c>
      <c r="H445" s="8" t="s">
        <v>17</v>
      </c>
      <c r="I445" s="8" t="s">
        <v>698</v>
      </c>
      <c r="J445" s="8" t="s">
        <v>315</v>
      </c>
    </row>
    <row r="446" spans="2:10" ht="14.25" customHeight="1">
      <c r="B446" s="14" t="s">
        <v>933</v>
      </c>
      <c r="C446" s="8">
        <v>15879</v>
      </c>
      <c r="D446" s="8" t="s">
        <v>933</v>
      </c>
      <c r="E446" s="8" t="s">
        <v>934</v>
      </c>
      <c r="F446" s="8" t="s">
        <v>284</v>
      </c>
      <c r="G446" s="8" t="s">
        <v>152</v>
      </c>
      <c r="H446" s="8" t="s">
        <v>17</v>
      </c>
      <c r="I446" s="8" t="s">
        <v>698</v>
      </c>
      <c r="J446" s="8" t="s">
        <v>315</v>
      </c>
    </row>
    <row r="447" spans="2:10" ht="14.25" customHeight="1">
      <c r="B447" s="14" t="s">
        <v>935</v>
      </c>
      <c r="C447" s="8">
        <v>15897</v>
      </c>
      <c r="D447" s="8" t="s">
        <v>935</v>
      </c>
      <c r="E447" s="8" t="s">
        <v>936</v>
      </c>
      <c r="F447" s="8" t="s">
        <v>284</v>
      </c>
      <c r="G447" s="8" t="s">
        <v>152</v>
      </c>
      <c r="H447" s="8" t="s">
        <v>17</v>
      </c>
      <c r="I447" s="8" t="s">
        <v>698</v>
      </c>
      <c r="J447" s="8" t="s">
        <v>315</v>
      </c>
    </row>
    <row r="448" spans="2:10" ht="14.25" customHeight="1">
      <c r="B448" s="14" t="s">
        <v>937</v>
      </c>
      <c r="C448" s="8">
        <v>17001</v>
      </c>
      <c r="D448" s="8" t="s">
        <v>937</v>
      </c>
      <c r="E448" s="8" t="s">
        <v>938</v>
      </c>
      <c r="F448" s="8" t="s">
        <v>285</v>
      </c>
      <c r="G448" s="8" t="s">
        <v>155</v>
      </c>
      <c r="H448" s="8" t="s">
        <v>57</v>
      </c>
      <c r="I448" s="8" t="s">
        <v>938</v>
      </c>
      <c r="J448" s="8" t="s">
        <v>312</v>
      </c>
    </row>
    <row r="449" spans="2:10" ht="14.25" customHeight="1">
      <c r="B449" s="14" t="s">
        <v>939</v>
      </c>
      <c r="C449" s="8">
        <v>17013</v>
      </c>
      <c r="D449" s="8" t="s">
        <v>939</v>
      </c>
      <c r="E449" s="8" t="s">
        <v>940</v>
      </c>
      <c r="F449" s="8" t="s">
        <v>285</v>
      </c>
      <c r="G449" s="8" t="s">
        <v>155</v>
      </c>
      <c r="H449" s="8" t="s">
        <v>20</v>
      </c>
      <c r="I449" s="8" t="s">
        <v>941</v>
      </c>
      <c r="J449" s="8" t="s">
        <v>315</v>
      </c>
    </row>
    <row r="450" spans="2:10" ht="14.25" customHeight="1">
      <c r="B450" s="14" t="s">
        <v>942</v>
      </c>
      <c r="C450" s="8">
        <v>17042</v>
      </c>
      <c r="D450" s="8" t="s">
        <v>942</v>
      </c>
      <c r="E450" s="8" t="s">
        <v>943</v>
      </c>
      <c r="F450" s="8" t="s">
        <v>285</v>
      </c>
      <c r="G450" s="8" t="s">
        <v>155</v>
      </c>
      <c r="H450" s="8" t="s">
        <v>20</v>
      </c>
      <c r="I450" s="8" t="s">
        <v>941</v>
      </c>
      <c r="J450" s="8" t="s">
        <v>315</v>
      </c>
    </row>
    <row r="451" spans="2:10" ht="14.25" customHeight="1">
      <c r="B451" s="14" t="s">
        <v>944</v>
      </c>
      <c r="C451" s="8">
        <v>17050</v>
      </c>
      <c r="D451" s="8" t="s">
        <v>944</v>
      </c>
      <c r="E451" s="8" t="s">
        <v>945</v>
      </c>
      <c r="F451" s="8" t="s">
        <v>285</v>
      </c>
      <c r="G451" s="8" t="s">
        <v>155</v>
      </c>
      <c r="H451" s="8" t="s">
        <v>20</v>
      </c>
      <c r="I451" s="8" t="s">
        <v>941</v>
      </c>
      <c r="J451" s="8" t="s">
        <v>315</v>
      </c>
    </row>
    <row r="452" spans="2:10" ht="14.25" customHeight="1">
      <c r="B452" s="14" t="s">
        <v>946</v>
      </c>
      <c r="C452" s="8">
        <v>17088</v>
      </c>
      <c r="D452" s="8" t="s">
        <v>946</v>
      </c>
      <c r="E452" s="8" t="s">
        <v>947</v>
      </c>
      <c r="F452" s="8" t="s">
        <v>285</v>
      </c>
      <c r="G452" s="8" t="s">
        <v>155</v>
      </c>
      <c r="H452" s="8" t="s">
        <v>20</v>
      </c>
      <c r="I452" s="8" t="s">
        <v>941</v>
      </c>
      <c r="J452" s="8" t="s">
        <v>315</v>
      </c>
    </row>
    <row r="453" spans="2:10" ht="14.25" customHeight="1">
      <c r="B453" s="14" t="s">
        <v>948</v>
      </c>
      <c r="C453" s="8">
        <v>17174</v>
      </c>
      <c r="D453" s="8" t="s">
        <v>948</v>
      </c>
      <c r="E453" s="8" t="s">
        <v>949</v>
      </c>
      <c r="F453" s="8" t="s">
        <v>285</v>
      </c>
      <c r="G453" s="8" t="s">
        <v>155</v>
      </c>
      <c r="H453" s="8" t="s">
        <v>20</v>
      </c>
      <c r="I453" s="8" t="s">
        <v>941</v>
      </c>
      <c r="J453" s="8" t="s">
        <v>315</v>
      </c>
    </row>
    <row r="454" spans="2:10" ht="14.25" customHeight="1">
      <c r="B454" s="14" t="s">
        <v>950</v>
      </c>
      <c r="C454" s="8">
        <v>17272</v>
      </c>
      <c r="D454" s="8" t="s">
        <v>950</v>
      </c>
      <c r="E454" s="8" t="s">
        <v>951</v>
      </c>
      <c r="F454" s="8" t="s">
        <v>285</v>
      </c>
      <c r="G454" s="8" t="s">
        <v>155</v>
      </c>
      <c r="H454" s="8" t="s">
        <v>20</v>
      </c>
      <c r="I454" s="8" t="s">
        <v>941</v>
      </c>
      <c r="J454" s="8" t="s">
        <v>315</v>
      </c>
    </row>
    <row r="455" spans="2:10" ht="14.25" customHeight="1">
      <c r="B455" s="14" t="s">
        <v>2874</v>
      </c>
      <c r="C455" s="8">
        <v>17380</v>
      </c>
      <c r="D455" s="8" t="s">
        <v>952</v>
      </c>
      <c r="E455" s="8" t="s">
        <v>953</v>
      </c>
      <c r="F455" s="8" t="s">
        <v>285</v>
      </c>
      <c r="G455" s="8" t="s">
        <v>155</v>
      </c>
      <c r="H455" s="8" t="s">
        <v>20</v>
      </c>
      <c r="I455" s="8" t="s">
        <v>941</v>
      </c>
      <c r="J455" s="8" t="s">
        <v>315</v>
      </c>
    </row>
    <row r="456" spans="2:10" ht="14.25" customHeight="1">
      <c r="B456" s="14" t="s">
        <v>2883</v>
      </c>
      <c r="C456" s="8">
        <v>17388</v>
      </c>
      <c r="D456" s="8" t="s">
        <v>954</v>
      </c>
      <c r="E456" s="8" t="s">
        <v>955</v>
      </c>
      <c r="F456" s="8" t="s">
        <v>285</v>
      </c>
      <c r="G456" s="8" t="s">
        <v>155</v>
      </c>
      <c r="H456" s="8" t="s">
        <v>20</v>
      </c>
      <c r="I456" s="8" t="s">
        <v>941</v>
      </c>
      <c r="J456" s="8" t="s">
        <v>315</v>
      </c>
    </row>
    <row r="457" spans="2:10" ht="14.25" customHeight="1">
      <c r="B457" s="14" t="s">
        <v>956</v>
      </c>
      <c r="C457" s="8">
        <v>17433</v>
      </c>
      <c r="D457" s="8" t="s">
        <v>956</v>
      </c>
      <c r="E457" s="8" t="s">
        <v>957</v>
      </c>
      <c r="F457" s="8" t="s">
        <v>285</v>
      </c>
      <c r="G457" s="8" t="s">
        <v>155</v>
      </c>
      <c r="H457" s="8" t="s">
        <v>20</v>
      </c>
      <c r="I457" s="8" t="s">
        <v>941</v>
      </c>
      <c r="J457" s="8" t="s">
        <v>315</v>
      </c>
    </row>
    <row r="458" spans="2:10" ht="14.25" customHeight="1">
      <c r="B458" s="14" t="s">
        <v>958</v>
      </c>
      <c r="C458" s="8">
        <v>17442</v>
      </c>
      <c r="D458" s="8" t="s">
        <v>958</v>
      </c>
      <c r="E458" s="8" t="s">
        <v>959</v>
      </c>
      <c r="F458" s="8" t="s">
        <v>285</v>
      </c>
      <c r="G458" s="8" t="s">
        <v>155</v>
      </c>
      <c r="H458" s="8" t="s">
        <v>20</v>
      </c>
      <c r="I458" s="8" t="s">
        <v>941</v>
      </c>
      <c r="J458" s="8" t="s">
        <v>315</v>
      </c>
    </row>
    <row r="459" spans="2:10" ht="14.25" customHeight="1">
      <c r="B459" s="14" t="s">
        <v>960</v>
      </c>
      <c r="C459" s="8">
        <v>17444</v>
      </c>
      <c r="D459" s="8" t="s">
        <v>960</v>
      </c>
      <c r="E459" s="8" t="s">
        <v>961</v>
      </c>
      <c r="F459" s="8" t="s">
        <v>285</v>
      </c>
      <c r="G459" s="8" t="s">
        <v>155</v>
      </c>
      <c r="H459" s="8" t="s">
        <v>20</v>
      </c>
      <c r="I459" s="8" t="s">
        <v>941</v>
      </c>
      <c r="J459" s="8" t="s">
        <v>315</v>
      </c>
    </row>
    <row r="460" spans="2:10" ht="14.25" customHeight="1">
      <c r="B460" s="14" t="s">
        <v>962</v>
      </c>
      <c r="C460" s="8">
        <v>17446</v>
      </c>
      <c r="D460" s="8" t="s">
        <v>962</v>
      </c>
      <c r="E460" s="8" t="s">
        <v>963</v>
      </c>
      <c r="F460" s="8" t="s">
        <v>285</v>
      </c>
      <c r="G460" s="8" t="s">
        <v>155</v>
      </c>
      <c r="H460" s="8" t="s">
        <v>20</v>
      </c>
      <c r="I460" s="8" t="s">
        <v>941</v>
      </c>
      <c r="J460" s="8" t="s">
        <v>315</v>
      </c>
    </row>
    <row r="461" spans="2:10" ht="14.25" customHeight="1">
      <c r="B461" s="14" t="s">
        <v>964</v>
      </c>
      <c r="C461" s="8">
        <v>17486</v>
      </c>
      <c r="D461" s="8" t="s">
        <v>964</v>
      </c>
      <c r="E461" s="8" t="s">
        <v>965</v>
      </c>
      <c r="F461" s="8" t="s">
        <v>285</v>
      </c>
      <c r="G461" s="8" t="s">
        <v>155</v>
      </c>
      <c r="H461" s="8" t="s">
        <v>20</v>
      </c>
      <c r="I461" s="8" t="s">
        <v>941</v>
      </c>
      <c r="J461" s="8" t="s">
        <v>315</v>
      </c>
    </row>
    <row r="462" spans="2:10" ht="14.25" customHeight="1">
      <c r="B462" s="14" t="s">
        <v>966</v>
      </c>
      <c r="C462" s="8">
        <v>17495</v>
      </c>
      <c r="D462" s="8" t="s">
        <v>966</v>
      </c>
      <c r="E462" s="8" t="s">
        <v>967</v>
      </c>
      <c r="F462" s="8" t="s">
        <v>285</v>
      </c>
      <c r="G462" s="8" t="s">
        <v>155</v>
      </c>
      <c r="H462" s="8" t="s">
        <v>20</v>
      </c>
      <c r="I462" s="8" t="s">
        <v>941</v>
      </c>
      <c r="J462" s="8" t="s">
        <v>315</v>
      </c>
    </row>
    <row r="463" spans="2:10" ht="14.25" customHeight="1">
      <c r="B463" s="14" t="s">
        <v>968</v>
      </c>
      <c r="C463" s="8">
        <v>17513</v>
      </c>
      <c r="D463" s="8" t="s">
        <v>968</v>
      </c>
      <c r="E463" s="8" t="s">
        <v>969</v>
      </c>
      <c r="F463" s="8" t="s">
        <v>285</v>
      </c>
      <c r="G463" s="8" t="s">
        <v>155</v>
      </c>
      <c r="H463" s="8" t="s">
        <v>20</v>
      </c>
      <c r="I463" s="8" t="s">
        <v>941</v>
      </c>
      <c r="J463" s="8" t="s">
        <v>315</v>
      </c>
    </row>
    <row r="464" spans="2:10" ht="14.25" customHeight="1">
      <c r="B464" s="14" t="s">
        <v>2781</v>
      </c>
      <c r="C464" s="8">
        <v>17524</v>
      </c>
      <c r="D464" s="8" t="s">
        <v>970</v>
      </c>
      <c r="E464" s="8" t="s">
        <v>971</v>
      </c>
      <c r="F464" s="8" t="s">
        <v>285</v>
      </c>
      <c r="G464" s="8" t="s">
        <v>155</v>
      </c>
      <c r="H464" s="8" t="s">
        <v>20</v>
      </c>
      <c r="I464" s="8" t="s">
        <v>941</v>
      </c>
      <c r="J464" s="8" t="s">
        <v>315</v>
      </c>
    </row>
    <row r="465" spans="2:10" ht="14.25" customHeight="1">
      <c r="B465" s="14" t="s">
        <v>972</v>
      </c>
      <c r="C465" s="8">
        <v>17541</v>
      </c>
      <c r="D465" s="8" t="s">
        <v>972</v>
      </c>
      <c r="E465" s="8" t="s">
        <v>973</v>
      </c>
      <c r="F465" s="8" t="s">
        <v>285</v>
      </c>
      <c r="G465" s="8" t="s">
        <v>155</v>
      </c>
      <c r="H465" s="8" t="s">
        <v>20</v>
      </c>
      <c r="I465" s="8" t="s">
        <v>941</v>
      </c>
      <c r="J465" s="8" t="s">
        <v>315</v>
      </c>
    </row>
    <row r="466" spans="2:10" ht="14.25" customHeight="1">
      <c r="B466" s="14" t="s">
        <v>2800</v>
      </c>
      <c r="C466" s="8">
        <v>17614</v>
      </c>
      <c r="D466" s="8" t="s">
        <v>974</v>
      </c>
      <c r="E466" s="8" t="s">
        <v>975</v>
      </c>
      <c r="F466" s="8" t="s">
        <v>285</v>
      </c>
      <c r="G466" s="8" t="s">
        <v>155</v>
      </c>
      <c r="H466" s="8" t="s">
        <v>20</v>
      </c>
      <c r="I466" s="8" t="s">
        <v>941</v>
      </c>
      <c r="J466" s="8" t="s">
        <v>315</v>
      </c>
    </row>
    <row r="467" spans="2:10" ht="14.25" customHeight="1">
      <c r="B467" s="14" t="s">
        <v>976</v>
      </c>
      <c r="C467" s="8">
        <v>17616</v>
      </c>
      <c r="D467" s="8" t="s">
        <v>976</v>
      </c>
      <c r="E467" s="8" t="s">
        <v>977</v>
      </c>
      <c r="F467" s="8" t="s">
        <v>285</v>
      </c>
      <c r="G467" s="8" t="s">
        <v>155</v>
      </c>
      <c r="H467" s="8" t="s">
        <v>20</v>
      </c>
      <c r="I467" s="8" t="s">
        <v>941</v>
      </c>
      <c r="J467" s="8" t="s">
        <v>315</v>
      </c>
    </row>
    <row r="468" spans="2:10" ht="14.25" customHeight="1">
      <c r="B468" s="14" t="s">
        <v>2805</v>
      </c>
      <c r="C468" s="8">
        <v>17653</v>
      </c>
      <c r="D468" s="8" t="s">
        <v>978</v>
      </c>
      <c r="E468" s="8" t="s">
        <v>979</v>
      </c>
      <c r="F468" s="8" t="s">
        <v>285</v>
      </c>
      <c r="G468" s="8" t="s">
        <v>155</v>
      </c>
      <c r="H468" s="8" t="s">
        <v>20</v>
      </c>
      <c r="I468" s="8" t="s">
        <v>941</v>
      </c>
      <c r="J468" s="8" t="s">
        <v>315</v>
      </c>
    </row>
    <row r="469" spans="2:10" ht="14.25" customHeight="1">
      <c r="B469" s="14" t="s">
        <v>980</v>
      </c>
      <c r="C469" s="8">
        <v>17662</v>
      </c>
      <c r="D469" s="8" t="s">
        <v>980</v>
      </c>
      <c r="E469" s="8" t="s">
        <v>981</v>
      </c>
      <c r="F469" s="8" t="s">
        <v>285</v>
      </c>
      <c r="G469" s="8" t="s">
        <v>155</v>
      </c>
      <c r="H469" s="8" t="s">
        <v>20</v>
      </c>
      <c r="I469" s="8" t="s">
        <v>941</v>
      </c>
      <c r="J469" s="8" t="s">
        <v>315</v>
      </c>
    </row>
    <row r="470" spans="2:10" ht="14.25" customHeight="1">
      <c r="B470" s="14" t="s">
        <v>2703</v>
      </c>
      <c r="C470" s="8">
        <v>17665</v>
      </c>
      <c r="D470" s="8" t="s">
        <v>982</v>
      </c>
      <c r="E470" s="8" t="s">
        <v>983</v>
      </c>
      <c r="F470" s="8" t="s">
        <v>285</v>
      </c>
      <c r="G470" s="8" t="s">
        <v>155</v>
      </c>
      <c r="H470" s="8" t="s">
        <v>20</v>
      </c>
      <c r="I470" s="8" t="s">
        <v>941</v>
      </c>
      <c r="J470" s="8" t="s">
        <v>315</v>
      </c>
    </row>
    <row r="471" spans="2:10" ht="14.25" customHeight="1">
      <c r="B471" s="14" t="s">
        <v>984</v>
      </c>
      <c r="C471" s="8">
        <v>17777</v>
      </c>
      <c r="D471" s="8" t="s">
        <v>984</v>
      </c>
      <c r="E471" s="8" t="s">
        <v>985</v>
      </c>
      <c r="F471" s="8" t="s">
        <v>285</v>
      </c>
      <c r="G471" s="8" t="s">
        <v>155</v>
      </c>
      <c r="H471" s="8" t="s">
        <v>20</v>
      </c>
      <c r="I471" s="8" t="s">
        <v>941</v>
      </c>
      <c r="J471" s="8" t="s">
        <v>315</v>
      </c>
    </row>
    <row r="472" spans="2:10" ht="14.25" customHeight="1">
      <c r="B472" s="14" t="s">
        <v>986</v>
      </c>
      <c r="C472" s="8">
        <v>17867</v>
      </c>
      <c r="D472" s="8" t="s">
        <v>986</v>
      </c>
      <c r="E472" s="8" t="s">
        <v>987</v>
      </c>
      <c r="F472" s="8" t="s">
        <v>285</v>
      </c>
      <c r="G472" s="8" t="s">
        <v>155</v>
      </c>
      <c r="H472" s="8" t="s">
        <v>20</v>
      </c>
      <c r="I472" s="8" t="s">
        <v>941</v>
      </c>
      <c r="J472" s="8" t="s">
        <v>315</v>
      </c>
    </row>
    <row r="473" spans="2:10" ht="14.25" customHeight="1">
      <c r="B473" s="14" t="s">
        <v>2852</v>
      </c>
      <c r="C473" s="8">
        <v>17873</v>
      </c>
      <c r="D473" s="8" t="s">
        <v>988</v>
      </c>
      <c r="E473" s="8" t="s">
        <v>989</v>
      </c>
      <c r="F473" s="8" t="s">
        <v>285</v>
      </c>
      <c r="G473" s="8" t="s">
        <v>155</v>
      </c>
      <c r="H473" s="8" t="s">
        <v>20</v>
      </c>
      <c r="I473" s="8" t="s">
        <v>941</v>
      </c>
      <c r="J473" s="8" t="s">
        <v>315</v>
      </c>
    </row>
    <row r="474" spans="2:10" ht="14.25" customHeight="1">
      <c r="B474" s="14" t="s">
        <v>990</v>
      </c>
      <c r="C474" s="8">
        <v>17877</v>
      </c>
      <c r="D474" s="8" t="s">
        <v>990</v>
      </c>
      <c r="E474" s="8" t="s">
        <v>991</v>
      </c>
      <c r="F474" s="8" t="s">
        <v>285</v>
      </c>
      <c r="G474" s="8" t="s">
        <v>155</v>
      </c>
      <c r="H474" s="8" t="s">
        <v>20</v>
      </c>
      <c r="I474" s="8" t="s">
        <v>941</v>
      </c>
      <c r="J474" s="8" t="s">
        <v>315</v>
      </c>
    </row>
    <row r="475" spans="2:10" ht="14.25" customHeight="1">
      <c r="B475" s="14" t="s">
        <v>992</v>
      </c>
      <c r="C475" s="8">
        <v>18001</v>
      </c>
      <c r="D475" s="8" t="s">
        <v>992</v>
      </c>
      <c r="E475" s="8" t="s">
        <v>993</v>
      </c>
      <c r="F475" s="8" t="s">
        <v>286</v>
      </c>
      <c r="G475" s="8" t="s">
        <v>157</v>
      </c>
      <c r="H475" s="8" t="s">
        <v>38</v>
      </c>
      <c r="I475" s="8" t="s">
        <v>993</v>
      </c>
      <c r="J475" s="8" t="s">
        <v>312</v>
      </c>
    </row>
    <row r="476" spans="2:10" ht="14.25" customHeight="1">
      <c r="B476" s="14" t="s">
        <v>2498</v>
      </c>
      <c r="C476" s="8">
        <v>18029</v>
      </c>
      <c r="D476" s="8" t="s">
        <v>994</v>
      </c>
      <c r="E476" s="8" t="s">
        <v>995</v>
      </c>
      <c r="F476" s="8" t="s">
        <v>286</v>
      </c>
      <c r="G476" s="8" t="s">
        <v>157</v>
      </c>
      <c r="H476" s="8" t="s">
        <v>22</v>
      </c>
      <c r="I476" s="8" t="s">
        <v>996</v>
      </c>
      <c r="J476" s="8" t="s">
        <v>315</v>
      </c>
    </row>
    <row r="477" spans="2:10" ht="14.25" customHeight="1">
      <c r="B477" s="14" t="s">
        <v>2519</v>
      </c>
      <c r="C477" s="8">
        <v>18094</v>
      </c>
      <c r="D477" s="8" t="s">
        <v>997</v>
      </c>
      <c r="E477" s="8" t="s">
        <v>998</v>
      </c>
      <c r="F477" s="8" t="s">
        <v>286</v>
      </c>
      <c r="G477" s="8" t="s">
        <v>157</v>
      </c>
      <c r="H477" s="8" t="s">
        <v>22</v>
      </c>
      <c r="I477" s="8" t="s">
        <v>996</v>
      </c>
      <c r="J477" s="8" t="s">
        <v>315</v>
      </c>
    </row>
    <row r="478" spans="2:10" ht="14.25" customHeight="1">
      <c r="B478" s="14" t="s">
        <v>2548</v>
      </c>
      <c r="C478" s="8">
        <v>18150</v>
      </c>
      <c r="D478" s="8" t="s">
        <v>999</v>
      </c>
      <c r="E478" s="8" t="s">
        <v>1000</v>
      </c>
      <c r="F478" s="8" t="s">
        <v>286</v>
      </c>
      <c r="G478" s="8" t="s">
        <v>157</v>
      </c>
      <c r="H478" s="8" t="s">
        <v>22</v>
      </c>
      <c r="I478" s="8" t="s">
        <v>996</v>
      </c>
      <c r="J478" s="8" t="s">
        <v>315</v>
      </c>
    </row>
    <row r="479" spans="2:10" ht="14.25" customHeight="1">
      <c r="B479" s="14" t="s">
        <v>1001</v>
      </c>
      <c r="C479" s="8">
        <v>18205</v>
      </c>
      <c r="D479" s="8" t="s">
        <v>1001</v>
      </c>
      <c r="E479" s="8" t="s">
        <v>1002</v>
      </c>
      <c r="F479" s="8" t="s">
        <v>286</v>
      </c>
      <c r="G479" s="8" t="s">
        <v>157</v>
      </c>
      <c r="H479" s="8" t="s">
        <v>22</v>
      </c>
      <c r="I479" s="8" t="s">
        <v>996</v>
      </c>
      <c r="J479" s="8" t="s">
        <v>315</v>
      </c>
    </row>
    <row r="480" spans="2:10" ht="14.25" customHeight="1">
      <c r="B480" s="14" t="s">
        <v>2572</v>
      </c>
      <c r="C480" s="8">
        <v>18247</v>
      </c>
      <c r="D480" s="8" t="s">
        <v>1003</v>
      </c>
      <c r="E480" s="8" t="s">
        <v>1004</v>
      </c>
      <c r="F480" s="8" t="s">
        <v>286</v>
      </c>
      <c r="G480" s="8" t="s">
        <v>157</v>
      </c>
      <c r="H480" s="8" t="s">
        <v>22</v>
      </c>
      <c r="I480" s="8" t="s">
        <v>996</v>
      </c>
      <c r="J480" s="8" t="s">
        <v>315</v>
      </c>
    </row>
    <row r="481" spans="2:10" ht="14.25" customHeight="1">
      <c r="B481" s="14" t="s">
        <v>2581</v>
      </c>
      <c r="C481" s="8">
        <v>18256</v>
      </c>
      <c r="D481" s="8" t="s">
        <v>1005</v>
      </c>
      <c r="E481" s="8" t="s">
        <v>1006</v>
      </c>
      <c r="F481" s="8" t="s">
        <v>286</v>
      </c>
      <c r="G481" s="8" t="s">
        <v>157</v>
      </c>
      <c r="H481" s="8" t="s">
        <v>22</v>
      </c>
      <c r="I481" s="8" t="s">
        <v>996</v>
      </c>
      <c r="J481" s="8" t="s">
        <v>315</v>
      </c>
    </row>
    <row r="482" spans="2:10" ht="14.25" customHeight="1">
      <c r="B482" s="14" t="s">
        <v>2885</v>
      </c>
      <c r="C482" s="8">
        <v>18410</v>
      </c>
      <c r="D482" s="8" t="s">
        <v>1007</v>
      </c>
      <c r="E482" s="8" t="s">
        <v>1008</v>
      </c>
      <c r="F482" s="8" t="s">
        <v>286</v>
      </c>
      <c r="G482" s="8" t="s">
        <v>157</v>
      </c>
      <c r="H482" s="8" t="s">
        <v>22</v>
      </c>
      <c r="I482" s="8" t="s">
        <v>996</v>
      </c>
      <c r="J482" s="8" t="s">
        <v>315</v>
      </c>
    </row>
    <row r="483" spans="2:10" ht="14.25" customHeight="1">
      <c r="B483" s="14" t="s">
        <v>1009</v>
      </c>
      <c r="C483" s="8">
        <v>18460</v>
      </c>
      <c r="D483" s="8" t="s">
        <v>1009</v>
      </c>
      <c r="E483" s="8" t="s">
        <v>1010</v>
      </c>
      <c r="F483" s="8" t="s">
        <v>286</v>
      </c>
      <c r="G483" s="8" t="s">
        <v>157</v>
      </c>
      <c r="H483" s="8" t="s">
        <v>22</v>
      </c>
      <c r="I483" s="8" t="s">
        <v>996</v>
      </c>
      <c r="J483" s="8" t="s">
        <v>315</v>
      </c>
    </row>
    <row r="484" spans="2:10" ht="14.25" customHeight="1">
      <c r="B484" s="14" t="s">
        <v>1011</v>
      </c>
      <c r="C484" s="8">
        <v>18479</v>
      </c>
      <c r="D484" s="8" t="s">
        <v>1011</v>
      </c>
      <c r="E484" s="8" t="s">
        <v>1012</v>
      </c>
      <c r="F484" s="8" t="s">
        <v>286</v>
      </c>
      <c r="G484" s="8" t="s">
        <v>157</v>
      </c>
      <c r="H484" s="8" t="s">
        <v>22</v>
      </c>
      <c r="I484" s="8" t="s">
        <v>996</v>
      </c>
      <c r="J484" s="8" t="s">
        <v>315</v>
      </c>
    </row>
    <row r="485" spans="2:10" ht="14.25" customHeight="1">
      <c r="B485" s="14" t="s">
        <v>2789</v>
      </c>
      <c r="C485" s="8">
        <v>18592</v>
      </c>
      <c r="D485" s="8" t="s">
        <v>1013</v>
      </c>
      <c r="E485" s="8" t="s">
        <v>1014</v>
      </c>
      <c r="F485" s="8" t="s">
        <v>286</v>
      </c>
      <c r="G485" s="8" t="s">
        <v>157</v>
      </c>
      <c r="H485" s="8" t="s">
        <v>22</v>
      </c>
      <c r="I485" s="8" t="s">
        <v>996</v>
      </c>
      <c r="J485" s="8" t="s">
        <v>315</v>
      </c>
    </row>
    <row r="486" spans="2:10" ht="14.25" customHeight="1">
      <c r="B486" s="14" t="s">
        <v>2708</v>
      </c>
      <c r="C486" s="8">
        <v>18610</v>
      </c>
      <c r="D486" s="8" t="s">
        <v>1015</v>
      </c>
      <c r="E486" s="8" t="s">
        <v>1016</v>
      </c>
      <c r="F486" s="8" t="s">
        <v>286</v>
      </c>
      <c r="G486" s="8" t="s">
        <v>157</v>
      </c>
      <c r="H486" s="8" t="s">
        <v>22</v>
      </c>
      <c r="I486" s="8" t="s">
        <v>996</v>
      </c>
      <c r="J486" s="8" t="s">
        <v>315</v>
      </c>
    </row>
    <row r="487" spans="2:10" ht="14.25" customHeight="1">
      <c r="B487" s="14" t="s">
        <v>2734</v>
      </c>
      <c r="C487" s="8">
        <v>18753</v>
      </c>
      <c r="D487" s="8" t="s">
        <v>1017</v>
      </c>
      <c r="E487" s="8" t="s">
        <v>1018</v>
      </c>
      <c r="F487" s="8" t="s">
        <v>286</v>
      </c>
      <c r="G487" s="8" t="s">
        <v>157</v>
      </c>
      <c r="H487" s="8" t="s">
        <v>22</v>
      </c>
      <c r="I487" s="8" t="s">
        <v>996</v>
      </c>
      <c r="J487" s="8" t="s">
        <v>315</v>
      </c>
    </row>
    <row r="488" spans="2:10" ht="14.25" customHeight="1">
      <c r="B488" s="14" t="s">
        <v>1019</v>
      </c>
      <c r="C488" s="8">
        <v>18756</v>
      </c>
      <c r="D488" s="8" t="s">
        <v>1019</v>
      </c>
      <c r="E488" s="8" t="s">
        <v>1020</v>
      </c>
      <c r="F488" s="8" t="s">
        <v>286</v>
      </c>
      <c r="G488" s="8" t="s">
        <v>157</v>
      </c>
      <c r="H488" s="8" t="s">
        <v>22</v>
      </c>
      <c r="I488" s="8" t="s">
        <v>996</v>
      </c>
      <c r="J488" s="8" t="s">
        <v>315</v>
      </c>
    </row>
    <row r="489" spans="2:10" ht="14.25" customHeight="1">
      <c r="B489" s="14" t="s">
        <v>1021</v>
      </c>
      <c r="C489" s="8">
        <v>18785</v>
      </c>
      <c r="D489" s="8" t="s">
        <v>1021</v>
      </c>
      <c r="E489" s="8" t="s">
        <v>1022</v>
      </c>
      <c r="F489" s="8" t="s">
        <v>286</v>
      </c>
      <c r="G489" s="8" t="s">
        <v>157</v>
      </c>
      <c r="H489" s="8" t="s">
        <v>22</v>
      </c>
      <c r="I489" s="8" t="s">
        <v>996</v>
      </c>
      <c r="J489" s="8" t="s">
        <v>315</v>
      </c>
    </row>
    <row r="490" spans="2:10" ht="14.25" customHeight="1">
      <c r="B490" s="14" t="s">
        <v>2850</v>
      </c>
      <c r="C490" s="8">
        <v>18860</v>
      </c>
      <c r="D490" s="8" t="s">
        <v>537</v>
      </c>
      <c r="E490" s="8" t="s">
        <v>1023</v>
      </c>
      <c r="F490" s="8" t="s">
        <v>286</v>
      </c>
      <c r="G490" s="8" t="s">
        <v>157</v>
      </c>
      <c r="H490" s="8" t="s">
        <v>22</v>
      </c>
      <c r="I490" s="8" t="s">
        <v>996</v>
      </c>
      <c r="J490" s="8" t="s">
        <v>315</v>
      </c>
    </row>
    <row r="491" spans="2:10" ht="14.25" customHeight="1">
      <c r="B491" s="14" t="s">
        <v>1024</v>
      </c>
      <c r="C491" s="8">
        <v>19001</v>
      </c>
      <c r="D491" s="8" t="s">
        <v>1024</v>
      </c>
      <c r="E491" s="8" t="s">
        <v>1025</v>
      </c>
      <c r="F491" s="8" t="s">
        <v>287</v>
      </c>
      <c r="G491" s="8" t="s">
        <v>160</v>
      </c>
      <c r="H491" s="8" t="s">
        <v>70</v>
      </c>
      <c r="I491" s="8" t="s">
        <v>1025</v>
      </c>
      <c r="J491" s="8" t="s">
        <v>312</v>
      </c>
    </row>
    <row r="492" spans="2:10" ht="14.25" customHeight="1">
      <c r="B492" s="14" t="s">
        <v>1026</v>
      </c>
      <c r="C492" s="8">
        <v>19022</v>
      </c>
      <c r="D492" s="8" t="s">
        <v>1026</v>
      </c>
      <c r="E492" s="8" t="s">
        <v>1027</v>
      </c>
      <c r="F492" s="8" t="s">
        <v>287</v>
      </c>
      <c r="G492" s="8" t="s">
        <v>160</v>
      </c>
      <c r="H492" s="8" t="s">
        <v>26</v>
      </c>
      <c r="I492" s="8" t="s">
        <v>1028</v>
      </c>
      <c r="J492" s="8" t="s">
        <v>315</v>
      </c>
    </row>
    <row r="493" spans="2:10" ht="14.25" customHeight="1">
      <c r="B493" s="14" t="s">
        <v>2505</v>
      </c>
      <c r="C493" s="8">
        <v>19050</v>
      </c>
      <c r="D493" s="8" t="s">
        <v>339</v>
      </c>
      <c r="E493" s="8" t="s">
        <v>1029</v>
      </c>
      <c r="F493" s="8" t="s">
        <v>287</v>
      </c>
      <c r="G493" s="8" t="s">
        <v>160</v>
      </c>
      <c r="H493" s="8" t="s">
        <v>26</v>
      </c>
      <c r="I493" s="8" t="s">
        <v>1028</v>
      </c>
      <c r="J493" s="8" t="s">
        <v>315</v>
      </c>
    </row>
    <row r="494" spans="2:10" ht="14.25" customHeight="1">
      <c r="B494" s="14" t="s">
        <v>2535</v>
      </c>
      <c r="C494" s="8">
        <v>19075</v>
      </c>
      <c r="D494" s="8" t="s">
        <v>1030</v>
      </c>
      <c r="E494" s="8" t="s">
        <v>1031</v>
      </c>
      <c r="F494" s="8" t="s">
        <v>287</v>
      </c>
      <c r="G494" s="8" t="s">
        <v>160</v>
      </c>
      <c r="H494" s="8" t="s">
        <v>26</v>
      </c>
      <c r="I494" s="8" t="s">
        <v>1028</v>
      </c>
      <c r="J494" s="8" t="s">
        <v>315</v>
      </c>
    </row>
    <row r="495" spans="2:10" ht="14.25" customHeight="1">
      <c r="B495" s="14" t="s">
        <v>2525</v>
      </c>
      <c r="C495" s="8">
        <v>19100</v>
      </c>
      <c r="D495" s="8" t="s">
        <v>601</v>
      </c>
      <c r="E495" s="8" t="s">
        <v>1032</v>
      </c>
      <c r="F495" s="8" t="s">
        <v>287</v>
      </c>
      <c r="G495" s="8" t="s">
        <v>160</v>
      </c>
      <c r="H495" s="8" t="s">
        <v>26</v>
      </c>
      <c r="I495" s="8" t="s">
        <v>1028</v>
      </c>
      <c r="J495" s="8" t="s">
        <v>315</v>
      </c>
    </row>
    <row r="496" spans="2:10" ht="14.25" customHeight="1">
      <c r="B496" s="14" t="s">
        <v>2537</v>
      </c>
      <c r="C496" s="8">
        <v>19110</v>
      </c>
      <c r="D496" s="8" t="s">
        <v>1033</v>
      </c>
      <c r="E496" s="8" t="s">
        <v>1034</v>
      </c>
      <c r="F496" s="8" t="s">
        <v>287</v>
      </c>
      <c r="G496" s="8" t="s">
        <v>160</v>
      </c>
      <c r="H496" s="8" t="s">
        <v>26</v>
      </c>
      <c r="I496" s="8" t="s">
        <v>1028</v>
      </c>
      <c r="J496" s="8" t="s">
        <v>315</v>
      </c>
    </row>
    <row r="497" spans="2:10" ht="14.25" customHeight="1">
      <c r="B497" s="14" t="s">
        <v>1035</v>
      </c>
      <c r="C497" s="8">
        <v>19130</v>
      </c>
      <c r="D497" s="8" t="s">
        <v>1035</v>
      </c>
      <c r="E497" s="8" t="s">
        <v>1036</v>
      </c>
      <c r="F497" s="8" t="s">
        <v>287</v>
      </c>
      <c r="G497" s="8" t="s">
        <v>160</v>
      </c>
      <c r="H497" s="8" t="s">
        <v>26</v>
      </c>
      <c r="I497" s="8" t="s">
        <v>1028</v>
      </c>
      <c r="J497" s="8" t="s">
        <v>315</v>
      </c>
    </row>
    <row r="498" spans="2:10" ht="14.25" customHeight="1">
      <c r="B498" s="14" t="s">
        <v>1037</v>
      </c>
      <c r="C498" s="8">
        <v>19137</v>
      </c>
      <c r="D498" s="8" t="s">
        <v>1037</v>
      </c>
      <c r="E498" s="8" t="s">
        <v>1038</v>
      </c>
      <c r="F498" s="8" t="s">
        <v>287</v>
      </c>
      <c r="G498" s="8" t="s">
        <v>160</v>
      </c>
      <c r="H498" s="8" t="s">
        <v>26</v>
      </c>
      <c r="I498" s="8" t="s">
        <v>1028</v>
      </c>
      <c r="J498" s="8" t="s">
        <v>315</v>
      </c>
    </row>
    <row r="499" spans="2:10" ht="14.25" customHeight="1">
      <c r="B499" s="14" t="s">
        <v>1039</v>
      </c>
      <c r="C499" s="8">
        <v>19142</v>
      </c>
      <c r="D499" s="8" t="s">
        <v>1039</v>
      </c>
      <c r="E499" s="8" t="s">
        <v>1040</v>
      </c>
      <c r="F499" s="8" t="s">
        <v>287</v>
      </c>
      <c r="G499" s="8" t="s">
        <v>160</v>
      </c>
      <c r="H499" s="8" t="s">
        <v>26</v>
      </c>
      <c r="I499" s="8" t="s">
        <v>1028</v>
      </c>
      <c r="J499" s="8" t="s">
        <v>315</v>
      </c>
    </row>
    <row r="500" spans="2:10" ht="14.25" customHeight="1">
      <c r="B500" s="14" t="s">
        <v>1041</v>
      </c>
      <c r="C500" s="8">
        <v>19212</v>
      </c>
      <c r="D500" s="8" t="s">
        <v>1041</v>
      </c>
      <c r="E500" s="8" t="s">
        <v>1042</v>
      </c>
      <c r="F500" s="8" t="s">
        <v>287</v>
      </c>
      <c r="G500" s="8" t="s">
        <v>160</v>
      </c>
      <c r="H500" s="8" t="s">
        <v>26</v>
      </c>
      <c r="I500" s="8" t="s">
        <v>1028</v>
      </c>
      <c r="J500" s="8" t="s">
        <v>315</v>
      </c>
    </row>
    <row r="501" spans="2:10" ht="14.25" customHeight="1">
      <c r="B501" s="14" t="s">
        <v>2602</v>
      </c>
      <c r="C501" s="8">
        <v>19256</v>
      </c>
      <c r="D501" s="8" t="s">
        <v>1043</v>
      </c>
      <c r="E501" s="8" t="s">
        <v>1044</v>
      </c>
      <c r="F501" s="8" t="s">
        <v>287</v>
      </c>
      <c r="G501" s="8" t="s">
        <v>160</v>
      </c>
      <c r="H501" s="8" t="s">
        <v>26</v>
      </c>
      <c r="I501" s="8" t="s">
        <v>1028</v>
      </c>
      <c r="J501" s="8" t="s">
        <v>315</v>
      </c>
    </row>
    <row r="502" spans="2:10" ht="14.25" customHeight="1">
      <c r="B502" s="14" t="s">
        <v>2604</v>
      </c>
      <c r="C502" s="8">
        <v>19290</v>
      </c>
      <c r="D502" s="8" t="s">
        <v>992</v>
      </c>
      <c r="E502" s="8" t="s">
        <v>1045</v>
      </c>
      <c r="F502" s="8" t="s">
        <v>287</v>
      </c>
      <c r="G502" s="8" t="s">
        <v>160</v>
      </c>
      <c r="H502" s="8" t="s">
        <v>26</v>
      </c>
      <c r="I502" s="8" t="s">
        <v>1028</v>
      </c>
      <c r="J502" s="8" t="s">
        <v>315</v>
      </c>
    </row>
    <row r="503" spans="2:10" ht="14.25" customHeight="1">
      <c r="B503" s="14" t="s">
        <v>1046</v>
      </c>
      <c r="C503" s="8">
        <v>19300</v>
      </c>
      <c r="D503" s="8" t="s">
        <v>1046</v>
      </c>
      <c r="E503" s="8" t="s">
        <v>1047</v>
      </c>
      <c r="F503" s="8" t="s">
        <v>287</v>
      </c>
      <c r="G503" s="8" t="s">
        <v>160</v>
      </c>
      <c r="H503" s="8" t="s">
        <v>26</v>
      </c>
      <c r="I503" s="8" t="s">
        <v>1028</v>
      </c>
      <c r="J503" s="8" t="s">
        <v>315</v>
      </c>
    </row>
    <row r="504" spans="2:10" ht="14.25" customHeight="1">
      <c r="B504" s="14" t="s">
        <v>1048</v>
      </c>
      <c r="C504" s="8">
        <v>19318</v>
      </c>
      <c r="D504" s="8" t="s">
        <v>1048</v>
      </c>
      <c r="E504" s="8" t="s">
        <v>1049</v>
      </c>
      <c r="F504" s="8" t="s">
        <v>287</v>
      </c>
      <c r="G504" s="8" t="s">
        <v>160</v>
      </c>
      <c r="H504" s="8" t="s">
        <v>26</v>
      </c>
      <c r="I504" s="8" t="s">
        <v>1028</v>
      </c>
      <c r="J504" s="8" t="s">
        <v>315</v>
      </c>
    </row>
    <row r="505" spans="2:10" ht="14.25" customHeight="1">
      <c r="B505" s="14" t="s">
        <v>1050</v>
      </c>
      <c r="C505" s="8">
        <v>19355</v>
      </c>
      <c r="D505" s="8" t="s">
        <v>1050</v>
      </c>
      <c r="E505" s="8" t="s">
        <v>1051</v>
      </c>
      <c r="F505" s="8" t="s">
        <v>287</v>
      </c>
      <c r="G505" s="8" t="s">
        <v>160</v>
      </c>
      <c r="H505" s="8" t="s">
        <v>26</v>
      </c>
      <c r="I505" s="8" t="s">
        <v>1028</v>
      </c>
      <c r="J505" s="8" t="s">
        <v>315</v>
      </c>
    </row>
    <row r="506" spans="2:10" ht="14.25" customHeight="1">
      <c r="B506" s="14" t="s">
        <v>1052</v>
      </c>
      <c r="C506" s="8">
        <v>19364</v>
      </c>
      <c r="D506" s="8" t="s">
        <v>1052</v>
      </c>
      <c r="E506" s="8" t="s">
        <v>1053</v>
      </c>
      <c r="F506" s="8" t="s">
        <v>287</v>
      </c>
      <c r="G506" s="8" t="s">
        <v>160</v>
      </c>
      <c r="H506" s="8" t="s">
        <v>26</v>
      </c>
      <c r="I506" s="8" t="s">
        <v>1028</v>
      </c>
      <c r="J506" s="8" t="s">
        <v>315</v>
      </c>
    </row>
    <row r="507" spans="2:10" ht="14.25" customHeight="1">
      <c r="B507" s="14" t="s">
        <v>2894</v>
      </c>
      <c r="C507" s="8">
        <v>19392</v>
      </c>
      <c r="D507" s="8" t="s">
        <v>1054</v>
      </c>
      <c r="E507" s="8" t="s">
        <v>1055</v>
      </c>
      <c r="F507" s="8" t="s">
        <v>287</v>
      </c>
      <c r="G507" s="8" t="s">
        <v>160</v>
      </c>
      <c r="H507" s="8" t="s">
        <v>26</v>
      </c>
      <c r="I507" s="8" t="s">
        <v>1028</v>
      </c>
      <c r="J507" s="8" t="s">
        <v>315</v>
      </c>
    </row>
    <row r="508" spans="2:10" ht="14.25" customHeight="1">
      <c r="B508" s="14" t="s">
        <v>2902</v>
      </c>
      <c r="C508" s="8">
        <v>19397</v>
      </c>
      <c r="D508" s="8" t="s">
        <v>1056</v>
      </c>
      <c r="E508" s="8" t="s">
        <v>1057</v>
      </c>
      <c r="F508" s="8" t="s">
        <v>287</v>
      </c>
      <c r="G508" s="8" t="s">
        <v>160</v>
      </c>
      <c r="H508" s="8" t="s">
        <v>26</v>
      </c>
      <c r="I508" s="8" t="s">
        <v>1028</v>
      </c>
      <c r="J508" s="8" t="s">
        <v>315</v>
      </c>
    </row>
    <row r="509" spans="2:10" ht="14.25" customHeight="1">
      <c r="B509" s="14" t="s">
        <v>2624</v>
      </c>
      <c r="C509" s="8">
        <v>19418</v>
      </c>
      <c r="D509" s="8" t="s">
        <v>1058</v>
      </c>
      <c r="E509" s="8" t="s">
        <v>1059</v>
      </c>
      <c r="F509" s="8" t="s">
        <v>287</v>
      </c>
      <c r="G509" s="8" t="s">
        <v>160</v>
      </c>
      <c r="H509" s="8" t="s">
        <v>26</v>
      </c>
      <c r="I509" s="8" t="s">
        <v>1028</v>
      </c>
      <c r="J509" s="8" t="s">
        <v>315</v>
      </c>
    </row>
    <row r="510" spans="2:10" ht="14.25" customHeight="1">
      <c r="B510" s="14" t="s">
        <v>1060</v>
      </c>
      <c r="C510" s="8">
        <v>19450</v>
      </c>
      <c r="D510" s="8" t="s">
        <v>1060</v>
      </c>
      <c r="E510" s="8" t="s">
        <v>1061</v>
      </c>
      <c r="F510" s="8" t="s">
        <v>287</v>
      </c>
      <c r="G510" s="8" t="s">
        <v>160</v>
      </c>
      <c r="H510" s="8" t="s">
        <v>26</v>
      </c>
      <c r="I510" s="8" t="s">
        <v>1028</v>
      </c>
      <c r="J510" s="8" t="s">
        <v>315</v>
      </c>
    </row>
    <row r="511" spans="2:10" ht="14.25" customHeight="1">
      <c r="B511" s="14" t="s">
        <v>1062</v>
      </c>
      <c r="C511" s="8">
        <v>19455</v>
      </c>
      <c r="D511" s="8" t="s">
        <v>1062</v>
      </c>
      <c r="E511" s="8" t="s">
        <v>1063</v>
      </c>
      <c r="F511" s="8" t="s">
        <v>287</v>
      </c>
      <c r="G511" s="8" t="s">
        <v>160</v>
      </c>
      <c r="H511" s="8" t="s">
        <v>26</v>
      </c>
      <c r="I511" s="8" t="s">
        <v>1028</v>
      </c>
      <c r="J511" s="8" t="s">
        <v>315</v>
      </c>
    </row>
    <row r="512" spans="2:10" ht="14.25" customHeight="1">
      <c r="B512" s="14" t="s">
        <v>2775</v>
      </c>
      <c r="C512" s="8">
        <v>19473</v>
      </c>
      <c r="D512" s="8" t="s">
        <v>645</v>
      </c>
      <c r="E512" s="8" t="s">
        <v>1064</v>
      </c>
      <c r="F512" s="8" t="s">
        <v>287</v>
      </c>
      <c r="G512" s="8" t="s">
        <v>160</v>
      </c>
      <c r="H512" s="8" t="s">
        <v>26</v>
      </c>
      <c r="I512" s="8" t="s">
        <v>1028</v>
      </c>
      <c r="J512" s="8" t="s">
        <v>315</v>
      </c>
    </row>
    <row r="513" spans="2:10" ht="14.25" customHeight="1">
      <c r="B513" s="14" t="s">
        <v>1065</v>
      </c>
      <c r="C513" s="8">
        <v>19513</v>
      </c>
      <c r="D513" s="8" t="s">
        <v>1065</v>
      </c>
      <c r="E513" s="8" t="s">
        <v>1066</v>
      </c>
      <c r="F513" s="8" t="s">
        <v>287</v>
      </c>
      <c r="G513" s="8" t="s">
        <v>160</v>
      </c>
      <c r="H513" s="8" t="s">
        <v>26</v>
      </c>
      <c r="I513" s="8" t="s">
        <v>1028</v>
      </c>
      <c r="J513" s="8" t="s">
        <v>315</v>
      </c>
    </row>
    <row r="514" spans="2:10" ht="14.25" customHeight="1">
      <c r="B514" s="14" t="s">
        <v>2641</v>
      </c>
      <c r="C514" s="8">
        <v>19517</v>
      </c>
      <c r="D514" s="8" t="s">
        <v>1067</v>
      </c>
      <c r="E514" s="8" t="s">
        <v>1068</v>
      </c>
      <c r="F514" s="8" t="s">
        <v>287</v>
      </c>
      <c r="G514" s="8" t="s">
        <v>160</v>
      </c>
      <c r="H514" s="8" t="s">
        <v>26</v>
      </c>
      <c r="I514" s="8" t="s">
        <v>1028</v>
      </c>
      <c r="J514" s="8" t="s">
        <v>315</v>
      </c>
    </row>
    <row r="515" spans="2:10" ht="14.25" customHeight="1">
      <c r="B515" s="14" t="s">
        <v>2645</v>
      </c>
      <c r="C515" s="8">
        <v>19532</v>
      </c>
      <c r="D515" s="8" t="s">
        <v>1069</v>
      </c>
      <c r="E515" s="8" t="s">
        <v>1070</v>
      </c>
      <c r="F515" s="8" t="s">
        <v>287</v>
      </c>
      <c r="G515" s="8" t="s">
        <v>160</v>
      </c>
      <c r="H515" s="8" t="s">
        <v>26</v>
      </c>
      <c r="I515" s="8" t="s">
        <v>1028</v>
      </c>
      <c r="J515" s="8" t="s">
        <v>315</v>
      </c>
    </row>
    <row r="516" spans="2:10" ht="14.25" customHeight="1">
      <c r="B516" s="14" t="s">
        <v>1071</v>
      </c>
      <c r="C516" s="8">
        <v>19533</v>
      </c>
      <c r="D516" s="8" t="s">
        <v>1071</v>
      </c>
      <c r="E516" s="8" t="s">
        <v>1072</v>
      </c>
      <c r="F516" s="8" t="s">
        <v>287</v>
      </c>
      <c r="G516" s="8" t="s">
        <v>160</v>
      </c>
      <c r="H516" s="8" t="s">
        <v>26</v>
      </c>
      <c r="I516" s="8" t="s">
        <v>1028</v>
      </c>
      <c r="J516" s="8" t="s">
        <v>315</v>
      </c>
    </row>
    <row r="517" spans="2:10" ht="14.25" customHeight="1">
      <c r="B517" s="14" t="s">
        <v>1073</v>
      </c>
      <c r="C517" s="8">
        <v>19548</v>
      </c>
      <c r="D517" s="8" t="s">
        <v>1073</v>
      </c>
      <c r="E517" s="8" t="s">
        <v>1074</v>
      </c>
      <c r="F517" s="8" t="s">
        <v>287</v>
      </c>
      <c r="G517" s="8" t="s">
        <v>160</v>
      </c>
      <c r="H517" s="8" t="s">
        <v>26</v>
      </c>
      <c r="I517" s="8" t="s">
        <v>1028</v>
      </c>
      <c r="J517" s="8" t="s">
        <v>315</v>
      </c>
    </row>
    <row r="518" spans="2:10" ht="14.25" customHeight="1">
      <c r="B518" s="14" t="s">
        <v>2671</v>
      </c>
      <c r="C518" s="8">
        <v>19573</v>
      </c>
      <c r="D518" s="8" t="s">
        <v>1075</v>
      </c>
      <c r="E518" s="8" t="s">
        <v>1076</v>
      </c>
      <c r="F518" s="8" t="s">
        <v>287</v>
      </c>
      <c r="G518" s="8" t="s">
        <v>160</v>
      </c>
      <c r="H518" s="8" t="s">
        <v>26</v>
      </c>
      <c r="I518" s="8" t="s">
        <v>1028</v>
      </c>
      <c r="J518" s="8" t="s">
        <v>315</v>
      </c>
    </row>
    <row r="519" spans="2:10" ht="14.25" customHeight="1">
      <c r="B519" s="14" t="s">
        <v>2674</v>
      </c>
      <c r="C519" s="8">
        <v>19585</v>
      </c>
      <c r="D519" s="8" t="s">
        <v>1077</v>
      </c>
      <c r="E519" s="8" t="s">
        <v>1078</v>
      </c>
      <c r="F519" s="8" t="s">
        <v>287</v>
      </c>
      <c r="G519" s="8" t="s">
        <v>160</v>
      </c>
      <c r="H519" s="8" t="s">
        <v>26</v>
      </c>
      <c r="I519" s="8" t="s">
        <v>1028</v>
      </c>
      <c r="J519" s="8" t="s">
        <v>315</v>
      </c>
    </row>
    <row r="520" spans="2:10" ht="14.25" customHeight="1">
      <c r="B520" s="14" t="s">
        <v>1079</v>
      </c>
      <c r="C520" s="8">
        <v>19622</v>
      </c>
      <c r="D520" s="8" t="s">
        <v>1079</v>
      </c>
      <c r="E520" s="8" t="s">
        <v>1080</v>
      </c>
      <c r="F520" s="8" t="s">
        <v>287</v>
      </c>
      <c r="G520" s="8" t="s">
        <v>160</v>
      </c>
      <c r="H520" s="8" t="s">
        <v>26</v>
      </c>
      <c r="I520" s="8" t="s">
        <v>1028</v>
      </c>
      <c r="J520" s="8" t="s">
        <v>315</v>
      </c>
    </row>
    <row r="521" spans="2:10" ht="14.25" customHeight="1">
      <c r="B521" s="14" t="s">
        <v>2730</v>
      </c>
      <c r="C521" s="8">
        <v>19693</v>
      </c>
      <c r="D521" s="8" t="s">
        <v>1081</v>
      </c>
      <c r="E521" s="8" t="s">
        <v>1082</v>
      </c>
      <c r="F521" s="8" t="s">
        <v>287</v>
      </c>
      <c r="G521" s="8" t="s">
        <v>160</v>
      </c>
      <c r="H521" s="8" t="s">
        <v>26</v>
      </c>
      <c r="I521" s="8" t="s">
        <v>1028</v>
      </c>
      <c r="J521" s="8" t="s">
        <v>315</v>
      </c>
    </row>
    <row r="522" spans="2:10" ht="14.25" customHeight="1">
      <c r="B522" s="14" t="s">
        <v>2752</v>
      </c>
      <c r="C522" s="8">
        <v>19698</v>
      </c>
      <c r="D522" s="8" t="s">
        <v>1083</v>
      </c>
      <c r="E522" s="8" t="s">
        <v>1084</v>
      </c>
      <c r="F522" s="8" t="s">
        <v>287</v>
      </c>
      <c r="G522" s="8" t="s">
        <v>160</v>
      </c>
      <c r="H522" s="8" t="s">
        <v>26</v>
      </c>
      <c r="I522" s="8" t="s">
        <v>1028</v>
      </c>
      <c r="J522" s="8" t="s">
        <v>315</v>
      </c>
    </row>
    <row r="523" spans="2:10" ht="14.25" customHeight="1">
      <c r="B523" s="14" t="s">
        <v>2837</v>
      </c>
      <c r="C523" s="8">
        <v>19701</v>
      </c>
      <c r="D523" s="8" t="s">
        <v>673</v>
      </c>
      <c r="E523" s="8" t="s">
        <v>1085</v>
      </c>
      <c r="F523" s="8" t="s">
        <v>287</v>
      </c>
      <c r="G523" s="8" t="s">
        <v>160</v>
      </c>
      <c r="H523" s="8" t="s">
        <v>26</v>
      </c>
      <c r="I523" s="8" t="s">
        <v>1028</v>
      </c>
      <c r="J523" s="8" t="s">
        <v>315</v>
      </c>
    </row>
    <row r="524" spans="2:10" ht="14.25" customHeight="1">
      <c r="B524" s="14" t="s">
        <v>1086</v>
      </c>
      <c r="C524" s="8">
        <v>19743</v>
      </c>
      <c r="D524" s="8" t="s">
        <v>1086</v>
      </c>
      <c r="E524" s="8" t="s">
        <v>1087</v>
      </c>
      <c r="F524" s="8" t="s">
        <v>287</v>
      </c>
      <c r="G524" s="8" t="s">
        <v>160</v>
      </c>
      <c r="H524" s="8" t="s">
        <v>26</v>
      </c>
      <c r="I524" s="8" t="s">
        <v>1028</v>
      </c>
      <c r="J524" s="8" t="s">
        <v>315</v>
      </c>
    </row>
    <row r="525" spans="2:10" ht="14.25" customHeight="1">
      <c r="B525" s="14" t="s">
        <v>2756</v>
      </c>
      <c r="C525" s="8">
        <v>19760</v>
      </c>
      <c r="D525" s="8" t="s">
        <v>1088</v>
      </c>
      <c r="E525" s="8" t="s">
        <v>1089</v>
      </c>
      <c r="F525" s="8" t="s">
        <v>287</v>
      </c>
      <c r="G525" s="8" t="s">
        <v>160</v>
      </c>
      <c r="H525" s="8" t="s">
        <v>26</v>
      </c>
      <c r="I525" s="8" t="s">
        <v>1028</v>
      </c>
      <c r="J525" s="8" t="s">
        <v>315</v>
      </c>
    </row>
    <row r="526" spans="2:10" ht="14.25" customHeight="1">
      <c r="B526" s="14" t="s">
        <v>2842</v>
      </c>
      <c r="C526" s="8">
        <v>19780</v>
      </c>
      <c r="D526" s="8" t="s">
        <v>1090</v>
      </c>
      <c r="E526" s="8" t="s">
        <v>1091</v>
      </c>
      <c r="F526" s="8" t="s">
        <v>287</v>
      </c>
      <c r="G526" s="8" t="s">
        <v>160</v>
      </c>
      <c r="H526" s="8" t="s">
        <v>26</v>
      </c>
      <c r="I526" s="8" t="s">
        <v>1028</v>
      </c>
      <c r="J526" s="8" t="s">
        <v>315</v>
      </c>
    </row>
    <row r="527" spans="2:10" ht="14.25" customHeight="1">
      <c r="B527" s="14" t="s">
        <v>2844</v>
      </c>
      <c r="C527" s="8">
        <v>19785</v>
      </c>
      <c r="D527" s="8" t="s">
        <v>1092</v>
      </c>
      <c r="E527" s="8" t="s">
        <v>1093</v>
      </c>
      <c r="F527" s="8" t="s">
        <v>287</v>
      </c>
      <c r="G527" s="8" t="s">
        <v>160</v>
      </c>
      <c r="H527" s="8" t="s">
        <v>26</v>
      </c>
      <c r="I527" s="8" t="s">
        <v>1028</v>
      </c>
      <c r="J527" s="8" t="s">
        <v>315</v>
      </c>
    </row>
    <row r="528" spans="2:10" ht="14.25" customHeight="1">
      <c r="B528" s="14" t="s">
        <v>1094</v>
      </c>
      <c r="C528" s="8">
        <v>19807</v>
      </c>
      <c r="D528" s="8" t="s">
        <v>1094</v>
      </c>
      <c r="E528" s="8" t="s">
        <v>1095</v>
      </c>
      <c r="F528" s="8" t="s">
        <v>287</v>
      </c>
      <c r="G528" s="8" t="s">
        <v>160</v>
      </c>
      <c r="H528" s="8" t="s">
        <v>26</v>
      </c>
      <c r="I528" s="8" t="s">
        <v>1028</v>
      </c>
      <c r="J528" s="8" t="s">
        <v>315</v>
      </c>
    </row>
    <row r="529" spans="2:10" ht="14.25" customHeight="1">
      <c r="B529" s="14" t="s">
        <v>1096</v>
      </c>
      <c r="C529" s="8">
        <v>19809</v>
      </c>
      <c r="D529" s="8" t="s">
        <v>1096</v>
      </c>
      <c r="E529" s="8" t="s">
        <v>1097</v>
      </c>
      <c r="F529" s="8" t="s">
        <v>287</v>
      </c>
      <c r="G529" s="8" t="s">
        <v>160</v>
      </c>
      <c r="H529" s="8" t="s">
        <v>26</v>
      </c>
      <c r="I529" s="8" t="s">
        <v>1028</v>
      </c>
      <c r="J529" s="8" t="s">
        <v>315</v>
      </c>
    </row>
    <row r="530" spans="2:10" ht="14.25" customHeight="1">
      <c r="B530" s="14" t="s">
        <v>1098</v>
      </c>
      <c r="C530" s="8">
        <v>19821</v>
      </c>
      <c r="D530" s="8" t="s">
        <v>1098</v>
      </c>
      <c r="E530" s="8" t="s">
        <v>1099</v>
      </c>
      <c r="F530" s="8" t="s">
        <v>287</v>
      </c>
      <c r="G530" s="8" t="s">
        <v>160</v>
      </c>
      <c r="H530" s="8" t="s">
        <v>26</v>
      </c>
      <c r="I530" s="8" t="s">
        <v>1028</v>
      </c>
      <c r="J530" s="8" t="s">
        <v>315</v>
      </c>
    </row>
    <row r="531" spans="2:10" ht="14.25" customHeight="1">
      <c r="B531" s="14" t="s">
        <v>1100</v>
      </c>
      <c r="C531" s="8">
        <v>19824</v>
      </c>
      <c r="D531" s="8" t="s">
        <v>1100</v>
      </c>
      <c r="E531" s="8" t="s">
        <v>1101</v>
      </c>
      <c r="F531" s="8" t="s">
        <v>287</v>
      </c>
      <c r="G531" s="8" t="s">
        <v>160</v>
      </c>
      <c r="H531" s="8" t="s">
        <v>26</v>
      </c>
      <c r="I531" s="8" t="s">
        <v>1028</v>
      </c>
      <c r="J531" s="8" t="s">
        <v>315</v>
      </c>
    </row>
    <row r="532" spans="2:10" ht="14.25" customHeight="1">
      <c r="B532" s="14" t="s">
        <v>2767</v>
      </c>
      <c r="C532" s="8">
        <v>19845</v>
      </c>
      <c r="D532" s="8" t="s">
        <v>1102</v>
      </c>
      <c r="E532" s="8" t="s">
        <v>1103</v>
      </c>
      <c r="F532" s="8" t="s">
        <v>287</v>
      </c>
      <c r="G532" s="8" t="s">
        <v>160</v>
      </c>
      <c r="H532" s="8" t="s">
        <v>26</v>
      </c>
      <c r="I532" s="8" t="s">
        <v>1028</v>
      </c>
      <c r="J532" s="8" t="s">
        <v>315</v>
      </c>
    </row>
    <row r="533" spans="2:10" ht="14.25" customHeight="1">
      <c r="B533" s="14" t="s">
        <v>1104</v>
      </c>
      <c r="C533" s="8">
        <v>20001</v>
      </c>
      <c r="D533" s="8" t="s">
        <v>1104</v>
      </c>
      <c r="E533" s="8" t="s">
        <v>1105</v>
      </c>
      <c r="F533" s="8" t="s">
        <v>288</v>
      </c>
      <c r="G533" s="8" t="s">
        <v>162</v>
      </c>
      <c r="H533" s="8" t="s">
        <v>94</v>
      </c>
      <c r="I533" s="8" t="s">
        <v>1105</v>
      </c>
      <c r="J533" s="8" t="s">
        <v>312</v>
      </c>
    </row>
    <row r="534" spans="2:10" ht="14.25" customHeight="1">
      <c r="B534" s="14" t="s">
        <v>1106</v>
      </c>
      <c r="C534" s="8">
        <v>20011</v>
      </c>
      <c r="D534" s="8" t="s">
        <v>1106</v>
      </c>
      <c r="E534" s="8" t="s">
        <v>1107</v>
      </c>
      <c r="F534" s="8" t="s">
        <v>288</v>
      </c>
      <c r="G534" s="8" t="s">
        <v>162</v>
      </c>
      <c r="H534" s="8" t="s">
        <v>27</v>
      </c>
      <c r="I534" s="8" t="s">
        <v>1108</v>
      </c>
      <c r="J534" s="8" t="s">
        <v>315</v>
      </c>
    </row>
    <row r="535" spans="2:10" ht="14.25" customHeight="1">
      <c r="B535" s="14" t="s">
        <v>2497</v>
      </c>
      <c r="C535" s="8">
        <v>20013</v>
      </c>
      <c r="D535" s="8" t="s">
        <v>1109</v>
      </c>
      <c r="E535" s="8" t="s">
        <v>1110</v>
      </c>
      <c r="F535" s="8" t="s">
        <v>288</v>
      </c>
      <c r="G535" s="8" t="s">
        <v>162</v>
      </c>
      <c r="H535" s="8" t="s">
        <v>27</v>
      </c>
      <c r="I535" s="8" t="s">
        <v>1108</v>
      </c>
      <c r="J535" s="8" t="s">
        <v>315</v>
      </c>
    </row>
    <row r="536" spans="2:10" ht="14.25" customHeight="1">
      <c r="B536" s="14" t="s">
        <v>1111</v>
      </c>
      <c r="C536" s="8">
        <v>20032</v>
      </c>
      <c r="D536" s="8" t="s">
        <v>1111</v>
      </c>
      <c r="E536" s="8" t="s">
        <v>1112</v>
      </c>
      <c r="F536" s="8" t="s">
        <v>288</v>
      </c>
      <c r="G536" s="8" t="s">
        <v>162</v>
      </c>
      <c r="H536" s="8" t="s">
        <v>27</v>
      </c>
      <c r="I536" s="8" t="s">
        <v>1108</v>
      </c>
      <c r="J536" s="8" t="s">
        <v>315</v>
      </c>
    </row>
    <row r="537" spans="2:10" ht="14.25" customHeight="1">
      <c r="B537" s="14" t="s">
        <v>1113</v>
      </c>
      <c r="C537" s="8">
        <v>20045</v>
      </c>
      <c r="D537" s="8" t="s">
        <v>1113</v>
      </c>
      <c r="E537" s="8" t="s">
        <v>1114</v>
      </c>
      <c r="F537" s="8" t="s">
        <v>288</v>
      </c>
      <c r="G537" s="8" t="s">
        <v>162</v>
      </c>
      <c r="H537" s="8" t="s">
        <v>27</v>
      </c>
      <c r="I537" s="8" t="s">
        <v>1108</v>
      </c>
      <c r="J537" s="8" t="s">
        <v>315</v>
      </c>
    </row>
    <row r="538" spans="2:10" ht="14.25" customHeight="1">
      <c r="B538" s="14" t="s">
        <v>1115</v>
      </c>
      <c r="C538" s="8">
        <v>20060</v>
      </c>
      <c r="D538" s="8" t="s">
        <v>1115</v>
      </c>
      <c r="E538" s="8" t="s">
        <v>1116</v>
      </c>
      <c r="F538" s="8" t="s">
        <v>288</v>
      </c>
      <c r="G538" s="8" t="s">
        <v>162</v>
      </c>
      <c r="H538" s="8" t="s">
        <v>27</v>
      </c>
      <c r="I538" s="8" t="s">
        <v>1108</v>
      </c>
      <c r="J538" s="8" t="s">
        <v>315</v>
      </c>
    </row>
    <row r="539" spans="2:10" ht="14.25" customHeight="1">
      <c r="B539" s="14" t="s">
        <v>1117</v>
      </c>
      <c r="C539" s="8">
        <v>20175</v>
      </c>
      <c r="D539" s="8" t="s">
        <v>1117</v>
      </c>
      <c r="E539" s="8" t="s">
        <v>1118</v>
      </c>
      <c r="F539" s="8" t="s">
        <v>288</v>
      </c>
      <c r="G539" s="8" t="s">
        <v>162</v>
      </c>
      <c r="H539" s="8" t="s">
        <v>27</v>
      </c>
      <c r="I539" s="8" t="s">
        <v>1108</v>
      </c>
      <c r="J539" s="8" t="s">
        <v>315</v>
      </c>
    </row>
    <row r="540" spans="2:10" ht="14.25" customHeight="1">
      <c r="B540" s="14" t="s">
        <v>1119</v>
      </c>
      <c r="C540" s="8">
        <v>20178</v>
      </c>
      <c r="D540" s="8" t="s">
        <v>1119</v>
      </c>
      <c r="E540" s="8" t="s">
        <v>1120</v>
      </c>
      <c r="F540" s="8" t="s">
        <v>288</v>
      </c>
      <c r="G540" s="8" t="s">
        <v>162</v>
      </c>
      <c r="H540" s="8" t="s">
        <v>27</v>
      </c>
      <c r="I540" s="8" t="s">
        <v>1108</v>
      </c>
      <c r="J540" s="8" t="s">
        <v>315</v>
      </c>
    </row>
    <row r="541" spans="2:10" ht="14.25" customHeight="1">
      <c r="B541" s="14" t="s">
        <v>1121</v>
      </c>
      <c r="C541" s="8">
        <v>20228</v>
      </c>
      <c r="D541" s="8" t="s">
        <v>1121</v>
      </c>
      <c r="E541" s="8" t="s">
        <v>1122</v>
      </c>
      <c r="F541" s="8" t="s">
        <v>288</v>
      </c>
      <c r="G541" s="8" t="s">
        <v>162</v>
      </c>
      <c r="H541" s="8" t="s">
        <v>27</v>
      </c>
      <c r="I541" s="8" t="s">
        <v>1108</v>
      </c>
      <c r="J541" s="8" t="s">
        <v>315</v>
      </c>
    </row>
    <row r="542" spans="2:10" ht="14.25" customHeight="1">
      <c r="B542" s="14" t="s">
        <v>2571</v>
      </c>
      <c r="C542" s="8">
        <v>20238</v>
      </c>
      <c r="D542" s="8" t="s">
        <v>1123</v>
      </c>
      <c r="E542" s="8" t="s">
        <v>1124</v>
      </c>
      <c r="F542" s="8" t="s">
        <v>288</v>
      </c>
      <c r="G542" s="8" t="s">
        <v>162</v>
      </c>
      <c r="H542" s="8" t="s">
        <v>27</v>
      </c>
      <c r="I542" s="8" t="s">
        <v>1108</v>
      </c>
      <c r="J542" s="8" t="s">
        <v>315</v>
      </c>
    </row>
    <row r="543" spans="2:10" ht="14.25" customHeight="1">
      <c r="B543" s="14" t="s">
        <v>2580</v>
      </c>
      <c r="C543" s="8">
        <v>20250</v>
      </c>
      <c r="D543" s="8" t="s">
        <v>1125</v>
      </c>
      <c r="E543" s="8" t="s">
        <v>1126</v>
      </c>
      <c r="F543" s="8" t="s">
        <v>288</v>
      </c>
      <c r="G543" s="8" t="s">
        <v>162</v>
      </c>
      <c r="H543" s="8" t="s">
        <v>27</v>
      </c>
      <c r="I543" s="8" t="s">
        <v>1108</v>
      </c>
      <c r="J543" s="8" t="s">
        <v>315</v>
      </c>
    </row>
    <row r="544" spans="2:10" ht="14.25" customHeight="1">
      <c r="B544" s="14" t="s">
        <v>1127</v>
      </c>
      <c r="C544" s="8">
        <v>20295</v>
      </c>
      <c r="D544" s="8" t="s">
        <v>1127</v>
      </c>
      <c r="E544" s="8" t="s">
        <v>1128</v>
      </c>
      <c r="F544" s="8" t="s">
        <v>288</v>
      </c>
      <c r="G544" s="8" t="s">
        <v>162</v>
      </c>
      <c r="H544" s="8" t="s">
        <v>27</v>
      </c>
      <c r="I544" s="8" t="s">
        <v>1108</v>
      </c>
      <c r="J544" s="8" t="s">
        <v>315</v>
      </c>
    </row>
    <row r="545" spans="2:10" ht="14.25" customHeight="1">
      <c r="B545" s="14" t="s">
        <v>1129</v>
      </c>
      <c r="C545" s="8">
        <v>20310</v>
      </c>
      <c r="D545" s="8" t="s">
        <v>1129</v>
      </c>
      <c r="E545" s="8" t="s">
        <v>1130</v>
      </c>
      <c r="F545" s="8" t="s">
        <v>288</v>
      </c>
      <c r="G545" s="8" t="s">
        <v>162</v>
      </c>
      <c r="H545" s="8" t="s">
        <v>27</v>
      </c>
      <c r="I545" s="8" t="s">
        <v>1108</v>
      </c>
      <c r="J545" s="8" t="s">
        <v>315</v>
      </c>
    </row>
    <row r="546" spans="2:10" ht="14.25" customHeight="1">
      <c r="B546" s="14" t="s">
        <v>2877</v>
      </c>
      <c r="C546" s="8">
        <v>20383</v>
      </c>
      <c r="D546" s="8" t="s">
        <v>1131</v>
      </c>
      <c r="E546" s="8" t="s">
        <v>1132</v>
      </c>
      <c r="F546" s="8" t="s">
        <v>288</v>
      </c>
      <c r="G546" s="8" t="s">
        <v>162</v>
      </c>
      <c r="H546" s="8" t="s">
        <v>27</v>
      </c>
      <c r="I546" s="8" t="s">
        <v>1108</v>
      </c>
      <c r="J546" s="8" t="s">
        <v>315</v>
      </c>
    </row>
    <row r="547" spans="2:10" ht="14.25" customHeight="1">
      <c r="B547" s="14" t="s">
        <v>2879</v>
      </c>
      <c r="C547" s="8">
        <v>20400</v>
      </c>
      <c r="D547" s="8" t="s">
        <v>1133</v>
      </c>
      <c r="E547" s="8" t="s">
        <v>1134</v>
      </c>
      <c r="F547" s="8" t="s">
        <v>288</v>
      </c>
      <c r="G547" s="8" t="s">
        <v>162</v>
      </c>
      <c r="H547" s="8" t="s">
        <v>27</v>
      </c>
      <c r="I547" s="8" t="s">
        <v>1108</v>
      </c>
      <c r="J547" s="8" t="s">
        <v>315</v>
      </c>
    </row>
    <row r="548" spans="2:10" ht="14.25" customHeight="1">
      <c r="B548" s="14" t="s">
        <v>2632</v>
      </c>
      <c r="C548" s="8">
        <v>20443</v>
      </c>
      <c r="D548" s="8" t="s">
        <v>1135</v>
      </c>
      <c r="E548" s="8" t="s">
        <v>1136</v>
      </c>
      <c r="F548" s="8" t="s">
        <v>288</v>
      </c>
      <c r="G548" s="8" t="s">
        <v>162</v>
      </c>
      <c r="H548" s="8" t="s">
        <v>27</v>
      </c>
      <c r="I548" s="8" t="s">
        <v>1108</v>
      </c>
      <c r="J548" s="8" t="s">
        <v>315</v>
      </c>
    </row>
    <row r="549" spans="2:10" ht="14.25" customHeight="1">
      <c r="B549" s="14" t="s">
        <v>1137</v>
      </c>
      <c r="C549" s="8">
        <v>20517</v>
      </c>
      <c r="D549" s="8" t="s">
        <v>1137</v>
      </c>
      <c r="E549" s="8" t="s">
        <v>1138</v>
      </c>
      <c r="F549" s="8" t="s">
        <v>288</v>
      </c>
      <c r="G549" s="8" t="s">
        <v>162</v>
      </c>
      <c r="H549" s="8" t="s">
        <v>27</v>
      </c>
      <c r="I549" s="8" t="s">
        <v>1108</v>
      </c>
      <c r="J549" s="8" t="s">
        <v>315</v>
      </c>
    </row>
    <row r="550" spans="2:10" ht="14.25" customHeight="1">
      <c r="B550" s="14" t="s">
        <v>1139</v>
      </c>
      <c r="C550" s="8">
        <v>20550</v>
      </c>
      <c r="D550" s="8" t="s">
        <v>1139</v>
      </c>
      <c r="E550" s="8" t="s">
        <v>1140</v>
      </c>
      <c r="F550" s="8" t="s">
        <v>288</v>
      </c>
      <c r="G550" s="8" t="s">
        <v>162</v>
      </c>
      <c r="H550" s="8" t="s">
        <v>27</v>
      </c>
      <c r="I550" s="8" t="s">
        <v>1108</v>
      </c>
      <c r="J550" s="8" t="s">
        <v>315</v>
      </c>
    </row>
    <row r="551" spans="2:10" ht="14.25" customHeight="1">
      <c r="B551" s="14" t="s">
        <v>2648</v>
      </c>
      <c r="C551" s="8">
        <v>20570</v>
      </c>
      <c r="D551" s="8" t="s">
        <v>1141</v>
      </c>
      <c r="E551" s="8" t="s">
        <v>1142</v>
      </c>
      <c r="F551" s="8" t="s">
        <v>288</v>
      </c>
      <c r="G551" s="8" t="s">
        <v>162</v>
      </c>
      <c r="H551" s="8" t="s">
        <v>27</v>
      </c>
      <c r="I551" s="8" t="s">
        <v>1108</v>
      </c>
      <c r="J551" s="8" t="s">
        <v>315</v>
      </c>
    </row>
    <row r="552" spans="2:10" ht="14.25" customHeight="1">
      <c r="B552" s="14" t="s">
        <v>2797</v>
      </c>
      <c r="C552" s="8">
        <v>20614</v>
      </c>
      <c r="D552" s="8" t="s">
        <v>1143</v>
      </c>
      <c r="E552" s="8" t="s">
        <v>1144</v>
      </c>
      <c r="F552" s="8" t="s">
        <v>288</v>
      </c>
      <c r="G552" s="8" t="s">
        <v>162</v>
      </c>
      <c r="H552" s="8" t="s">
        <v>27</v>
      </c>
      <c r="I552" s="8" t="s">
        <v>1108</v>
      </c>
      <c r="J552" s="8" t="s">
        <v>315</v>
      </c>
    </row>
    <row r="553" spans="2:10" ht="14.25" customHeight="1">
      <c r="B553" s="14" t="s">
        <v>2888</v>
      </c>
      <c r="C553" s="8">
        <v>20621</v>
      </c>
      <c r="D553" s="8" t="s">
        <v>1145</v>
      </c>
      <c r="E553" s="8" t="s">
        <v>1146</v>
      </c>
      <c r="F553" s="8" t="s">
        <v>288</v>
      </c>
      <c r="G553" s="8" t="s">
        <v>162</v>
      </c>
      <c r="H553" s="8" t="s">
        <v>27</v>
      </c>
      <c r="I553" s="8" t="s">
        <v>1108</v>
      </c>
      <c r="J553" s="8" t="s">
        <v>315</v>
      </c>
    </row>
    <row r="554" spans="2:10" ht="14.25" customHeight="1">
      <c r="B554" s="14" t="s">
        <v>2682</v>
      </c>
      <c r="C554" s="8">
        <v>20710</v>
      </c>
      <c r="D554" s="8" t="s">
        <v>1147</v>
      </c>
      <c r="E554" s="8" t="s">
        <v>1148</v>
      </c>
      <c r="F554" s="8" t="s">
        <v>288</v>
      </c>
      <c r="G554" s="8" t="s">
        <v>162</v>
      </c>
      <c r="H554" s="8" t="s">
        <v>27</v>
      </c>
      <c r="I554" s="8" t="s">
        <v>1108</v>
      </c>
      <c r="J554" s="8" t="s">
        <v>315</v>
      </c>
    </row>
    <row r="555" spans="2:10" ht="14.25" customHeight="1">
      <c r="B555" s="14" t="s">
        <v>2694</v>
      </c>
      <c r="C555" s="8">
        <v>20750</v>
      </c>
      <c r="D555" s="8" t="s">
        <v>1149</v>
      </c>
      <c r="E555" s="8" t="s">
        <v>1150</v>
      </c>
      <c r="F555" s="8" t="s">
        <v>288</v>
      </c>
      <c r="G555" s="8" t="s">
        <v>162</v>
      </c>
      <c r="H555" s="8" t="s">
        <v>27</v>
      </c>
      <c r="I555" s="8" t="s">
        <v>1108</v>
      </c>
      <c r="J555" s="8" t="s">
        <v>315</v>
      </c>
    </row>
    <row r="556" spans="2:10" ht="14.25" customHeight="1">
      <c r="B556" s="14" t="s">
        <v>2821</v>
      </c>
      <c r="C556" s="8">
        <v>20770</v>
      </c>
      <c r="D556" s="8" t="s">
        <v>1151</v>
      </c>
      <c r="E556" s="8" t="s">
        <v>1152</v>
      </c>
      <c r="F556" s="8" t="s">
        <v>288</v>
      </c>
      <c r="G556" s="8" t="s">
        <v>162</v>
      </c>
      <c r="H556" s="8" t="s">
        <v>27</v>
      </c>
      <c r="I556" s="8" t="s">
        <v>1108</v>
      </c>
      <c r="J556" s="8" t="s">
        <v>315</v>
      </c>
    </row>
    <row r="557" spans="2:10" ht="14.25" customHeight="1">
      <c r="B557" s="14" t="s">
        <v>1153</v>
      </c>
      <c r="C557" s="8">
        <v>20787</v>
      </c>
      <c r="D557" s="8" t="s">
        <v>1153</v>
      </c>
      <c r="E557" s="8" t="s">
        <v>1154</v>
      </c>
      <c r="F557" s="8" t="s">
        <v>288</v>
      </c>
      <c r="G557" s="8" t="s">
        <v>162</v>
      </c>
      <c r="H557" s="8" t="s">
        <v>27</v>
      </c>
      <c r="I557" s="8" t="s">
        <v>1108</v>
      </c>
      <c r="J557" s="8" t="s">
        <v>315</v>
      </c>
    </row>
    <row r="558" spans="2:10" ht="14.25" customHeight="1">
      <c r="B558" s="14" t="s">
        <v>1155</v>
      </c>
      <c r="C558" s="8">
        <v>23001</v>
      </c>
      <c r="D558" s="8" t="s">
        <v>1155</v>
      </c>
      <c r="E558" s="8" t="s">
        <v>1156</v>
      </c>
      <c r="F558" s="8" t="s">
        <v>289</v>
      </c>
      <c r="G558" s="8" t="s">
        <v>148</v>
      </c>
      <c r="H558" s="8" t="s">
        <v>60</v>
      </c>
      <c r="I558" s="8" t="s">
        <v>1156</v>
      </c>
      <c r="J558" s="8" t="s">
        <v>312</v>
      </c>
    </row>
    <row r="559" spans="2:10" ht="14.25" customHeight="1">
      <c r="B559" s="14" t="s">
        <v>1157</v>
      </c>
      <c r="C559" s="8">
        <v>23068</v>
      </c>
      <c r="D559" s="8" t="s">
        <v>1157</v>
      </c>
      <c r="E559" s="8" t="s">
        <v>1158</v>
      </c>
      <c r="F559" s="8" t="s">
        <v>289</v>
      </c>
      <c r="G559" s="8" t="s">
        <v>148</v>
      </c>
      <c r="H559" s="8" t="s">
        <v>31</v>
      </c>
      <c r="I559" s="8" t="s">
        <v>1159</v>
      </c>
      <c r="J559" s="8" t="s">
        <v>315</v>
      </c>
    </row>
    <row r="560" spans="2:10" ht="14.25" customHeight="1">
      <c r="B560" s="14" t="s">
        <v>2531</v>
      </c>
      <c r="C560" s="8">
        <v>23079</v>
      </c>
      <c r="D560" s="8" t="s">
        <v>713</v>
      </c>
      <c r="E560" s="8" t="s">
        <v>1160</v>
      </c>
      <c r="F560" s="8" t="s">
        <v>289</v>
      </c>
      <c r="G560" s="8" t="s">
        <v>148</v>
      </c>
      <c r="H560" s="8" t="s">
        <v>31</v>
      </c>
      <c r="I560" s="8" t="s">
        <v>1159</v>
      </c>
      <c r="J560" s="8" t="s">
        <v>315</v>
      </c>
    </row>
    <row r="561" spans="2:10" ht="14.25" customHeight="1">
      <c r="B561" s="14" t="s">
        <v>1161</v>
      </c>
      <c r="C561" s="8">
        <v>23090</v>
      </c>
      <c r="D561" s="8" t="s">
        <v>1161</v>
      </c>
      <c r="E561" s="8" t="s">
        <v>1162</v>
      </c>
      <c r="F561" s="8" t="s">
        <v>289</v>
      </c>
      <c r="G561" s="8" t="s">
        <v>148</v>
      </c>
      <c r="H561" s="8" t="s">
        <v>31</v>
      </c>
      <c r="I561" s="8" t="s">
        <v>1159</v>
      </c>
      <c r="J561" s="8" t="s">
        <v>315</v>
      </c>
    </row>
    <row r="562" spans="2:10" ht="14.25" customHeight="1">
      <c r="B562" s="14" t="s">
        <v>1163</v>
      </c>
      <c r="C562" s="8">
        <v>23162</v>
      </c>
      <c r="D562" s="8" t="s">
        <v>1163</v>
      </c>
      <c r="E562" s="8" t="s">
        <v>1164</v>
      </c>
      <c r="F562" s="8" t="s">
        <v>289</v>
      </c>
      <c r="G562" s="8" t="s">
        <v>148</v>
      </c>
      <c r="H562" s="8" t="s">
        <v>31</v>
      </c>
      <c r="I562" s="8" t="s">
        <v>1159</v>
      </c>
      <c r="J562" s="8" t="s">
        <v>315</v>
      </c>
    </row>
    <row r="563" spans="2:10" ht="14.25" customHeight="1">
      <c r="B563" s="14" t="s">
        <v>1165</v>
      </c>
      <c r="C563" s="8">
        <v>23168</v>
      </c>
      <c r="D563" s="8" t="s">
        <v>1165</v>
      </c>
      <c r="E563" s="8" t="s">
        <v>1166</v>
      </c>
      <c r="F563" s="8" t="s">
        <v>289</v>
      </c>
      <c r="G563" s="8" t="s">
        <v>148</v>
      </c>
      <c r="H563" s="8" t="s">
        <v>31</v>
      </c>
      <c r="I563" s="8" t="s">
        <v>1159</v>
      </c>
      <c r="J563" s="8" t="s">
        <v>315</v>
      </c>
    </row>
    <row r="564" spans="2:10" ht="14.25" customHeight="1">
      <c r="B564" s="14" t="s">
        <v>1167</v>
      </c>
      <c r="C564" s="8">
        <v>23182</v>
      </c>
      <c r="D564" s="8" t="s">
        <v>1167</v>
      </c>
      <c r="E564" s="8" t="s">
        <v>1168</v>
      </c>
      <c r="F564" s="8" t="s">
        <v>289</v>
      </c>
      <c r="G564" s="8" t="s">
        <v>148</v>
      </c>
      <c r="H564" s="8" t="s">
        <v>31</v>
      </c>
      <c r="I564" s="8" t="s">
        <v>1159</v>
      </c>
      <c r="J564" s="8" t="s">
        <v>315</v>
      </c>
    </row>
    <row r="565" spans="2:10" ht="14.25" customHeight="1">
      <c r="B565" s="14" t="s">
        <v>2551</v>
      </c>
      <c r="C565" s="8">
        <v>23189</v>
      </c>
      <c r="D565" s="8" t="s">
        <v>1169</v>
      </c>
      <c r="E565" s="8" t="s">
        <v>1170</v>
      </c>
      <c r="F565" s="8" t="s">
        <v>289</v>
      </c>
      <c r="G565" s="8" t="s">
        <v>148</v>
      </c>
      <c r="H565" s="8" t="s">
        <v>31</v>
      </c>
      <c r="I565" s="8" t="s">
        <v>1159</v>
      </c>
      <c r="J565" s="8" t="s">
        <v>315</v>
      </c>
    </row>
    <row r="566" spans="2:10" ht="14.25" customHeight="1">
      <c r="B566" s="14" t="s">
        <v>1171</v>
      </c>
      <c r="C566" s="8">
        <v>23300</v>
      </c>
      <c r="D566" s="8" t="s">
        <v>1171</v>
      </c>
      <c r="E566" s="8" t="s">
        <v>1172</v>
      </c>
      <c r="F566" s="8" t="s">
        <v>289</v>
      </c>
      <c r="G566" s="8" t="s">
        <v>148</v>
      </c>
      <c r="H566" s="8" t="s">
        <v>31</v>
      </c>
      <c r="I566" s="8" t="s">
        <v>1159</v>
      </c>
      <c r="J566" s="8" t="s">
        <v>315</v>
      </c>
    </row>
    <row r="567" spans="2:10" ht="14.25" customHeight="1">
      <c r="B567" s="14" t="s">
        <v>2623</v>
      </c>
      <c r="C567" s="8">
        <v>23350</v>
      </c>
      <c r="D567" s="8" t="s">
        <v>1173</v>
      </c>
      <c r="E567" s="8" t="s">
        <v>1174</v>
      </c>
      <c r="F567" s="8" t="s">
        <v>289</v>
      </c>
      <c r="G567" s="8" t="s">
        <v>148</v>
      </c>
      <c r="H567" s="8" t="s">
        <v>31</v>
      </c>
      <c r="I567" s="8" t="s">
        <v>1159</v>
      </c>
      <c r="J567" s="8" t="s">
        <v>315</v>
      </c>
    </row>
    <row r="568" spans="2:10" ht="14.25" customHeight="1">
      <c r="B568" s="14" t="s">
        <v>1175</v>
      </c>
      <c r="C568" s="8">
        <v>23417</v>
      </c>
      <c r="D568" s="8" t="s">
        <v>1175</v>
      </c>
      <c r="E568" s="8" t="s">
        <v>1176</v>
      </c>
      <c r="F568" s="8" t="s">
        <v>289</v>
      </c>
      <c r="G568" s="8" t="s">
        <v>148</v>
      </c>
      <c r="H568" s="8" t="s">
        <v>52</v>
      </c>
      <c r="I568" s="8" t="s">
        <v>1176</v>
      </c>
      <c r="J568" s="8" t="s">
        <v>312</v>
      </c>
    </row>
    <row r="569" spans="2:10" ht="14.25" customHeight="1">
      <c r="B569" s="14" t="s">
        <v>2626</v>
      </c>
      <c r="C569" s="8">
        <v>23419</v>
      </c>
      <c r="D569" s="8" t="s">
        <v>1177</v>
      </c>
      <c r="E569" s="8" t="s">
        <v>1178</v>
      </c>
      <c r="F569" s="8" t="s">
        <v>289</v>
      </c>
      <c r="G569" s="8" t="s">
        <v>148</v>
      </c>
      <c r="H569" s="8" t="s">
        <v>31</v>
      </c>
      <c r="I569" s="8" t="s">
        <v>1159</v>
      </c>
      <c r="J569" s="8" t="s">
        <v>315</v>
      </c>
    </row>
    <row r="570" spans="2:10" ht="14.25" customHeight="1">
      <c r="B570" s="14" t="s">
        <v>1179</v>
      </c>
      <c r="C570" s="8">
        <v>23464</v>
      </c>
      <c r="D570" s="8" t="s">
        <v>1179</v>
      </c>
      <c r="E570" s="8" t="s">
        <v>1180</v>
      </c>
      <c r="F570" s="8" t="s">
        <v>289</v>
      </c>
      <c r="G570" s="8" t="s">
        <v>148</v>
      </c>
      <c r="H570" s="8" t="s">
        <v>31</v>
      </c>
      <c r="I570" s="8" t="s">
        <v>1159</v>
      </c>
      <c r="J570" s="8" t="s">
        <v>315</v>
      </c>
    </row>
    <row r="571" spans="2:10" ht="14.25" customHeight="1">
      <c r="B571" s="14" t="s">
        <v>1181</v>
      </c>
      <c r="C571" s="8">
        <v>23466</v>
      </c>
      <c r="D571" s="8" t="s">
        <v>1181</v>
      </c>
      <c r="E571" s="8" t="s">
        <v>1182</v>
      </c>
      <c r="F571" s="8" t="s">
        <v>289</v>
      </c>
      <c r="G571" s="8" t="s">
        <v>148</v>
      </c>
      <c r="H571" s="8" t="s">
        <v>31</v>
      </c>
      <c r="I571" s="8" t="s">
        <v>1159</v>
      </c>
      <c r="J571" s="8" t="s">
        <v>315</v>
      </c>
    </row>
    <row r="572" spans="2:10" ht="14.25" customHeight="1">
      <c r="B572" s="14" t="s">
        <v>1183</v>
      </c>
      <c r="C572" s="8">
        <v>23500</v>
      </c>
      <c r="D572" s="8" t="s">
        <v>1183</v>
      </c>
      <c r="E572" s="8" t="s">
        <v>1184</v>
      </c>
      <c r="F572" s="8" t="s">
        <v>289</v>
      </c>
      <c r="G572" s="8" t="s">
        <v>148</v>
      </c>
      <c r="H572" s="8" t="s">
        <v>31</v>
      </c>
      <c r="I572" s="8" t="s">
        <v>1159</v>
      </c>
      <c r="J572" s="8" t="s">
        <v>315</v>
      </c>
    </row>
    <row r="573" spans="2:10" ht="14.25" customHeight="1">
      <c r="B573" s="14" t="s">
        <v>2647</v>
      </c>
      <c r="C573" s="8">
        <v>23555</v>
      </c>
      <c r="D573" s="8" t="s">
        <v>1185</v>
      </c>
      <c r="E573" s="8" t="s">
        <v>1186</v>
      </c>
      <c r="F573" s="8" t="s">
        <v>289</v>
      </c>
      <c r="G573" s="8" t="s">
        <v>148</v>
      </c>
      <c r="H573" s="8" t="s">
        <v>31</v>
      </c>
      <c r="I573" s="8" t="s">
        <v>1159</v>
      </c>
      <c r="J573" s="8" t="s">
        <v>315</v>
      </c>
    </row>
    <row r="574" spans="2:10" ht="14.25" customHeight="1">
      <c r="B574" s="14" t="s">
        <v>2649</v>
      </c>
      <c r="C574" s="8">
        <v>23570</v>
      </c>
      <c r="D574" s="8" t="s">
        <v>1187</v>
      </c>
      <c r="E574" s="8" t="s">
        <v>1188</v>
      </c>
      <c r="F574" s="8" t="s">
        <v>289</v>
      </c>
      <c r="G574" s="8" t="s">
        <v>148</v>
      </c>
      <c r="H574" s="8" t="s">
        <v>31</v>
      </c>
      <c r="I574" s="8" t="s">
        <v>1159</v>
      </c>
      <c r="J574" s="8" t="s">
        <v>315</v>
      </c>
    </row>
    <row r="575" spans="2:10" ht="14.25" customHeight="1">
      <c r="B575" s="14" t="s">
        <v>2660</v>
      </c>
      <c r="C575" s="8">
        <v>23574</v>
      </c>
      <c r="D575" s="8" t="s">
        <v>1189</v>
      </c>
      <c r="E575" s="8" t="s">
        <v>1190</v>
      </c>
      <c r="F575" s="8" t="s">
        <v>289</v>
      </c>
      <c r="G575" s="8" t="s">
        <v>148</v>
      </c>
      <c r="H575" s="8" t="s">
        <v>31</v>
      </c>
      <c r="I575" s="8" t="s">
        <v>1159</v>
      </c>
      <c r="J575" s="8" t="s">
        <v>315</v>
      </c>
    </row>
    <row r="576" spans="2:10" ht="14.25" customHeight="1">
      <c r="B576" s="14" t="s">
        <v>2663</v>
      </c>
      <c r="C576" s="8">
        <v>23580</v>
      </c>
      <c r="D576" s="8" t="s">
        <v>1191</v>
      </c>
      <c r="E576" s="8" t="s">
        <v>1192</v>
      </c>
      <c r="F576" s="8" t="s">
        <v>289</v>
      </c>
      <c r="G576" s="8" t="s">
        <v>148</v>
      </c>
      <c r="H576" s="8" t="s">
        <v>31</v>
      </c>
      <c r="I576" s="8" t="s">
        <v>1159</v>
      </c>
      <c r="J576" s="8" t="s">
        <v>315</v>
      </c>
    </row>
    <row r="577" spans="2:10" ht="14.25" customHeight="1">
      <c r="B577" s="14" t="s">
        <v>1193</v>
      </c>
      <c r="C577" s="8">
        <v>23586</v>
      </c>
      <c r="D577" s="8" t="s">
        <v>1193</v>
      </c>
      <c r="E577" s="8" t="s">
        <v>1194</v>
      </c>
      <c r="F577" s="8" t="s">
        <v>289</v>
      </c>
      <c r="G577" s="8" t="s">
        <v>148</v>
      </c>
      <c r="H577" s="8" t="s">
        <v>31</v>
      </c>
      <c r="I577" s="8" t="s">
        <v>1159</v>
      </c>
      <c r="J577" s="8" t="s">
        <v>315</v>
      </c>
    </row>
    <row r="578" spans="2:10" ht="14.25" customHeight="1">
      <c r="B578" s="14" t="s">
        <v>1195</v>
      </c>
      <c r="C578" s="8">
        <v>23660</v>
      </c>
      <c r="D578" s="8" t="s">
        <v>1195</v>
      </c>
      <c r="E578" s="8" t="s">
        <v>1196</v>
      </c>
      <c r="F578" s="8" t="s">
        <v>289</v>
      </c>
      <c r="G578" s="8" t="s">
        <v>148</v>
      </c>
      <c r="H578" s="8" t="s">
        <v>78</v>
      </c>
      <c r="I578" s="8" t="s">
        <v>1196</v>
      </c>
      <c r="J578" s="8" t="s">
        <v>312</v>
      </c>
    </row>
    <row r="579" spans="2:10" ht="14.25" customHeight="1">
      <c r="B579" s="14" t="s">
        <v>2684</v>
      </c>
      <c r="C579" s="8">
        <v>23670</v>
      </c>
      <c r="D579" s="8" t="s">
        <v>1197</v>
      </c>
      <c r="E579" s="8" t="s">
        <v>1198</v>
      </c>
      <c r="F579" s="8" t="s">
        <v>289</v>
      </c>
      <c r="G579" s="8" t="s">
        <v>148</v>
      </c>
      <c r="H579" s="8" t="s">
        <v>31</v>
      </c>
      <c r="I579" s="8" t="s">
        <v>1159</v>
      </c>
      <c r="J579" s="8" t="s">
        <v>315</v>
      </c>
    </row>
    <row r="580" spans="2:10" ht="14.25" customHeight="1">
      <c r="B580" s="14" t="s">
        <v>2685</v>
      </c>
      <c r="C580" s="8">
        <v>23672</v>
      </c>
      <c r="D580" s="8" t="s">
        <v>1199</v>
      </c>
      <c r="E580" s="8" t="s">
        <v>1200</v>
      </c>
      <c r="F580" s="8" t="s">
        <v>289</v>
      </c>
      <c r="G580" s="8" t="s">
        <v>148</v>
      </c>
      <c r="H580" s="8" t="s">
        <v>31</v>
      </c>
      <c r="I580" s="8" t="s">
        <v>1159</v>
      </c>
      <c r="J580" s="8" t="s">
        <v>315</v>
      </c>
    </row>
    <row r="581" spans="2:10" ht="14.25" customHeight="1">
      <c r="B581" s="14" t="s">
        <v>2690</v>
      </c>
      <c r="C581" s="8">
        <v>23675</v>
      </c>
      <c r="D581" s="8" t="s">
        <v>1201</v>
      </c>
      <c r="E581" s="8" t="s">
        <v>1202</v>
      </c>
      <c r="F581" s="8" t="s">
        <v>289</v>
      </c>
      <c r="G581" s="8" t="s">
        <v>148</v>
      </c>
      <c r="H581" s="8" t="s">
        <v>31</v>
      </c>
      <c r="I581" s="8" t="s">
        <v>1159</v>
      </c>
      <c r="J581" s="8" t="s">
        <v>315</v>
      </c>
    </row>
    <row r="582" spans="2:10" ht="14.25" customHeight="1">
      <c r="B582" s="14" t="s">
        <v>2812</v>
      </c>
      <c r="C582" s="8">
        <v>23678</v>
      </c>
      <c r="D582" s="8" t="s">
        <v>484</v>
      </c>
      <c r="E582" s="8" t="s">
        <v>1203</v>
      </c>
      <c r="F582" s="8" t="s">
        <v>289</v>
      </c>
      <c r="G582" s="8" t="s">
        <v>148</v>
      </c>
      <c r="H582" s="8" t="s">
        <v>31</v>
      </c>
      <c r="I582" s="8" t="s">
        <v>1159</v>
      </c>
      <c r="J582" s="8" t="s">
        <v>315</v>
      </c>
    </row>
    <row r="583" spans="2:10" ht="14.25" customHeight="1">
      <c r="B583" s="14" t="s">
        <v>2707</v>
      </c>
      <c r="C583" s="8">
        <v>23682</v>
      </c>
      <c r="D583" s="8" t="s">
        <v>1204</v>
      </c>
      <c r="E583" s="8" t="s">
        <v>1205</v>
      </c>
      <c r="F583" s="8" t="s">
        <v>289</v>
      </c>
      <c r="G583" s="8" t="s">
        <v>148</v>
      </c>
      <c r="H583" s="8" t="s">
        <v>31</v>
      </c>
      <c r="I583" s="8" t="s">
        <v>1159</v>
      </c>
      <c r="J583" s="8" t="s">
        <v>315</v>
      </c>
    </row>
    <row r="584" spans="2:10" ht="14.25" customHeight="1">
      <c r="B584" s="14" t="s">
        <v>2727</v>
      </c>
      <c r="C584" s="8">
        <v>23686</v>
      </c>
      <c r="D584" s="8" t="s">
        <v>1206</v>
      </c>
      <c r="E584" s="8" t="s">
        <v>1207</v>
      </c>
      <c r="F584" s="8" t="s">
        <v>289</v>
      </c>
      <c r="G584" s="8" t="s">
        <v>148</v>
      </c>
      <c r="H584" s="8" t="s">
        <v>31</v>
      </c>
      <c r="I584" s="8" t="s">
        <v>1159</v>
      </c>
      <c r="J584" s="8" t="s">
        <v>315</v>
      </c>
    </row>
    <row r="585" spans="2:10" ht="14.25" customHeight="1">
      <c r="B585" s="14" t="s">
        <v>1208</v>
      </c>
      <c r="C585" s="8">
        <v>23807</v>
      </c>
      <c r="D585" s="8" t="s">
        <v>1208</v>
      </c>
      <c r="E585" s="8" t="s">
        <v>1209</v>
      </c>
      <c r="F585" s="8" t="s">
        <v>289</v>
      </c>
      <c r="G585" s="8" t="s">
        <v>148</v>
      </c>
      <c r="H585" s="8" t="s">
        <v>31</v>
      </c>
      <c r="I585" s="8" t="s">
        <v>1159</v>
      </c>
      <c r="J585" s="8" t="s">
        <v>315</v>
      </c>
    </row>
    <row r="586" spans="2:10" ht="14.25" customHeight="1">
      <c r="B586" s="14" t="s">
        <v>1210</v>
      </c>
      <c r="C586" s="8">
        <v>23815</v>
      </c>
      <c r="D586" s="8" t="s">
        <v>1210</v>
      </c>
      <c r="E586" s="8" t="s">
        <v>1211</v>
      </c>
      <c r="F586" s="8" t="s">
        <v>289</v>
      </c>
      <c r="G586" s="8" t="s">
        <v>148</v>
      </c>
      <c r="H586" s="8" t="s">
        <v>31</v>
      </c>
      <c r="I586" s="8" t="s">
        <v>1159</v>
      </c>
      <c r="J586" s="8" t="s">
        <v>315</v>
      </c>
    </row>
    <row r="587" spans="2:10" ht="14.25" customHeight="1">
      <c r="B587" s="14" t="s">
        <v>1212</v>
      </c>
      <c r="C587" s="8">
        <v>23855</v>
      </c>
      <c r="D587" s="8" t="s">
        <v>1212</v>
      </c>
      <c r="E587" s="8" t="s">
        <v>1213</v>
      </c>
      <c r="F587" s="8" t="s">
        <v>289</v>
      </c>
      <c r="G587" s="8" t="s">
        <v>148</v>
      </c>
      <c r="H587" s="8" t="s">
        <v>31</v>
      </c>
      <c r="I587" s="8" t="s">
        <v>1159</v>
      </c>
      <c r="J587" s="8" t="s">
        <v>315</v>
      </c>
    </row>
    <row r="588" spans="2:10" ht="14.25" customHeight="1">
      <c r="B588" s="14" t="s">
        <v>2496</v>
      </c>
      <c r="C588" s="8">
        <v>25001</v>
      </c>
      <c r="D588" s="8" t="s">
        <v>1214</v>
      </c>
      <c r="E588" s="8" t="s">
        <v>1215</v>
      </c>
      <c r="F588" s="8" t="s">
        <v>290</v>
      </c>
      <c r="G588" s="8" t="s">
        <v>168</v>
      </c>
      <c r="H588" s="8" t="s">
        <v>33</v>
      </c>
      <c r="I588" s="8" t="s">
        <v>1216</v>
      </c>
      <c r="J588" s="8" t="s">
        <v>315</v>
      </c>
    </row>
    <row r="589" spans="2:10" ht="14.25" customHeight="1">
      <c r="B589" s="14" t="s">
        <v>1217</v>
      </c>
      <c r="C589" s="8">
        <v>25019</v>
      </c>
      <c r="D589" s="8" t="s">
        <v>1217</v>
      </c>
      <c r="E589" s="8" t="s">
        <v>1218</v>
      </c>
      <c r="F589" s="8" t="s">
        <v>290</v>
      </c>
      <c r="G589" s="8" t="s">
        <v>168</v>
      </c>
      <c r="H589" s="8" t="s">
        <v>33</v>
      </c>
      <c r="I589" s="8" t="s">
        <v>1216</v>
      </c>
      <c r="J589" s="8" t="s">
        <v>315</v>
      </c>
    </row>
    <row r="590" spans="2:10" ht="14.25" customHeight="1">
      <c r="B590" s="14" t="s">
        <v>1219</v>
      </c>
      <c r="C590" s="8">
        <v>25035</v>
      </c>
      <c r="D590" s="8" t="s">
        <v>1219</v>
      </c>
      <c r="E590" s="8" t="s">
        <v>1220</v>
      </c>
      <c r="F590" s="8" t="s">
        <v>290</v>
      </c>
      <c r="G590" s="8" t="s">
        <v>168</v>
      </c>
      <c r="H590" s="8" t="s">
        <v>33</v>
      </c>
      <c r="I590" s="8" t="s">
        <v>1216</v>
      </c>
      <c r="J590" s="8" t="s">
        <v>315</v>
      </c>
    </row>
    <row r="591" spans="2:10" ht="14.25" customHeight="1">
      <c r="B591" s="14" t="s">
        <v>1221</v>
      </c>
      <c r="C591" s="8">
        <v>25040</v>
      </c>
      <c r="D591" s="8" t="s">
        <v>1221</v>
      </c>
      <c r="E591" s="8" t="s">
        <v>1222</v>
      </c>
      <c r="F591" s="8" t="s">
        <v>290</v>
      </c>
      <c r="G591" s="8" t="s">
        <v>168</v>
      </c>
      <c r="H591" s="8" t="s">
        <v>33</v>
      </c>
      <c r="I591" s="8" t="s">
        <v>1216</v>
      </c>
      <c r="J591" s="8" t="s">
        <v>315</v>
      </c>
    </row>
    <row r="592" spans="2:10" ht="14.25" customHeight="1">
      <c r="B592" s="14" t="s">
        <v>1223</v>
      </c>
      <c r="C592" s="8">
        <v>25053</v>
      </c>
      <c r="D592" s="8" t="s">
        <v>1223</v>
      </c>
      <c r="E592" s="8" t="s">
        <v>1224</v>
      </c>
      <c r="F592" s="8" t="s">
        <v>290</v>
      </c>
      <c r="G592" s="8" t="s">
        <v>168</v>
      </c>
      <c r="H592" s="8" t="s">
        <v>33</v>
      </c>
      <c r="I592" s="8" t="s">
        <v>1216</v>
      </c>
      <c r="J592" s="8" t="s">
        <v>315</v>
      </c>
    </row>
    <row r="593" spans="2:10" ht="14.25" customHeight="1">
      <c r="B593" s="14" t="s">
        <v>1225</v>
      </c>
      <c r="C593" s="8">
        <v>25086</v>
      </c>
      <c r="D593" s="8" t="s">
        <v>1225</v>
      </c>
      <c r="E593" s="8" t="s">
        <v>1226</v>
      </c>
      <c r="F593" s="8" t="s">
        <v>290</v>
      </c>
      <c r="G593" s="8" t="s">
        <v>168</v>
      </c>
      <c r="H593" s="8" t="s">
        <v>33</v>
      </c>
      <c r="I593" s="8" t="s">
        <v>1216</v>
      </c>
      <c r="J593" s="8" t="s">
        <v>315</v>
      </c>
    </row>
    <row r="594" spans="2:10" ht="14.25" customHeight="1">
      <c r="B594" s="14" t="s">
        <v>1227</v>
      </c>
      <c r="C594" s="8">
        <v>25095</v>
      </c>
      <c r="D594" s="8" t="s">
        <v>1227</v>
      </c>
      <c r="E594" s="8" t="s">
        <v>1228</v>
      </c>
      <c r="F594" s="8" t="s">
        <v>290</v>
      </c>
      <c r="G594" s="8" t="s">
        <v>168</v>
      </c>
      <c r="H594" s="8" t="s">
        <v>33</v>
      </c>
      <c r="I594" s="8" t="s">
        <v>1216</v>
      </c>
      <c r="J594" s="8" t="s">
        <v>315</v>
      </c>
    </row>
    <row r="595" spans="2:10" ht="14.25" customHeight="1">
      <c r="B595" s="14" t="s">
        <v>2523</v>
      </c>
      <c r="C595" s="8">
        <v>25099</v>
      </c>
      <c r="D595" s="8" t="s">
        <v>1229</v>
      </c>
      <c r="E595" s="8" t="s">
        <v>1230</v>
      </c>
      <c r="F595" s="8" t="s">
        <v>290</v>
      </c>
      <c r="G595" s="8" t="s">
        <v>168</v>
      </c>
      <c r="H595" s="8" t="s">
        <v>33</v>
      </c>
      <c r="I595" s="8" t="s">
        <v>1216</v>
      </c>
      <c r="J595" s="8" t="s">
        <v>315</v>
      </c>
    </row>
    <row r="596" spans="2:10" ht="14.25" customHeight="1">
      <c r="B596" s="14" t="s">
        <v>2908</v>
      </c>
      <c r="C596" s="8">
        <v>25120</v>
      </c>
      <c r="D596" s="8" t="s">
        <v>1231</v>
      </c>
      <c r="E596" s="8" t="s">
        <v>1232</v>
      </c>
      <c r="F596" s="8" t="s">
        <v>290</v>
      </c>
      <c r="G596" s="8" t="s">
        <v>168</v>
      </c>
      <c r="H596" s="8" t="s">
        <v>33</v>
      </c>
      <c r="I596" s="8" t="s">
        <v>1216</v>
      </c>
      <c r="J596" s="8" t="s">
        <v>315</v>
      </c>
    </row>
    <row r="597" spans="2:10" ht="14.25" customHeight="1">
      <c r="B597" s="14" t="s">
        <v>1233</v>
      </c>
      <c r="C597" s="8">
        <v>25123</v>
      </c>
      <c r="D597" s="8" t="s">
        <v>1233</v>
      </c>
      <c r="E597" s="8" t="s">
        <v>1234</v>
      </c>
      <c r="F597" s="8" t="s">
        <v>290</v>
      </c>
      <c r="G597" s="8" t="s">
        <v>168</v>
      </c>
      <c r="H597" s="8" t="s">
        <v>33</v>
      </c>
      <c r="I597" s="8" t="s">
        <v>1216</v>
      </c>
      <c r="J597" s="8" t="s">
        <v>315</v>
      </c>
    </row>
    <row r="598" spans="2:10" ht="14.25" customHeight="1">
      <c r="B598" s="14" t="s">
        <v>1235</v>
      </c>
      <c r="C598" s="8">
        <v>25126</v>
      </c>
      <c r="D598" s="8" t="s">
        <v>1235</v>
      </c>
      <c r="E598" s="8" t="s">
        <v>1236</v>
      </c>
      <c r="F598" s="8" t="s">
        <v>290</v>
      </c>
      <c r="G598" s="8" t="s">
        <v>168</v>
      </c>
      <c r="H598" s="8" t="s">
        <v>33</v>
      </c>
      <c r="I598" s="8" t="s">
        <v>1216</v>
      </c>
      <c r="J598" s="8" t="s">
        <v>315</v>
      </c>
    </row>
    <row r="599" spans="2:10" ht="14.25" customHeight="1">
      <c r="B599" s="14" t="s">
        <v>1237</v>
      </c>
      <c r="C599" s="8">
        <v>25148</v>
      </c>
      <c r="D599" s="8" t="s">
        <v>1237</v>
      </c>
      <c r="E599" s="8" t="s">
        <v>1238</v>
      </c>
      <c r="F599" s="8" t="s">
        <v>290</v>
      </c>
      <c r="G599" s="8" t="s">
        <v>168</v>
      </c>
      <c r="H599" s="8" t="s">
        <v>33</v>
      </c>
      <c r="I599" s="8" t="s">
        <v>1216</v>
      </c>
      <c r="J599" s="8" t="s">
        <v>315</v>
      </c>
    </row>
    <row r="600" spans="2:10" ht="14.25" customHeight="1">
      <c r="B600" s="14" t="s">
        <v>1239</v>
      </c>
      <c r="C600" s="8">
        <v>25151</v>
      </c>
      <c r="D600" s="8" t="s">
        <v>1239</v>
      </c>
      <c r="E600" s="8" t="s">
        <v>1240</v>
      </c>
      <c r="F600" s="8" t="s">
        <v>290</v>
      </c>
      <c r="G600" s="8" t="s">
        <v>168</v>
      </c>
      <c r="H600" s="8" t="s">
        <v>33</v>
      </c>
      <c r="I600" s="8" t="s">
        <v>1216</v>
      </c>
      <c r="J600" s="8" t="s">
        <v>315</v>
      </c>
    </row>
    <row r="601" spans="2:10" ht="14.25" customHeight="1">
      <c r="B601" s="14" t="s">
        <v>2547</v>
      </c>
      <c r="C601" s="8">
        <v>25154</v>
      </c>
      <c r="D601" s="8" t="s">
        <v>1241</v>
      </c>
      <c r="E601" s="8" t="s">
        <v>1242</v>
      </c>
      <c r="F601" s="8" t="s">
        <v>290</v>
      </c>
      <c r="G601" s="8" t="s">
        <v>168</v>
      </c>
      <c r="H601" s="8" t="s">
        <v>33</v>
      </c>
      <c r="I601" s="8" t="s">
        <v>1216</v>
      </c>
      <c r="J601" s="8" t="s">
        <v>315</v>
      </c>
    </row>
    <row r="602" spans="2:10" ht="14.25" customHeight="1">
      <c r="B602" s="14" t="s">
        <v>1243</v>
      </c>
      <c r="C602" s="8">
        <v>25168</v>
      </c>
      <c r="D602" s="8" t="s">
        <v>1243</v>
      </c>
      <c r="E602" s="8" t="s">
        <v>1244</v>
      </c>
      <c r="F602" s="8" t="s">
        <v>290</v>
      </c>
      <c r="G602" s="8" t="s">
        <v>168</v>
      </c>
      <c r="H602" s="8" t="s">
        <v>33</v>
      </c>
      <c r="I602" s="8" t="s">
        <v>1216</v>
      </c>
      <c r="J602" s="8" t="s">
        <v>315</v>
      </c>
    </row>
    <row r="603" spans="2:10" ht="14.25" customHeight="1">
      <c r="B603" s="14" t="s">
        <v>1245</v>
      </c>
      <c r="C603" s="8">
        <v>25175</v>
      </c>
      <c r="D603" s="8" t="s">
        <v>1245</v>
      </c>
      <c r="E603" s="8" t="s">
        <v>1246</v>
      </c>
      <c r="F603" s="8" t="s">
        <v>290</v>
      </c>
      <c r="G603" s="8" t="s">
        <v>168</v>
      </c>
      <c r="H603" s="8" t="s">
        <v>28</v>
      </c>
      <c r="I603" s="8" t="s">
        <v>1246</v>
      </c>
      <c r="J603" s="8" t="s">
        <v>312</v>
      </c>
    </row>
    <row r="604" spans="2:10" ht="14.25" customHeight="1">
      <c r="B604" s="14" t="s">
        <v>1247</v>
      </c>
      <c r="C604" s="8">
        <v>25178</v>
      </c>
      <c r="D604" s="8" t="s">
        <v>1247</v>
      </c>
      <c r="E604" s="8" t="s">
        <v>1248</v>
      </c>
      <c r="F604" s="8" t="s">
        <v>290</v>
      </c>
      <c r="G604" s="8" t="s">
        <v>168</v>
      </c>
      <c r="H604" s="8" t="s">
        <v>33</v>
      </c>
      <c r="I604" s="8" t="s">
        <v>1216</v>
      </c>
      <c r="J604" s="8" t="s">
        <v>315</v>
      </c>
    </row>
    <row r="605" spans="2:10" ht="14.25" customHeight="1">
      <c r="B605" s="14" t="s">
        <v>1249</v>
      </c>
      <c r="C605" s="8">
        <v>25181</v>
      </c>
      <c r="D605" s="8" t="s">
        <v>1249</v>
      </c>
      <c r="E605" s="8" t="s">
        <v>1250</v>
      </c>
      <c r="F605" s="8" t="s">
        <v>290</v>
      </c>
      <c r="G605" s="8" t="s">
        <v>168</v>
      </c>
      <c r="H605" s="8" t="s">
        <v>33</v>
      </c>
      <c r="I605" s="8" t="s">
        <v>1216</v>
      </c>
      <c r="J605" s="8" t="s">
        <v>315</v>
      </c>
    </row>
    <row r="606" spans="2:10" ht="14.25" customHeight="1">
      <c r="B606" s="14" t="s">
        <v>1251</v>
      </c>
      <c r="C606" s="8">
        <v>25183</v>
      </c>
      <c r="D606" s="8" t="s">
        <v>1251</v>
      </c>
      <c r="E606" s="8" t="s">
        <v>1252</v>
      </c>
      <c r="F606" s="8" t="s">
        <v>290</v>
      </c>
      <c r="G606" s="8" t="s">
        <v>168</v>
      </c>
      <c r="H606" s="8" t="s">
        <v>33</v>
      </c>
      <c r="I606" s="8" t="s">
        <v>1216</v>
      </c>
      <c r="J606" s="8" t="s">
        <v>315</v>
      </c>
    </row>
    <row r="607" spans="2:10" ht="14.25" customHeight="1">
      <c r="B607" s="14" t="s">
        <v>1253</v>
      </c>
      <c r="C607" s="8">
        <v>25200</v>
      </c>
      <c r="D607" s="8" t="s">
        <v>1253</v>
      </c>
      <c r="E607" s="8" t="s">
        <v>1254</v>
      </c>
      <c r="F607" s="8" t="s">
        <v>290</v>
      </c>
      <c r="G607" s="8" t="s">
        <v>168</v>
      </c>
      <c r="H607" s="8" t="s">
        <v>33</v>
      </c>
      <c r="I607" s="8" t="s">
        <v>1216</v>
      </c>
      <c r="J607" s="8" t="s">
        <v>315</v>
      </c>
    </row>
    <row r="608" spans="2:10" ht="14.25" customHeight="1">
      <c r="B608" s="14" t="s">
        <v>1255</v>
      </c>
      <c r="C608" s="8">
        <v>25214</v>
      </c>
      <c r="D608" s="8" t="s">
        <v>1255</v>
      </c>
      <c r="E608" s="8" t="s">
        <v>1256</v>
      </c>
      <c r="F608" s="8" t="s">
        <v>290</v>
      </c>
      <c r="G608" s="8" t="s">
        <v>168</v>
      </c>
      <c r="H608" s="8" t="s">
        <v>33</v>
      </c>
      <c r="I608" s="8" t="s">
        <v>1216</v>
      </c>
      <c r="J608" s="8" t="s">
        <v>315</v>
      </c>
    </row>
    <row r="609" spans="2:10" ht="14.25" customHeight="1">
      <c r="B609" s="14" t="s">
        <v>1257</v>
      </c>
      <c r="C609" s="8">
        <v>25224</v>
      </c>
      <c r="D609" s="8" t="s">
        <v>1257</v>
      </c>
      <c r="E609" s="8" t="s">
        <v>1258</v>
      </c>
      <c r="F609" s="8" t="s">
        <v>290</v>
      </c>
      <c r="G609" s="8" t="s">
        <v>168</v>
      </c>
      <c r="H609" s="8" t="s">
        <v>33</v>
      </c>
      <c r="I609" s="8" t="s">
        <v>1216</v>
      </c>
      <c r="J609" s="8" t="s">
        <v>315</v>
      </c>
    </row>
    <row r="610" spans="2:10" ht="14.25" customHeight="1">
      <c r="B610" s="14" t="s">
        <v>2570</v>
      </c>
      <c r="C610" s="8">
        <v>25245</v>
      </c>
      <c r="D610" s="8" t="s">
        <v>1259</v>
      </c>
      <c r="E610" s="8" t="s">
        <v>1260</v>
      </c>
      <c r="F610" s="8" t="s">
        <v>290</v>
      </c>
      <c r="G610" s="8" t="s">
        <v>168</v>
      </c>
      <c r="H610" s="8" t="s">
        <v>33</v>
      </c>
      <c r="I610" s="8" t="s">
        <v>1216</v>
      </c>
      <c r="J610" s="8" t="s">
        <v>315</v>
      </c>
    </row>
    <row r="611" spans="2:10" ht="14.25" customHeight="1">
      <c r="B611" s="14" t="s">
        <v>2599</v>
      </c>
      <c r="C611" s="8">
        <v>25258</v>
      </c>
      <c r="D611" s="8" t="s">
        <v>1261</v>
      </c>
      <c r="E611" s="8" t="s">
        <v>1262</v>
      </c>
      <c r="F611" s="8" t="s">
        <v>290</v>
      </c>
      <c r="G611" s="8" t="s">
        <v>168</v>
      </c>
      <c r="H611" s="8" t="s">
        <v>33</v>
      </c>
      <c r="I611" s="8" t="s">
        <v>1216</v>
      </c>
      <c r="J611" s="8" t="s">
        <v>315</v>
      </c>
    </row>
    <row r="612" spans="2:10" ht="14.25" customHeight="1">
      <c r="B612" s="14" t="s">
        <v>2588</v>
      </c>
      <c r="C612" s="8">
        <v>25260</v>
      </c>
      <c r="D612" s="8" t="s">
        <v>1263</v>
      </c>
      <c r="E612" s="8" t="s">
        <v>1264</v>
      </c>
      <c r="F612" s="8" t="s">
        <v>290</v>
      </c>
      <c r="G612" s="8" t="s">
        <v>168</v>
      </c>
      <c r="H612" s="8" t="s">
        <v>33</v>
      </c>
      <c r="I612" s="8" t="s">
        <v>1216</v>
      </c>
      <c r="J612" s="8" t="s">
        <v>315</v>
      </c>
    </row>
    <row r="613" spans="2:10" ht="14.25" customHeight="1">
      <c r="B613" s="14" t="s">
        <v>1265</v>
      </c>
      <c r="C613" s="8">
        <v>25269</v>
      </c>
      <c r="D613" s="8" t="s">
        <v>1265</v>
      </c>
      <c r="E613" s="8" t="s">
        <v>1266</v>
      </c>
      <c r="F613" s="8" t="s">
        <v>290</v>
      </c>
      <c r="G613" s="8" t="s">
        <v>168</v>
      </c>
      <c r="H613" s="8" t="s">
        <v>37</v>
      </c>
      <c r="I613" s="8" t="s">
        <v>1266</v>
      </c>
      <c r="J613" s="8" t="s">
        <v>312</v>
      </c>
    </row>
    <row r="614" spans="2:10" ht="14.25" customHeight="1">
      <c r="B614" s="14" t="s">
        <v>1267</v>
      </c>
      <c r="C614" s="8">
        <v>25279</v>
      </c>
      <c r="D614" s="8" t="s">
        <v>1267</v>
      </c>
      <c r="E614" s="8" t="s">
        <v>1268</v>
      </c>
      <c r="F614" s="8" t="s">
        <v>290</v>
      </c>
      <c r="G614" s="8" t="s">
        <v>168</v>
      </c>
      <c r="H614" s="8" t="s">
        <v>33</v>
      </c>
      <c r="I614" s="8" t="s">
        <v>1216</v>
      </c>
      <c r="J614" s="8" t="s">
        <v>315</v>
      </c>
    </row>
    <row r="615" spans="2:10" ht="14.25" customHeight="1">
      <c r="B615" s="14" t="s">
        <v>1269</v>
      </c>
      <c r="C615" s="8">
        <v>25281</v>
      </c>
      <c r="D615" s="8" t="s">
        <v>1269</v>
      </c>
      <c r="E615" s="8" t="s">
        <v>1270</v>
      </c>
      <c r="F615" s="8" t="s">
        <v>290</v>
      </c>
      <c r="G615" s="8" t="s">
        <v>168</v>
      </c>
      <c r="H615" s="8" t="s">
        <v>33</v>
      </c>
      <c r="I615" s="8" t="s">
        <v>1216</v>
      </c>
      <c r="J615" s="8" t="s">
        <v>315</v>
      </c>
    </row>
    <row r="616" spans="2:10" ht="14.25" customHeight="1">
      <c r="B616" s="14" t="s">
        <v>1271</v>
      </c>
      <c r="C616" s="8">
        <v>25286</v>
      </c>
      <c r="D616" s="8" t="s">
        <v>1271</v>
      </c>
      <c r="E616" s="8" t="s">
        <v>1272</v>
      </c>
      <c r="F616" s="8" t="s">
        <v>290</v>
      </c>
      <c r="G616" s="8" t="s">
        <v>168</v>
      </c>
      <c r="H616" s="8" t="s">
        <v>33</v>
      </c>
      <c r="I616" s="8" t="s">
        <v>1216</v>
      </c>
      <c r="J616" s="8" t="s">
        <v>315</v>
      </c>
    </row>
    <row r="617" spans="2:10" ht="14.25" customHeight="1">
      <c r="B617" s="14" t="s">
        <v>1273</v>
      </c>
      <c r="C617" s="8">
        <v>25288</v>
      </c>
      <c r="D617" s="8" t="s">
        <v>1273</v>
      </c>
      <c r="E617" s="8" t="s">
        <v>1274</v>
      </c>
      <c r="F617" s="8" t="s">
        <v>290</v>
      </c>
      <c r="G617" s="8" t="s">
        <v>168</v>
      </c>
      <c r="H617" s="8" t="s">
        <v>33</v>
      </c>
      <c r="I617" s="8" t="s">
        <v>1216</v>
      </c>
      <c r="J617" s="8" t="s">
        <v>315</v>
      </c>
    </row>
    <row r="618" spans="2:10" ht="14.25" customHeight="1">
      <c r="B618" s="14" t="s">
        <v>1275</v>
      </c>
      <c r="C618" s="8">
        <v>25290</v>
      </c>
      <c r="D618" s="8" t="s">
        <v>1275</v>
      </c>
      <c r="E618" s="8" t="s">
        <v>1276</v>
      </c>
      <c r="F618" s="8" t="s">
        <v>290</v>
      </c>
      <c r="G618" s="8" t="s">
        <v>168</v>
      </c>
      <c r="H618" s="8" t="s">
        <v>40</v>
      </c>
      <c r="I618" s="8" t="s">
        <v>1276</v>
      </c>
      <c r="J618" s="8" t="s">
        <v>312</v>
      </c>
    </row>
    <row r="619" spans="2:10" ht="14.25" customHeight="1">
      <c r="B619" s="14" t="s">
        <v>1277</v>
      </c>
      <c r="C619" s="8">
        <v>25293</v>
      </c>
      <c r="D619" s="8" t="s">
        <v>1277</v>
      </c>
      <c r="E619" s="8" t="s">
        <v>1278</v>
      </c>
      <c r="F619" s="8" t="s">
        <v>290</v>
      </c>
      <c r="G619" s="8" t="s">
        <v>168</v>
      </c>
      <c r="H619" s="8" t="s">
        <v>33</v>
      </c>
      <c r="I619" s="8" t="s">
        <v>1216</v>
      </c>
      <c r="J619" s="8" t="s">
        <v>315</v>
      </c>
    </row>
    <row r="620" spans="2:10" ht="14.25" customHeight="1">
      <c r="B620" s="14" t="s">
        <v>1279</v>
      </c>
      <c r="C620" s="8">
        <v>25295</v>
      </c>
      <c r="D620" s="8" t="s">
        <v>1279</v>
      </c>
      <c r="E620" s="8" t="s">
        <v>1280</v>
      </c>
      <c r="F620" s="8" t="s">
        <v>290</v>
      </c>
      <c r="G620" s="8" t="s">
        <v>168</v>
      </c>
      <c r="H620" s="8" t="s">
        <v>33</v>
      </c>
      <c r="I620" s="8" t="s">
        <v>1216</v>
      </c>
      <c r="J620" s="8" t="s">
        <v>315</v>
      </c>
    </row>
    <row r="621" spans="2:10" ht="14.25" customHeight="1">
      <c r="B621" s="14" t="s">
        <v>1281</v>
      </c>
      <c r="C621" s="8">
        <v>25297</v>
      </c>
      <c r="D621" s="8" t="s">
        <v>1281</v>
      </c>
      <c r="E621" s="8" t="s">
        <v>1282</v>
      </c>
      <c r="F621" s="8" t="s">
        <v>290</v>
      </c>
      <c r="G621" s="8" t="s">
        <v>168</v>
      </c>
      <c r="H621" s="8" t="s">
        <v>33</v>
      </c>
      <c r="I621" s="8" t="s">
        <v>1216</v>
      </c>
      <c r="J621" s="8" t="s">
        <v>315</v>
      </c>
    </row>
    <row r="622" spans="2:10" ht="14.25" customHeight="1">
      <c r="B622" s="14" t="s">
        <v>1283</v>
      </c>
      <c r="C622" s="8">
        <v>25299</v>
      </c>
      <c r="D622" s="8" t="s">
        <v>1283</v>
      </c>
      <c r="E622" s="8" t="s">
        <v>1284</v>
      </c>
      <c r="F622" s="8" t="s">
        <v>290</v>
      </c>
      <c r="G622" s="8" t="s">
        <v>168</v>
      </c>
      <c r="H622" s="8" t="s">
        <v>33</v>
      </c>
      <c r="I622" s="8" t="s">
        <v>1216</v>
      </c>
      <c r="J622" s="8" t="s">
        <v>315</v>
      </c>
    </row>
    <row r="623" spans="2:10" ht="14.25" customHeight="1">
      <c r="B623" s="14" t="s">
        <v>1285</v>
      </c>
      <c r="C623" s="8">
        <v>25307</v>
      </c>
      <c r="D623" s="8" t="s">
        <v>1285</v>
      </c>
      <c r="E623" s="8" t="s">
        <v>1286</v>
      </c>
      <c r="F623" s="8" t="s">
        <v>290</v>
      </c>
      <c r="G623" s="8" t="s">
        <v>168</v>
      </c>
      <c r="H623" s="8" t="s">
        <v>41</v>
      </c>
      <c r="I623" s="8" t="s">
        <v>1286</v>
      </c>
      <c r="J623" s="8" t="s">
        <v>312</v>
      </c>
    </row>
    <row r="624" spans="2:10" ht="14.25" customHeight="1">
      <c r="B624" s="14" t="s">
        <v>2611</v>
      </c>
      <c r="C624" s="8">
        <v>25312</v>
      </c>
      <c r="D624" s="8" t="s">
        <v>413</v>
      </c>
      <c r="E624" s="8" t="s">
        <v>1287</v>
      </c>
      <c r="F624" s="8" t="s">
        <v>290</v>
      </c>
      <c r="G624" s="8" t="s">
        <v>168</v>
      </c>
      <c r="H624" s="8" t="s">
        <v>33</v>
      </c>
      <c r="I624" s="8" t="s">
        <v>1216</v>
      </c>
      <c r="J624" s="8" t="s">
        <v>315</v>
      </c>
    </row>
    <row r="625" spans="2:10" ht="14.25" customHeight="1">
      <c r="B625" s="14" t="s">
        <v>1288</v>
      </c>
      <c r="C625" s="8">
        <v>25317</v>
      </c>
      <c r="D625" s="8" t="s">
        <v>1288</v>
      </c>
      <c r="E625" s="8" t="s">
        <v>1289</v>
      </c>
      <c r="F625" s="8" t="s">
        <v>290</v>
      </c>
      <c r="G625" s="8" t="s">
        <v>168</v>
      </c>
      <c r="H625" s="8" t="s">
        <v>33</v>
      </c>
      <c r="I625" s="8" t="s">
        <v>1216</v>
      </c>
      <c r="J625" s="8" t="s">
        <v>315</v>
      </c>
    </row>
    <row r="626" spans="2:10" ht="14.25" customHeight="1">
      <c r="B626" s="14" t="s">
        <v>1290</v>
      </c>
      <c r="C626" s="8">
        <v>25320</v>
      </c>
      <c r="D626" s="8" t="s">
        <v>1290</v>
      </c>
      <c r="E626" s="8" t="s">
        <v>1291</v>
      </c>
      <c r="F626" s="8" t="s">
        <v>290</v>
      </c>
      <c r="G626" s="8" t="s">
        <v>168</v>
      </c>
      <c r="H626" s="8" t="s">
        <v>33</v>
      </c>
      <c r="I626" s="8" t="s">
        <v>1216</v>
      </c>
      <c r="J626" s="8" t="s">
        <v>315</v>
      </c>
    </row>
    <row r="627" spans="2:10" ht="14.25" customHeight="1">
      <c r="B627" s="14" t="s">
        <v>1292</v>
      </c>
      <c r="C627" s="8">
        <v>25322</v>
      </c>
      <c r="D627" s="8" t="s">
        <v>1292</v>
      </c>
      <c r="E627" s="8" t="s">
        <v>1293</v>
      </c>
      <c r="F627" s="8" t="s">
        <v>290</v>
      </c>
      <c r="G627" s="8" t="s">
        <v>168</v>
      </c>
      <c r="H627" s="8" t="s">
        <v>33</v>
      </c>
      <c r="I627" s="8" t="s">
        <v>1216</v>
      </c>
      <c r="J627" s="8" t="s">
        <v>315</v>
      </c>
    </row>
    <row r="628" spans="2:10" ht="14.25" customHeight="1">
      <c r="B628" s="14" t="s">
        <v>1294</v>
      </c>
      <c r="C628" s="8">
        <v>25324</v>
      </c>
      <c r="D628" s="8" t="s">
        <v>1294</v>
      </c>
      <c r="E628" s="8" t="s">
        <v>1295</v>
      </c>
      <c r="F628" s="8" t="s">
        <v>290</v>
      </c>
      <c r="G628" s="8" t="s">
        <v>168</v>
      </c>
      <c r="H628" s="8" t="s">
        <v>33</v>
      </c>
      <c r="I628" s="8" t="s">
        <v>1216</v>
      </c>
      <c r="J628" s="8" t="s">
        <v>315</v>
      </c>
    </row>
    <row r="629" spans="2:10" ht="14.25" customHeight="1">
      <c r="B629" s="14" t="s">
        <v>1296</v>
      </c>
      <c r="C629" s="8">
        <v>25326</v>
      </c>
      <c r="D629" s="8" t="s">
        <v>1296</v>
      </c>
      <c r="E629" s="8" t="s">
        <v>1297</v>
      </c>
      <c r="F629" s="8" t="s">
        <v>290</v>
      </c>
      <c r="G629" s="8" t="s">
        <v>168</v>
      </c>
      <c r="H629" s="8" t="s">
        <v>33</v>
      </c>
      <c r="I629" s="8" t="s">
        <v>1216</v>
      </c>
      <c r="J629" s="8" t="s">
        <v>315</v>
      </c>
    </row>
    <row r="630" spans="2:10" ht="14.25" customHeight="1">
      <c r="B630" s="14" t="s">
        <v>2616</v>
      </c>
      <c r="C630" s="8">
        <v>25328</v>
      </c>
      <c r="D630" s="8" t="s">
        <v>1298</v>
      </c>
      <c r="E630" s="8" t="s">
        <v>1299</v>
      </c>
      <c r="F630" s="8" t="s">
        <v>290</v>
      </c>
      <c r="G630" s="8" t="s">
        <v>168</v>
      </c>
      <c r="H630" s="8" t="s">
        <v>33</v>
      </c>
      <c r="I630" s="8" t="s">
        <v>1216</v>
      </c>
      <c r="J630" s="8" t="s">
        <v>315</v>
      </c>
    </row>
    <row r="631" spans="2:10" ht="14.25" customHeight="1">
      <c r="B631" s="14" t="s">
        <v>1300</v>
      </c>
      <c r="C631" s="8">
        <v>25335</v>
      </c>
      <c r="D631" s="8" t="s">
        <v>1300</v>
      </c>
      <c r="E631" s="8" t="s">
        <v>1301</v>
      </c>
      <c r="F631" s="8" t="s">
        <v>290</v>
      </c>
      <c r="G631" s="8" t="s">
        <v>168</v>
      </c>
      <c r="H631" s="8" t="s">
        <v>33</v>
      </c>
      <c r="I631" s="8" t="s">
        <v>1216</v>
      </c>
      <c r="J631" s="8" t="s">
        <v>315</v>
      </c>
    </row>
    <row r="632" spans="2:10" ht="14.25" customHeight="1">
      <c r="B632" s="14" t="s">
        <v>1302</v>
      </c>
      <c r="C632" s="8">
        <v>25339</v>
      </c>
      <c r="D632" s="8" t="s">
        <v>1302</v>
      </c>
      <c r="E632" s="8" t="s">
        <v>1303</v>
      </c>
      <c r="F632" s="8" t="s">
        <v>290</v>
      </c>
      <c r="G632" s="8" t="s">
        <v>168</v>
      </c>
      <c r="H632" s="8" t="s">
        <v>33</v>
      </c>
      <c r="I632" s="8" t="s">
        <v>1216</v>
      </c>
      <c r="J632" s="8" t="s">
        <v>315</v>
      </c>
    </row>
    <row r="633" spans="2:10" ht="14.25" customHeight="1">
      <c r="B633" s="14" t="s">
        <v>1304</v>
      </c>
      <c r="C633" s="8">
        <v>25368</v>
      </c>
      <c r="D633" s="8" t="s">
        <v>1304</v>
      </c>
      <c r="E633" s="8" t="s">
        <v>1305</v>
      </c>
      <c r="F633" s="8" t="s">
        <v>290</v>
      </c>
      <c r="G633" s="8" t="s">
        <v>168</v>
      </c>
      <c r="H633" s="8" t="s">
        <v>33</v>
      </c>
      <c r="I633" s="8" t="s">
        <v>1216</v>
      </c>
      <c r="J633" s="8" t="s">
        <v>315</v>
      </c>
    </row>
    <row r="634" spans="2:10" ht="14.25" customHeight="1">
      <c r="B634" s="14" t="s">
        <v>1306</v>
      </c>
      <c r="C634" s="8">
        <v>25372</v>
      </c>
      <c r="D634" s="8" t="s">
        <v>1306</v>
      </c>
      <c r="E634" s="8" t="s">
        <v>1307</v>
      </c>
      <c r="F634" s="8" t="s">
        <v>290</v>
      </c>
      <c r="G634" s="8" t="s">
        <v>168</v>
      </c>
      <c r="H634" s="8" t="s">
        <v>33</v>
      </c>
      <c r="I634" s="8" t="s">
        <v>1216</v>
      </c>
      <c r="J634" s="8" t="s">
        <v>315</v>
      </c>
    </row>
    <row r="635" spans="2:10" ht="14.25" customHeight="1">
      <c r="B635" s="14" t="s">
        <v>2868</v>
      </c>
      <c r="C635" s="8">
        <v>25377</v>
      </c>
      <c r="D635" s="8" t="s">
        <v>1308</v>
      </c>
      <c r="E635" s="8" t="s">
        <v>1309</v>
      </c>
      <c r="F635" s="8" t="s">
        <v>290</v>
      </c>
      <c r="G635" s="8" t="s">
        <v>168</v>
      </c>
      <c r="H635" s="8" t="s">
        <v>33</v>
      </c>
      <c r="I635" s="8" t="s">
        <v>1216</v>
      </c>
      <c r="J635" s="8" t="s">
        <v>315</v>
      </c>
    </row>
    <row r="636" spans="2:10" ht="14.25" customHeight="1">
      <c r="B636" s="14" t="s">
        <v>2884</v>
      </c>
      <c r="C636" s="8">
        <v>25386</v>
      </c>
      <c r="D636" s="8" t="s">
        <v>1310</v>
      </c>
      <c r="E636" s="8" t="s">
        <v>1311</v>
      </c>
      <c r="F636" s="8" t="s">
        <v>290</v>
      </c>
      <c r="G636" s="8" t="s">
        <v>168</v>
      </c>
      <c r="H636" s="8" t="s">
        <v>33</v>
      </c>
      <c r="I636" s="8" t="s">
        <v>1216</v>
      </c>
      <c r="J636" s="8" t="s">
        <v>315</v>
      </c>
    </row>
    <row r="637" spans="2:10" ht="14.25" customHeight="1">
      <c r="B637" s="14" t="s">
        <v>2886</v>
      </c>
      <c r="C637" s="8">
        <v>25394</v>
      </c>
      <c r="D637" s="8" t="s">
        <v>1312</v>
      </c>
      <c r="E637" s="8" t="s">
        <v>1313</v>
      </c>
      <c r="F637" s="8" t="s">
        <v>290</v>
      </c>
      <c r="G637" s="8" t="s">
        <v>168</v>
      </c>
      <c r="H637" s="8" t="s">
        <v>33</v>
      </c>
      <c r="I637" s="8" t="s">
        <v>1216</v>
      </c>
      <c r="J637" s="8" t="s">
        <v>315</v>
      </c>
    </row>
    <row r="638" spans="2:10" ht="14.25" customHeight="1">
      <c r="B638" s="14" t="s">
        <v>2890</v>
      </c>
      <c r="C638" s="8">
        <v>25398</v>
      </c>
      <c r="D638" s="8" t="s">
        <v>1314</v>
      </c>
      <c r="E638" s="8" t="s">
        <v>1315</v>
      </c>
      <c r="F638" s="8" t="s">
        <v>290</v>
      </c>
      <c r="G638" s="8" t="s">
        <v>168</v>
      </c>
      <c r="H638" s="8" t="s">
        <v>33</v>
      </c>
      <c r="I638" s="8" t="s">
        <v>1216</v>
      </c>
      <c r="J638" s="8" t="s">
        <v>315</v>
      </c>
    </row>
    <row r="639" spans="2:10" ht="14.25" customHeight="1">
      <c r="B639" s="14" t="s">
        <v>2903</v>
      </c>
      <c r="C639" s="8">
        <v>25402</v>
      </c>
      <c r="D639" s="8" t="s">
        <v>1056</v>
      </c>
      <c r="E639" s="8" t="s">
        <v>1316</v>
      </c>
      <c r="F639" s="8" t="s">
        <v>290</v>
      </c>
      <c r="G639" s="8" t="s">
        <v>168</v>
      </c>
      <c r="H639" s="8" t="s">
        <v>33</v>
      </c>
      <c r="I639" s="8" t="s">
        <v>1216</v>
      </c>
      <c r="J639" s="8" t="s">
        <v>315</v>
      </c>
    </row>
    <row r="640" spans="2:10" ht="14.25" customHeight="1">
      <c r="B640" s="14" t="s">
        <v>1317</v>
      </c>
      <c r="C640" s="8">
        <v>25407</v>
      </c>
      <c r="D640" s="8" t="s">
        <v>1317</v>
      </c>
      <c r="E640" s="8" t="s">
        <v>1318</v>
      </c>
      <c r="F640" s="8" t="s">
        <v>290</v>
      </c>
      <c r="G640" s="8" t="s">
        <v>168</v>
      </c>
      <c r="H640" s="8" t="s">
        <v>33</v>
      </c>
      <c r="I640" s="8" t="s">
        <v>1216</v>
      </c>
      <c r="J640" s="8" t="s">
        <v>315</v>
      </c>
    </row>
    <row r="641" spans="2:10" ht="14.25" customHeight="1">
      <c r="B641" s="14" t="s">
        <v>1319</v>
      </c>
      <c r="C641" s="8">
        <v>25426</v>
      </c>
      <c r="D641" s="8" t="s">
        <v>1319</v>
      </c>
      <c r="E641" s="8" t="s">
        <v>1320</v>
      </c>
      <c r="F641" s="8" t="s">
        <v>290</v>
      </c>
      <c r="G641" s="8" t="s">
        <v>168</v>
      </c>
      <c r="H641" s="8" t="s">
        <v>33</v>
      </c>
      <c r="I641" s="8" t="s">
        <v>1216</v>
      </c>
      <c r="J641" s="8" t="s">
        <v>315</v>
      </c>
    </row>
    <row r="642" spans="2:10" ht="14.25" customHeight="1">
      <c r="B642" s="14" t="s">
        <v>1321</v>
      </c>
      <c r="C642" s="8">
        <v>25430</v>
      </c>
      <c r="D642" s="8" t="s">
        <v>1321</v>
      </c>
      <c r="E642" s="8" t="s">
        <v>1322</v>
      </c>
      <c r="F642" s="8" t="s">
        <v>290</v>
      </c>
      <c r="G642" s="8" t="s">
        <v>168</v>
      </c>
      <c r="H642" s="8" t="s">
        <v>33</v>
      </c>
      <c r="I642" s="8" t="s">
        <v>1216</v>
      </c>
      <c r="J642" s="8" t="s">
        <v>315</v>
      </c>
    </row>
    <row r="643" spans="2:10" ht="14.25" customHeight="1">
      <c r="B643" s="14" t="s">
        <v>1323</v>
      </c>
      <c r="C643" s="8">
        <v>25436</v>
      </c>
      <c r="D643" s="8" t="s">
        <v>1323</v>
      </c>
      <c r="E643" s="8" t="s">
        <v>1324</v>
      </c>
      <c r="F643" s="8" t="s">
        <v>290</v>
      </c>
      <c r="G643" s="8" t="s">
        <v>168</v>
      </c>
      <c r="H643" s="8" t="s">
        <v>33</v>
      </c>
      <c r="I643" s="8" t="s">
        <v>1216</v>
      </c>
      <c r="J643" s="8" t="s">
        <v>315</v>
      </c>
    </row>
    <row r="644" spans="2:10" ht="14.25" customHeight="1">
      <c r="B644" s="14" t="s">
        <v>1325</v>
      </c>
      <c r="C644" s="8">
        <v>25438</v>
      </c>
      <c r="D644" s="8" t="s">
        <v>1325</v>
      </c>
      <c r="E644" s="8" t="s">
        <v>1326</v>
      </c>
      <c r="F644" s="8" t="s">
        <v>290</v>
      </c>
      <c r="G644" s="8" t="s">
        <v>168</v>
      </c>
      <c r="H644" s="8" t="s">
        <v>33</v>
      </c>
      <c r="I644" s="8" t="s">
        <v>1216</v>
      </c>
      <c r="J644" s="8" t="s">
        <v>315</v>
      </c>
    </row>
    <row r="645" spans="2:10" ht="14.25" customHeight="1">
      <c r="B645" s="14" t="s">
        <v>2776</v>
      </c>
      <c r="C645" s="8">
        <v>25473</v>
      </c>
      <c r="D645" s="8" t="s">
        <v>1327</v>
      </c>
      <c r="E645" s="8" t="s">
        <v>1328</v>
      </c>
      <c r="F645" s="8" t="s">
        <v>290</v>
      </c>
      <c r="G645" s="8" t="s">
        <v>168</v>
      </c>
      <c r="H645" s="8" t="s">
        <v>61</v>
      </c>
      <c r="I645" s="8" t="s">
        <v>1328</v>
      </c>
      <c r="J645" s="8" t="s">
        <v>312</v>
      </c>
    </row>
    <row r="646" spans="2:10" ht="14.25" customHeight="1">
      <c r="B646" s="14" t="s">
        <v>2779</v>
      </c>
      <c r="C646" s="8">
        <v>25483</v>
      </c>
      <c r="D646" s="8" t="s">
        <v>452</v>
      </c>
      <c r="E646" s="8" t="s">
        <v>1329</v>
      </c>
      <c r="F646" s="8" t="s">
        <v>290</v>
      </c>
      <c r="G646" s="8" t="s">
        <v>168</v>
      </c>
      <c r="H646" s="8" t="s">
        <v>33</v>
      </c>
      <c r="I646" s="8" t="s">
        <v>1216</v>
      </c>
      <c r="J646" s="8" t="s">
        <v>315</v>
      </c>
    </row>
    <row r="647" spans="2:10" ht="14.25" customHeight="1">
      <c r="B647" s="14" t="s">
        <v>1330</v>
      </c>
      <c r="C647" s="8">
        <v>25486</v>
      </c>
      <c r="D647" s="8" t="s">
        <v>1330</v>
      </c>
      <c r="E647" s="8" t="s">
        <v>1331</v>
      </c>
      <c r="F647" s="8" t="s">
        <v>290</v>
      </c>
      <c r="G647" s="8" t="s">
        <v>168</v>
      </c>
      <c r="H647" s="8" t="s">
        <v>33</v>
      </c>
      <c r="I647" s="8" t="s">
        <v>1216</v>
      </c>
      <c r="J647" s="8" t="s">
        <v>315</v>
      </c>
    </row>
    <row r="648" spans="2:10" ht="14.25" customHeight="1">
      <c r="B648" s="14" t="s">
        <v>1332</v>
      </c>
      <c r="C648" s="8">
        <v>25488</v>
      </c>
      <c r="D648" s="8" t="s">
        <v>1332</v>
      </c>
      <c r="E648" s="8" t="s">
        <v>1333</v>
      </c>
      <c r="F648" s="8" t="s">
        <v>290</v>
      </c>
      <c r="G648" s="8" t="s">
        <v>168</v>
      </c>
      <c r="H648" s="8" t="s">
        <v>33</v>
      </c>
      <c r="I648" s="8" t="s">
        <v>1216</v>
      </c>
      <c r="J648" s="8" t="s">
        <v>315</v>
      </c>
    </row>
    <row r="649" spans="2:10" ht="14.25" customHeight="1">
      <c r="B649" s="14" t="s">
        <v>1334</v>
      </c>
      <c r="C649" s="8">
        <v>25489</v>
      </c>
      <c r="D649" s="8" t="s">
        <v>1334</v>
      </c>
      <c r="E649" s="8" t="s">
        <v>1335</v>
      </c>
      <c r="F649" s="8" t="s">
        <v>290</v>
      </c>
      <c r="G649" s="8" t="s">
        <v>168</v>
      </c>
      <c r="H649" s="8" t="s">
        <v>33</v>
      </c>
      <c r="I649" s="8" t="s">
        <v>1216</v>
      </c>
      <c r="J649" s="8" t="s">
        <v>315</v>
      </c>
    </row>
    <row r="650" spans="2:10" ht="14.25" customHeight="1">
      <c r="B650" s="14" t="s">
        <v>1336</v>
      </c>
      <c r="C650" s="8">
        <v>25491</v>
      </c>
      <c r="D650" s="8" t="s">
        <v>1336</v>
      </c>
      <c r="E650" s="8" t="s">
        <v>1337</v>
      </c>
      <c r="F650" s="8" t="s">
        <v>290</v>
      </c>
      <c r="G650" s="8" t="s">
        <v>168</v>
      </c>
      <c r="H650" s="8" t="s">
        <v>33</v>
      </c>
      <c r="I650" s="8" t="s">
        <v>1216</v>
      </c>
      <c r="J650" s="8" t="s">
        <v>315</v>
      </c>
    </row>
    <row r="651" spans="2:10" ht="14.25" customHeight="1">
      <c r="B651" s="14" t="s">
        <v>2763</v>
      </c>
      <c r="C651" s="8">
        <v>25506</v>
      </c>
      <c r="D651" s="8" t="s">
        <v>1338</v>
      </c>
      <c r="E651" s="8" t="s">
        <v>1339</v>
      </c>
      <c r="F651" s="8" t="s">
        <v>290</v>
      </c>
      <c r="G651" s="8" t="s">
        <v>168</v>
      </c>
      <c r="H651" s="8" t="s">
        <v>33</v>
      </c>
      <c r="I651" s="8" t="s">
        <v>1216</v>
      </c>
      <c r="J651" s="8" t="s">
        <v>315</v>
      </c>
    </row>
    <row r="652" spans="2:10" ht="14.25" customHeight="1">
      <c r="B652" s="14" t="s">
        <v>1340</v>
      </c>
      <c r="C652" s="8">
        <v>25513</v>
      </c>
      <c r="D652" s="8" t="s">
        <v>1340</v>
      </c>
      <c r="E652" s="8" t="s">
        <v>1341</v>
      </c>
      <c r="F652" s="8" t="s">
        <v>290</v>
      </c>
      <c r="G652" s="8" t="s">
        <v>168</v>
      </c>
      <c r="H652" s="8" t="s">
        <v>33</v>
      </c>
      <c r="I652" s="8" t="s">
        <v>1216</v>
      </c>
      <c r="J652" s="8" t="s">
        <v>315</v>
      </c>
    </row>
    <row r="653" spans="2:10" ht="14.25" customHeight="1">
      <c r="B653" s="14" t="s">
        <v>1342</v>
      </c>
      <c r="C653" s="8">
        <v>25518</v>
      </c>
      <c r="D653" s="8" t="s">
        <v>1342</v>
      </c>
      <c r="E653" s="8" t="s">
        <v>1343</v>
      </c>
      <c r="F653" s="8" t="s">
        <v>290</v>
      </c>
      <c r="G653" s="8" t="s">
        <v>168</v>
      </c>
      <c r="H653" s="8" t="s">
        <v>33</v>
      </c>
      <c r="I653" s="8" t="s">
        <v>1216</v>
      </c>
      <c r="J653" s="8" t="s">
        <v>315</v>
      </c>
    </row>
    <row r="654" spans="2:10" ht="14.25" customHeight="1">
      <c r="B654" s="14" t="s">
        <v>1344</v>
      </c>
      <c r="C654" s="8">
        <v>25524</v>
      </c>
      <c r="D654" s="8" t="s">
        <v>1344</v>
      </c>
      <c r="E654" s="8" t="s">
        <v>1345</v>
      </c>
      <c r="F654" s="8" t="s">
        <v>290</v>
      </c>
      <c r="G654" s="8" t="s">
        <v>168</v>
      </c>
      <c r="H654" s="8" t="s">
        <v>33</v>
      </c>
      <c r="I654" s="8" t="s">
        <v>1216</v>
      </c>
      <c r="J654" s="8" t="s">
        <v>315</v>
      </c>
    </row>
    <row r="655" spans="2:10" ht="14.25" customHeight="1">
      <c r="B655" s="14" t="s">
        <v>1346</v>
      </c>
      <c r="C655" s="8">
        <v>25530</v>
      </c>
      <c r="D655" s="8" t="s">
        <v>1346</v>
      </c>
      <c r="E655" s="8" t="s">
        <v>1347</v>
      </c>
      <c r="F655" s="8" t="s">
        <v>290</v>
      </c>
      <c r="G655" s="8" t="s">
        <v>168</v>
      </c>
      <c r="H655" s="8" t="s">
        <v>33</v>
      </c>
      <c r="I655" s="8" t="s">
        <v>1216</v>
      </c>
      <c r="J655" s="8" t="s">
        <v>315</v>
      </c>
    </row>
    <row r="656" spans="2:10" ht="14.25" customHeight="1">
      <c r="B656" s="14" t="s">
        <v>1348</v>
      </c>
      <c r="C656" s="8">
        <v>25535</v>
      </c>
      <c r="D656" s="8" t="s">
        <v>1348</v>
      </c>
      <c r="E656" s="8" t="s">
        <v>1349</v>
      </c>
      <c r="F656" s="8" t="s">
        <v>290</v>
      </c>
      <c r="G656" s="8" t="s">
        <v>168</v>
      </c>
      <c r="H656" s="8" t="s">
        <v>33</v>
      </c>
      <c r="I656" s="8" t="s">
        <v>1216</v>
      </c>
      <c r="J656" s="8" t="s">
        <v>315</v>
      </c>
    </row>
    <row r="657" spans="2:10" ht="14.25" customHeight="1">
      <c r="B657" s="14" t="s">
        <v>2670</v>
      </c>
      <c r="C657" s="8">
        <v>25572</v>
      </c>
      <c r="D657" s="8" t="s">
        <v>1350</v>
      </c>
      <c r="E657" s="8" t="s">
        <v>1351</v>
      </c>
      <c r="F657" s="8" t="s">
        <v>290</v>
      </c>
      <c r="G657" s="8" t="s">
        <v>168</v>
      </c>
      <c r="H657" s="8" t="s">
        <v>33</v>
      </c>
      <c r="I657" s="8" t="s">
        <v>1216</v>
      </c>
      <c r="J657" s="8" t="s">
        <v>315</v>
      </c>
    </row>
    <row r="658" spans="2:10" ht="14.25" customHeight="1">
      <c r="B658" s="14" t="s">
        <v>1352</v>
      </c>
      <c r="C658" s="8">
        <v>25580</v>
      </c>
      <c r="D658" s="8" t="s">
        <v>1352</v>
      </c>
      <c r="E658" s="8" t="s">
        <v>1353</v>
      </c>
      <c r="F658" s="8" t="s">
        <v>290</v>
      </c>
      <c r="G658" s="8" t="s">
        <v>168</v>
      </c>
      <c r="H658" s="8" t="s">
        <v>33</v>
      </c>
      <c r="I658" s="8" t="s">
        <v>1216</v>
      </c>
      <c r="J658" s="8" t="s">
        <v>315</v>
      </c>
    </row>
    <row r="659" spans="2:10" ht="14.25" customHeight="1">
      <c r="B659" s="14" t="s">
        <v>1354</v>
      </c>
      <c r="C659" s="8">
        <v>25592</v>
      </c>
      <c r="D659" s="8" t="s">
        <v>1354</v>
      </c>
      <c r="E659" s="8" t="s">
        <v>1355</v>
      </c>
      <c r="F659" s="8" t="s">
        <v>290</v>
      </c>
      <c r="G659" s="8" t="s">
        <v>168</v>
      </c>
      <c r="H659" s="8" t="s">
        <v>33</v>
      </c>
      <c r="I659" s="8" t="s">
        <v>1216</v>
      </c>
      <c r="J659" s="8" t="s">
        <v>315</v>
      </c>
    </row>
    <row r="660" spans="2:10" ht="14.25" customHeight="1">
      <c r="B660" s="14" t="s">
        <v>1356</v>
      </c>
      <c r="C660" s="8">
        <v>25594</v>
      </c>
      <c r="D660" s="8" t="s">
        <v>1356</v>
      </c>
      <c r="E660" s="8" t="s">
        <v>1357</v>
      </c>
      <c r="F660" s="8" t="s">
        <v>290</v>
      </c>
      <c r="G660" s="8" t="s">
        <v>168</v>
      </c>
      <c r="H660" s="8" t="s">
        <v>33</v>
      </c>
      <c r="I660" s="8" t="s">
        <v>1216</v>
      </c>
      <c r="J660" s="8" t="s">
        <v>315</v>
      </c>
    </row>
    <row r="661" spans="2:10" ht="14.25" customHeight="1">
      <c r="B661" s="14" t="s">
        <v>1358</v>
      </c>
      <c r="C661" s="8">
        <v>25596</v>
      </c>
      <c r="D661" s="8" t="s">
        <v>1358</v>
      </c>
      <c r="E661" s="8" t="s">
        <v>1359</v>
      </c>
      <c r="F661" s="8" t="s">
        <v>290</v>
      </c>
      <c r="G661" s="8" t="s">
        <v>168</v>
      </c>
      <c r="H661" s="8" t="s">
        <v>33</v>
      </c>
      <c r="I661" s="8" t="s">
        <v>1216</v>
      </c>
      <c r="J661" s="8" t="s">
        <v>315</v>
      </c>
    </row>
    <row r="662" spans="2:10" ht="14.25" customHeight="1">
      <c r="B662" s="14" t="s">
        <v>1360</v>
      </c>
      <c r="C662" s="8">
        <v>25599</v>
      </c>
      <c r="D662" s="8" t="s">
        <v>1360</v>
      </c>
      <c r="E662" s="8" t="s">
        <v>1361</v>
      </c>
      <c r="F662" s="8" t="s">
        <v>290</v>
      </c>
      <c r="G662" s="8" t="s">
        <v>168</v>
      </c>
      <c r="H662" s="8" t="s">
        <v>33</v>
      </c>
      <c r="I662" s="8" t="s">
        <v>1216</v>
      </c>
      <c r="J662" s="8" t="s">
        <v>315</v>
      </c>
    </row>
    <row r="663" spans="2:10" ht="14.25" customHeight="1">
      <c r="B663" s="14" t="s">
        <v>2795</v>
      </c>
      <c r="C663" s="8">
        <v>25612</v>
      </c>
      <c r="D663" s="8" t="s">
        <v>1362</v>
      </c>
      <c r="E663" s="8" t="s">
        <v>1363</v>
      </c>
      <c r="F663" s="8" t="s">
        <v>290</v>
      </c>
      <c r="G663" s="8" t="s">
        <v>168</v>
      </c>
      <c r="H663" s="8" t="s">
        <v>33</v>
      </c>
      <c r="I663" s="8" t="s">
        <v>1216</v>
      </c>
      <c r="J663" s="8" t="s">
        <v>315</v>
      </c>
    </row>
    <row r="664" spans="2:10" ht="14.25" customHeight="1">
      <c r="B664" s="14" t="s">
        <v>2687</v>
      </c>
      <c r="C664" s="8">
        <v>25645</v>
      </c>
      <c r="D664" s="8" t="s">
        <v>1364</v>
      </c>
      <c r="E664" s="8" t="s">
        <v>1365</v>
      </c>
      <c r="F664" s="8" t="s">
        <v>290</v>
      </c>
      <c r="G664" s="8" t="s">
        <v>168</v>
      </c>
      <c r="H664" s="8" t="s">
        <v>33</v>
      </c>
      <c r="I664" s="8" t="s">
        <v>1216</v>
      </c>
      <c r="J664" s="8" t="s">
        <v>315</v>
      </c>
    </row>
    <row r="665" spans="2:10" ht="14.25" customHeight="1">
      <c r="B665" s="14" t="s">
        <v>2809</v>
      </c>
      <c r="C665" s="8">
        <v>25649</v>
      </c>
      <c r="D665" s="8" t="s">
        <v>1366</v>
      </c>
      <c r="E665" s="8" t="s">
        <v>1367</v>
      </c>
      <c r="F665" s="8" t="s">
        <v>290</v>
      </c>
      <c r="G665" s="8" t="s">
        <v>168</v>
      </c>
      <c r="H665" s="8" t="s">
        <v>33</v>
      </c>
      <c r="I665" s="8" t="s">
        <v>1216</v>
      </c>
      <c r="J665" s="8" t="s">
        <v>315</v>
      </c>
    </row>
    <row r="666" spans="2:10" ht="14.25" customHeight="1">
      <c r="B666" s="14" t="s">
        <v>2813</v>
      </c>
      <c r="C666" s="8">
        <v>25653</v>
      </c>
      <c r="D666" s="8" t="s">
        <v>1368</v>
      </c>
      <c r="E666" s="8" t="s">
        <v>1369</v>
      </c>
      <c r="F666" s="8" t="s">
        <v>290</v>
      </c>
      <c r="G666" s="8" t="s">
        <v>168</v>
      </c>
      <c r="H666" s="8" t="s">
        <v>33</v>
      </c>
      <c r="I666" s="8" t="s">
        <v>1216</v>
      </c>
      <c r="J666" s="8" t="s">
        <v>315</v>
      </c>
    </row>
    <row r="667" spans="2:10" ht="14.25" customHeight="1">
      <c r="B667" s="14" t="s">
        <v>2817</v>
      </c>
      <c r="C667" s="8">
        <v>25658</v>
      </c>
      <c r="D667" s="8" t="s">
        <v>486</v>
      </c>
      <c r="E667" s="8" t="s">
        <v>1370</v>
      </c>
      <c r="F667" s="8" t="s">
        <v>290</v>
      </c>
      <c r="G667" s="8" t="s">
        <v>168</v>
      </c>
      <c r="H667" s="8" t="s">
        <v>33</v>
      </c>
      <c r="I667" s="8" t="s">
        <v>1216</v>
      </c>
      <c r="J667" s="8" t="s">
        <v>315</v>
      </c>
    </row>
    <row r="668" spans="2:10" ht="14.25" customHeight="1">
      <c r="B668" s="14" t="s">
        <v>2713</v>
      </c>
      <c r="C668" s="8">
        <v>25662</v>
      </c>
      <c r="D668" s="8" t="s">
        <v>1371</v>
      </c>
      <c r="E668" s="8" t="s">
        <v>1372</v>
      </c>
      <c r="F668" s="8" t="s">
        <v>290</v>
      </c>
      <c r="G668" s="8" t="s">
        <v>168</v>
      </c>
      <c r="H668" s="8" t="s">
        <v>33</v>
      </c>
      <c r="I668" s="8" t="s">
        <v>1216</v>
      </c>
      <c r="J668" s="8" t="s">
        <v>315</v>
      </c>
    </row>
    <row r="669" spans="2:10" ht="14.25" customHeight="1">
      <c r="B669" s="14" t="s">
        <v>1373</v>
      </c>
      <c r="C669" s="8">
        <v>25718</v>
      </c>
      <c r="D669" s="8" t="s">
        <v>1373</v>
      </c>
      <c r="E669" s="8" t="s">
        <v>1374</v>
      </c>
      <c r="F669" s="8" t="s">
        <v>290</v>
      </c>
      <c r="G669" s="8" t="s">
        <v>168</v>
      </c>
      <c r="H669" s="8" t="s">
        <v>33</v>
      </c>
      <c r="I669" s="8" t="s">
        <v>1216</v>
      </c>
      <c r="J669" s="8" t="s">
        <v>315</v>
      </c>
    </row>
    <row r="670" spans="2:10" ht="14.25" customHeight="1">
      <c r="B670" s="14" t="s">
        <v>1375</v>
      </c>
      <c r="C670" s="8">
        <v>25736</v>
      </c>
      <c r="D670" s="8" t="s">
        <v>1375</v>
      </c>
      <c r="E670" s="8" t="s">
        <v>1376</v>
      </c>
      <c r="F670" s="8" t="s">
        <v>290</v>
      </c>
      <c r="G670" s="8" t="s">
        <v>168</v>
      </c>
      <c r="H670" s="8" t="s">
        <v>33</v>
      </c>
      <c r="I670" s="8" t="s">
        <v>1216</v>
      </c>
      <c r="J670" s="8" t="s">
        <v>315</v>
      </c>
    </row>
    <row r="671" spans="2:10" ht="14.25" customHeight="1">
      <c r="B671" s="14" t="s">
        <v>1377</v>
      </c>
      <c r="C671" s="8">
        <v>25740</v>
      </c>
      <c r="D671" s="8" t="s">
        <v>1377</v>
      </c>
      <c r="E671" s="8" t="s">
        <v>1378</v>
      </c>
      <c r="F671" s="8" t="s">
        <v>290</v>
      </c>
      <c r="G671" s="8" t="s">
        <v>168</v>
      </c>
      <c r="H671" s="8" t="s">
        <v>33</v>
      </c>
      <c r="I671" s="8" t="s">
        <v>1216</v>
      </c>
      <c r="J671" s="8" t="s">
        <v>315</v>
      </c>
    </row>
    <row r="672" spans="2:10" ht="14.25" customHeight="1">
      <c r="B672" s="14" t="s">
        <v>1379</v>
      </c>
      <c r="C672" s="8">
        <v>25743</v>
      </c>
      <c r="D672" s="8" t="s">
        <v>1379</v>
      </c>
      <c r="E672" s="8" t="s">
        <v>1380</v>
      </c>
      <c r="F672" s="8" t="s">
        <v>290</v>
      </c>
      <c r="G672" s="8" t="s">
        <v>168</v>
      </c>
      <c r="H672" s="8" t="s">
        <v>33</v>
      </c>
      <c r="I672" s="8" t="s">
        <v>1216</v>
      </c>
      <c r="J672" s="8" t="s">
        <v>315</v>
      </c>
    </row>
    <row r="673" spans="2:10" ht="14.25" customHeight="1">
      <c r="B673" s="14" t="s">
        <v>1381</v>
      </c>
      <c r="C673" s="8">
        <v>25745</v>
      </c>
      <c r="D673" s="8" t="s">
        <v>1381</v>
      </c>
      <c r="E673" s="8" t="s">
        <v>1382</v>
      </c>
      <c r="F673" s="8" t="s">
        <v>290</v>
      </c>
      <c r="G673" s="8" t="s">
        <v>168</v>
      </c>
      <c r="H673" s="8" t="s">
        <v>33</v>
      </c>
      <c r="I673" s="8" t="s">
        <v>1216</v>
      </c>
      <c r="J673" s="8" t="s">
        <v>315</v>
      </c>
    </row>
    <row r="674" spans="2:10" ht="14.25" customHeight="1">
      <c r="B674" s="14" t="s">
        <v>1383</v>
      </c>
      <c r="C674" s="8">
        <v>25754</v>
      </c>
      <c r="D674" s="8" t="s">
        <v>1383</v>
      </c>
      <c r="E674" s="8" t="s">
        <v>1384</v>
      </c>
      <c r="F674" s="8" t="s">
        <v>290</v>
      </c>
      <c r="G674" s="8" t="s">
        <v>168</v>
      </c>
      <c r="H674" s="8" t="s">
        <v>83</v>
      </c>
      <c r="I674" s="8" t="s">
        <v>1384</v>
      </c>
      <c r="J674" s="8" t="s">
        <v>312</v>
      </c>
    </row>
    <row r="675" spans="2:10" ht="14.25" customHeight="1">
      <c r="B675" s="14" t="s">
        <v>1385</v>
      </c>
      <c r="C675" s="8">
        <v>25758</v>
      </c>
      <c r="D675" s="8" t="s">
        <v>1385</v>
      </c>
      <c r="E675" s="8" t="s">
        <v>1386</v>
      </c>
      <c r="F675" s="8" t="s">
        <v>290</v>
      </c>
      <c r="G675" s="8" t="s">
        <v>168</v>
      </c>
      <c r="H675" s="8" t="s">
        <v>33</v>
      </c>
      <c r="I675" s="8" t="s">
        <v>1216</v>
      </c>
      <c r="J675" s="8" t="s">
        <v>315</v>
      </c>
    </row>
    <row r="676" spans="2:10" ht="14.25" customHeight="1">
      <c r="B676" s="14" t="s">
        <v>1387</v>
      </c>
      <c r="C676" s="8">
        <v>25769</v>
      </c>
      <c r="D676" s="8" t="s">
        <v>1387</v>
      </c>
      <c r="E676" s="8" t="s">
        <v>1388</v>
      </c>
      <c r="F676" s="8" t="s">
        <v>290</v>
      </c>
      <c r="G676" s="8" t="s">
        <v>168</v>
      </c>
      <c r="H676" s="8" t="s">
        <v>33</v>
      </c>
      <c r="I676" s="8" t="s">
        <v>1216</v>
      </c>
      <c r="J676" s="8" t="s">
        <v>315</v>
      </c>
    </row>
    <row r="677" spans="2:10" ht="14.25" customHeight="1">
      <c r="B677" s="14" t="s">
        <v>1389</v>
      </c>
      <c r="C677" s="8">
        <v>25772</v>
      </c>
      <c r="D677" s="8" t="s">
        <v>1389</v>
      </c>
      <c r="E677" s="8" t="s">
        <v>1390</v>
      </c>
      <c r="F677" s="8" t="s">
        <v>290</v>
      </c>
      <c r="G677" s="8" t="s">
        <v>168</v>
      </c>
      <c r="H677" s="8" t="s">
        <v>33</v>
      </c>
      <c r="I677" s="8" t="s">
        <v>1216</v>
      </c>
      <c r="J677" s="8" t="s">
        <v>315</v>
      </c>
    </row>
    <row r="678" spans="2:10" ht="14.25" customHeight="1">
      <c r="B678" s="14" t="s">
        <v>1391</v>
      </c>
      <c r="C678" s="8">
        <v>25777</v>
      </c>
      <c r="D678" s="8" t="s">
        <v>1391</v>
      </c>
      <c r="E678" s="8" t="s">
        <v>1392</v>
      </c>
      <c r="F678" s="8" t="s">
        <v>290</v>
      </c>
      <c r="G678" s="8" t="s">
        <v>168</v>
      </c>
      <c r="H678" s="8" t="s">
        <v>33</v>
      </c>
      <c r="I678" s="8" t="s">
        <v>1216</v>
      </c>
      <c r="J678" s="8" t="s">
        <v>315</v>
      </c>
    </row>
    <row r="679" spans="2:10" ht="14.25" customHeight="1">
      <c r="B679" s="14" t="s">
        <v>1393</v>
      </c>
      <c r="C679" s="8">
        <v>25779</v>
      </c>
      <c r="D679" s="8" t="s">
        <v>1393</v>
      </c>
      <c r="E679" s="8" t="s">
        <v>1394</v>
      </c>
      <c r="F679" s="8" t="s">
        <v>290</v>
      </c>
      <c r="G679" s="8" t="s">
        <v>168</v>
      </c>
      <c r="H679" s="8" t="s">
        <v>33</v>
      </c>
      <c r="I679" s="8" t="s">
        <v>1216</v>
      </c>
      <c r="J679" s="8" t="s">
        <v>315</v>
      </c>
    </row>
    <row r="680" spans="2:10" ht="14.25" customHeight="1">
      <c r="B680" s="14" t="s">
        <v>1395</v>
      </c>
      <c r="C680" s="8">
        <v>25781</v>
      </c>
      <c r="D680" s="8" t="s">
        <v>1395</v>
      </c>
      <c r="E680" s="8" t="s">
        <v>1396</v>
      </c>
      <c r="F680" s="8" t="s">
        <v>290</v>
      </c>
      <c r="G680" s="8" t="s">
        <v>168</v>
      </c>
      <c r="H680" s="8" t="s">
        <v>33</v>
      </c>
      <c r="I680" s="8" t="s">
        <v>1216</v>
      </c>
      <c r="J680" s="8" t="s">
        <v>315</v>
      </c>
    </row>
    <row r="681" spans="2:10" ht="14.25" customHeight="1">
      <c r="B681" s="14" t="s">
        <v>1397</v>
      </c>
      <c r="C681" s="8">
        <v>25785</v>
      </c>
      <c r="D681" s="8" t="s">
        <v>1397</v>
      </c>
      <c r="E681" s="8" t="s">
        <v>1398</v>
      </c>
      <c r="F681" s="8" t="s">
        <v>290</v>
      </c>
      <c r="G681" s="8" t="s">
        <v>168</v>
      </c>
      <c r="H681" s="8" t="s">
        <v>33</v>
      </c>
      <c r="I681" s="8" t="s">
        <v>1216</v>
      </c>
      <c r="J681" s="8" t="s">
        <v>315</v>
      </c>
    </row>
    <row r="682" spans="2:10" ht="14.25" customHeight="1">
      <c r="B682" s="14" t="s">
        <v>1399</v>
      </c>
      <c r="C682" s="8">
        <v>25793</v>
      </c>
      <c r="D682" s="8" t="s">
        <v>1399</v>
      </c>
      <c r="E682" s="8" t="s">
        <v>1400</v>
      </c>
      <c r="F682" s="8" t="s">
        <v>290</v>
      </c>
      <c r="G682" s="8" t="s">
        <v>168</v>
      </c>
      <c r="H682" s="8" t="s">
        <v>33</v>
      </c>
      <c r="I682" s="8" t="s">
        <v>1216</v>
      </c>
      <c r="J682" s="8" t="s">
        <v>315</v>
      </c>
    </row>
    <row r="683" spans="2:10" ht="14.25" customHeight="1">
      <c r="B683" s="14" t="s">
        <v>1401</v>
      </c>
      <c r="C683" s="8">
        <v>25797</v>
      </c>
      <c r="D683" s="8" t="s">
        <v>1401</v>
      </c>
      <c r="E683" s="8" t="s">
        <v>1402</v>
      </c>
      <c r="F683" s="8" t="s">
        <v>290</v>
      </c>
      <c r="G683" s="8" t="s">
        <v>168</v>
      </c>
      <c r="H683" s="8" t="s">
        <v>33</v>
      </c>
      <c r="I683" s="8" t="s">
        <v>1216</v>
      </c>
      <c r="J683" s="8" t="s">
        <v>315</v>
      </c>
    </row>
    <row r="684" spans="2:10" ht="14.25" customHeight="1">
      <c r="B684" s="14" t="s">
        <v>1403</v>
      </c>
      <c r="C684" s="8">
        <v>25799</v>
      </c>
      <c r="D684" s="8" t="s">
        <v>1403</v>
      </c>
      <c r="E684" s="8" t="s">
        <v>1404</v>
      </c>
      <c r="F684" s="8" t="s">
        <v>290</v>
      </c>
      <c r="G684" s="8" t="s">
        <v>168</v>
      </c>
      <c r="H684" s="8" t="s">
        <v>33</v>
      </c>
      <c r="I684" s="8" t="s">
        <v>1216</v>
      </c>
      <c r="J684" s="8" t="s">
        <v>315</v>
      </c>
    </row>
    <row r="685" spans="2:10" ht="14.25" customHeight="1">
      <c r="B685" s="14" t="s">
        <v>1405</v>
      </c>
      <c r="C685" s="8">
        <v>25805</v>
      </c>
      <c r="D685" s="8" t="s">
        <v>1405</v>
      </c>
      <c r="E685" s="8" t="s">
        <v>1406</v>
      </c>
      <c r="F685" s="8" t="s">
        <v>290</v>
      </c>
      <c r="G685" s="8" t="s">
        <v>168</v>
      </c>
      <c r="H685" s="8" t="s">
        <v>33</v>
      </c>
      <c r="I685" s="8" t="s">
        <v>1216</v>
      </c>
      <c r="J685" s="8" t="s">
        <v>315</v>
      </c>
    </row>
    <row r="686" spans="2:10" ht="14.25" customHeight="1">
      <c r="B686" s="14" t="s">
        <v>1407</v>
      </c>
      <c r="C686" s="8">
        <v>25807</v>
      </c>
      <c r="D686" s="8" t="s">
        <v>1407</v>
      </c>
      <c r="E686" s="8" t="s">
        <v>1408</v>
      </c>
      <c r="F686" s="8" t="s">
        <v>290</v>
      </c>
      <c r="G686" s="8" t="s">
        <v>168</v>
      </c>
      <c r="H686" s="8" t="s">
        <v>33</v>
      </c>
      <c r="I686" s="8" t="s">
        <v>1216</v>
      </c>
      <c r="J686" s="8" t="s">
        <v>315</v>
      </c>
    </row>
    <row r="687" spans="2:10" ht="14.25" customHeight="1">
      <c r="B687" s="14" t="s">
        <v>1409</v>
      </c>
      <c r="C687" s="8">
        <v>25815</v>
      </c>
      <c r="D687" s="8" t="s">
        <v>1409</v>
      </c>
      <c r="E687" s="8" t="s">
        <v>1410</v>
      </c>
      <c r="F687" s="8" t="s">
        <v>290</v>
      </c>
      <c r="G687" s="8" t="s">
        <v>168</v>
      </c>
      <c r="H687" s="8" t="s">
        <v>33</v>
      </c>
      <c r="I687" s="8" t="s">
        <v>1216</v>
      </c>
      <c r="J687" s="8" t="s">
        <v>315</v>
      </c>
    </row>
    <row r="688" spans="2:10" ht="14.25" customHeight="1">
      <c r="B688" s="14" t="s">
        <v>1411</v>
      </c>
      <c r="C688" s="8">
        <v>25817</v>
      </c>
      <c r="D688" s="8" t="s">
        <v>1411</v>
      </c>
      <c r="E688" s="8" t="s">
        <v>1412</v>
      </c>
      <c r="F688" s="8" t="s">
        <v>290</v>
      </c>
      <c r="G688" s="8" t="s">
        <v>168</v>
      </c>
      <c r="H688" s="8" t="s">
        <v>33</v>
      </c>
      <c r="I688" s="8" t="s">
        <v>1216</v>
      </c>
      <c r="J688" s="8" t="s">
        <v>315</v>
      </c>
    </row>
    <row r="689" spans="2:10" ht="14.25" customHeight="1">
      <c r="B689" s="14" t="s">
        <v>1413</v>
      </c>
      <c r="C689" s="8">
        <v>25823</v>
      </c>
      <c r="D689" s="8" t="s">
        <v>1413</v>
      </c>
      <c r="E689" s="8" t="s">
        <v>1414</v>
      </c>
      <c r="F689" s="8" t="s">
        <v>290</v>
      </c>
      <c r="G689" s="8" t="s">
        <v>168</v>
      </c>
      <c r="H689" s="8" t="s">
        <v>33</v>
      </c>
      <c r="I689" s="8" t="s">
        <v>1216</v>
      </c>
      <c r="J689" s="8" t="s">
        <v>315</v>
      </c>
    </row>
    <row r="690" spans="2:10" ht="14.25" customHeight="1">
      <c r="B690" s="14" t="s">
        <v>1415</v>
      </c>
      <c r="C690" s="8">
        <v>25839</v>
      </c>
      <c r="D690" s="8" t="s">
        <v>1415</v>
      </c>
      <c r="E690" s="8" t="s">
        <v>1416</v>
      </c>
      <c r="F690" s="8" t="s">
        <v>290</v>
      </c>
      <c r="G690" s="8" t="s">
        <v>168</v>
      </c>
      <c r="H690" s="8" t="s">
        <v>33</v>
      </c>
      <c r="I690" s="8" t="s">
        <v>1216</v>
      </c>
      <c r="J690" s="8" t="s">
        <v>315</v>
      </c>
    </row>
    <row r="691" spans="2:10" ht="14.25" customHeight="1">
      <c r="B691" s="14" t="s">
        <v>1417</v>
      </c>
      <c r="C691" s="8">
        <v>25841</v>
      </c>
      <c r="D691" s="8" t="s">
        <v>1417</v>
      </c>
      <c r="E691" s="8" t="s">
        <v>1418</v>
      </c>
      <c r="F691" s="8" t="s">
        <v>290</v>
      </c>
      <c r="G691" s="8" t="s">
        <v>168</v>
      </c>
      <c r="H691" s="8" t="s">
        <v>33</v>
      </c>
      <c r="I691" s="8" t="s">
        <v>1216</v>
      </c>
      <c r="J691" s="8" t="s">
        <v>315</v>
      </c>
    </row>
    <row r="692" spans="2:10" ht="14.25" customHeight="1">
      <c r="B692" s="14" t="s">
        <v>2768</v>
      </c>
      <c r="C692" s="8">
        <v>25843</v>
      </c>
      <c r="D692" s="8" t="s">
        <v>1419</v>
      </c>
      <c r="E692" s="8" t="s">
        <v>1420</v>
      </c>
      <c r="F692" s="8" t="s">
        <v>290</v>
      </c>
      <c r="G692" s="8" t="s">
        <v>168</v>
      </c>
      <c r="H692" s="8" t="s">
        <v>33</v>
      </c>
      <c r="I692" s="8" t="s">
        <v>1216</v>
      </c>
      <c r="J692" s="8" t="s">
        <v>315</v>
      </c>
    </row>
    <row r="693" spans="2:10" ht="14.25" customHeight="1">
      <c r="B693" s="14" t="s">
        <v>1421</v>
      </c>
      <c r="C693" s="8">
        <v>25845</v>
      </c>
      <c r="D693" s="8" t="s">
        <v>1421</v>
      </c>
      <c r="E693" s="8" t="s">
        <v>1422</v>
      </c>
      <c r="F693" s="8" t="s">
        <v>290</v>
      </c>
      <c r="G693" s="8" t="s">
        <v>168</v>
      </c>
      <c r="H693" s="8" t="s">
        <v>33</v>
      </c>
      <c r="I693" s="8" t="s">
        <v>1216</v>
      </c>
      <c r="J693" s="8" t="s">
        <v>315</v>
      </c>
    </row>
    <row r="694" spans="2:10" ht="14.25" customHeight="1">
      <c r="B694" s="14" t="s">
        <v>1423</v>
      </c>
      <c r="C694" s="8">
        <v>25851</v>
      </c>
      <c r="D694" s="8" t="s">
        <v>1423</v>
      </c>
      <c r="E694" s="8" t="s">
        <v>1424</v>
      </c>
      <c r="F694" s="8" t="s">
        <v>290</v>
      </c>
      <c r="G694" s="8" t="s">
        <v>168</v>
      </c>
      <c r="H694" s="8" t="s">
        <v>33</v>
      </c>
      <c r="I694" s="8" t="s">
        <v>1216</v>
      </c>
      <c r="J694" s="8" t="s">
        <v>315</v>
      </c>
    </row>
    <row r="695" spans="2:10" ht="14.25" customHeight="1">
      <c r="B695" s="14" t="s">
        <v>1425</v>
      </c>
      <c r="C695" s="8">
        <v>25862</v>
      </c>
      <c r="D695" s="8" t="s">
        <v>1425</v>
      </c>
      <c r="E695" s="8" t="s">
        <v>1426</v>
      </c>
      <c r="F695" s="8" t="s">
        <v>290</v>
      </c>
      <c r="G695" s="8" t="s">
        <v>168</v>
      </c>
      <c r="H695" s="8" t="s">
        <v>33</v>
      </c>
      <c r="I695" s="8" t="s">
        <v>1216</v>
      </c>
      <c r="J695" s="8" t="s">
        <v>315</v>
      </c>
    </row>
    <row r="696" spans="2:10" ht="14.25" customHeight="1">
      <c r="B696" s="14" t="s">
        <v>1427</v>
      </c>
      <c r="C696" s="8">
        <v>25867</v>
      </c>
      <c r="D696" s="8" t="s">
        <v>1427</v>
      </c>
      <c r="E696" s="8" t="s">
        <v>1428</v>
      </c>
      <c r="F696" s="8" t="s">
        <v>290</v>
      </c>
      <c r="G696" s="8" t="s">
        <v>168</v>
      </c>
      <c r="H696" s="8" t="s">
        <v>33</v>
      </c>
      <c r="I696" s="8" t="s">
        <v>1216</v>
      </c>
      <c r="J696" s="8" t="s">
        <v>315</v>
      </c>
    </row>
    <row r="697" spans="2:10" ht="14.25" customHeight="1">
      <c r="B697" s="14" t="s">
        <v>1429</v>
      </c>
      <c r="C697" s="8">
        <v>25871</v>
      </c>
      <c r="D697" s="8" t="s">
        <v>1429</v>
      </c>
      <c r="E697" s="8" t="s">
        <v>1430</v>
      </c>
      <c r="F697" s="8" t="s">
        <v>290</v>
      </c>
      <c r="G697" s="8" t="s">
        <v>168</v>
      </c>
      <c r="H697" s="8" t="s">
        <v>33</v>
      </c>
      <c r="I697" s="8" t="s">
        <v>1216</v>
      </c>
      <c r="J697" s="8" t="s">
        <v>315</v>
      </c>
    </row>
    <row r="698" spans="2:10" ht="14.25" customHeight="1">
      <c r="B698" s="14" t="s">
        <v>1431</v>
      </c>
      <c r="C698" s="8">
        <v>25873</v>
      </c>
      <c r="D698" s="8" t="s">
        <v>1431</v>
      </c>
      <c r="E698" s="8" t="s">
        <v>1432</v>
      </c>
      <c r="F698" s="8" t="s">
        <v>290</v>
      </c>
      <c r="G698" s="8" t="s">
        <v>168</v>
      </c>
      <c r="H698" s="8" t="s">
        <v>33</v>
      </c>
      <c r="I698" s="8" t="s">
        <v>1216</v>
      </c>
      <c r="J698" s="8" t="s">
        <v>315</v>
      </c>
    </row>
    <row r="699" spans="2:10" ht="14.25" customHeight="1">
      <c r="B699" s="14" t="s">
        <v>1433</v>
      </c>
      <c r="C699" s="8">
        <v>25875</v>
      </c>
      <c r="D699" s="8" t="s">
        <v>1433</v>
      </c>
      <c r="E699" s="8" t="s">
        <v>1434</v>
      </c>
      <c r="F699" s="8" t="s">
        <v>290</v>
      </c>
      <c r="G699" s="8" t="s">
        <v>168</v>
      </c>
      <c r="H699" s="8" t="s">
        <v>33</v>
      </c>
      <c r="I699" s="8" t="s">
        <v>1216</v>
      </c>
      <c r="J699" s="8" t="s">
        <v>315</v>
      </c>
    </row>
    <row r="700" spans="2:10" ht="14.25" customHeight="1">
      <c r="B700" s="14" t="s">
        <v>1435</v>
      </c>
      <c r="C700" s="8">
        <v>25878</v>
      </c>
      <c r="D700" s="8" t="s">
        <v>1435</v>
      </c>
      <c r="E700" s="8" t="s">
        <v>1436</v>
      </c>
      <c r="F700" s="8" t="s">
        <v>290</v>
      </c>
      <c r="G700" s="8" t="s">
        <v>168</v>
      </c>
      <c r="H700" s="8" t="s">
        <v>33</v>
      </c>
      <c r="I700" s="8" t="s">
        <v>1216</v>
      </c>
      <c r="J700" s="8" t="s">
        <v>315</v>
      </c>
    </row>
    <row r="701" spans="2:10" ht="14.25" customHeight="1">
      <c r="B701" s="14" t="s">
        <v>1437</v>
      </c>
      <c r="C701" s="8">
        <v>25885</v>
      </c>
      <c r="D701" s="8" t="s">
        <v>1437</v>
      </c>
      <c r="E701" s="8" t="s">
        <v>1438</v>
      </c>
      <c r="F701" s="8" t="s">
        <v>290</v>
      </c>
      <c r="G701" s="8" t="s">
        <v>168</v>
      </c>
      <c r="H701" s="8" t="s">
        <v>33</v>
      </c>
      <c r="I701" s="8" t="s">
        <v>1216</v>
      </c>
      <c r="J701" s="8" t="s">
        <v>315</v>
      </c>
    </row>
    <row r="702" spans="2:10" ht="14.25" customHeight="1">
      <c r="B702" s="14" t="s">
        <v>1439</v>
      </c>
      <c r="C702" s="8">
        <v>25898</v>
      </c>
      <c r="D702" s="8" t="s">
        <v>1439</v>
      </c>
      <c r="E702" s="8" t="s">
        <v>1440</v>
      </c>
      <c r="F702" s="8" t="s">
        <v>290</v>
      </c>
      <c r="G702" s="8" t="s">
        <v>168</v>
      </c>
      <c r="H702" s="8" t="s">
        <v>33</v>
      </c>
      <c r="I702" s="8" t="s">
        <v>1216</v>
      </c>
      <c r="J702" s="8" t="s">
        <v>315</v>
      </c>
    </row>
    <row r="703" spans="2:10" ht="14.25" customHeight="1">
      <c r="B703" s="14" t="s">
        <v>1441</v>
      </c>
      <c r="C703" s="8">
        <v>25899</v>
      </c>
      <c r="D703" s="8" t="s">
        <v>1441</v>
      </c>
      <c r="E703" s="8" t="s">
        <v>1442</v>
      </c>
      <c r="F703" s="8" t="s">
        <v>290</v>
      </c>
      <c r="G703" s="8" t="s">
        <v>168</v>
      </c>
      <c r="H703" s="8" t="s">
        <v>99</v>
      </c>
      <c r="I703" s="8" t="s">
        <v>1442</v>
      </c>
      <c r="J703" s="8" t="s">
        <v>312</v>
      </c>
    </row>
    <row r="704" spans="2:10" ht="14.25" customHeight="1">
      <c r="B704" s="14" t="s">
        <v>1443</v>
      </c>
      <c r="C704" s="8">
        <v>27001</v>
      </c>
      <c r="D704" s="8" t="s">
        <v>1443</v>
      </c>
      <c r="E704" s="8" t="s">
        <v>1444</v>
      </c>
      <c r="F704" s="8" t="s">
        <v>291</v>
      </c>
      <c r="G704" s="8" t="s">
        <v>172</v>
      </c>
      <c r="H704" s="8" t="s">
        <v>72</v>
      </c>
      <c r="I704" s="8" t="s">
        <v>1444</v>
      </c>
      <c r="J704" s="8" t="s">
        <v>312</v>
      </c>
    </row>
    <row r="705" spans="2:10" ht="14.25" customHeight="1">
      <c r="B705" s="14" t="s">
        <v>1445</v>
      </c>
      <c r="C705" s="8">
        <v>27006</v>
      </c>
      <c r="D705" s="8" t="s">
        <v>1445</v>
      </c>
      <c r="E705" s="8" t="s">
        <v>1446</v>
      </c>
      <c r="F705" s="8" t="s">
        <v>291</v>
      </c>
      <c r="G705" s="8" t="s">
        <v>172</v>
      </c>
      <c r="H705" s="8" t="s">
        <v>29</v>
      </c>
      <c r="I705" s="8" t="s">
        <v>1447</v>
      </c>
      <c r="J705" s="8" t="s">
        <v>315</v>
      </c>
    </row>
    <row r="706" spans="2:10" ht="14.25" customHeight="1">
      <c r="B706" s="14" t="s">
        <v>2501</v>
      </c>
      <c r="C706" s="8">
        <v>27025</v>
      </c>
      <c r="D706" s="8" t="s">
        <v>1448</v>
      </c>
      <c r="E706" s="8" t="s">
        <v>1449</v>
      </c>
      <c r="F706" s="8" t="s">
        <v>291</v>
      </c>
      <c r="G706" s="8" t="s">
        <v>172</v>
      </c>
      <c r="H706" s="8" t="s">
        <v>29</v>
      </c>
      <c r="I706" s="8" t="s">
        <v>1447</v>
      </c>
      <c r="J706" s="8" t="s">
        <v>315</v>
      </c>
    </row>
    <row r="707" spans="2:10" ht="14.25" customHeight="1">
      <c r="B707" s="14" t="s">
        <v>2509</v>
      </c>
      <c r="C707" s="8">
        <v>27050</v>
      </c>
      <c r="D707" s="8" t="s">
        <v>1450</v>
      </c>
      <c r="E707" s="8" t="s">
        <v>1451</v>
      </c>
      <c r="F707" s="8" t="s">
        <v>291</v>
      </c>
      <c r="G707" s="8" t="s">
        <v>172</v>
      </c>
      <c r="H707" s="8" t="s">
        <v>29</v>
      </c>
      <c r="I707" s="8" t="s">
        <v>1447</v>
      </c>
      <c r="J707" s="8" t="s">
        <v>315</v>
      </c>
    </row>
    <row r="708" spans="2:10" ht="14.25" customHeight="1">
      <c r="B708" s="14" t="s">
        <v>1452</v>
      </c>
      <c r="C708" s="8">
        <v>27073</v>
      </c>
      <c r="D708" s="8" t="s">
        <v>1452</v>
      </c>
      <c r="E708" s="8" t="s">
        <v>1453</v>
      </c>
      <c r="F708" s="8" t="s">
        <v>291</v>
      </c>
      <c r="G708" s="8" t="s">
        <v>172</v>
      </c>
      <c r="H708" s="8" t="s">
        <v>29</v>
      </c>
      <c r="I708" s="8" t="s">
        <v>1447</v>
      </c>
      <c r="J708" s="8" t="s">
        <v>315</v>
      </c>
    </row>
    <row r="709" spans="2:10" ht="14.25" customHeight="1">
      <c r="B709" s="14" t="s">
        <v>2510</v>
      </c>
      <c r="C709" s="8">
        <v>27075</v>
      </c>
      <c r="D709" s="8" t="s">
        <v>1454</v>
      </c>
      <c r="E709" s="8" t="s">
        <v>1455</v>
      </c>
      <c r="F709" s="8" t="s">
        <v>291</v>
      </c>
      <c r="G709" s="8" t="s">
        <v>172</v>
      </c>
      <c r="H709" s="8" t="s">
        <v>29</v>
      </c>
      <c r="I709" s="8" t="s">
        <v>1447</v>
      </c>
      <c r="J709" s="8" t="s">
        <v>315</v>
      </c>
    </row>
    <row r="710" spans="2:10" ht="14.25" customHeight="1">
      <c r="B710" s="14" t="s">
        <v>2511</v>
      </c>
      <c r="C710" s="8">
        <v>27077</v>
      </c>
      <c r="D710" s="8" t="s">
        <v>1456</v>
      </c>
      <c r="E710" s="8" t="s">
        <v>1457</v>
      </c>
      <c r="F710" s="8" t="s">
        <v>291</v>
      </c>
      <c r="G710" s="8" t="s">
        <v>172</v>
      </c>
      <c r="H710" s="8" t="s">
        <v>29</v>
      </c>
      <c r="I710" s="8" t="s">
        <v>1447</v>
      </c>
      <c r="J710" s="8" t="s">
        <v>315</v>
      </c>
    </row>
    <row r="711" spans="2:10" ht="14.25" customHeight="1">
      <c r="B711" s="14" t="s">
        <v>2518</v>
      </c>
      <c r="C711" s="8">
        <v>27086</v>
      </c>
      <c r="D711" s="8" t="s">
        <v>1458</v>
      </c>
      <c r="E711" s="8" t="s">
        <v>1459</v>
      </c>
      <c r="F711" s="8" t="s">
        <v>291</v>
      </c>
      <c r="G711" s="8" t="s">
        <v>172</v>
      </c>
      <c r="H711" s="8" t="s">
        <v>29</v>
      </c>
      <c r="I711" s="8" t="s">
        <v>1447</v>
      </c>
      <c r="J711" s="8" t="s">
        <v>315</v>
      </c>
    </row>
    <row r="712" spans="2:10" ht="14.25" customHeight="1">
      <c r="B712" s="14" t="s">
        <v>2524</v>
      </c>
      <c r="C712" s="8">
        <v>27099</v>
      </c>
      <c r="D712" s="8" t="s">
        <v>1460</v>
      </c>
      <c r="E712" s="8" t="s">
        <v>1461</v>
      </c>
      <c r="F712" s="8" t="s">
        <v>291</v>
      </c>
      <c r="G712" s="8" t="s">
        <v>172</v>
      </c>
      <c r="H712" s="8" t="s">
        <v>29</v>
      </c>
      <c r="I712" s="8" t="s">
        <v>1447</v>
      </c>
      <c r="J712" s="8" t="s">
        <v>315</v>
      </c>
    </row>
    <row r="713" spans="2:10" ht="14.25" customHeight="1">
      <c r="B713" s="14" t="s">
        <v>2865</v>
      </c>
      <c r="C713" s="8">
        <v>27135</v>
      </c>
      <c r="D713" s="8" t="s">
        <v>1462</v>
      </c>
      <c r="E713" s="8" t="s">
        <v>1463</v>
      </c>
      <c r="F713" s="8" t="s">
        <v>291</v>
      </c>
      <c r="G713" s="8" t="s">
        <v>172</v>
      </c>
      <c r="H713" s="8" t="s">
        <v>29</v>
      </c>
      <c r="I713" s="8" t="s">
        <v>1447</v>
      </c>
      <c r="J713" s="8" t="s">
        <v>315</v>
      </c>
    </row>
    <row r="714" spans="2:10" ht="14.25" customHeight="1">
      <c r="B714" s="14" t="s">
        <v>2861</v>
      </c>
      <c r="C714" s="8">
        <v>27150</v>
      </c>
      <c r="D714" s="8" t="s">
        <v>1464</v>
      </c>
      <c r="E714" s="8" t="s">
        <v>1465</v>
      </c>
      <c r="F714" s="8" t="s">
        <v>291</v>
      </c>
      <c r="G714" s="8" t="s">
        <v>172</v>
      </c>
      <c r="H714" s="8" t="s">
        <v>29</v>
      </c>
      <c r="I714" s="8" t="s">
        <v>1447</v>
      </c>
      <c r="J714" s="8" t="s">
        <v>315</v>
      </c>
    </row>
    <row r="715" spans="2:10" ht="14.25" customHeight="1">
      <c r="B715" s="14" t="s">
        <v>1466</v>
      </c>
      <c r="C715" s="8">
        <v>27160</v>
      </c>
      <c r="D715" s="8" t="s">
        <v>1466</v>
      </c>
      <c r="E715" s="8" t="s">
        <v>1467</v>
      </c>
      <c r="F715" s="8" t="s">
        <v>291</v>
      </c>
      <c r="G715" s="8" t="s">
        <v>172</v>
      </c>
      <c r="H715" s="8" t="s">
        <v>29</v>
      </c>
      <c r="I715" s="8" t="s">
        <v>1447</v>
      </c>
      <c r="J715" s="8" t="s">
        <v>315</v>
      </c>
    </row>
    <row r="716" spans="2:10" ht="14.25" customHeight="1">
      <c r="B716" s="14" t="s">
        <v>1468</v>
      </c>
      <c r="C716" s="8">
        <v>27205</v>
      </c>
      <c r="D716" s="8" t="s">
        <v>1468</v>
      </c>
      <c r="E716" s="8" t="s">
        <v>1469</v>
      </c>
      <c r="F716" s="8" t="s">
        <v>291</v>
      </c>
      <c r="G716" s="8" t="s">
        <v>172</v>
      </c>
      <c r="H716" s="8" t="s">
        <v>29</v>
      </c>
      <c r="I716" s="8" t="s">
        <v>1447</v>
      </c>
      <c r="J716" s="8" t="s">
        <v>315</v>
      </c>
    </row>
    <row r="717" spans="2:10" ht="14.25" customHeight="1">
      <c r="B717" s="14" t="s">
        <v>2593</v>
      </c>
      <c r="C717" s="8">
        <v>27245</v>
      </c>
      <c r="D717" s="8" t="s">
        <v>1470</v>
      </c>
      <c r="E717" s="8" t="s">
        <v>1471</v>
      </c>
      <c r="F717" s="8" t="s">
        <v>291</v>
      </c>
      <c r="G717" s="8" t="s">
        <v>172</v>
      </c>
      <c r="H717" s="8" t="s">
        <v>29</v>
      </c>
      <c r="I717" s="8" t="s">
        <v>1447</v>
      </c>
      <c r="J717" s="8" t="s">
        <v>315</v>
      </c>
    </row>
    <row r="718" spans="2:10" ht="14.25" customHeight="1">
      <c r="B718" s="14" t="s">
        <v>2597</v>
      </c>
      <c r="C718" s="8">
        <v>27250</v>
      </c>
      <c r="D718" s="8" t="s">
        <v>1472</v>
      </c>
      <c r="E718" s="8" t="s">
        <v>1473</v>
      </c>
      <c r="F718" s="8" t="s">
        <v>291</v>
      </c>
      <c r="G718" s="8" t="s">
        <v>172</v>
      </c>
      <c r="H718" s="8" t="s">
        <v>29</v>
      </c>
      <c r="I718" s="8" t="s">
        <v>1447</v>
      </c>
      <c r="J718" s="8" t="s">
        <v>315</v>
      </c>
    </row>
    <row r="719" spans="2:10" ht="14.25" customHeight="1">
      <c r="B719" s="14" t="s">
        <v>1474</v>
      </c>
      <c r="C719" s="8">
        <v>27361</v>
      </c>
      <c r="D719" s="8" t="s">
        <v>1474</v>
      </c>
      <c r="E719" s="8" t="s">
        <v>1475</v>
      </c>
      <c r="F719" s="8" t="s">
        <v>291</v>
      </c>
      <c r="G719" s="8" t="s">
        <v>172</v>
      </c>
      <c r="H719" s="8" t="s">
        <v>29</v>
      </c>
      <c r="I719" s="8" t="s">
        <v>1447</v>
      </c>
      <c r="J719" s="8" t="s">
        <v>315</v>
      </c>
    </row>
    <row r="720" spans="2:10" ht="14.25" customHeight="1">
      <c r="B720" s="14" t="s">
        <v>1476</v>
      </c>
      <c r="C720" s="8">
        <v>27372</v>
      </c>
      <c r="D720" s="8" t="s">
        <v>1476</v>
      </c>
      <c r="E720" s="8" t="s">
        <v>1477</v>
      </c>
      <c r="F720" s="8" t="s">
        <v>291</v>
      </c>
      <c r="G720" s="8" t="s">
        <v>172</v>
      </c>
      <c r="H720" s="8" t="s">
        <v>29</v>
      </c>
      <c r="I720" s="8" t="s">
        <v>1447</v>
      </c>
      <c r="J720" s="8" t="s">
        <v>315</v>
      </c>
    </row>
    <row r="721" spans="2:10" ht="14.25" customHeight="1">
      <c r="B721" s="14" t="s">
        <v>1478</v>
      </c>
      <c r="C721" s="8">
        <v>27413</v>
      </c>
      <c r="D721" s="8" t="s">
        <v>1478</v>
      </c>
      <c r="E721" s="8" t="s">
        <v>1479</v>
      </c>
      <c r="F721" s="8" t="s">
        <v>291</v>
      </c>
      <c r="G721" s="8" t="s">
        <v>172</v>
      </c>
      <c r="H721" s="8" t="s">
        <v>29</v>
      </c>
      <c r="I721" s="8" t="s">
        <v>1447</v>
      </c>
      <c r="J721" s="8" t="s">
        <v>315</v>
      </c>
    </row>
    <row r="722" spans="2:10" ht="14.25" customHeight="1">
      <c r="B722" s="14" t="s">
        <v>2634</v>
      </c>
      <c r="C722" s="8">
        <v>27425</v>
      </c>
      <c r="D722" s="8" t="s">
        <v>1480</v>
      </c>
      <c r="E722" s="8" t="s">
        <v>1481</v>
      </c>
      <c r="F722" s="8" t="s">
        <v>291</v>
      </c>
      <c r="G722" s="8" t="s">
        <v>172</v>
      </c>
      <c r="H722" s="8" t="s">
        <v>29</v>
      </c>
      <c r="I722" s="8" t="s">
        <v>1447</v>
      </c>
      <c r="J722" s="8" t="s">
        <v>315</v>
      </c>
    </row>
    <row r="723" spans="2:10" ht="14.25" customHeight="1">
      <c r="B723" s="14" t="s">
        <v>2635</v>
      </c>
      <c r="C723" s="8">
        <v>27430</v>
      </c>
      <c r="D723" s="8" t="s">
        <v>1482</v>
      </c>
      <c r="E723" s="8" t="s">
        <v>1483</v>
      </c>
      <c r="F723" s="8" t="s">
        <v>291</v>
      </c>
      <c r="G723" s="8" t="s">
        <v>172</v>
      </c>
      <c r="H723" s="8" t="s">
        <v>29</v>
      </c>
      <c r="I723" s="8" t="s">
        <v>1447</v>
      </c>
      <c r="J723" s="8" t="s">
        <v>315</v>
      </c>
    </row>
    <row r="724" spans="2:10" ht="14.25" customHeight="1">
      <c r="B724" s="14" t="s">
        <v>2636</v>
      </c>
      <c r="C724" s="8">
        <v>27450</v>
      </c>
      <c r="D724" s="8" t="s">
        <v>1484</v>
      </c>
      <c r="E724" s="8" t="s">
        <v>1485</v>
      </c>
      <c r="F724" s="8" t="s">
        <v>291</v>
      </c>
      <c r="G724" s="8" t="s">
        <v>172</v>
      </c>
      <c r="H724" s="8" t="s">
        <v>29</v>
      </c>
      <c r="I724" s="8" t="s">
        <v>1447</v>
      </c>
      <c r="J724" s="8" t="s">
        <v>315</v>
      </c>
    </row>
    <row r="725" spans="2:10" ht="14.25" customHeight="1">
      <c r="B725" s="14" t="s">
        <v>1486</v>
      </c>
      <c r="C725" s="8">
        <v>27491</v>
      </c>
      <c r="D725" s="8" t="s">
        <v>1486</v>
      </c>
      <c r="E725" s="8" t="s">
        <v>1487</v>
      </c>
      <c r="F725" s="8" t="s">
        <v>291</v>
      </c>
      <c r="G725" s="8" t="s">
        <v>172</v>
      </c>
      <c r="H725" s="8" t="s">
        <v>29</v>
      </c>
      <c r="I725" s="8" t="s">
        <v>1447</v>
      </c>
      <c r="J725" s="8" t="s">
        <v>315</v>
      </c>
    </row>
    <row r="726" spans="2:10" ht="14.25" customHeight="1">
      <c r="B726" s="14" t="s">
        <v>1488</v>
      </c>
      <c r="C726" s="8">
        <v>27495</v>
      </c>
      <c r="D726" s="8" t="s">
        <v>1488</v>
      </c>
      <c r="E726" s="8" t="s">
        <v>1489</v>
      </c>
      <c r="F726" s="8" t="s">
        <v>291</v>
      </c>
      <c r="G726" s="8" t="s">
        <v>172</v>
      </c>
      <c r="H726" s="8" t="s">
        <v>29</v>
      </c>
      <c r="I726" s="8" t="s">
        <v>1447</v>
      </c>
      <c r="J726" s="8" t="s">
        <v>315</v>
      </c>
    </row>
    <row r="727" spans="2:10" ht="14.25" customHeight="1">
      <c r="B727" s="14" t="s">
        <v>2675</v>
      </c>
      <c r="C727" s="8">
        <v>27580</v>
      </c>
      <c r="D727" s="8" t="s">
        <v>1490</v>
      </c>
      <c r="E727" s="8" t="s">
        <v>1491</v>
      </c>
      <c r="F727" s="8" t="s">
        <v>291</v>
      </c>
      <c r="G727" s="8" t="s">
        <v>172</v>
      </c>
      <c r="H727" s="8" t="s">
        <v>29</v>
      </c>
      <c r="I727" s="8" t="s">
        <v>1447</v>
      </c>
      <c r="J727" s="8" t="s">
        <v>315</v>
      </c>
    </row>
    <row r="728" spans="2:10" ht="14.25" customHeight="1">
      <c r="B728" s="14" t="s">
        <v>2676</v>
      </c>
      <c r="C728" s="8">
        <v>27600</v>
      </c>
      <c r="D728" s="8" t="s">
        <v>1492</v>
      </c>
      <c r="E728" s="8" t="s">
        <v>1493</v>
      </c>
      <c r="F728" s="8" t="s">
        <v>291</v>
      </c>
      <c r="G728" s="8" t="s">
        <v>172</v>
      </c>
      <c r="H728" s="8" t="s">
        <v>29</v>
      </c>
      <c r="I728" s="8" t="s">
        <v>1447</v>
      </c>
      <c r="J728" s="8" t="s">
        <v>315</v>
      </c>
    </row>
    <row r="729" spans="2:10" ht="14.25" customHeight="1">
      <c r="B729" s="14" t="s">
        <v>2801</v>
      </c>
      <c r="C729" s="8">
        <v>27615</v>
      </c>
      <c r="D729" s="8" t="s">
        <v>974</v>
      </c>
      <c r="E729" s="8" t="s">
        <v>1494</v>
      </c>
      <c r="F729" s="8" t="s">
        <v>291</v>
      </c>
      <c r="G729" s="8" t="s">
        <v>172</v>
      </c>
      <c r="H729" s="8" t="s">
        <v>29</v>
      </c>
      <c r="I729" s="8" t="s">
        <v>1447</v>
      </c>
      <c r="J729" s="8" t="s">
        <v>315</v>
      </c>
    </row>
    <row r="730" spans="2:10" ht="14.25" customHeight="1">
      <c r="B730" s="14" t="s">
        <v>2710</v>
      </c>
      <c r="C730" s="8">
        <v>27660</v>
      </c>
      <c r="D730" s="8" t="s">
        <v>1495</v>
      </c>
      <c r="E730" s="8" t="s">
        <v>1496</v>
      </c>
      <c r="F730" s="8" t="s">
        <v>291</v>
      </c>
      <c r="G730" s="8" t="s">
        <v>172</v>
      </c>
      <c r="H730" s="8" t="s">
        <v>29</v>
      </c>
      <c r="I730" s="8" t="s">
        <v>1447</v>
      </c>
      <c r="J730" s="8" t="s">
        <v>315</v>
      </c>
    </row>
    <row r="731" spans="2:10" ht="14.25" customHeight="1">
      <c r="B731" s="14" t="s">
        <v>1497</v>
      </c>
      <c r="C731" s="8">
        <v>27745</v>
      </c>
      <c r="D731" s="8" t="s">
        <v>1497</v>
      </c>
      <c r="E731" s="8" t="s">
        <v>1498</v>
      </c>
      <c r="F731" s="8" t="s">
        <v>291</v>
      </c>
      <c r="G731" s="8" t="s">
        <v>172</v>
      </c>
      <c r="H731" s="8" t="s">
        <v>29</v>
      </c>
      <c r="I731" s="8" t="s">
        <v>1447</v>
      </c>
      <c r="J731" s="8" t="s">
        <v>315</v>
      </c>
    </row>
    <row r="732" spans="2:10" ht="14.25" customHeight="1">
      <c r="B732" s="14" t="s">
        <v>1499</v>
      </c>
      <c r="C732" s="8">
        <v>27787</v>
      </c>
      <c r="D732" s="8" t="s">
        <v>1499</v>
      </c>
      <c r="E732" s="8" t="s">
        <v>1500</v>
      </c>
      <c r="F732" s="8" t="s">
        <v>291</v>
      </c>
      <c r="G732" s="8" t="s">
        <v>172</v>
      </c>
      <c r="H732" s="8" t="s">
        <v>29</v>
      </c>
      <c r="I732" s="8" t="s">
        <v>1447</v>
      </c>
      <c r="J732" s="8" t="s">
        <v>315</v>
      </c>
    </row>
    <row r="733" spans="2:10" ht="14.25" customHeight="1">
      <c r="B733" s="14" t="s">
        <v>1501</v>
      </c>
      <c r="C733" s="8">
        <v>27800</v>
      </c>
      <c r="D733" s="8" t="s">
        <v>1501</v>
      </c>
      <c r="E733" s="8" t="s">
        <v>1502</v>
      </c>
      <c r="F733" s="8" t="s">
        <v>291</v>
      </c>
      <c r="G733" s="8" t="s">
        <v>172</v>
      </c>
      <c r="H733" s="8" t="s">
        <v>29</v>
      </c>
      <c r="I733" s="8" t="s">
        <v>1447</v>
      </c>
      <c r="J733" s="8" t="s">
        <v>315</v>
      </c>
    </row>
    <row r="734" spans="2:10" ht="14.25" customHeight="1">
      <c r="B734" s="14" t="s">
        <v>2759</v>
      </c>
      <c r="C734" s="8">
        <v>27810</v>
      </c>
      <c r="D734" s="8" t="s">
        <v>1503</v>
      </c>
      <c r="E734" s="8" t="s">
        <v>1504</v>
      </c>
      <c r="F734" s="8" t="s">
        <v>291</v>
      </c>
      <c r="G734" s="8" t="s">
        <v>172</v>
      </c>
      <c r="H734" s="8" t="s">
        <v>29</v>
      </c>
      <c r="I734" s="8" t="s">
        <v>1447</v>
      </c>
      <c r="J734" s="8" t="s">
        <v>315</v>
      </c>
    </row>
    <row r="735" spans="2:10" ht="14.25" customHeight="1">
      <c r="B735" s="14" t="s">
        <v>1505</v>
      </c>
      <c r="C735" s="8">
        <v>41001</v>
      </c>
      <c r="D735" s="8" t="s">
        <v>1505</v>
      </c>
      <c r="E735" s="8" t="s">
        <v>1506</v>
      </c>
      <c r="F735" s="8" t="s">
        <v>292</v>
      </c>
      <c r="G735" s="8" t="s">
        <v>194</v>
      </c>
      <c r="H735" s="8" t="s">
        <v>63</v>
      </c>
      <c r="I735" s="8" t="s">
        <v>1506</v>
      </c>
      <c r="J735" s="8" t="s">
        <v>312</v>
      </c>
    </row>
    <row r="736" spans="2:10" ht="14.25" customHeight="1">
      <c r="B736" s="14" t="s">
        <v>1507</v>
      </c>
      <c r="C736" s="8">
        <v>41006</v>
      </c>
      <c r="D736" s="8" t="s">
        <v>1507</v>
      </c>
      <c r="E736" s="8" t="s">
        <v>1508</v>
      </c>
      <c r="F736" s="8" t="s">
        <v>292</v>
      </c>
      <c r="G736" s="8" t="s">
        <v>194</v>
      </c>
      <c r="H736" s="8" t="s">
        <v>46</v>
      </c>
      <c r="I736" s="8" t="s">
        <v>1509</v>
      </c>
      <c r="J736" s="8" t="s">
        <v>315</v>
      </c>
    </row>
    <row r="737" spans="2:10" ht="14.25" customHeight="1">
      <c r="B737" s="14" t="s">
        <v>1510</v>
      </c>
      <c r="C737" s="8">
        <v>41013</v>
      </c>
      <c r="D737" s="8" t="s">
        <v>1510</v>
      </c>
      <c r="E737" s="8" t="s">
        <v>1511</v>
      </c>
      <c r="F737" s="8" t="s">
        <v>292</v>
      </c>
      <c r="G737" s="8" t="s">
        <v>194</v>
      </c>
      <c r="H737" s="8" t="s">
        <v>46</v>
      </c>
      <c r="I737" s="8" t="s">
        <v>1509</v>
      </c>
      <c r="J737" s="8" t="s">
        <v>315</v>
      </c>
    </row>
    <row r="738" spans="2:10" ht="14.25" customHeight="1">
      <c r="B738" s="14" t="s">
        <v>1512</v>
      </c>
      <c r="C738" s="8">
        <v>41016</v>
      </c>
      <c r="D738" s="8" t="s">
        <v>1512</v>
      </c>
      <c r="E738" s="8" t="s">
        <v>1513</v>
      </c>
      <c r="F738" s="8" t="s">
        <v>292</v>
      </c>
      <c r="G738" s="8" t="s">
        <v>194</v>
      </c>
      <c r="H738" s="8" t="s">
        <v>46</v>
      </c>
      <c r="I738" s="8" t="s">
        <v>1509</v>
      </c>
      <c r="J738" s="8" t="s">
        <v>315</v>
      </c>
    </row>
    <row r="739" spans="2:10" ht="14.25" customHeight="1">
      <c r="B739" s="14" t="s">
        <v>1514</v>
      </c>
      <c r="C739" s="8">
        <v>41020</v>
      </c>
      <c r="D739" s="8" t="s">
        <v>1514</v>
      </c>
      <c r="E739" s="8" t="s">
        <v>1515</v>
      </c>
      <c r="F739" s="8" t="s">
        <v>292</v>
      </c>
      <c r="G739" s="8" t="s">
        <v>194</v>
      </c>
      <c r="H739" s="8" t="s">
        <v>46</v>
      </c>
      <c r="I739" s="8" t="s">
        <v>1509</v>
      </c>
      <c r="J739" s="8" t="s">
        <v>315</v>
      </c>
    </row>
    <row r="740" spans="2:10" ht="14.25" customHeight="1">
      <c r="B740" s="14" t="s">
        <v>1516</v>
      </c>
      <c r="C740" s="8">
        <v>41026</v>
      </c>
      <c r="D740" s="8" t="s">
        <v>1516</v>
      </c>
      <c r="E740" s="8" t="s">
        <v>1517</v>
      </c>
      <c r="F740" s="8" t="s">
        <v>292</v>
      </c>
      <c r="G740" s="8" t="s">
        <v>194</v>
      </c>
      <c r="H740" s="8" t="s">
        <v>46</v>
      </c>
      <c r="I740" s="8" t="s">
        <v>1509</v>
      </c>
      <c r="J740" s="8" t="s">
        <v>315</v>
      </c>
    </row>
    <row r="741" spans="2:10" ht="14.25" customHeight="1">
      <c r="B741" s="14" t="s">
        <v>1518</v>
      </c>
      <c r="C741" s="8">
        <v>41078</v>
      </c>
      <c r="D741" s="8" t="s">
        <v>1518</v>
      </c>
      <c r="E741" s="8" t="s">
        <v>1519</v>
      </c>
      <c r="F741" s="8" t="s">
        <v>292</v>
      </c>
      <c r="G741" s="8" t="s">
        <v>194</v>
      </c>
      <c r="H741" s="8" t="s">
        <v>46</v>
      </c>
      <c r="I741" s="8" t="s">
        <v>1509</v>
      </c>
      <c r="J741" s="8" t="s">
        <v>315</v>
      </c>
    </row>
    <row r="742" spans="2:10" ht="14.25" customHeight="1">
      <c r="B742" s="14" t="s">
        <v>1520</v>
      </c>
      <c r="C742" s="8">
        <v>41132</v>
      </c>
      <c r="D742" s="8" t="s">
        <v>1520</v>
      </c>
      <c r="E742" s="8" t="s">
        <v>1521</v>
      </c>
      <c r="F742" s="8" t="s">
        <v>292</v>
      </c>
      <c r="G742" s="8" t="s">
        <v>194</v>
      </c>
      <c r="H742" s="8" t="s">
        <v>46</v>
      </c>
      <c r="I742" s="8" t="s">
        <v>1509</v>
      </c>
      <c r="J742" s="8" t="s">
        <v>315</v>
      </c>
    </row>
    <row r="743" spans="2:10" ht="14.25" customHeight="1">
      <c r="B743" s="14" t="s">
        <v>279</v>
      </c>
      <c r="C743" s="8">
        <v>41206</v>
      </c>
      <c r="D743" s="8" t="s">
        <v>279</v>
      </c>
      <c r="E743" s="8" t="s">
        <v>1522</v>
      </c>
      <c r="F743" s="8" t="s">
        <v>292</v>
      </c>
      <c r="G743" s="8" t="s">
        <v>194</v>
      </c>
      <c r="H743" s="8" t="s">
        <v>46</v>
      </c>
      <c r="I743" s="8" t="s">
        <v>1509</v>
      </c>
      <c r="J743" s="8" t="s">
        <v>315</v>
      </c>
    </row>
    <row r="744" spans="2:10" ht="14.25" customHeight="1">
      <c r="B744" s="14" t="s">
        <v>1523</v>
      </c>
      <c r="C744" s="8">
        <v>41244</v>
      </c>
      <c r="D744" s="8" t="s">
        <v>1523</v>
      </c>
      <c r="E744" s="8" t="s">
        <v>1524</v>
      </c>
      <c r="F744" s="8" t="s">
        <v>292</v>
      </c>
      <c r="G744" s="8" t="s">
        <v>194</v>
      </c>
      <c r="H744" s="8" t="s">
        <v>46</v>
      </c>
      <c r="I744" s="8" t="s">
        <v>1509</v>
      </c>
      <c r="J744" s="8" t="s">
        <v>315</v>
      </c>
    </row>
    <row r="745" spans="2:10" ht="14.25" customHeight="1">
      <c r="B745" s="14" t="s">
        <v>1525</v>
      </c>
      <c r="C745" s="8">
        <v>41298</v>
      </c>
      <c r="D745" s="8" t="s">
        <v>1525</v>
      </c>
      <c r="E745" s="8" t="s">
        <v>1526</v>
      </c>
      <c r="F745" s="8" t="s">
        <v>292</v>
      </c>
      <c r="G745" s="8" t="s">
        <v>194</v>
      </c>
      <c r="H745" s="8" t="s">
        <v>46</v>
      </c>
      <c r="I745" s="8" t="s">
        <v>1509</v>
      </c>
      <c r="J745" s="8" t="s">
        <v>315</v>
      </c>
    </row>
    <row r="746" spans="2:10" ht="14.25" customHeight="1">
      <c r="B746" s="14" t="s">
        <v>1527</v>
      </c>
      <c r="C746" s="8">
        <v>41306</v>
      </c>
      <c r="D746" s="8" t="s">
        <v>1527</v>
      </c>
      <c r="E746" s="8" t="s">
        <v>1528</v>
      </c>
      <c r="F746" s="8" t="s">
        <v>292</v>
      </c>
      <c r="G746" s="8" t="s">
        <v>194</v>
      </c>
      <c r="H746" s="8" t="s">
        <v>46</v>
      </c>
      <c r="I746" s="8" t="s">
        <v>1509</v>
      </c>
      <c r="J746" s="8" t="s">
        <v>315</v>
      </c>
    </row>
    <row r="747" spans="2:10" ht="14.25" customHeight="1">
      <c r="B747" s="14" t="s">
        <v>2614</v>
      </c>
      <c r="C747" s="8">
        <v>41319</v>
      </c>
      <c r="D747" s="8" t="s">
        <v>415</v>
      </c>
      <c r="E747" s="8" t="s">
        <v>1529</v>
      </c>
      <c r="F747" s="8" t="s">
        <v>292</v>
      </c>
      <c r="G747" s="8" t="s">
        <v>194</v>
      </c>
      <c r="H747" s="8" t="s">
        <v>46</v>
      </c>
      <c r="I747" s="8" t="s">
        <v>1509</v>
      </c>
      <c r="J747" s="8" t="s">
        <v>315</v>
      </c>
    </row>
    <row r="748" spans="2:10" ht="14.25" customHeight="1">
      <c r="B748" s="14" t="s">
        <v>1530</v>
      </c>
      <c r="C748" s="8">
        <v>41349</v>
      </c>
      <c r="D748" s="8" t="s">
        <v>1530</v>
      </c>
      <c r="E748" s="8" t="s">
        <v>1531</v>
      </c>
      <c r="F748" s="8" t="s">
        <v>292</v>
      </c>
      <c r="G748" s="8" t="s">
        <v>194</v>
      </c>
      <c r="H748" s="8" t="s">
        <v>46</v>
      </c>
      <c r="I748" s="8" t="s">
        <v>1509</v>
      </c>
      <c r="J748" s="8" t="s">
        <v>315</v>
      </c>
    </row>
    <row r="749" spans="2:10" ht="14.25" customHeight="1">
      <c r="B749" s="14" t="s">
        <v>1532</v>
      </c>
      <c r="C749" s="8">
        <v>41357</v>
      </c>
      <c r="D749" s="8" t="s">
        <v>1532</v>
      </c>
      <c r="E749" s="8" t="s">
        <v>1533</v>
      </c>
      <c r="F749" s="8" t="s">
        <v>292</v>
      </c>
      <c r="G749" s="8" t="s">
        <v>194</v>
      </c>
      <c r="H749" s="8" t="s">
        <v>46</v>
      </c>
      <c r="I749" s="8" t="s">
        <v>1509</v>
      </c>
      <c r="J749" s="8" t="s">
        <v>315</v>
      </c>
    </row>
    <row r="750" spans="2:10" ht="14.25" customHeight="1">
      <c r="B750" s="14" t="s">
        <v>1534</v>
      </c>
      <c r="C750" s="8">
        <v>41359</v>
      </c>
      <c r="D750" s="8" t="s">
        <v>1534</v>
      </c>
      <c r="E750" s="8" t="s">
        <v>1535</v>
      </c>
      <c r="F750" s="8" t="s">
        <v>292</v>
      </c>
      <c r="G750" s="8" t="s">
        <v>194</v>
      </c>
      <c r="H750" s="8" t="s">
        <v>46</v>
      </c>
      <c r="I750" s="8" t="s">
        <v>1509</v>
      </c>
      <c r="J750" s="8" t="s">
        <v>315</v>
      </c>
    </row>
    <row r="751" spans="2:10" ht="14.25" customHeight="1">
      <c r="B751" s="14" t="s">
        <v>2866</v>
      </c>
      <c r="C751" s="8">
        <v>41378</v>
      </c>
      <c r="D751" s="8" t="s">
        <v>1536</v>
      </c>
      <c r="E751" s="8" t="s">
        <v>1537</v>
      </c>
      <c r="F751" s="8" t="s">
        <v>292</v>
      </c>
      <c r="G751" s="8" t="s">
        <v>194</v>
      </c>
      <c r="H751" s="8" t="s">
        <v>46</v>
      </c>
      <c r="I751" s="8" t="s">
        <v>1509</v>
      </c>
      <c r="J751" s="8" t="s">
        <v>315</v>
      </c>
    </row>
    <row r="752" spans="2:10" ht="14.25" customHeight="1">
      <c r="B752" s="14" t="s">
        <v>2891</v>
      </c>
      <c r="C752" s="8">
        <v>41396</v>
      </c>
      <c r="D752" s="8" t="s">
        <v>1538</v>
      </c>
      <c r="E752" s="8" t="s">
        <v>1539</v>
      </c>
      <c r="F752" s="8" t="s">
        <v>292</v>
      </c>
      <c r="G752" s="8" t="s">
        <v>194</v>
      </c>
      <c r="H752" s="8" t="s">
        <v>46</v>
      </c>
      <c r="I752" s="8" t="s">
        <v>1509</v>
      </c>
      <c r="J752" s="8" t="s">
        <v>315</v>
      </c>
    </row>
    <row r="753" spans="2:10" ht="14.25" customHeight="1">
      <c r="B753" s="14" t="s">
        <v>1540</v>
      </c>
      <c r="C753" s="8">
        <v>41483</v>
      </c>
      <c r="D753" s="8" t="s">
        <v>1540</v>
      </c>
      <c r="E753" s="8" t="s">
        <v>1541</v>
      </c>
      <c r="F753" s="8" t="s">
        <v>292</v>
      </c>
      <c r="G753" s="8" t="s">
        <v>194</v>
      </c>
      <c r="H753" s="8" t="s">
        <v>46</v>
      </c>
      <c r="I753" s="8" t="s">
        <v>1509</v>
      </c>
      <c r="J753" s="8" t="s">
        <v>315</v>
      </c>
    </row>
    <row r="754" spans="2:10" ht="14.25" customHeight="1">
      <c r="B754" s="14" t="s">
        <v>1542</v>
      </c>
      <c r="C754" s="8">
        <v>41503</v>
      </c>
      <c r="D754" s="8" t="s">
        <v>1542</v>
      </c>
      <c r="E754" s="8" t="s">
        <v>1543</v>
      </c>
      <c r="F754" s="8" t="s">
        <v>292</v>
      </c>
      <c r="G754" s="8" t="s">
        <v>194</v>
      </c>
      <c r="H754" s="8" t="s">
        <v>46</v>
      </c>
      <c r="I754" s="8" t="s">
        <v>1509</v>
      </c>
      <c r="J754" s="8" t="s">
        <v>315</v>
      </c>
    </row>
    <row r="755" spans="2:10" ht="14.25" customHeight="1">
      <c r="B755" s="14" t="s">
        <v>1544</v>
      </c>
      <c r="C755" s="8">
        <v>41518</v>
      </c>
      <c r="D755" s="8" t="s">
        <v>1544</v>
      </c>
      <c r="E755" s="8" t="s">
        <v>1545</v>
      </c>
      <c r="F755" s="8" t="s">
        <v>292</v>
      </c>
      <c r="G755" s="8" t="s">
        <v>194</v>
      </c>
      <c r="H755" s="8" t="s">
        <v>46</v>
      </c>
      <c r="I755" s="8" t="s">
        <v>1509</v>
      </c>
      <c r="J755" s="8" t="s">
        <v>315</v>
      </c>
    </row>
    <row r="756" spans="2:10" ht="14.25" customHeight="1">
      <c r="B756" s="14" t="s">
        <v>1546</v>
      </c>
      <c r="C756" s="8">
        <v>41524</v>
      </c>
      <c r="D756" s="8" t="s">
        <v>1546</v>
      </c>
      <c r="E756" s="8" t="s">
        <v>1547</v>
      </c>
      <c r="F756" s="8" t="s">
        <v>292</v>
      </c>
      <c r="G756" s="8" t="s">
        <v>194</v>
      </c>
      <c r="H756" s="8" t="s">
        <v>46</v>
      </c>
      <c r="I756" s="8" t="s">
        <v>1509</v>
      </c>
      <c r="J756" s="8" t="s">
        <v>315</v>
      </c>
    </row>
    <row r="757" spans="2:10" ht="14.25" customHeight="1">
      <c r="B757" s="14" t="s">
        <v>2782</v>
      </c>
      <c r="C757" s="8">
        <v>41530</v>
      </c>
      <c r="D757" s="8" t="s">
        <v>970</v>
      </c>
      <c r="E757" s="8" t="s">
        <v>1548</v>
      </c>
      <c r="F757" s="8" t="s">
        <v>292</v>
      </c>
      <c r="G757" s="8" t="s">
        <v>194</v>
      </c>
      <c r="H757" s="8" t="s">
        <v>46</v>
      </c>
      <c r="I757" s="8" t="s">
        <v>1509</v>
      </c>
      <c r="J757" s="8" t="s">
        <v>315</v>
      </c>
    </row>
    <row r="758" spans="2:10" ht="14.25" customHeight="1">
      <c r="B758" s="14" t="s">
        <v>1549</v>
      </c>
      <c r="C758" s="8">
        <v>41548</v>
      </c>
      <c r="D758" s="8" t="s">
        <v>1549</v>
      </c>
      <c r="E758" s="8" t="s">
        <v>1550</v>
      </c>
      <c r="F758" s="8" t="s">
        <v>292</v>
      </c>
      <c r="G758" s="8" t="s">
        <v>194</v>
      </c>
      <c r="H758" s="8" t="s">
        <v>46</v>
      </c>
      <c r="I758" s="8" t="s">
        <v>1509</v>
      </c>
      <c r="J758" s="8" t="s">
        <v>315</v>
      </c>
    </row>
    <row r="759" spans="2:10" ht="14.25" customHeight="1">
      <c r="B759" s="14" t="s">
        <v>1551</v>
      </c>
      <c r="C759" s="8">
        <v>41551</v>
      </c>
      <c r="D759" s="8" t="s">
        <v>1551</v>
      </c>
      <c r="E759" s="8" t="s">
        <v>1552</v>
      </c>
      <c r="F759" s="8" t="s">
        <v>292</v>
      </c>
      <c r="G759" s="8" t="s">
        <v>194</v>
      </c>
      <c r="H759" s="8" t="s">
        <v>69</v>
      </c>
      <c r="I759" s="8" t="s">
        <v>1552</v>
      </c>
      <c r="J759" s="8" t="s">
        <v>312</v>
      </c>
    </row>
    <row r="760" spans="2:10" ht="14.25" customHeight="1">
      <c r="B760" s="14" t="s">
        <v>1553</v>
      </c>
      <c r="C760" s="8">
        <v>41615</v>
      </c>
      <c r="D760" s="8" t="s">
        <v>1553</v>
      </c>
      <c r="E760" s="8" t="s">
        <v>1554</v>
      </c>
      <c r="F760" s="8" t="s">
        <v>292</v>
      </c>
      <c r="G760" s="8" t="s">
        <v>194</v>
      </c>
      <c r="H760" s="8" t="s">
        <v>46</v>
      </c>
      <c r="I760" s="8" t="s">
        <v>1509</v>
      </c>
      <c r="J760" s="8" t="s">
        <v>315</v>
      </c>
    </row>
    <row r="761" spans="2:10" ht="14.25" customHeight="1">
      <c r="B761" s="14" t="s">
        <v>1555</v>
      </c>
      <c r="C761" s="8">
        <v>41660</v>
      </c>
      <c r="D761" s="8" t="s">
        <v>1555</v>
      </c>
      <c r="E761" s="8" t="s">
        <v>1556</v>
      </c>
      <c r="F761" s="8" t="s">
        <v>292</v>
      </c>
      <c r="G761" s="8" t="s">
        <v>194</v>
      </c>
      <c r="H761" s="8" t="s">
        <v>46</v>
      </c>
      <c r="I761" s="8" t="s">
        <v>1509</v>
      </c>
      <c r="J761" s="8" t="s">
        <v>315</v>
      </c>
    </row>
    <row r="762" spans="2:10" ht="14.25" customHeight="1">
      <c r="B762" s="14" t="s">
        <v>2681</v>
      </c>
      <c r="C762" s="8">
        <v>41668</v>
      </c>
      <c r="D762" s="8" t="s">
        <v>1557</v>
      </c>
      <c r="E762" s="8" t="s">
        <v>1558</v>
      </c>
      <c r="F762" s="8" t="s">
        <v>292</v>
      </c>
      <c r="G762" s="8" t="s">
        <v>194</v>
      </c>
      <c r="H762" s="8" t="s">
        <v>46</v>
      </c>
      <c r="I762" s="8" t="s">
        <v>1509</v>
      </c>
      <c r="J762" s="8" t="s">
        <v>315</v>
      </c>
    </row>
    <row r="763" spans="2:10" ht="14.25" customHeight="1">
      <c r="B763" s="14" t="s">
        <v>2835</v>
      </c>
      <c r="C763" s="8">
        <v>41676</v>
      </c>
      <c r="D763" s="8" t="s">
        <v>867</v>
      </c>
      <c r="E763" s="8" t="s">
        <v>1559</v>
      </c>
      <c r="F763" s="8" t="s">
        <v>292</v>
      </c>
      <c r="G763" s="8" t="s">
        <v>194</v>
      </c>
      <c r="H763" s="8" t="s">
        <v>46</v>
      </c>
      <c r="I763" s="8" t="s">
        <v>1509</v>
      </c>
      <c r="J763" s="8" t="s">
        <v>315</v>
      </c>
    </row>
    <row r="764" spans="2:10" ht="14.25" customHeight="1">
      <c r="B764" s="14" t="s">
        <v>1560</v>
      </c>
      <c r="C764" s="8">
        <v>41770</v>
      </c>
      <c r="D764" s="8" t="s">
        <v>1560</v>
      </c>
      <c r="E764" s="8" t="s">
        <v>1561</v>
      </c>
      <c r="F764" s="8" t="s">
        <v>292</v>
      </c>
      <c r="G764" s="8" t="s">
        <v>194</v>
      </c>
      <c r="H764" s="8" t="s">
        <v>46</v>
      </c>
      <c r="I764" s="8" t="s">
        <v>1509</v>
      </c>
      <c r="J764" s="8" t="s">
        <v>315</v>
      </c>
    </row>
    <row r="765" spans="2:10" ht="14.25" customHeight="1">
      <c r="B765" s="14" t="s">
        <v>1562</v>
      </c>
      <c r="C765" s="8">
        <v>41791</v>
      </c>
      <c r="D765" s="8" t="s">
        <v>1562</v>
      </c>
      <c r="E765" s="8" t="s">
        <v>1563</v>
      </c>
      <c r="F765" s="8" t="s">
        <v>292</v>
      </c>
      <c r="G765" s="8" t="s">
        <v>194</v>
      </c>
      <c r="H765" s="8" t="s">
        <v>46</v>
      </c>
      <c r="I765" s="8" t="s">
        <v>1509</v>
      </c>
      <c r="J765" s="8" t="s">
        <v>315</v>
      </c>
    </row>
    <row r="766" spans="2:10" ht="14.25" customHeight="1">
      <c r="B766" s="14" t="s">
        <v>1564</v>
      </c>
      <c r="C766" s="8">
        <v>41797</v>
      </c>
      <c r="D766" s="8" t="s">
        <v>1564</v>
      </c>
      <c r="E766" s="8" t="s">
        <v>1565</v>
      </c>
      <c r="F766" s="8" t="s">
        <v>292</v>
      </c>
      <c r="G766" s="8" t="s">
        <v>194</v>
      </c>
      <c r="H766" s="8" t="s">
        <v>46</v>
      </c>
      <c r="I766" s="8" t="s">
        <v>1509</v>
      </c>
      <c r="J766" s="8" t="s">
        <v>315</v>
      </c>
    </row>
    <row r="767" spans="2:10" ht="14.25" customHeight="1">
      <c r="B767" s="14" t="s">
        <v>1566</v>
      </c>
      <c r="C767" s="8">
        <v>41799</v>
      </c>
      <c r="D767" s="8" t="s">
        <v>1566</v>
      </c>
      <c r="E767" s="8" t="s">
        <v>1567</v>
      </c>
      <c r="F767" s="8" t="s">
        <v>292</v>
      </c>
      <c r="G767" s="8" t="s">
        <v>194</v>
      </c>
      <c r="H767" s="8" t="s">
        <v>46</v>
      </c>
      <c r="I767" s="8" t="s">
        <v>1509</v>
      </c>
      <c r="J767" s="8" t="s">
        <v>315</v>
      </c>
    </row>
    <row r="768" spans="2:10" ht="14.25" customHeight="1">
      <c r="B768" s="14" t="s">
        <v>1568</v>
      </c>
      <c r="C768" s="8">
        <v>41801</v>
      </c>
      <c r="D768" s="8" t="s">
        <v>1568</v>
      </c>
      <c r="E768" s="8" t="s">
        <v>1569</v>
      </c>
      <c r="F768" s="8" t="s">
        <v>292</v>
      </c>
      <c r="G768" s="8" t="s">
        <v>194</v>
      </c>
      <c r="H768" s="8" t="s">
        <v>46</v>
      </c>
      <c r="I768" s="8" t="s">
        <v>1509</v>
      </c>
      <c r="J768" s="8" t="s">
        <v>315</v>
      </c>
    </row>
    <row r="769" spans="2:10" ht="14.25" customHeight="1">
      <c r="B769" s="14" t="s">
        <v>1570</v>
      </c>
      <c r="C769" s="8">
        <v>41807</v>
      </c>
      <c r="D769" s="8" t="s">
        <v>1570</v>
      </c>
      <c r="E769" s="8" t="s">
        <v>1571</v>
      </c>
      <c r="F769" s="8" t="s">
        <v>292</v>
      </c>
      <c r="G769" s="8" t="s">
        <v>194</v>
      </c>
      <c r="H769" s="8" t="s">
        <v>46</v>
      </c>
      <c r="I769" s="8" t="s">
        <v>1509</v>
      </c>
      <c r="J769" s="8" t="s">
        <v>315</v>
      </c>
    </row>
    <row r="770" spans="2:10" ht="14.25" customHeight="1">
      <c r="B770" s="14" t="s">
        <v>1572</v>
      </c>
      <c r="C770" s="8">
        <v>41872</v>
      </c>
      <c r="D770" s="8" t="s">
        <v>1572</v>
      </c>
      <c r="E770" s="8" t="s">
        <v>1573</v>
      </c>
      <c r="F770" s="8" t="s">
        <v>292</v>
      </c>
      <c r="G770" s="8" t="s">
        <v>194</v>
      </c>
      <c r="H770" s="8" t="s">
        <v>46</v>
      </c>
      <c r="I770" s="8" t="s">
        <v>1509</v>
      </c>
      <c r="J770" s="8" t="s">
        <v>315</v>
      </c>
    </row>
    <row r="771" spans="2:10" ht="14.25" customHeight="1">
      <c r="B771" s="14" t="s">
        <v>1574</v>
      </c>
      <c r="C771" s="8">
        <v>41885</v>
      </c>
      <c r="D771" s="8" t="s">
        <v>1574</v>
      </c>
      <c r="E771" s="8" t="s">
        <v>1575</v>
      </c>
      <c r="F771" s="8" t="s">
        <v>292</v>
      </c>
      <c r="G771" s="8" t="s">
        <v>194</v>
      </c>
      <c r="H771" s="8" t="s">
        <v>46</v>
      </c>
      <c r="I771" s="8" t="s">
        <v>1509</v>
      </c>
      <c r="J771" s="8" t="s">
        <v>315</v>
      </c>
    </row>
    <row r="772" spans="2:10" ht="14.25" customHeight="1">
      <c r="B772" s="14" t="s">
        <v>1576</v>
      </c>
      <c r="C772" s="8">
        <v>44001</v>
      </c>
      <c r="D772" s="8" t="s">
        <v>1576</v>
      </c>
      <c r="E772" s="8" t="s">
        <v>1577</v>
      </c>
      <c r="F772" s="8" t="s">
        <v>2922</v>
      </c>
      <c r="G772" s="8" t="s">
        <v>200</v>
      </c>
      <c r="H772" s="8" t="s">
        <v>74</v>
      </c>
      <c r="I772" s="8" t="s">
        <v>1577</v>
      </c>
      <c r="J772" s="8" t="s">
        <v>312</v>
      </c>
    </row>
    <row r="773" spans="2:10" ht="14.25" customHeight="1">
      <c r="B773" s="14" t="s">
        <v>2499</v>
      </c>
      <c r="C773" s="8">
        <v>44035</v>
      </c>
      <c r="D773" s="8" t="s">
        <v>994</v>
      </c>
      <c r="E773" s="8" t="s">
        <v>1578</v>
      </c>
      <c r="F773" s="8" t="s">
        <v>2922</v>
      </c>
      <c r="G773" s="8" t="s">
        <v>200</v>
      </c>
      <c r="H773" s="8" t="s">
        <v>51</v>
      </c>
      <c r="I773" s="8" t="s">
        <v>1579</v>
      </c>
      <c r="J773" s="8" t="s">
        <v>315</v>
      </c>
    </row>
    <row r="774" spans="2:10" ht="14.25" customHeight="1">
      <c r="B774" s="14" t="s">
        <v>1580</v>
      </c>
      <c r="C774" s="8">
        <v>44078</v>
      </c>
      <c r="D774" s="8" t="s">
        <v>1580</v>
      </c>
      <c r="E774" s="8" t="s">
        <v>1581</v>
      </c>
      <c r="F774" s="8" t="s">
        <v>2922</v>
      </c>
      <c r="G774" s="8" t="s">
        <v>200</v>
      </c>
      <c r="H774" s="8" t="s">
        <v>51</v>
      </c>
      <c r="I774" s="8" t="s">
        <v>1579</v>
      </c>
      <c r="J774" s="8" t="s">
        <v>315</v>
      </c>
    </row>
    <row r="775" spans="2:10" ht="14.25" customHeight="1">
      <c r="B775" s="14" t="s">
        <v>1582</v>
      </c>
      <c r="C775" s="8">
        <v>44090</v>
      </c>
      <c r="D775" s="8" t="s">
        <v>1582</v>
      </c>
      <c r="E775" s="8" t="s">
        <v>1583</v>
      </c>
      <c r="F775" s="8" t="s">
        <v>2922</v>
      </c>
      <c r="G775" s="8" t="s">
        <v>200</v>
      </c>
      <c r="H775" s="8" t="s">
        <v>51</v>
      </c>
      <c r="I775" s="8" t="s">
        <v>1579</v>
      </c>
      <c r="J775" s="8" t="s">
        <v>315</v>
      </c>
    </row>
    <row r="776" spans="2:10" ht="14.25" customHeight="1">
      <c r="B776" s="14" t="s">
        <v>1584</v>
      </c>
      <c r="C776" s="8">
        <v>44098</v>
      </c>
      <c r="D776" s="8" t="s">
        <v>1584</v>
      </c>
      <c r="E776" s="8" t="s">
        <v>1585</v>
      </c>
      <c r="F776" s="8" t="s">
        <v>2922</v>
      </c>
      <c r="G776" s="8" t="s">
        <v>200</v>
      </c>
      <c r="H776" s="8" t="s">
        <v>51</v>
      </c>
      <c r="I776" s="8" t="s">
        <v>1579</v>
      </c>
      <c r="J776" s="8" t="s">
        <v>315</v>
      </c>
    </row>
    <row r="777" spans="2:10" ht="14.25" customHeight="1">
      <c r="B777" s="14" t="s">
        <v>2579</v>
      </c>
      <c r="C777" s="8">
        <v>44110</v>
      </c>
      <c r="D777" s="8" t="s">
        <v>1586</v>
      </c>
      <c r="E777" s="8" t="s">
        <v>1587</v>
      </c>
      <c r="F777" s="8" t="s">
        <v>2922</v>
      </c>
      <c r="G777" s="8" t="s">
        <v>200</v>
      </c>
      <c r="H777" s="8" t="s">
        <v>51</v>
      </c>
      <c r="I777" s="8" t="s">
        <v>1579</v>
      </c>
      <c r="J777" s="8" t="s">
        <v>315</v>
      </c>
    </row>
    <row r="778" spans="2:10" ht="14.25" customHeight="1">
      <c r="B778" s="14" t="s">
        <v>1588</v>
      </c>
      <c r="C778" s="8">
        <v>44279</v>
      </c>
      <c r="D778" s="8" t="s">
        <v>1588</v>
      </c>
      <c r="E778" s="8" t="s">
        <v>1589</v>
      </c>
      <c r="F778" s="8" t="s">
        <v>2922</v>
      </c>
      <c r="G778" s="8" t="s">
        <v>200</v>
      </c>
      <c r="H778" s="8" t="s">
        <v>51</v>
      </c>
      <c r="I778" s="8" t="s">
        <v>1579</v>
      </c>
      <c r="J778" s="8" t="s">
        <v>315</v>
      </c>
    </row>
    <row r="779" spans="2:10" ht="14.25" customHeight="1">
      <c r="B779" s="14" t="s">
        <v>1590</v>
      </c>
      <c r="C779" s="8">
        <v>44378</v>
      </c>
      <c r="D779" s="8" t="s">
        <v>1590</v>
      </c>
      <c r="E779" s="8" t="s">
        <v>1591</v>
      </c>
      <c r="F779" s="8" t="s">
        <v>2922</v>
      </c>
      <c r="G779" s="8" t="s">
        <v>200</v>
      </c>
      <c r="H779" s="8" t="s">
        <v>51</v>
      </c>
      <c r="I779" s="8" t="s">
        <v>1579</v>
      </c>
      <c r="J779" s="8" t="s">
        <v>315</v>
      </c>
    </row>
    <row r="780" spans="2:10" ht="14.25" customHeight="1">
      <c r="B780" s="14" t="s">
        <v>2880</v>
      </c>
      <c r="C780" s="8">
        <v>44420</v>
      </c>
      <c r="D780" s="8" t="s">
        <v>1592</v>
      </c>
      <c r="E780" s="8" t="s">
        <v>1593</v>
      </c>
      <c r="F780" s="8" t="s">
        <v>2922</v>
      </c>
      <c r="G780" s="8" t="s">
        <v>200</v>
      </c>
      <c r="H780" s="8" t="s">
        <v>51</v>
      </c>
      <c r="I780" s="8" t="s">
        <v>1579</v>
      </c>
      <c r="J780" s="8" t="s">
        <v>315</v>
      </c>
    </row>
    <row r="781" spans="2:10" ht="14.25" customHeight="1">
      <c r="B781" s="14" t="s">
        <v>1594</v>
      </c>
      <c r="C781" s="8">
        <v>44430</v>
      </c>
      <c r="D781" s="8" t="s">
        <v>1594</v>
      </c>
      <c r="E781" s="8" t="s">
        <v>1595</v>
      </c>
      <c r="F781" s="8" t="s">
        <v>2922</v>
      </c>
      <c r="G781" s="8" t="s">
        <v>200</v>
      </c>
      <c r="H781" s="8" t="s">
        <v>55</v>
      </c>
      <c r="I781" s="8" t="s">
        <v>1595</v>
      </c>
      <c r="J781" s="8" t="s">
        <v>312</v>
      </c>
    </row>
    <row r="782" spans="2:10" ht="14.25" customHeight="1">
      <c r="B782" s="14" t="s">
        <v>1596</v>
      </c>
      <c r="C782" s="8">
        <v>44560</v>
      </c>
      <c r="D782" s="8" t="s">
        <v>1596</v>
      </c>
      <c r="E782" s="8" t="s">
        <v>1597</v>
      </c>
      <c r="F782" s="8" t="s">
        <v>2922</v>
      </c>
      <c r="G782" s="8" t="s">
        <v>200</v>
      </c>
      <c r="H782" s="8" t="s">
        <v>51</v>
      </c>
      <c r="I782" s="8" t="s">
        <v>1579</v>
      </c>
      <c r="J782" s="8" t="s">
        <v>315</v>
      </c>
    </row>
    <row r="783" spans="2:10" ht="14.25" customHeight="1">
      <c r="B783" s="14" t="s">
        <v>2715</v>
      </c>
      <c r="C783" s="8">
        <v>44650</v>
      </c>
      <c r="D783" s="8" t="s">
        <v>1598</v>
      </c>
      <c r="E783" s="8" t="s">
        <v>1599</v>
      </c>
      <c r="F783" s="8" t="s">
        <v>2922</v>
      </c>
      <c r="G783" s="8" t="s">
        <v>200</v>
      </c>
      <c r="H783" s="8" t="s">
        <v>51</v>
      </c>
      <c r="I783" s="8" t="s">
        <v>1579</v>
      </c>
      <c r="J783" s="8" t="s">
        <v>315</v>
      </c>
    </row>
    <row r="784" spans="2:10" ht="14.25" customHeight="1">
      <c r="B784" s="14" t="s">
        <v>1600</v>
      </c>
      <c r="C784" s="8">
        <v>44847</v>
      </c>
      <c r="D784" s="8" t="s">
        <v>1600</v>
      </c>
      <c r="E784" s="8" t="s">
        <v>1601</v>
      </c>
      <c r="F784" s="8" t="s">
        <v>2922</v>
      </c>
      <c r="G784" s="8" t="s">
        <v>200</v>
      </c>
      <c r="H784" s="8" t="s">
        <v>92</v>
      </c>
      <c r="I784" s="8" t="s">
        <v>1601</v>
      </c>
      <c r="J784" s="8" t="s">
        <v>312</v>
      </c>
    </row>
    <row r="785" spans="2:10" ht="14.25" customHeight="1">
      <c r="B785" s="14" t="s">
        <v>1602</v>
      </c>
      <c r="C785" s="8">
        <v>44855</v>
      </c>
      <c r="D785" s="8" t="s">
        <v>1602</v>
      </c>
      <c r="E785" s="8" t="s">
        <v>1603</v>
      </c>
      <c r="F785" s="8" t="s">
        <v>2922</v>
      </c>
      <c r="G785" s="8" t="s">
        <v>200</v>
      </c>
      <c r="H785" s="8" t="s">
        <v>51</v>
      </c>
      <c r="I785" s="8" t="s">
        <v>1579</v>
      </c>
      <c r="J785" s="8" t="s">
        <v>315</v>
      </c>
    </row>
    <row r="786" spans="2:10" ht="14.25" customHeight="1">
      <c r="B786" s="14" t="s">
        <v>2854</v>
      </c>
      <c r="C786" s="8">
        <v>44874</v>
      </c>
      <c r="D786" s="8" t="s">
        <v>689</v>
      </c>
      <c r="E786" s="8" t="s">
        <v>1604</v>
      </c>
      <c r="F786" s="8" t="s">
        <v>2922</v>
      </c>
      <c r="G786" s="8" t="s">
        <v>200</v>
      </c>
      <c r="H786" s="8" t="s">
        <v>51</v>
      </c>
      <c r="I786" s="8" t="s">
        <v>1579</v>
      </c>
      <c r="J786" s="8" t="s">
        <v>315</v>
      </c>
    </row>
    <row r="787" spans="2:10" ht="14.25" customHeight="1">
      <c r="B787" s="14" t="s">
        <v>2743</v>
      </c>
      <c r="C787" s="8">
        <v>47001</v>
      </c>
      <c r="D787" s="8" t="s">
        <v>1605</v>
      </c>
      <c r="E787" s="8" t="s">
        <v>1606</v>
      </c>
      <c r="F787" s="8" t="s">
        <v>293</v>
      </c>
      <c r="G787" s="8" t="s">
        <v>205</v>
      </c>
      <c r="H787" s="8" t="s">
        <v>80</v>
      </c>
      <c r="I787" s="8" t="s">
        <v>1606</v>
      </c>
      <c r="J787" s="8" t="s">
        <v>312</v>
      </c>
    </row>
    <row r="788" spans="2:10" ht="14.25" customHeight="1">
      <c r="B788" s="14" t="s">
        <v>1607</v>
      </c>
      <c r="C788" s="8">
        <v>47030</v>
      </c>
      <c r="D788" s="8" t="s">
        <v>1607</v>
      </c>
      <c r="E788" s="8" t="s">
        <v>1608</v>
      </c>
      <c r="F788" s="8" t="s">
        <v>293</v>
      </c>
      <c r="G788" s="8" t="s">
        <v>205</v>
      </c>
      <c r="H788" s="8" t="s">
        <v>54</v>
      </c>
      <c r="I788" s="8" t="s">
        <v>1609</v>
      </c>
      <c r="J788" s="8" t="s">
        <v>315</v>
      </c>
    </row>
    <row r="789" spans="2:10" ht="14.25" customHeight="1">
      <c r="B789" s="14" t="s">
        <v>1610</v>
      </c>
      <c r="C789" s="8">
        <v>47053</v>
      </c>
      <c r="D789" s="8" t="s">
        <v>1610</v>
      </c>
      <c r="E789" s="8" t="s">
        <v>1611</v>
      </c>
      <c r="F789" s="8" t="s">
        <v>293</v>
      </c>
      <c r="G789" s="8" t="s">
        <v>205</v>
      </c>
      <c r="H789" s="8" t="s">
        <v>54</v>
      </c>
      <c r="I789" s="8" t="s">
        <v>1609</v>
      </c>
      <c r="J789" s="8" t="s">
        <v>315</v>
      </c>
    </row>
    <row r="790" spans="2:10" ht="14.25" customHeight="1">
      <c r="B790" s="14" t="s">
        <v>2858</v>
      </c>
      <c r="C790" s="8">
        <v>47058</v>
      </c>
      <c r="D790" s="8" t="s">
        <v>1612</v>
      </c>
      <c r="E790" s="8" t="s">
        <v>1613</v>
      </c>
      <c r="F790" s="8" t="s">
        <v>293</v>
      </c>
      <c r="G790" s="8" t="s">
        <v>205</v>
      </c>
      <c r="H790" s="8" t="s">
        <v>54</v>
      </c>
      <c r="I790" s="8" t="s">
        <v>1609</v>
      </c>
      <c r="J790" s="8" t="s">
        <v>315</v>
      </c>
    </row>
    <row r="791" spans="2:10" ht="14.25" customHeight="1">
      <c r="B791" s="14" t="s">
        <v>2550</v>
      </c>
      <c r="C791" s="8">
        <v>47161</v>
      </c>
      <c r="D791" s="8" t="s">
        <v>1614</v>
      </c>
      <c r="E791" s="8" t="s">
        <v>1615</v>
      </c>
      <c r="F791" s="8" t="s">
        <v>293</v>
      </c>
      <c r="G791" s="8" t="s">
        <v>205</v>
      </c>
      <c r="H791" s="8" t="s">
        <v>54</v>
      </c>
      <c r="I791" s="8" t="s">
        <v>1609</v>
      </c>
      <c r="J791" s="8" t="s">
        <v>315</v>
      </c>
    </row>
    <row r="792" spans="2:10" ht="14.25" customHeight="1">
      <c r="B792" s="14" t="s">
        <v>1616</v>
      </c>
      <c r="C792" s="8">
        <v>47170</v>
      </c>
      <c r="D792" s="8" t="s">
        <v>1616</v>
      </c>
      <c r="E792" s="8" t="s">
        <v>1617</v>
      </c>
      <c r="F792" s="8" t="s">
        <v>293</v>
      </c>
      <c r="G792" s="8" t="s">
        <v>205</v>
      </c>
      <c r="H792" s="8" t="s">
        <v>54</v>
      </c>
      <c r="I792" s="8" t="s">
        <v>1609</v>
      </c>
      <c r="J792" s="8" t="s">
        <v>315</v>
      </c>
    </row>
    <row r="793" spans="2:10" ht="14.25" customHeight="1">
      <c r="B793" s="14" t="s">
        <v>1618</v>
      </c>
      <c r="C793" s="8">
        <v>47189</v>
      </c>
      <c r="D793" s="8" t="s">
        <v>1618</v>
      </c>
      <c r="E793" s="8" t="s">
        <v>1619</v>
      </c>
      <c r="F793" s="8" t="s">
        <v>293</v>
      </c>
      <c r="G793" s="8" t="s">
        <v>205</v>
      </c>
      <c r="H793" s="8" t="s">
        <v>30</v>
      </c>
      <c r="I793" s="8" t="s">
        <v>1619</v>
      </c>
      <c r="J793" s="8" t="s">
        <v>312</v>
      </c>
    </row>
    <row r="794" spans="2:10" ht="14.25" customHeight="1">
      <c r="B794" s="14" t="s">
        <v>2558</v>
      </c>
      <c r="C794" s="8">
        <v>47205</v>
      </c>
      <c r="D794" s="8" t="s">
        <v>388</v>
      </c>
      <c r="E794" s="8" t="s">
        <v>1620</v>
      </c>
      <c r="F794" s="8" t="s">
        <v>293</v>
      </c>
      <c r="G794" s="8" t="s">
        <v>205</v>
      </c>
      <c r="H794" s="8" t="s">
        <v>54</v>
      </c>
      <c r="I794" s="8" t="s">
        <v>1609</v>
      </c>
      <c r="J794" s="8" t="s">
        <v>315</v>
      </c>
    </row>
    <row r="795" spans="2:10" ht="14.25" customHeight="1">
      <c r="B795" s="14" t="s">
        <v>2592</v>
      </c>
      <c r="C795" s="8">
        <v>47245</v>
      </c>
      <c r="D795" s="8" t="s">
        <v>1621</v>
      </c>
      <c r="E795" s="8" t="s">
        <v>1622</v>
      </c>
      <c r="F795" s="8" t="s">
        <v>293</v>
      </c>
      <c r="G795" s="8" t="s">
        <v>205</v>
      </c>
      <c r="H795" s="8" t="s">
        <v>54</v>
      </c>
      <c r="I795" s="8" t="s">
        <v>1609</v>
      </c>
      <c r="J795" s="8" t="s">
        <v>315</v>
      </c>
    </row>
    <row r="796" spans="2:10" ht="14.25" customHeight="1">
      <c r="B796" s="14" t="s">
        <v>2583</v>
      </c>
      <c r="C796" s="8">
        <v>47258</v>
      </c>
      <c r="D796" s="8" t="s">
        <v>1623</v>
      </c>
      <c r="E796" s="8" t="s">
        <v>1624</v>
      </c>
      <c r="F796" s="8" t="s">
        <v>293</v>
      </c>
      <c r="G796" s="8" t="s">
        <v>205</v>
      </c>
      <c r="H796" s="8" t="s">
        <v>54</v>
      </c>
      <c r="I796" s="8" t="s">
        <v>1609</v>
      </c>
      <c r="J796" s="8" t="s">
        <v>315</v>
      </c>
    </row>
    <row r="797" spans="2:10" ht="14.25" customHeight="1">
      <c r="B797" s="14" t="s">
        <v>2585</v>
      </c>
      <c r="C797" s="8">
        <v>47268</v>
      </c>
      <c r="D797" s="8" t="s">
        <v>1625</v>
      </c>
      <c r="E797" s="8" t="s">
        <v>1626</v>
      </c>
      <c r="F797" s="8" t="s">
        <v>293</v>
      </c>
      <c r="G797" s="8" t="s">
        <v>205</v>
      </c>
      <c r="H797" s="8" t="s">
        <v>54</v>
      </c>
      <c r="I797" s="8" t="s">
        <v>1609</v>
      </c>
      <c r="J797" s="8" t="s">
        <v>315</v>
      </c>
    </row>
    <row r="798" spans="2:10" ht="14.25" customHeight="1">
      <c r="B798" s="14" t="s">
        <v>1627</v>
      </c>
      <c r="C798" s="8">
        <v>47288</v>
      </c>
      <c r="D798" s="8" t="s">
        <v>1627</v>
      </c>
      <c r="E798" s="8" t="s">
        <v>1628</v>
      </c>
      <c r="F798" s="8" t="s">
        <v>293</v>
      </c>
      <c r="G798" s="8" t="s">
        <v>205</v>
      </c>
      <c r="H798" s="8" t="s">
        <v>54</v>
      </c>
      <c r="I798" s="8" t="s">
        <v>1609</v>
      </c>
      <c r="J798" s="8" t="s">
        <v>315</v>
      </c>
    </row>
    <row r="799" spans="2:10" ht="14.25" customHeight="1">
      <c r="B799" s="14" t="s">
        <v>2911</v>
      </c>
      <c r="C799" s="8">
        <v>47318</v>
      </c>
      <c r="D799" s="8" t="s">
        <v>1629</v>
      </c>
      <c r="E799" s="8" t="s">
        <v>1630</v>
      </c>
      <c r="F799" s="8" t="s">
        <v>293</v>
      </c>
      <c r="G799" s="8" t="s">
        <v>205</v>
      </c>
      <c r="H799" s="8" t="s">
        <v>54</v>
      </c>
      <c r="I799" s="8" t="s">
        <v>1609</v>
      </c>
      <c r="J799" s="8" t="s">
        <v>315</v>
      </c>
    </row>
    <row r="800" spans="2:10" ht="14.25" customHeight="1">
      <c r="B800" s="14" t="s">
        <v>2638</v>
      </c>
      <c r="C800" s="8">
        <v>47460</v>
      </c>
      <c r="D800" s="8" t="s">
        <v>1631</v>
      </c>
      <c r="E800" s="8" t="s">
        <v>1632</v>
      </c>
      <c r="F800" s="8" t="s">
        <v>293</v>
      </c>
      <c r="G800" s="8" t="s">
        <v>205</v>
      </c>
      <c r="H800" s="8" t="s">
        <v>54</v>
      </c>
      <c r="I800" s="8" t="s">
        <v>1609</v>
      </c>
      <c r="J800" s="8" t="s">
        <v>315</v>
      </c>
    </row>
    <row r="801" spans="2:10" ht="14.25" customHeight="1">
      <c r="B801" s="14" t="s">
        <v>1633</v>
      </c>
      <c r="C801" s="8">
        <v>47541</v>
      </c>
      <c r="D801" s="8" t="s">
        <v>1633</v>
      </c>
      <c r="E801" s="8" t="s">
        <v>1634</v>
      </c>
      <c r="F801" s="8" t="s">
        <v>293</v>
      </c>
      <c r="G801" s="8" t="s">
        <v>205</v>
      </c>
      <c r="H801" s="8" t="s">
        <v>54</v>
      </c>
      <c r="I801" s="8" t="s">
        <v>1609</v>
      </c>
      <c r="J801" s="8" t="s">
        <v>315</v>
      </c>
    </row>
    <row r="802" spans="2:10" ht="14.25" customHeight="1">
      <c r="B802" s="14" t="s">
        <v>2646</v>
      </c>
      <c r="C802" s="8">
        <v>47545</v>
      </c>
      <c r="D802" s="8" t="s">
        <v>1635</v>
      </c>
      <c r="E802" s="8" t="s">
        <v>1636</v>
      </c>
      <c r="F802" s="8" t="s">
        <v>293</v>
      </c>
      <c r="G802" s="8" t="s">
        <v>205</v>
      </c>
      <c r="H802" s="8" t="s">
        <v>54</v>
      </c>
      <c r="I802" s="8" t="s">
        <v>1609</v>
      </c>
      <c r="J802" s="8" t="s">
        <v>315</v>
      </c>
    </row>
    <row r="803" spans="2:10" ht="14.25" customHeight="1">
      <c r="B803" s="14" t="s">
        <v>1637</v>
      </c>
      <c r="C803" s="8">
        <v>47551</v>
      </c>
      <c r="D803" s="8" t="s">
        <v>1637</v>
      </c>
      <c r="E803" s="8" t="s">
        <v>1638</v>
      </c>
      <c r="F803" s="8" t="s">
        <v>293</v>
      </c>
      <c r="G803" s="8" t="s">
        <v>205</v>
      </c>
      <c r="H803" s="8" t="s">
        <v>54</v>
      </c>
      <c r="I803" s="8" t="s">
        <v>1609</v>
      </c>
      <c r="J803" s="8" t="s">
        <v>315</v>
      </c>
    </row>
    <row r="804" spans="2:10" ht="14.25" customHeight="1">
      <c r="B804" s="14" t="s">
        <v>1639</v>
      </c>
      <c r="C804" s="8">
        <v>47555</v>
      </c>
      <c r="D804" s="8" t="s">
        <v>1639</v>
      </c>
      <c r="E804" s="8" t="s">
        <v>1640</v>
      </c>
      <c r="F804" s="8" t="s">
        <v>293</v>
      </c>
      <c r="G804" s="8" t="s">
        <v>205</v>
      </c>
      <c r="H804" s="8" t="s">
        <v>54</v>
      </c>
      <c r="I804" s="8" t="s">
        <v>1609</v>
      </c>
      <c r="J804" s="8" t="s">
        <v>315</v>
      </c>
    </row>
    <row r="805" spans="2:10" ht="14.25" customHeight="1">
      <c r="B805" s="14" t="s">
        <v>1641</v>
      </c>
      <c r="C805" s="8">
        <v>47570</v>
      </c>
      <c r="D805" s="8" t="s">
        <v>1641</v>
      </c>
      <c r="E805" s="8" t="s">
        <v>1642</v>
      </c>
      <c r="F805" s="8" t="s">
        <v>293</v>
      </c>
      <c r="G805" s="8" t="s">
        <v>205</v>
      </c>
      <c r="H805" s="8" t="s">
        <v>54</v>
      </c>
      <c r="I805" s="8" t="s">
        <v>1609</v>
      </c>
      <c r="J805" s="8" t="s">
        <v>315</v>
      </c>
    </row>
    <row r="806" spans="2:10" ht="14.25" customHeight="1">
      <c r="B806" s="14" t="s">
        <v>1643</v>
      </c>
      <c r="C806" s="8">
        <v>47605</v>
      </c>
      <c r="D806" s="8" t="s">
        <v>1643</v>
      </c>
      <c r="E806" s="8" t="s">
        <v>1644</v>
      </c>
      <c r="F806" s="8" t="s">
        <v>293</v>
      </c>
      <c r="G806" s="8" t="s">
        <v>205</v>
      </c>
      <c r="H806" s="8" t="s">
        <v>54</v>
      </c>
      <c r="I806" s="8" t="s">
        <v>1609</v>
      </c>
      <c r="J806" s="8" t="s">
        <v>315</v>
      </c>
    </row>
    <row r="807" spans="2:10" ht="14.25" customHeight="1">
      <c r="B807" s="14" t="s">
        <v>2680</v>
      </c>
      <c r="C807" s="8">
        <v>47660</v>
      </c>
      <c r="D807" s="8" t="s">
        <v>1645</v>
      </c>
      <c r="E807" s="8" t="s">
        <v>1646</v>
      </c>
      <c r="F807" s="8" t="s">
        <v>293</v>
      </c>
      <c r="G807" s="8" t="s">
        <v>205</v>
      </c>
      <c r="H807" s="8" t="s">
        <v>54</v>
      </c>
      <c r="I807" s="8" t="s">
        <v>1609</v>
      </c>
      <c r="J807" s="8" t="s">
        <v>315</v>
      </c>
    </row>
    <row r="808" spans="2:10" ht="14.25" customHeight="1">
      <c r="B808" s="14" t="s">
        <v>2806</v>
      </c>
      <c r="C808" s="8">
        <v>47675</v>
      </c>
      <c r="D808" s="8" t="s">
        <v>978</v>
      </c>
      <c r="E808" s="8" t="s">
        <v>1647</v>
      </c>
      <c r="F808" s="8" t="s">
        <v>293</v>
      </c>
      <c r="G808" s="8" t="s">
        <v>205</v>
      </c>
      <c r="H808" s="8" t="s">
        <v>54</v>
      </c>
      <c r="I808" s="8" t="s">
        <v>1609</v>
      </c>
      <c r="J808" s="8" t="s">
        <v>315</v>
      </c>
    </row>
    <row r="809" spans="2:10" ht="14.25" customHeight="1">
      <c r="B809" s="14" t="s">
        <v>2731</v>
      </c>
      <c r="C809" s="8">
        <v>47692</v>
      </c>
      <c r="D809" s="8" t="s">
        <v>1648</v>
      </c>
      <c r="E809" s="8" t="s">
        <v>1649</v>
      </c>
      <c r="F809" s="8" t="s">
        <v>293</v>
      </c>
      <c r="G809" s="8" t="s">
        <v>205</v>
      </c>
      <c r="H809" s="8" t="s">
        <v>54</v>
      </c>
      <c r="I809" s="8" t="s">
        <v>1609</v>
      </c>
      <c r="J809" s="8" t="s">
        <v>315</v>
      </c>
    </row>
    <row r="810" spans="2:10" ht="14.25" customHeight="1">
      <c r="B810" s="14" t="s">
        <v>2735</v>
      </c>
      <c r="C810" s="8">
        <v>47703</v>
      </c>
      <c r="D810" s="8" t="s">
        <v>1650</v>
      </c>
      <c r="E810" s="8" t="s">
        <v>1651</v>
      </c>
      <c r="F810" s="8" t="s">
        <v>293</v>
      </c>
      <c r="G810" s="8" t="s">
        <v>205</v>
      </c>
      <c r="H810" s="8" t="s">
        <v>54</v>
      </c>
      <c r="I810" s="8" t="s">
        <v>1609</v>
      </c>
      <c r="J810" s="8" t="s">
        <v>315</v>
      </c>
    </row>
    <row r="811" spans="2:10" ht="14.25" customHeight="1">
      <c r="B811" s="14" t="s">
        <v>2736</v>
      </c>
      <c r="C811" s="8">
        <v>47707</v>
      </c>
      <c r="D811" s="8" t="s">
        <v>1652</v>
      </c>
      <c r="E811" s="8" t="s">
        <v>1653</v>
      </c>
      <c r="F811" s="8" t="s">
        <v>293</v>
      </c>
      <c r="G811" s="8" t="s">
        <v>205</v>
      </c>
      <c r="H811" s="8" t="s">
        <v>54</v>
      </c>
      <c r="I811" s="8" t="s">
        <v>1609</v>
      </c>
      <c r="J811" s="8" t="s">
        <v>315</v>
      </c>
    </row>
    <row r="812" spans="2:10" ht="14.25" customHeight="1">
      <c r="B812" s="14" t="s">
        <v>2738</v>
      </c>
      <c r="C812" s="8">
        <v>47720</v>
      </c>
      <c r="D812" s="8" t="s">
        <v>1654</v>
      </c>
      <c r="E812" s="8" t="s">
        <v>1655</v>
      </c>
      <c r="F812" s="8" t="s">
        <v>293</v>
      </c>
      <c r="G812" s="8" t="s">
        <v>205</v>
      </c>
      <c r="H812" s="8" t="s">
        <v>54</v>
      </c>
      <c r="I812" s="8" t="s">
        <v>1609</v>
      </c>
      <c r="J812" s="8" t="s">
        <v>315</v>
      </c>
    </row>
    <row r="813" spans="2:10" ht="14.25" customHeight="1">
      <c r="B813" s="14" t="s">
        <v>1656</v>
      </c>
      <c r="C813" s="8">
        <v>47745</v>
      </c>
      <c r="D813" s="8" t="s">
        <v>1656</v>
      </c>
      <c r="E813" s="8" t="s">
        <v>1657</v>
      </c>
      <c r="F813" s="8" t="s">
        <v>293</v>
      </c>
      <c r="G813" s="8" t="s">
        <v>205</v>
      </c>
      <c r="H813" s="8" t="s">
        <v>54</v>
      </c>
      <c r="I813" s="8" t="s">
        <v>1609</v>
      </c>
      <c r="J813" s="8" t="s">
        <v>315</v>
      </c>
    </row>
    <row r="814" spans="2:10" ht="14.25" customHeight="1">
      <c r="B814" s="14" t="s">
        <v>1658</v>
      </c>
      <c r="C814" s="8">
        <v>47798</v>
      </c>
      <c r="D814" s="8" t="s">
        <v>1658</v>
      </c>
      <c r="E814" s="8" t="s">
        <v>1659</v>
      </c>
      <c r="F814" s="8" t="s">
        <v>293</v>
      </c>
      <c r="G814" s="8" t="s">
        <v>205</v>
      </c>
      <c r="H814" s="8" t="s">
        <v>54</v>
      </c>
      <c r="I814" s="8" t="s">
        <v>1609</v>
      </c>
      <c r="J814" s="8" t="s">
        <v>315</v>
      </c>
    </row>
    <row r="815" spans="2:10" ht="14.25" customHeight="1">
      <c r="B815" s="14" t="s">
        <v>1660</v>
      </c>
      <c r="C815" s="8">
        <v>47960</v>
      </c>
      <c r="D815" s="8" t="s">
        <v>1660</v>
      </c>
      <c r="E815" s="8" t="s">
        <v>1661</v>
      </c>
      <c r="F815" s="8" t="s">
        <v>293</v>
      </c>
      <c r="G815" s="8" t="s">
        <v>205</v>
      </c>
      <c r="H815" s="8" t="s">
        <v>54</v>
      </c>
      <c r="I815" s="8" t="s">
        <v>1609</v>
      </c>
      <c r="J815" s="8" t="s">
        <v>315</v>
      </c>
    </row>
    <row r="816" spans="2:10" ht="14.25" customHeight="1">
      <c r="B816" s="14" t="s">
        <v>2771</v>
      </c>
      <c r="C816" s="8">
        <v>47980</v>
      </c>
      <c r="D816" s="8" t="s">
        <v>1662</v>
      </c>
      <c r="E816" s="8" t="s">
        <v>1663</v>
      </c>
      <c r="F816" s="8" t="s">
        <v>293</v>
      </c>
      <c r="G816" s="8" t="s">
        <v>205</v>
      </c>
      <c r="H816" s="8" t="s">
        <v>54</v>
      </c>
      <c r="I816" s="8" t="s">
        <v>1609</v>
      </c>
      <c r="J816" s="8" t="s">
        <v>315</v>
      </c>
    </row>
    <row r="817" spans="2:10" ht="14.25" customHeight="1">
      <c r="B817" s="14" t="s">
        <v>1664</v>
      </c>
      <c r="C817" s="8">
        <v>50001</v>
      </c>
      <c r="D817" s="8" t="s">
        <v>1664</v>
      </c>
      <c r="E817" s="8" t="s">
        <v>1665</v>
      </c>
      <c r="F817" s="8" t="s">
        <v>294</v>
      </c>
      <c r="G817" s="8" t="s">
        <v>210</v>
      </c>
      <c r="H817" s="8" t="s">
        <v>97</v>
      </c>
      <c r="I817" s="8" t="s">
        <v>1665</v>
      </c>
      <c r="J817" s="8" t="s">
        <v>312</v>
      </c>
    </row>
    <row r="818" spans="2:10" ht="14.25" customHeight="1">
      <c r="B818" s="14" t="s">
        <v>1666</v>
      </c>
      <c r="C818" s="8">
        <v>50006</v>
      </c>
      <c r="D818" s="8" t="s">
        <v>1666</v>
      </c>
      <c r="E818" s="8" t="s">
        <v>1667</v>
      </c>
      <c r="F818" s="8" t="s">
        <v>294</v>
      </c>
      <c r="G818" s="8" t="s">
        <v>210</v>
      </c>
      <c r="H818" s="8" t="s">
        <v>59</v>
      </c>
      <c r="I818" s="8" t="s">
        <v>1668</v>
      </c>
      <c r="J818" s="8" t="s">
        <v>315</v>
      </c>
    </row>
    <row r="819" spans="2:10" ht="14.25" customHeight="1">
      <c r="B819" s="14" t="s">
        <v>2514</v>
      </c>
      <c r="C819" s="8">
        <v>50110</v>
      </c>
      <c r="D819" s="8" t="s">
        <v>1669</v>
      </c>
      <c r="E819" s="8" t="s">
        <v>1670</v>
      </c>
      <c r="F819" s="8" t="s">
        <v>294</v>
      </c>
      <c r="G819" s="8" t="s">
        <v>210</v>
      </c>
      <c r="H819" s="8" t="s">
        <v>59</v>
      </c>
      <c r="I819" s="8" t="s">
        <v>1668</v>
      </c>
      <c r="J819" s="8" t="s">
        <v>315</v>
      </c>
    </row>
    <row r="820" spans="2:10" ht="14.25" customHeight="1">
      <c r="B820" s="14" t="s">
        <v>1671</v>
      </c>
      <c r="C820" s="8">
        <v>50124</v>
      </c>
      <c r="D820" s="8" t="s">
        <v>1671</v>
      </c>
      <c r="E820" s="8" t="s">
        <v>1672</v>
      </c>
      <c r="F820" s="8" t="s">
        <v>294</v>
      </c>
      <c r="G820" s="8" t="s">
        <v>210</v>
      </c>
      <c r="H820" s="8" t="s">
        <v>59</v>
      </c>
      <c r="I820" s="8" t="s">
        <v>1668</v>
      </c>
      <c r="J820" s="8" t="s">
        <v>315</v>
      </c>
    </row>
    <row r="821" spans="2:10" ht="14.25" customHeight="1">
      <c r="B821" s="14" t="s">
        <v>2549</v>
      </c>
      <c r="C821" s="8">
        <v>50150</v>
      </c>
      <c r="D821" s="8" t="s">
        <v>1673</v>
      </c>
      <c r="E821" s="8" t="s">
        <v>1674</v>
      </c>
      <c r="F821" s="8" t="s">
        <v>294</v>
      </c>
      <c r="G821" s="8" t="s">
        <v>210</v>
      </c>
      <c r="H821" s="8" t="s">
        <v>59</v>
      </c>
      <c r="I821" s="8" t="s">
        <v>1668</v>
      </c>
      <c r="J821" s="8" t="s">
        <v>315</v>
      </c>
    </row>
    <row r="822" spans="2:10" ht="14.25" customHeight="1">
      <c r="B822" s="14" t="s">
        <v>1675</v>
      </c>
      <c r="C822" s="8">
        <v>50223</v>
      </c>
      <c r="D822" s="8" t="s">
        <v>1675</v>
      </c>
      <c r="E822" s="8" t="s">
        <v>1676</v>
      </c>
      <c r="F822" s="8" t="s">
        <v>294</v>
      </c>
      <c r="G822" s="8" t="s">
        <v>210</v>
      </c>
      <c r="H822" s="8" t="s">
        <v>59</v>
      </c>
      <c r="I822" s="8" t="s">
        <v>1668</v>
      </c>
      <c r="J822" s="8" t="s">
        <v>315</v>
      </c>
    </row>
    <row r="823" spans="2:10" ht="14.25" customHeight="1">
      <c r="B823" s="14" t="s">
        <v>1677</v>
      </c>
      <c r="C823" s="8">
        <v>50226</v>
      </c>
      <c r="D823" s="8" t="s">
        <v>1677</v>
      </c>
      <c r="E823" s="8" t="s">
        <v>1678</v>
      </c>
      <c r="F823" s="8" t="s">
        <v>294</v>
      </c>
      <c r="G823" s="8" t="s">
        <v>210</v>
      </c>
      <c r="H823" s="8" t="s">
        <v>59</v>
      </c>
      <c r="I823" s="8" t="s">
        <v>1668</v>
      </c>
      <c r="J823" s="8" t="s">
        <v>315</v>
      </c>
    </row>
    <row r="824" spans="2:10" ht="14.25" customHeight="1">
      <c r="B824" s="14" t="s">
        <v>2565</v>
      </c>
      <c r="C824" s="8">
        <v>50245</v>
      </c>
      <c r="D824" s="8" t="s">
        <v>1679</v>
      </c>
      <c r="E824" s="8" t="s">
        <v>1680</v>
      </c>
      <c r="F824" s="8" t="s">
        <v>294</v>
      </c>
      <c r="G824" s="8" t="s">
        <v>210</v>
      </c>
      <c r="H824" s="8" t="s">
        <v>59</v>
      </c>
      <c r="I824" s="8" t="s">
        <v>1668</v>
      </c>
      <c r="J824" s="8" t="s">
        <v>315</v>
      </c>
    </row>
    <row r="825" spans="2:10" ht="14.25" customHeight="1">
      <c r="B825" s="14" t="s">
        <v>2566</v>
      </c>
      <c r="C825" s="8">
        <v>50251</v>
      </c>
      <c r="D825" s="8" t="s">
        <v>1681</v>
      </c>
      <c r="E825" s="8" t="s">
        <v>1682</v>
      </c>
      <c r="F825" s="8" t="s">
        <v>294</v>
      </c>
      <c r="G825" s="8" t="s">
        <v>210</v>
      </c>
      <c r="H825" s="8" t="s">
        <v>59</v>
      </c>
      <c r="I825" s="8" t="s">
        <v>1668</v>
      </c>
      <c r="J825" s="8" t="s">
        <v>315</v>
      </c>
    </row>
    <row r="826" spans="2:10" ht="14.25" customHeight="1">
      <c r="B826" s="14" t="s">
        <v>2573</v>
      </c>
      <c r="C826" s="8">
        <v>50270</v>
      </c>
      <c r="D826" s="8" t="s">
        <v>1683</v>
      </c>
      <c r="E826" s="8" t="s">
        <v>1684</v>
      </c>
      <c r="F826" s="8" t="s">
        <v>294</v>
      </c>
      <c r="G826" s="8" t="s">
        <v>210</v>
      </c>
      <c r="H826" s="8" t="s">
        <v>59</v>
      </c>
      <c r="I826" s="8" t="s">
        <v>1668</v>
      </c>
      <c r="J826" s="8" t="s">
        <v>315</v>
      </c>
    </row>
    <row r="827" spans="2:10" ht="14.25" customHeight="1">
      <c r="B827" s="14" t="s">
        <v>2606</v>
      </c>
      <c r="C827" s="8">
        <v>50287</v>
      </c>
      <c r="D827" s="8" t="s">
        <v>1685</v>
      </c>
      <c r="E827" s="8" t="s">
        <v>1686</v>
      </c>
      <c r="F827" s="8" t="s">
        <v>294</v>
      </c>
      <c r="G827" s="8" t="s">
        <v>210</v>
      </c>
      <c r="H827" s="8" t="s">
        <v>59</v>
      </c>
      <c r="I827" s="8" t="s">
        <v>1668</v>
      </c>
      <c r="J827" s="8" t="s">
        <v>315</v>
      </c>
    </row>
    <row r="828" spans="2:10" ht="14.25" customHeight="1">
      <c r="B828" s="14" t="s">
        <v>2612</v>
      </c>
      <c r="C828" s="8">
        <v>50313</v>
      </c>
      <c r="D828" s="8" t="s">
        <v>413</v>
      </c>
      <c r="E828" s="8" t="s">
        <v>1687</v>
      </c>
      <c r="F828" s="8" t="s">
        <v>294</v>
      </c>
      <c r="G828" s="8" t="s">
        <v>210</v>
      </c>
      <c r="H828" s="8" t="s">
        <v>59</v>
      </c>
      <c r="I828" s="8" t="s">
        <v>1668</v>
      </c>
      <c r="J828" s="8" t="s">
        <v>315</v>
      </c>
    </row>
    <row r="829" spans="2:10" ht="14.25" customHeight="1">
      <c r="B829" s="14" t="s">
        <v>2912</v>
      </c>
      <c r="C829" s="8">
        <v>50318</v>
      </c>
      <c r="D829" s="8" t="s">
        <v>1629</v>
      </c>
      <c r="E829" s="8" t="s">
        <v>1688</v>
      </c>
      <c r="F829" s="8" t="s">
        <v>294</v>
      </c>
      <c r="G829" s="8" t="s">
        <v>210</v>
      </c>
      <c r="H829" s="8" t="s">
        <v>59</v>
      </c>
      <c r="I829" s="8" t="s">
        <v>1668</v>
      </c>
      <c r="J829" s="8" t="s">
        <v>315</v>
      </c>
    </row>
    <row r="830" spans="2:10" ht="14.25" customHeight="1">
      <c r="B830" s="14" t="s">
        <v>1689</v>
      </c>
      <c r="C830" s="8">
        <v>50325</v>
      </c>
      <c r="D830" s="8" t="s">
        <v>1689</v>
      </c>
      <c r="E830" s="8" t="s">
        <v>1690</v>
      </c>
      <c r="F830" s="8" t="s">
        <v>294</v>
      </c>
      <c r="G830" s="8" t="s">
        <v>210</v>
      </c>
      <c r="H830" s="8" t="s">
        <v>59</v>
      </c>
      <c r="I830" s="8" t="s">
        <v>1668</v>
      </c>
      <c r="J830" s="8" t="s">
        <v>315</v>
      </c>
    </row>
    <row r="831" spans="2:10" ht="14.25" customHeight="1">
      <c r="B831" s="14" t="s">
        <v>1691</v>
      </c>
      <c r="C831" s="8">
        <v>50330</v>
      </c>
      <c r="D831" s="8" t="s">
        <v>1691</v>
      </c>
      <c r="E831" s="8" t="s">
        <v>1692</v>
      </c>
      <c r="F831" s="8" t="s">
        <v>294</v>
      </c>
      <c r="G831" s="8" t="s">
        <v>210</v>
      </c>
      <c r="H831" s="8" t="s">
        <v>59</v>
      </c>
      <c r="I831" s="8" t="s">
        <v>1668</v>
      </c>
      <c r="J831" s="8" t="s">
        <v>315</v>
      </c>
    </row>
    <row r="832" spans="2:10" ht="14.25" customHeight="1">
      <c r="B832" s="14" t="s">
        <v>2882</v>
      </c>
      <c r="C832" s="8">
        <v>50350</v>
      </c>
      <c r="D832" s="8" t="s">
        <v>1693</v>
      </c>
      <c r="E832" s="8" t="s">
        <v>1694</v>
      </c>
      <c r="F832" s="8" t="s">
        <v>294</v>
      </c>
      <c r="G832" s="8" t="s">
        <v>210</v>
      </c>
      <c r="H832" s="8" t="s">
        <v>59</v>
      </c>
      <c r="I832" s="8" t="s">
        <v>1668</v>
      </c>
      <c r="J832" s="8" t="s">
        <v>315</v>
      </c>
    </row>
    <row r="833" spans="2:10" ht="14.25" customHeight="1">
      <c r="B833" s="14" t="s">
        <v>2900</v>
      </c>
      <c r="C833" s="8">
        <v>50370</v>
      </c>
      <c r="D833" s="8" t="s">
        <v>1695</v>
      </c>
      <c r="E833" s="8" t="s">
        <v>1696</v>
      </c>
      <c r="F833" s="8" t="s">
        <v>294</v>
      </c>
      <c r="G833" s="8" t="s">
        <v>210</v>
      </c>
      <c r="H833" s="8" t="s">
        <v>59</v>
      </c>
      <c r="I833" s="8" t="s">
        <v>1668</v>
      </c>
      <c r="J833" s="8" t="s">
        <v>315</v>
      </c>
    </row>
    <row r="834" spans="2:10" ht="14.25" customHeight="1">
      <c r="B834" s="14" t="s">
        <v>1697</v>
      </c>
      <c r="C834" s="8">
        <v>50400</v>
      </c>
      <c r="D834" s="8" t="s">
        <v>1697</v>
      </c>
      <c r="E834" s="8" t="s">
        <v>1698</v>
      </c>
      <c r="F834" s="8" t="s">
        <v>294</v>
      </c>
      <c r="G834" s="8" t="s">
        <v>210</v>
      </c>
      <c r="H834" s="8" t="s">
        <v>59</v>
      </c>
      <c r="I834" s="8" t="s">
        <v>1668</v>
      </c>
      <c r="J834" s="8" t="s">
        <v>315</v>
      </c>
    </row>
    <row r="835" spans="2:10" ht="14.25" customHeight="1">
      <c r="B835" s="14" t="s">
        <v>2659</v>
      </c>
      <c r="C835" s="8">
        <v>50450</v>
      </c>
      <c r="D835" s="8" t="s">
        <v>1699</v>
      </c>
      <c r="E835" s="8" t="s">
        <v>1700</v>
      </c>
      <c r="F835" s="8" t="s">
        <v>294</v>
      </c>
      <c r="G835" s="8" t="s">
        <v>210</v>
      </c>
      <c r="H835" s="8" t="s">
        <v>59</v>
      </c>
      <c r="I835" s="8" t="s">
        <v>1668</v>
      </c>
      <c r="J835" s="8" t="s">
        <v>315</v>
      </c>
    </row>
    <row r="836" spans="2:10" ht="14.25" customHeight="1">
      <c r="B836" s="14" t="s">
        <v>2661</v>
      </c>
      <c r="C836" s="8">
        <v>50568</v>
      </c>
      <c r="D836" s="8" t="s">
        <v>1701</v>
      </c>
      <c r="E836" s="8" t="s">
        <v>1702</v>
      </c>
      <c r="F836" s="8" t="s">
        <v>294</v>
      </c>
      <c r="G836" s="8" t="s">
        <v>210</v>
      </c>
      <c r="H836" s="8" t="s">
        <v>59</v>
      </c>
      <c r="I836" s="8" t="s">
        <v>1668</v>
      </c>
      <c r="J836" s="8" t="s">
        <v>315</v>
      </c>
    </row>
    <row r="837" spans="2:10" ht="14.25" customHeight="1">
      <c r="B837" s="14" t="s">
        <v>2665</v>
      </c>
      <c r="C837" s="8">
        <v>50573</v>
      </c>
      <c r="D837" s="8" t="s">
        <v>1703</v>
      </c>
      <c r="E837" s="8" t="s">
        <v>1704</v>
      </c>
      <c r="F837" s="8" t="s">
        <v>294</v>
      </c>
      <c r="G837" s="8" t="s">
        <v>210</v>
      </c>
      <c r="H837" s="8" t="s">
        <v>59</v>
      </c>
      <c r="I837" s="8" t="s">
        <v>1668</v>
      </c>
      <c r="J837" s="8" t="s">
        <v>315</v>
      </c>
    </row>
    <row r="838" spans="2:10" ht="14.25" customHeight="1">
      <c r="B838" s="14" t="s">
        <v>2664</v>
      </c>
      <c r="C838" s="8">
        <v>50577</v>
      </c>
      <c r="D838" s="8" t="s">
        <v>1705</v>
      </c>
      <c r="E838" s="8" t="s">
        <v>1706</v>
      </c>
      <c r="F838" s="8" t="s">
        <v>294</v>
      </c>
      <c r="G838" s="8" t="s">
        <v>210</v>
      </c>
      <c r="H838" s="8" t="s">
        <v>59</v>
      </c>
      <c r="I838" s="8" t="s">
        <v>1668</v>
      </c>
      <c r="J838" s="8" t="s">
        <v>315</v>
      </c>
    </row>
    <row r="839" spans="2:10" ht="14.25" customHeight="1">
      <c r="B839" s="14" t="s">
        <v>2790</v>
      </c>
      <c r="C839" s="8">
        <v>50590</v>
      </c>
      <c r="D839" s="8" t="s">
        <v>1013</v>
      </c>
      <c r="E839" s="8" t="s">
        <v>1707</v>
      </c>
      <c r="F839" s="8" t="s">
        <v>294</v>
      </c>
      <c r="G839" s="8" t="s">
        <v>210</v>
      </c>
      <c r="H839" s="8" t="s">
        <v>59</v>
      </c>
      <c r="I839" s="8" t="s">
        <v>1668</v>
      </c>
      <c r="J839" s="8" t="s">
        <v>315</v>
      </c>
    </row>
    <row r="840" spans="2:10" ht="14.25" customHeight="1">
      <c r="B840" s="14" t="s">
        <v>2793</v>
      </c>
      <c r="C840" s="8">
        <v>50606</v>
      </c>
      <c r="D840" s="8" t="s">
        <v>1708</v>
      </c>
      <c r="E840" s="8" t="s">
        <v>1709</v>
      </c>
      <c r="F840" s="8" t="s">
        <v>294</v>
      </c>
      <c r="G840" s="8" t="s">
        <v>210</v>
      </c>
      <c r="H840" s="8" t="s">
        <v>59</v>
      </c>
      <c r="I840" s="8" t="s">
        <v>1668</v>
      </c>
      <c r="J840" s="8" t="s">
        <v>315</v>
      </c>
    </row>
    <row r="841" spans="2:10" ht="14.25" customHeight="1">
      <c r="B841" s="14" t="s">
        <v>2692</v>
      </c>
      <c r="C841" s="8">
        <v>50680</v>
      </c>
      <c r="D841" s="8" t="s">
        <v>1710</v>
      </c>
      <c r="E841" s="8" t="s">
        <v>1711</v>
      </c>
      <c r="F841" s="8" t="s">
        <v>294</v>
      </c>
      <c r="G841" s="8" t="s">
        <v>210</v>
      </c>
      <c r="H841" s="8" t="s">
        <v>59</v>
      </c>
      <c r="I841" s="8" t="s">
        <v>1668</v>
      </c>
      <c r="J841" s="8" t="s">
        <v>315</v>
      </c>
    </row>
    <row r="842" spans="2:10" ht="14.25" customHeight="1">
      <c r="B842" s="14" t="s">
        <v>2711</v>
      </c>
      <c r="C842" s="8">
        <v>50683</v>
      </c>
      <c r="D842" s="8" t="s">
        <v>1712</v>
      </c>
      <c r="E842" s="8" t="s">
        <v>1713</v>
      </c>
      <c r="F842" s="8" t="s">
        <v>294</v>
      </c>
      <c r="G842" s="8" t="s">
        <v>210</v>
      </c>
      <c r="H842" s="8" t="s">
        <v>59</v>
      </c>
      <c r="I842" s="8" t="s">
        <v>1668</v>
      </c>
      <c r="J842" s="8" t="s">
        <v>315</v>
      </c>
    </row>
    <row r="843" spans="2:10" ht="14.25" customHeight="1">
      <c r="B843" s="14" t="s">
        <v>2717</v>
      </c>
      <c r="C843" s="8">
        <v>50686</v>
      </c>
      <c r="D843" s="8" t="s">
        <v>1714</v>
      </c>
      <c r="E843" s="8" t="s">
        <v>1715</v>
      </c>
      <c r="F843" s="8" t="s">
        <v>294</v>
      </c>
      <c r="G843" s="8" t="s">
        <v>210</v>
      </c>
      <c r="H843" s="8" t="s">
        <v>59</v>
      </c>
      <c r="I843" s="8" t="s">
        <v>1668</v>
      </c>
      <c r="J843" s="8" t="s">
        <v>315</v>
      </c>
    </row>
    <row r="844" spans="2:10" ht="14.25" customHeight="1">
      <c r="B844" s="14" t="s">
        <v>2822</v>
      </c>
      <c r="C844" s="8">
        <v>50689</v>
      </c>
      <c r="D844" s="8" t="s">
        <v>1151</v>
      </c>
      <c r="E844" s="8" t="s">
        <v>1716</v>
      </c>
      <c r="F844" s="8" t="s">
        <v>294</v>
      </c>
      <c r="G844" s="8" t="s">
        <v>210</v>
      </c>
      <c r="H844" s="8" t="s">
        <v>59</v>
      </c>
      <c r="I844" s="8" t="s">
        <v>1668</v>
      </c>
      <c r="J844" s="8" t="s">
        <v>315</v>
      </c>
    </row>
    <row r="845" spans="2:10" ht="14.25" customHeight="1">
      <c r="B845" s="14" t="s">
        <v>2769</v>
      </c>
      <c r="C845" s="8">
        <v>50711</v>
      </c>
      <c r="D845" s="8" t="s">
        <v>1717</v>
      </c>
      <c r="E845" s="8" t="s">
        <v>1718</v>
      </c>
      <c r="F845" s="8" t="s">
        <v>294</v>
      </c>
      <c r="G845" s="8" t="s">
        <v>210</v>
      </c>
      <c r="H845" s="8" t="s">
        <v>59</v>
      </c>
      <c r="I845" s="8" t="s">
        <v>1668</v>
      </c>
      <c r="J845" s="8" t="s">
        <v>315</v>
      </c>
    </row>
    <row r="846" spans="2:10" ht="14.25" customHeight="1">
      <c r="B846" s="14" t="s">
        <v>1719</v>
      </c>
      <c r="C846" s="8">
        <v>52001</v>
      </c>
      <c r="D846" s="8" t="s">
        <v>1719</v>
      </c>
      <c r="E846" s="8" t="s">
        <v>1720</v>
      </c>
      <c r="F846" s="8" t="s">
        <v>295</v>
      </c>
      <c r="G846" s="8" t="s">
        <v>214</v>
      </c>
      <c r="H846" s="8" t="s">
        <v>66</v>
      </c>
      <c r="I846" s="8" t="s">
        <v>1720</v>
      </c>
      <c r="J846" s="8" t="s">
        <v>312</v>
      </c>
    </row>
    <row r="847" spans="2:10" ht="14.25" customHeight="1">
      <c r="B847" s="14" t="s">
        <v>2857</v>
      </c>
      <c r="C847" s="8">
        <v>52019</v>
      </c>
      <c r="D847" s="8" t="s">
        <v>1721</v>
      </c>
      <c r="E847" s="8" t="s">
        <v>1722</v>
      </c>
      <c r="F847" s="8" t="s">
        <v>295</v>
      </c>
      <c r="G847" s="8" t="s">
        <v>214</v>
      </c>
      <c r="H847" s="8" t="s">
        <v>62</v>
      </c>
      <c r="I847" s="8" t="s">
        <v>1723</v>
      </c>
      <c r="J847" s="8" t="s">
        <v>315</v>
      </c>
    </row>
    <row r="848" spans="2:10" ht="14.25" customHeight="1">
      <c r="B848" s="14" t="s">
        <v>1724</v>
      </c>
      <c r="C848" s="8">
        <v>52022</v>
      </c>
      <c r="D848" s="8" t="s">
        <v>1724</v>
      </c>
      <c r="E848" s="8" t="s">
        <v>1725</v>
      </c>
      <c r="F848" s="8" t="s">
        <v>295</v>
      </c>
      <c r="G848" s="8" t="s">
        <v>214</v>
      </c>
      <c r="H848" s="8" t="s">
        <v>62</v>
      </c>
      <c r="I848" s="8" t="s">
        <v>1723</v>
      </c>
      <c r="J848" s="8" t="s">
        <v>315</v>
      </c>
    </row>
    <row r="849" spans="2:10" ht="14.25" customHeight="1">
      <c r="B849" s="14" t="s">
        <v>1726</v>
      </c>
      <c r="C849" s="8">
        <v>52036</v>
      </c>
      <c r="D849" s="8" t="s">
        <v>1726</v>
      </c>
      <c r="E849" s="8" t="s">
        <v>1727</v>
      </c>
      <c r="F849" s="8" t="s">
        <v>295</v>
      </c>
      <c r="G849" s="8" t="s">
        <v>214</v>
      </c>
      <c r="H849" s="8" t="s">
        <v>62</v>
      </c>
      <c r="I849" s="8" t="s">
        <v>1723</v>
      </c>
      <c r="J849" s="8" t="s">
        <v>315</v>
      </c>
    </row>
    <row r="850" spans="2:10" ht="14.25" customHeight="1">
      <c r="B850" s="14" t="s">
        <v>2503</v>
      </c>
      <c r="C850" s="8">
        <v>52051</v>
      </c>
      <c r="D850" s="8" t="s">
        <v>1728</v>
      </c>
      <c r="E850" s="8" t="s">
        <v>1729</v>
      </c>
      <c r="F850" s="8" t="s">
        <v>295</v>
      </c>
      <c r="G850" s="8" t="s">
        <v>214</v>
      </c>
      <c r="H850" s="8" t="s">
        <v>62</v>
      </c>
      <c r="I850" s="8" t="s">
        <v>1723</v>
      </c>
      <c r="J850" s="8" t="s">
        <v>315</v>
      </c>
    </row>
    <row r="851" spans="2:10" ht="14.25" customHeight="1">
      <c r="B851" s="14" t="s">
        <v>1730</v>
      </c>
      <c r="C851" s="8">
        <v>52079</v>
      </c>
      <c r="D851" s="8" t="s">
        <v>1730</v>
      </c>
      <c r="E851" s="8" t="s">
        <v>1731</v>
      </c>
      <c r="F851" s="8" t="s">
        <v>295</v>
      </c>
      <c r="G851" s="8" t="s">
        <v>214</v>
      </c>
      <c r="H851" s="8" t="s">
        <v>62</v>
      </c>
      <c r="I851" s="8" t="s">
        <v>1723</v>
      </c>
      <c r="J851" s="8" t="s">
        <v>315</v>
      </c>
    </row>
    <row r="852" spans="2:10" ht="14.25" customHeight="1">
      <c r="B852" s="14" t="s">
        <v>2521</v>
      </c>
      <c r="C852" s="8">
        <v>52083</v>
      </c>
      <c r="D852" s="8" t="s">
        <v>703</v>
      </c>
      <c r="E852" s="8" t="s">
        <v>1732</v>
      </c>
      <c r="F852" s="8" t="s">
        <v>295</v>
      </c>
      <c r="G852" s="8" t="s">
        <v>214</v>
      </c>
      <c r="H852" s="8" t="s">
        <v>62</v>
      </c>
      <c r="I852" s="8" t="s">
        <v>1723</v>
      </c>
      <c r="J852" s="8" t="s">
        <v>315</v>
      </c>
    </row>
    <row r="853" spans="2:10" ht="14.25" customHeight="1">
      <c r="B853" s="14" t="s">
        <v>1733</v>
      </c>
      <c r="C853" s="8">
        <v>52110</v>
      </c>
      <c r="D853" s="8" t="s">
        <v>1733</v>
      </c>
      <c r="E853" s="8" t="s">
        <v>1734</v>
      </c>
      <c r="F853" s="8" t="s">
        <v>295</v>
      </c>
      <c r="G853" s="8" t="s">
        <v>214</v>
      </c>
      <c r="H853" s="8" t="s">
        <v>62</v>
      </c>
      <c r="I853" s="8" t="s">
        <v>1723</v>
      </c>
      <c r="J853" s="8" t="s">
        <v>315</v>
      </c>
    </row>
    <row r="854" spans="2:10" ht="14.25" customHeight="1">
      <c r="B854" s="14" t="s">
        <v>2553</v>
      </c>
      <c r="C854" s="8">
        <v>52203</v>
      </c>
      <c r="D854" s="8" t="s">
        <v>1735</v>
      </c>
      <c r="E854" s="8" t="s">
        <v>1736</v>
      </c>
      <c r="F854" s="8" t="s">
        <v>295</v>
      </c>
      <c r="G854" s="8" t="s">
        <v>214</v>
      </c>
      <c r="H854" s="8" t="s">
        <v>62</v>
      </c>
      <c r="I854" s="8" t="s">
        <v>1723</v>
      </c>
      <c r="J854" s="8" t="s">
        <v>315</v>
      </c>
    </row>
    <row r="855" spans="2:10" ht="14.25" customHeight="1">
      <c r="B855" s="14" t="s">
        <v>1737</v>
      </c>
      <c r="C855" s="8">
        <v>52207</v>
      </c>
      <c r="D855" s="8" t="s">
        <v>1737</v>
      </c>
      <c r="E855" s="8" t="s">
        <v>1738</v>
      </c>
      <c r="F855" s="8" t="s">
        <v>295</v>
      </c>
      <c r="G855" s="8" t="s">
        <v>214</v>
      </c>
      <c r="H855" s="8" t="s">
        <v>62</v>
      </c>
      <c r="I855" s="8" t="s">
        <v>1723</v>
      </c>
      <c r="J855" s="8" t="s">
        <v>315</v>
      </c>
    </row>
    <row r="856" spans="2:10" ht="14.25" customHeight="1">
      <c r="B856" s="14" t="s">
        <v>1739</v>
      </c>
      <c r="C856" s="8">
        <v>52210</v>
      </c>
      <c r="D856" s="8" t="s">
        <v>1739</v>
      </c>
      <c r="E856" s="8" t="s">
        <v>1740</v>
      </c>
      <c r="F856" s="8" t="s">
        <v>295</v>
      </c>
      <c r="G856" s="8" t="s">
        <v>214</v>
      </c>
      <c r="H856" s="8" t="s">
        <v>62</v>
      </c>
      <c r="I856" s="8" t="s">
        <v>1723</v>
      </c>
      <c r="J856" s="8" t="s">
        <v>315</v>
      </c>
    </row>
    <row r="857" spans="2:10" ht="14.25" customHeight="1">
      <c r="B857" s="14" t="s">
        <v>2560</v>
      </c>
      <c r="C857" s="8">
        <v>52215</v>
      </c>
      <c r="D857" s="8" t="s">
        <v>621</v>
      </c>
      <c r="E857" s="8" t="s">
        <v>1741</v>
      </c>
      <c r="F857" s="8" t="s">
        <v>295</v>
      </c>
      <c r="G857" s="8" t="s">
        <v>214</v>
      </c>
      <c r="H857" s="8" t="s">
        <v>62</v>
      </c>
      <c r="I857" s="8" t="s">
        <v>1723</v>
      </c>
      <c r="J857" s="8" t="s">
        <v>315</v>
      </c>
    </row>
    <row r="858" spans="2:10" ht="14.25" customHeight="1">
      <c r="B858" s="14" t="s">
        <v>2863</v>
      </c>
      <c r="C858" s="8">
        <v>52224</v>
      </c>
      <c r="D858" s="8" t="s">
        <v>1742</v>
      </c>
      <c r="E858" s="8" t="s">
        <v>1743</v>
      </c>
      <c r="F858" s="8" t="s">
        <v>295</v>
      </c>
      <c r="G858" s="8" t="s">
        <v>214</v>
      </c>
      <c r="H858" s="8" t="s">
        <v>62</v>
      </c>
      <c r="I858" s="8" t="s">
        <v>1723</v>
      </c>
      <c r="J858" s="8" t="s">
        <v>315</v>
      </c>
    </row>
    <row r="859" spans="2:10" ht="14.25" customHeight="1">
      <c r="B859" s="14" t="s">
        <v>1744</v>
      </c>
      <c r="C859" s="8">
        <v>52227</v>
      </c>
      <c r="D859" s="8" t="s">
        <v>1744</v>
      </c>
      <c r="E859" s="8" t="s">
        <v>1745</v>
      </c>
      <c r="F859" s="8" t="s">
        <v>295</v>
      </c>
      <c r="G859" s="8" t="s">
        <v>214</v>
      </c>
      <c r="H859" s="8" t="s">
        <v>62</v>
      </c>
      <c r="I859" s="8" t="s">
        <v>1723</v>
      </c>
      <c r="J859" s="8" t="s">
        <v>315</v>
      </c>
    </row>
    <row r="860" spans="2:10" ht="14.25" customHeight="1">
      <c r="B860" s="14" t="s">
        <v>1746</v>
      </c>
      <c r="C860" s="8">
        <v>52233</v>
      </c>
      <c r="D860" s="8" t="s">
        <v>1746</v>
      </c>
      <c r="E860" s="8" t="s">
        <v>1747</v>
      </c>
      <c r="F860" s="8" t="s">
        <v>295</v>
      </c>
      <c r="G860" s="8" t="s">
        <v>214</v>
      </c>
      <c r="H860" s="8" t="s">
        <v>62</v>
      </c>
      <c r="I860" s="8" t="s">
        <v>1723</v>
      </c>
      <c r="J860" s="8" t="s">
        <v>315</v>
      </c>
    </row>
    <row r="861" spans="2:10" ht="14.25" customHeight="1">
      <c r="B861" s="14" t="s">
        <v>1748</v>
      </c>
      <c r="C861" s="8">
        <v>52240</v>
      </c>
      <c r="D861" s="8" t="s">
        <v>1748</v>
      </c>
      <c r="E861" s="8" t="s">
        <v>1749</v>
      </c>
      <c r="F861" s="8" t="s">
        <v>295</v>
      </c>
      <c r="G861" s="8" t="s">
        <v>214</v>
      </c>
      <c r="H861" s="8" t="s">
        <v>62</v>
      </c>
      <c r="I861" s="8" t="s">
        <v>1723</v>
      </c>
      <c r="J861" s="8" t="s">
        <v>315</v>
      </c>
    </row>
    <row r="862" spans="2:10" ht="14.25" customHeight="1">
      <c r="B862" s="14" t="s">
        <v>2568</v>
      </c>
      <c r="C862" s="8">
        <v>52250</v>
      </c>
      <c r="D862" s="8" t="s">
        <v>1750</v>
      </c>
      <c r="E862" s="8" t="s">
        <v>1751</v>
      </c>
      <c r="F862" s="8" t="s">
        <v>295</v>
      </c>
      <c r="G862" s="8" t="s">
        <v>214</v>
      </c>
      <c r="H862" s="8" t="s">
        <v>62</v>
      </c>
      <c r="I862" s="8" t="s">
        <v>1723</v>
      </c>
      <c r="J862" s="8" t="s">
        <v>315</v>
      </c>
    </row>
    <row r="863" spans="2:10" ht="14.25" customHeight="1">
      <c r="B863" s="14" t="s">
        <v>2582</v>
      </c>
      <c r="C863" s="8">
        <v>52254</v>
      </c>
      <c r="D863" s="8" t="s">
        <v>1752</v>
      </c>
      <c r="E863" s="8" t="s">
        <v>1753</v>
      </c>
      <c r="F863" s="8" t="s">
        <v>295</v>
      </c>
      <c r="G863" s="8" t="s">
        <v>214</v>
      </c>
      <c r="H863" s="8" t="s">
        <v>62</v>
      </c>
      <c r="I863" s="8" t="s">
        <v>1723</v>
      </c>
      <c r="J863" s="8" t="s">
        <v>315</v>
      </c>
    </row>
    <row r="864" spans="2:10" ht="14.25" customHeight="1">
      <c r="B864" s="14" t="s">
        <v>2589</v>
      </c>
      <c r="C864" s="8">
        <v>52256</v>
      </c>
      <c r="D864" s="8" t="s">
        <v>1754</v>
      </c>
      <c r="E864" s="8" t="s">
        <v>1755</v>
      </c>
      <c r="F864" s="8" t="s">
        <v>295</v>
      </c>
      <c r="G864" s="8" t="s">
        <v>214</v>
      </c>
      <c r="H864" s="8" t="s">
        <v>62</v>
      </c>
      <c r="I864" s="8" t="s">
        <v>1723</v>
      </c>
      <c r="J864" s="8" t="s">
        <v>315</v>
      </c>
    </row>
    <row r="865" spans="2:10" ht="14.25" customHeight="1">
      <c r="B865" s="14" t="s">
        <v>2601</v>
      </c>
      <c r="C865" s="8">
        <v>52258</v>
      </c>
      <c r="D865" s="8" t="s">
        <v>1756</v>
      </c>
      <c r="E865" s="8" t="s">
        <v>1757</v>
      </c>
      <c r="F865" s="8" t="s">
        <v>295</v>
      </c>
      <c r="G865" s="8" t="s">
        <v>214</v>
      </c>
      <c r="H865" s="8" t="s">
        <v>62</v>
      </c>
      <c r="I865" s="8" t="s">
        <v>1723</v>
      </c>
      <c r="J865" s="8" t="s">
        <v>315</v>
      </c>
    </row>
    <row r="866" spans="2:10" ht="14.25" customHeight="1">
      <c r="B866" s="14" t="s">
        <v>2603</v>
      </c>
      <c r="C866" s="8">
        <v>52260</v>
      </c>
      <c r="D866" s="8" t="s">
        <v>1043</v>
      </c>
      <c r="E866" s="8" t="s">
        <v>1758</v>
      </c>
      <c r="F866" s="8" t="s">
        <v>295</v>
      </c>
      <c r="G866" s="8" t="s">
        <v>214</v>
      </c>
      <c r="H866" s="8" t="s">
        <v>62</v>
      </c>
      <c r="I866" s="8" t="s">
        <v>1723</v>
      </c>
      <c r="J866" s="8" t="s">
        <v>315</v>
      </c>
    </row>
    <row r="867" spans="2:10" ht="14.25" customHeight="1">
      <c r="B867" s="14" t="s">
        <v>1759</v>
      </c>
      <c r="C867" s="8">
        <v>52287</v>
      </c>
      <c r="D867" s="8" t="s">
        <v>1759</v>
      </c>
      <c r="E867" s="8" t="s">
        <v>1760</v>
      </c>
      <c r="F867" s="8" t="s">
        <v>295</v>
      </c>
      <c r="G867" s="8" t="s">
        <v>214</v>
      </c>
      <c r="H867" s="8" t="s">
        <v>62</v>
      </c>
      <c r="I867" s="8" t="s">
        <v>1723</v>
      </c>
      <c r="J867" s="8" t="s">
        <v>315</v>
      </c>
    </row>
    <row r="868" spans="2:10" ht="14.25" customHeight="1">
      <c r="B868" s="14" t="s">
        <v>1761</v>
      </c>
      <c r="C868" s="8">
        <v>52317</v>
      </c>
      <c r="D868" s="8" t="s">
        <v>1761</v>
      </c>
      <c r="E868" s="8" t="s">
        <v>1762</v>
      </c>
      <c r="F868" s="8" t="s">
        <v>295</v>
      </c>
      <c r="G868" s="8" t="s">
        <v>214</v>
      </c>
      <c r="H868" s="8" t="s">
        <v>62</v>
      </c>
      <c r="I868" s="8" t="s">
        <v>1723</v>
      </c>
      <c r="J868" s="8" t="s">
        <v>315</v>
      </c>
    </row>
    <row r="869" spans="2:10" ht="14.25" customHeight="1">
      <c r="B869" s="14" t="s">
        <v>1763</v>
      </c>
      <c r="C869" s="8">
        <v>52320</v>
      </c>
      <c r="D869" s="8" t="s">
        <v>1763</v>
      </c>
      <c r="E869" s="8" t="s">
        <v>1764</v>
      </c>
      <c r="F869" s="8" t="s">
        <v>295</v>
      </c>
      <c r="G869" s="8" t="s">
        <v>214</v>
      </c>
      <c r="H869" s="8" t="s">
        <v>62</v>
      </c>
      <c r="I869" s="8" t="s">
        <v>1723</v>
      </c>
      <c r="J869" s="8" t="s">
        <v>315</v>
      </c>
    </row>
    <row r="870" spans="2:10" ht="14.25" customHeight="1">
      <c r="B870" s="14" t="s">
        <v>1765</v>
      </c>
      <c r="C870" s="8">
        <v>52323</v>
      </c>
      <c r="D870" s="8" t="s">
        <v>1765</v>
      </c>
      <c r="E870" s="8" t="s">
        <v>1766</v>
      </c>
      <c r="F870" s="8" t="s">
        <v>295</v>
      </c>
      <c r="G870" s="8" t="s">
        <v>214</v>
      </c>
      <c r="H870" s="8" t="s">
        <v>62</v>
      </c>
      <c r="I870" s="8" t="s">
        <v>1723</v>
      </c>
      <c r="J870" s="8" t="s">
        <v>315</v>
      </c>
    </row>
    <row r="871" spans="2:10" ht="14.25" customHeight="1">
      <c r="B871" s="14" t="s">
        <v>1767</v>
      </c>
      <c r="C871" s="8">
        <v>52352</v>
      </c>
      <c r="D871" s="8" t="s">
        <v>1767</v>
      </c>
      <c r="E871" s="8" t="s">
        <v>1768</v>
      </c>
      <c r="F871" s="8" t="s">
        <v>295</v>
      </c>
      <c r="G871" s="8" t="s">
        <v>214</v>
      </c>
      <c r="H871" s="8" t="s">
        <v>62</v>
      </c>
      <c r="I871" s="8" t="s">
        <v>1723</v>
      </c>
      <c r="J871" s="8" t="s">
        <v>315</v>
      </c>
    </row>
    <row r="872" spans="2:10" ht="14.25" customHeight="1">
      <c r="B872" s="14" t="s">
        <v>1769</v>
      </c>
      <c r="C872" s="8">
        <v>52354</v>
      </c>
      <c r="D872" s="8" t="s">
        <v>1769</v>
      </c>
      <c r="E872" s="8" t="s">
        <v>1770</v>
      </c>
      <c r="F872" s="8" t="s">
        <v>295</v>
      </c>
      <c r="G872" s="8" t="s">
        <v>214</v>
      </c>
      <c r="H872" s="8" t="s">
        <v>62</v>
      </c>
      <c r="I872" s="8" t="s">
        <v>1723</v>
      </c>
      <c r="J872" s="8" t="s">
        <v>315</v>
      </c>
    </row>
    <row r="873" spans="2:10" ht="14.25" customHeight="1">
      <c r="B873" s="14" t="s">
        <v>1771</v>
      </c>
      <c r="C873" s="8">
        <v>52356</v>
      </c>
      <c r="D873" s="8" t="s">
        <v>1771</v>
      </c>
      <c r="E873" s="8" t="s">
        <v>1772</v>
      </c>
      <c r="F873" s="8" t="s">
        <v>295</v>
      </c>
      <c r="G873" s="8" t="s">
        <v>214</v>
      </c>
      <c r="H873" s="8" t="s">
        <v>48</v>
      </c>
      <c r="I873" s="8" t="s">
        <v>1772</v>
      </c>
      <c r="J873" s="8" t="s">
        <v>312</v>
      </c>
    </row>
    <row r="874" spans="2:10" ht="14.25" customHeight="1">
      <c r="B874" s="14" t="s">
        <v>2872</v>
      </c>
      <c r="C874" s="8">
        <v>52378</v>
      </c>
      <c r="D874" s="8" t="s">
        <v>1773</v>
      </c>
      <c r="E874" s="8" t="s">
        <v>1774</v>
      </c>
      <c r="F874" s="8" t="s">
        <v>295</v>
      </c>
      <c r="G874" s="8" t="s">
        <v>214</v>
      </c>
      <c r="H874" s="8" t="s">
        <v>62</v>
      </c>
      <c r="I874" s="8" t="s">
        <v>1723</v>
      </c>
      <c r="J874" s="8" t="s">
        <v>315</v>
      </c>
    </row>
    <row r="875" spans="2:10" ht="14.25" customHeight="1">
      <c r="B875" s="14" t="s">
        <v>2876</v>
      </c>
      <c r="C875" s="8">
        <v>52381</v>
      </c>
      <c r="D875" s="8" t="s">
        <v>1775</v>
      </c>
      <c r="E875" s="8" t="s">
        <v>1776</v>
      </c>
      <c r="F875" s="8" t="s">
        <v>295</v>
      </c>
      <c r="G875" s="8" t="s">
        <v>214</v>
      </c>
      <c r="H875" s="8" t="s">
        <v>62</v>
      </c>
      <c r="I875" s="8" t="s">
        <v>1723</v>
      </c>
      <c r="J875" s="8" t="s">
        <v>315</v>
      </c>
    </row>
    <row r="876" spans="2:10" ht="14.25" customHeight="1">
      <c r="B876" s="14" t="s">
        <v>2881</v>
      </c>
      <c r="C876" s="8">
        <v>52385</v>
      </c>
      <c r="D876" s="8" t="s">
        <v>1777</v>
      </c>
      <c r="E876" s="8" t="s">
        <v>1778</v>
      </c>
      <c r="F876" s="8" t="s">
        <v>295</v>
      </c>
      <c r="G876" s="8" t="s">
        <v>214</v>
      </c>
      <c r="H876" s="8" t="s">
        <v>62</v>
      </c>
      <c r="I876" s="8" t="s">
        <v>1723</v>
      </c>
      <c r="J876" s="8" t="s">
        <v>315</v>
      </c>
    </row>
    <row r="877" spans="2:10" ht="14.25" customHeight="1">
      <c r="B877" s="14" t="s">
        <v>2896</v>
      </c>
      <c r="C877" s="8">
        <v>52390</v>
      </c>
      <c r="D877" s="8" t="s">
        <v>1779</v>
      </c>
      <c r="E877" s="8" t="s">
        <v>1780</v>
      </c>
      <c r="F877" s="8" t="s">
        <v>295</v>
      </c>
      <c r="G877" s="8" t="s">
        <v>214</v>
      </c>
      <c r="H877" s="8" t="s">
        <v>62</v>
      </c>
      <c r="I877" s="8" t="s">
        <v>1723</v>
      </c>
      <c r="J877" s="8" t="s">
        <v>315</v>
      </c>
    </row>
    <row r="878" spans="2:10" ht="14.25" customHeight="1">
      <c r="B878" s="14" t="s">
        <v>2897</v>
      </c>
      <c r="C878" s="8">
        <v>52399</v>
      </c>
      <c r="D878" s="8" t="s">
        <v>438</v>
      </c>
      <c r="E878" s="8" t="s">
        <v>1781</v>
      </c>
      <c r="F878" s="8" t="s">
        <v>295</v>
      </c>
      <c r="G878" s="8" t="s">
        <v>214</v>
      </c>
      <c r="H878" s="8" t="s">
        <v>62</v>
      </c>
      <c r="I878" s="8" t="s">
        <v>1723</v>
      </c>
      <c r="J878" s="8" t="s">
        <v>315</v>
      </c>
    </row>
    <row r="879" spans="2:10" ht="14.25" customHeight="1">
      <c r="B879" s="14" t="s">
        <v>1782</v>
      </c>
      <c r="C879" s="8">
        <v>52405</v>
      </c>
      <c r="D879" s="8" t="s">
        <v>1782</v>
      </c>
      <c r="E879" s="8" t="s">
        <v>1783</v>
      </c>
      <c r="F879" s="8" t="s">
        <v>295</v>
      </c>
      <c r="G879" s="8" t="s">
        <v>214</v>
      </c>
      <c r="H879" s="8" t="s">
        <v>62</v>
      </c>
      <c r="I879" s="8" t="s">
        <v>1723</v>
      </c>
      <c r="J879" s="8" t="s">
        <v>315</v>
      </c>
    </row>
    <row r="880" spans="2:10" ht="14.25" customHeight="1">
      <c r="B880" s="14" t="s">
        <v>1784</v>
      </c>
      <c r="C880" s="8">
        <v>52411</v>
      </c>
      <c r="D880" s="8" t="s">
        <v>1784</v>
      </c>
      <c r="E880" s="8" t="s">
        <v>1785</v>
      </c>
      <c r="F880" s="8" t="s">
        <v>295</v>
      </c>
      <c r="G880" s="8" t="s">
        <v>214</v>
      </c>
      <c r="H880" s="8" t="s">
        <v>62</v>
      </c>
      <c r="I880" s="8" t="s">
        <v>1723</v>
      </c>
      <c r="J880" s="8" t="s">
        <v>315</v>
      </c>
    </row>
    <row r="881" spans="2:10" ht="14.25" customHeight="1">
      <c r="B881" s="14" t="s">
        <v>2625</v>
      </c>
      <c r="C881" s="8">
        <v>52418</v>
      </c>
      <c r="D881" s="8" t="s">
        <v>1786</v>
      </c>
      <c r="E881" s="8" t="s">
        <v>1787</v>
      </c>
      <c r="F881" s="8" t="s">
        <v>295</v>
      </c>
      <c r="G881" s="8" t="s">
        <v>214</v>
      </c>
      <c r="H881" s="8" t="s">
        <v>62</v>
      </c>
      <c r="I881" s="8" t="s">
        <v>1723</v>
      </c>
      <c r="J881" s="8" t="s">
        <v>315</v>
      </c>
    </row>
    <row r="882" spans="2:10" ht="14.25" customHeight="1">
      <c r="B882" s="14" t="s">
        <v>2630</v>
      </c>
      <c r="C882" s="8">
        <v>52427</v>
      </c>
      <c r="D882" s="8" t="s">
        <v>1788</v>
      </c>
      <c r="E882" s="8" t="s">
        <v>1789</v>
      </c>
      <c r="F882" s="8" t="s">
        <v>295</v>
      </c>
      <c r="G882" s="8" t="s">
        <v>214</v>
      </c>
      <c r="H882" s="8" t="s">
        <v>62</v>
      </c>
      <c r="I882" s="8" t="s">
        <v>1723</v>
      </c>
      <c r="J882" s="8" t="s">
        <v>315</v>
      </c>
    </row>
    <row r="883" spans="2:10" ht="14.25" customHeight="1">
      <c r="B883" s="14" t="s">
        <v>2631</v>
      </c>
      <c r="C883" s="8">
        <v>52435</v>
      </c>
      <c r="D883" s="8" t="s">
        <v>1790</v>
      </c>
      <c r="E883" s="8" t="s">
        <v>1791</v>
      </c>
      <c r="F883" s="8" t="s">
        <v>295</v>
      </c>
      <c r="G883" s="8" t="s">
        <v>214</v>
      </c>
      <c r="H883" s="8" t="s">
        <v>62</v>
      </c>
      <c r="I883" s="8" t="s">
        <v>1723</v>
      </c>
      <c r="J883" s="8" t="s">
        <v>315</v>
      </c>
    </row>
    <row r="884" spans="2:10" ht="14.25" customHeight="1">
      <c r="B884" s="14" t="s">
        <v>2777</v>
      </c>
      <c r="C884" s="8">
        <v>52473</v>
      </c>
      <c r="D884" s="8" t="s">
        <v>1327</v>
      </c>
      <c r="E884" s="8" t="s">
        <v>1792</v>
      </c>
      <c r="F884" s="8" t="s">
        <v>295</v>
      </c>
      <c r="G884" s="8" t="s">
        <v>214</v>
      </c>
      <c r="H884" s="8" t="s">
        <v>62</v>
      </c>
      <c r="I884" s="8" t="s">
        <v>1723</v>
      </c>
      <c r="J884" s="8" t="s">
        <v>315</v>
      </c>
    </row>
    <row r="885" spans="2:10" ht="14.25" customHeight="1">
      <c r="B885" s="14" t="s">
        <v>2780</v>
      </c>
      <c r="C885" s="8">
        <v>52480</v>
      </c>
      <c r="D885" s="8" t="s">
        <v>452</v>
      </c>
      <c r="E885" s="8" t="s">
        <v>1793</v>
      </c>
      <c r="F885" s="8" t="s">
        <v>295</v>
      </c>
      <c r="G885" s="8" t="s">
        <v>214</v>
      </c>
      <c r="H885" s="8" t="s">
        <v>62</v>
      </c>
      <c r="I885" s="8" t="s">
        <v>1723</v>
      </c>
      <c r="J885" s="8" t="s">
        <v>315</v>
      </c>
    </row>
    <row r="886" spans="2:10" ht="14.25" customHeight="1">
      <c r="B886" s="14" t="s">
        <v>2640</v>
      </c>
      <c r="C886" s="8">
        <v>52490</v>
      </c>
      <c r="D886" s="8" t="s">
        <v>1794</v>
      </c>
      <c r="E886" s="8" t="s">
        <v>1795</v>
      </c>
      <c r="F886" s="8" t="s">
        <v>295</v>
      </c>
      <c r="G886" s="8" t="s">
        <v>214</v>
      </c>
      <c r="H886" s="8" t="s">
        <v>62</v>
      </c>
      <c r="I886" s="8" t="s">
        <v>1723</v>
      </c>
      <c r="J886" s="8" t="s">
        <v>315</v>
      </c>
    </row>
    <row r="887" spans="2:10" ht="14.25" customHeight="1">
      <c r="B887" s="14" t="s">
        <v>1796</v>
      </c>
      <c r="C887" s="8">
        <v>52506</v>
      </c>
      <c r="D887" s="8" t="s">
        <v>1796</v>
      </c>
      <c r="E887" s="8" t="s">
        <v>1797</v>
      </c>
      <c r="F887" s="8" t="s">
        <v>295</v>
      </c>
      <c r="G887" s="8" t="s">
        <v>214</v>
      </c>
      <c r="H887" s="8" t="s">
        <v>62</v>
      </c>
      <c r="I887" s="8" t="s">
        <v>1723</v>
      </c>
      <c r="J887" s="8" t="s">
        <v>315</v>
      </c>
    </row>
    <row r="888" spans="2:10" ht="14.25" customHeight="1">
      <c r="B888" s="14" t="s">
        <v>2605</v>
      </c>
      <c r="C888" s="8">
        <v>52520</v>
      </c>
      <c r="D888" s="8" t="s">
        <v>1798</v>
      </c>
      <c r="E888" s="8" t="s">
        <v>1799</v>
      </c>
      <c r="F888" s="8" t="s">
        <v>295</v>
      </c>
      <c r="G888" s="8" t="s">
        <v>214</v>
      </c>
      <c r="H888" s="8" t="s">
        <v>62</v>
      </c>
      <c r="I888" s="8" t="s">
        <v>1723</v>
      </c>
      <c r="J888" s="8" t="s">
        <v>315</v>
      </c>
    </row>
    <row r="889" spans="2:10" ht="14.25" customHeight="1">
      <c r="B889" s="14" t="s">
        <v>1800</v>
      </c>
      <c r="C889" s="8">
        <v>52540</v>
      </c>
      <c r="D889" s="8" t="s">
        <v>1800</v>
      </c>
      <c r="E889" s="8" t="s">
        <v>1801</v>
      </c>
      <c r="F889" s="8" t="s">
        <v>295</v>
      </c>
      <c r="G889" s="8" t="s">
        <v>214</v>
      </c>
      <c r="H889" s="8" t="s">
        <v>62</v>
      </c>
      <c r="I889" s="8" t="s">
        <v>1723</v>
      </c>
      <c r="J889" s="8" t="s">
        <v>315</v>
      </c>
    </row>
    <row r="890" spans="2:10" ht="14.25" customHeight="1">
      <c r="B890" s="14" t="s">
        <v>1802</v>
      </c>
      <c r="C890" s="8">
        <v>52560</v>
      </c>
      <c r="D890" s="8" t="s">
        <v>1802</v>
      </c>
      <c r="E890" s="8" t="s">
        <v>1803</v>
      </c>
      <c r="F890" s="8" t="s">
        <v>295</v>
      </c>
      <c r="G890" s="8" t="s">
        <v>214</v>
      </c>
      <c r="H890" s="8" t="s">
        <v>62</v>
      </c>
      <c r="I890" s="8" t="s">
        <v>1723</v>
      </c>
      <c r="J890" s="8" t="s">
        <v>315</v>
      </c>
    </row>
    <row r="891" spans="2:10" ht="14.25" customHeight="1">
      <c r="B891" s="14" t="s">
        <v>2785</v>
      </c>
      <c r="C891" s="8">
        <v>52565</v>
      </c>
      <c r="D891" s="8" t="s">
        <v>1804</v>
      </c>
      <c r="E891" s="8" t="s">
        <v>1805</v>
      </c>
      <c r="F891" s="8" t="s">
        <v>295</v>
      </c>
      <c r="G891" s="8" t="s">
        <v>214</v>
      </c>
      <c r="H891" s="8" t="s">
        <v>62</v>
      </c>
      <c r="I891" s="8" t="s">
        <v>1723</v>
      </c>
      <c r="J891" s="8" t="s">
        <v>315</v>
      </c>
    </row>
    <row r="892" spans="2:10" ht="14.25" customHeight="1">
      <c r="B892" s="14" t="s">
        <v>1806</v>
      </c>
      <c r="C892" s="8">
        <v>52573</v>
      </c>
      <c r="D892" s="8" t="s">
        <v>1806</v>
      </c>
      <c r="E892" s="8" t="s">
        <v>1807</v>
      </c>
      <c r="F892" s="8" t="s">
        <v>295</v>
      </c>
      <c r="G892" s="8" t="s">
        <v>214</v>
      </c>
      <c r="H892" s="8" t="s">
        <v>62</v>
      </c>
      <c r="I892" s="8" t="s">
        <v>1723</v>
      </c>
      <c r="J892" s="8" t="s">
        <v>315</v>
      </c>
    </row>
    <row r="893" spans="2:10" ht="14.25" customHeight="1">
      <c r="B893" s="14" t="s">
        <v>1808</v>
      </c>
      <c r="C893" s="8">
        <v>52585</v>
      </c>
      <c r="D893" s="8" t="s">
        <v>1808</v>
      </c>
      <c r="E893" s="8" t="s">
        <v>1809</v>
      </c>
      <c r="F893" s="8" t="s">
        <v>295</v>
      </c>
      <c r="G893" s="8" t="s">
        <v>214</v>
      </c>
      <c r="H893" s="8" t="s">
        <v>62</v>
      </c>
      <c r="I893" s="8" t="s">
        <v>1723</v>
      </c>
      <c r="J893" s="8" t="s">
        <v>315</v>
      </c>
    </row>
    <row r="894" spans="2:10" ht="14.25" customHeight="1">
      <c r="B894" s="14" t="s">
        <v>2796</v>
      </c>
      <c r="C894" s="8">
        <v>52612</v>
      </c>
      <c r="D894" s="8" t="s">
        <v>1362</v>
      </c>
      <c r="E894" s="8" t="s">
        <v>1810</v>
      </c>
      <c r="F894" s="8" t="s">
        <v>295</v>
      </c>
      <c r="G894" s="8" t="s">
        <v>214</v>
      </c>
      <c r="H894" s="8" t="s">
        <v>62</v>
      </c>
      <c r="I894" s="8" t="s">
        <v>1723</v>
      </c>
      <c r="J894" s="8" t="s">
        <v>315</v>
      </c>
    </row>
    <row r="895" spans="2:10" ht="14.25" customHeight="1">
      <c r="B895" s="14" t="s">
        <v>2678</v>
      </c>
      <c r="C895" s="8">
        <v>52621</v>
      </c>
      <c r="D895" s="8" t="s">
        <v>1811</v>
      </c>
      <c r="E895" s="8" t="s">
        <v>1812</v>
      </c>
      <c r="F895" s="8" t="s">
        <v>295</v>
      </c>
      <c r="G895" s="8" t="s">
        <v>214</v>
      </c>
      <c r="H895" s="8" t="s">
        <v>62</v>
      </c>
      <c r="I895" s="8" t="s">
        <v>1723</v>
      </c>
      <c r="J895" s="8" t="s">
        <v>315</v>
      </c>
    </row>
    <row r="896" spans="2:10" ht="14.25" customHeight="1">
      <c r="B896" s="14" t="s">
        <v>1813</v>
      </c>
      <c r="C896" s="8">
        <v>52678</v>
      </c>
      <c r="D896" s="8" t="s">
        <v>1813</v>
      </c>
      <c r="E896" s="8" t="s">
        <v>1814</v>
      </c>
      <c r="F896" s="8" t="s">
        <v>295</v>
      </c>
      <c r="G896" s="8" t="s">
        <v>214</v>
      </c>
      <c r="H896" s="8" t="s">
        <v>62</v>
      </c>
      <c r="I896" s="8" t="s">
        <v>1723</v>
      </c>
      <c r="J896" s="8" t="s">
        <v>315</v>
      </c>
    </row>
    <row r="897" spans="2:10" ht="14.25" customHeight="1">
      <c r="B897" s="14" t="s">
        <v>1815</v>
      </c>
      <c r="C897" s="8">
        <v>52683</v>
      </c>
      <c r="D897" s="8" t="s">
        <v>1815</v>
      </c>
      <c r="E897" s="8" t="s">
        <v>1816</v>
      </c>
      <c r="F897" s="8" t="s">
        <v>295</v>
      </c>
      <c r="G897" s="8" t="s">
        <v>214</v>
      </c>
      <c r="H897" s="8" t="s">
        <v>62</v>
      </c>
      <c r="I897" s="8" t="s">
        <v>1723</v>
      </c>
      <c r="J897" s="8" t="s">
        <v>315</v>
      </c>
    </row>
    <row r="898" spans="2:10" ht="14.25" customHeight="1">
      <c r="B898" s="14" t="s">
        <v>2810</v>
      </c>
      <c r="C898" s="8">
        <v>52685</v>
      </c>
      <c r="D898" s="8" t="s">
        <v>1366</v>
      </c>
      <c r="E898" s="8" t="s">
        <v>1817</v>
      </c>
      <c r="F898" s="8" t="s">
        <v>295</v>
      </c>
      <c r="G898" s="8" t="s">
        <v>214</v>
      </c>
      <c r="H898" s="8" t="s">
        <v>62</v>
      </c>
      <c r="I898" s="8" t="s">
        <v>1723</v>
      </c>
      <c r="J898" s="8" t="s">
        <v>315</v>
      </c>
    </row>
    <row r="899" spans="2:10" ht="14.25" customHeight="1">
      <c r="B899" s="14" t="s">
        <v>2718</v>
      </c>
      <c r="C899" s="8">
        <v>52687</v>
      </c>
      <c r="D899" s="8" t="s">
        <v>1818</v>
      </c>
      <c r="E899" s="8" t="s">
        <v>1819</v>
      </c>
      <c r="F899" s="8" t="s">
        <v>295</v>
      </c>
      <c r="G899" s="8" t="s">
        <v>214</v>
      </c>
      <c r="H899" s="8" t="s">
        <v>62</v>
      </c>
      <c r="I899" s="8" t="s">
        <v>1723</v>
      </c>
      <c r="J899" s="8" t="s">
        <v>315</v>
      </c>
    </row>
    <row r="900" spans="2:10" ht="14.25" customHeight="1">
      <c r="B900" s="14" t="s">
        <v>2826</v>
      </c>
      <c r="C900" s="8">
        <v>52693</v>
      </c>
      <c r="D900" s="8" t="s">
        <v>669</v>
      </c>
      <c r="E900" s="8" t="s">
        <v>1820</v>
      </c>
      <c r="F900" s="8" t="s">
        <v>295</v>
      </c>
      <c r="G900" s="8" t="s">
        <v>214</v>
      </c>
      <c r="H900" s="8" t="s">
        <v>62</v>
      </c>
      <c r="I900" s="8" t="s">
        <v>1723</v>
      </c>
      <c r="J900" s="8" t="s">
        <v>315</v>
      </c>
    </row>
    <row r="901" spans="2:10" ht="14.25" customHeight="1">
      <c r="B901" s="14" t="s">
        <v>2726</v>
      </c>
      <c r="C901" s="8">
        <v>52694</v>
      </c>
      <c r="D901" s="8" t="s">
        <v>1821</v>
      </c>
      <c r="E901" s="8" t="s">
        <v>1822</v>
      </c>
      <c r="F901" s="8" t="s">
        <v>295</v>
      </c>
      <c r="G901" s="8" t="s">
        <v>214</v>
      </c>
      <c r="H901" s="8" t="s">
        <v>62</v>
      </c>
      <c r="I901" s="8" t="s">
        <v>1723</v>
      </c>
      <c r="J901" s="8" t="s">
        <v>315</v>
      </c>
    </row>
    <row r="902" spans="2:10" ht="14.25" customHeight="1">
      <c r="B902" s="14" t="s">
        <v>2737</v>
      </c>
      <c r="C902" s="8">
        <v>52696</v>
      </c>
      <c r="D902" s="8" t="s">
        <v>1823</v>
      </c>
      <c r="E902" s="8" t="s">
        <v>1824</v>
      </c>
      <c r="F902" s="8" t="s">
        <v>295</v>
      </c>
      <c r="G902" s="8" t="s">
        <v>214</v>
      </c>
      <c r="H902" s="8" t="s">
        <v>62</v>
      </c>
      <c r="I902" s="8" t="s">
        <v>1723</v>
      </c>
      <c r="J902" s="8" t="s">
        <v>315</v>
      </c>
    </row>
    <row r="903" spans="2:10" ht="14.25" customHeight="1">
      <c r="B903" s="14" t="s">
        <v>2750</v>
      </c>
      <c r="C903" s="8">
        <v>52699</v>
      </c>
      <c r="D903" s="8" t="s">
        <v>1825</v>
      </c>
      <c r="E903" s="8" t="s">
        <v>1826</v>
      </c>
      <c r="F903" s="8" t="s">
        <v>295</v>
      </c>
      <c r="G903" s="8" t="s">
        <v>214</v>
      </c>
      <c r="H903" s="8" t="s">
        <v>62</v>
      </c>
      <c r="I903" s="8" t="s">
        <v>1723</v>
      </c>
      <c r="J903" s="8" t="s">
        <v>315</v>
      </c>
    </row>
    <row r="904" spans="2:10" ht="14.25" customHeight="1">
      <c r="B904" s="14" t="s">
        <v>1827</v>
      </c>
      <c r="C904" s="8">
        <v>52720</v>
      </c>
      <c r="D904" s="8" t="s">
        <v>1827</v>
      </c>
      <c r="E904" s="8" t="s">
        <v>1828</v>
      </c>
      <c r="F904" s="8" t="s">
        <v>295</v>
      </c>
      <c r="G904" s="8" t="s">
        <v>214</v>
      </c>
      <c r="H904" s="8" t="s">
        <v>62</v>
      </c>
      <c r="I904" s="8" t="s">
        <v>1723</v>
      </c>
      <c r="J904" s="8" t="s">
        <v>315</v>
      </c>
    </row>
    <row r="905" spans="2:10" ht="14.25" customHeight="1">
      <c r="B905" s="14" t="s">
        <v>1829</v>
      </c>
      <c r="C905" s="8">
        <v>52786</v>
      </c>
      <c r="D905" s="8" t="s">
        <v>1829</v>
      </c>
      <c r="E905" s="8" t="s">
        <v>1830</v>
      </c>
      <c r="F905" s="8" t="s">
        <v>295</v>
      </c>
      <c r="G905" s="8" t="s">
        <v>214</v>
      </c>
      <c r="H905" s="8" t="s">
        <v>62</v>
      </c>
      <c r="I905" s="8" t="s">
        <v>1723</v>
      </c>
      <c r="J905" s="8" t="s">
        <v>315</v>
      </c>
    </row>
    <row r="906" spans="2:10" ht="14.25" customHeight="1">
      <c r="B906" s="14" t="s">
        <v>1831</v>
      </c>
      <c r="C906" s="8">
        <v>52788</v>
      </c>
      <c r="D906" s="8" t="s">
        <v>1831</v>
      </c>
      <c r="E906" s="8" t="s">
        <v>1832</v>
      </c>
      <c r="F906" s="8" t="s">
        <v>295</v>
      </c>
      <c r="G906" s="8" t="s">
        <v>214</v>
      </c>
      <c r="H906" s="8" t="s">
        <v>62</v>
      </c>
      <c r="I906" s="8" t="s">
        <v>1723</v>
      </c>
      <c r="J906" s="8" t="s">
        <v>315</v>
      </c>
    </row>
    <row r="907" spans="2:10" ht="14.25" customHeight="1">
      <c r="B907" s="14" t="s">
        <v>1833</v>
      </c>
      <c r="C907" s="8">
        <v>52835</v>
      </c>
      <c r="D907" s="8" t="s">
        <v>1833</v>
      </c>
      <c r="E907" s="8" t="s">
        <v>1834</v>
      </c>
      <c r="F907" s="8" t="s">
        <v>295</v>
      </c>
      <c r="G907" s="8" t="s">
        <v>214</v>
      </c>
      <c r="H907" s="8" t="s">
        <v>89</v>
      </c>
      <c r="I907" s="8" t="s">
        <v>1834</v>
      </c>
      <c r="J907" s="8" t="s">
        <v>312</v>
      </c>
    </row>
    <row r="908" spans="2:10" ht="14.25" customHeight="1">
      <c r="B908" s="14" t="s">
        <v>1835</v>
      </c>
      <c r="C908" s="8">
        <v>52838</v>
      </c>
      <c r="D908" s="8" t="s">
        <v>1835</v>
      </c>
      <c r="E908" s="8" t="s">
        <v>1836</v>
      </c>
      <c r="F908" s="8" t="s">
        <v>295</v>
      </c>
      <c r="G908" s="8" t="s">
        <v>214</v>
      </c>
      <c r="H908" s="8" t="s">
        <v>62</v>
      </c>
      <c r="I908" s="8" t="s">
        <v>1723</v>
      </c>
      <c r="J908" s="8" t="s">
        <v>315</v>
      </c>
    </row>
    <row r="909" spans="2:10" ht="14.25" customHeight="1">
      <c r="B909" s="14" t="s">
        <v>1837</v>
      </c>
      <c r="C909" s="8">
        <v>52885</v>
      </c>
      <c r="D909" s="8" t="s">
        <v>1837</v>
      </c>
      <c r="E909" s="8" t="s">
        <v>1838</v>
      </c>
      <c r="F909" s="8" t="s">
        <v>295</v>
      </c>
      <c r="G909" s="8" t="s">
        <v>214</v>
      </c>
      <c r="H909" s="8" t="s">
        <v>62</v>
      </c>
      <c r="I909" s="8" t="s">
        <v>1723</v>
      </c>
      <c r="J909" s="8" t="s">
        <v>315</v>
      </c>
    </row>
    <row r="910" spans="2:10" ht="14.25" customHeight="1">
      <c r="B910" s="14" t="s">
        <v>1839</v>
      </c>
      <c r="C910" s="8">
        <v>54001</v>
      </c>
      <c r="D910" s="8" t="s">
        <v>1839</v>
      </c>
      <c r="E910" s="8" t="s">
        <v>1840</v>
      </c>
      <c r="F910" s="8" t="s">
        <v>2921</v>
      </c>
      <c r="G910" s="8" t="s">
        <v>220</v>
      </c>
      <c r="H910" s="8" t="s">
        <v>32</v>
      </c>
      <c r="I910" s="8" t="s">
        <v>1840</v>
      </c>
      <c r="J910" s="8" t="s">
        <v>312</v>
      </c>
    </row>
    <row r="911" spans="2:10" ht="14.25" customHeight="1">
      <c r="B911" s="14" t="s">
        <v>1841</v>
      </c>
      <c r="C911" s="8">
        <v>54003</v>
      </c>
      <c r="D911" s="8" t="s">
        <v>1841</v>
      </c>
      <c r="E911" s="8" t="s">
        <v>1842</v>
      </c>
      <c r="F911" s="8" t="s">
        <v>2921</v>
      </c>
      <c r="G911" s="8" t="s">
        <v>220</v>
      </c>
      <c r="H911" s="8" t="s">
        <v>64</v>
      </c>
      <c r="I911" s="8" t="s">
        <v>1843</v>
      </c>
      <c r="J911" s="8" t="s">
        <v>315</v>
      </c>
    </row>
    <row r="912" spans="2:10" ht="14.25" customHeight="1">
      <c r="B912" s="14" t="s">
        <v>1844</v>
      </c>
      <c r="C912" s="8">
        <v>54051</v>
      </c>
      <c r="D912" s="8" t="s">
        <v>1844</v>
      </c>
      <c r="E912" s="8" t="s">
        <v>1845</v>
      </c>
      <c r="F912" s="8" t="s">
        <v>2921</v>
      </c>
      <c r="G912" s="8" t="s">
        <v>220</v>
      </c>
      <c r="H912" s="8" t="s">
        <v>64</v>
      </c>
      <c r="I912" s="8" t="s">
        <v>1843</v>
      </c>
      <c r="J912" s="8" t="s">
        <v>315</v>
      </c>
    </row>
    <row r="913" spans="2:10" ht="14.25" customHeight="1">
      <c r="B913" s="14" t="s">
        <v>1846</v>
      </c>
      <c r="C913" s="8">
        <v>54099</v>
      </c>
      <c r="D913" s="8" t="s">
        <v>1846</v>
      </c>
      <c r="E913" s="8" t="s">
        <v>1847</v>
      </c>
      <c r="F913" s="8" t="s">
        <v>2921</v>
      </c>
      <c r="G913" s="8" t="s">
        <v>220</v>
      </c>
      <c r="H913" s="8" t="s">
        <v>64</v>
      </c>
      <c r="I913" s="8" t="s">
        <v>1843</v>
      </c>
      <c r="J913" s="8" t="s">
        <v>315</v>
      </c>
    </row>
    <row r="914" spans="2:10" ht="14.25" customHeight="1">
      <c r="B914" s="14" t="s">
        <v>1848</v>
      </c>
      <c r="C914" s="8">
        <v>54109</v>
      </c>
      <c r="D914" s="8" t="s">
        <v>1848</v>
      </c>
      <c r="E914" s="8" t="s">
        <v>1849</v>
      </c>
      <c r="F914" s="8" t="s">
        <v>2921</v>
      </c>
      <c r="G914" s="8" t="s">
        <v>220</v>
      </c>
      <c r="H914" s="8" t="s">
        <v>64</v>
      </c>
      <c r="I914" s="8" t="s">
        <v>1843</v>
      </c>
      <c r="J914" s="8" t="s">
        <v>315</v>
      </c>
    </row>
    <row r="915" spans="2:10" ht="14.25" customHeight="1">
      <c r="B915" s="14" t="s">
        <v>1850</v>
      </c>
      <c r="C915" s="8">
        <v>54125</v>
      </c>
      <c r="D915" s="8" t="s">
        <v>1850</v>
      </c>
      <c r="E915" s="8" t="s">
        <v>1851</v>
      </c>
      <c r="F915" s="8" t="s">
        <v>2921</v>
      </c>
      <c r="G915" s="8" t="s">
        <v>220</v>
      </c>
      <c r="H915" s="8" t="s">
        <v>64</v>
      </c>
      <c r="I915" s="8" t="s">
        <v>1843</v>
      </c>
      <c r="J915" s="8" t="s">
        <v>315</v>
      </c>
    </row>
    <row r="916" spans="2:10" ht="14.25" customHeight="1">
      <c r="B916" s="14" t="s">
        <v>1852</v>
      </c>
      <c r="C916" s="8">
        <v>54128</v>
      </c>
      <c r="D916" s="8" t="s">
        <v>1852</v>
      </c>
      <c r="E916" s="8" t="s">
        <v>1853</v>
      </c>
      <c r="F916" s="8" t="s">
        <v>2921</v>
      </c>
      <c r="G916" s="8" t="s">
        <v>220</v>
      </c>
      <c r="H916" s="8" t="s">
        <v>64</v>
      </c>
      <c r="I916" s="8" t="s">
        <v>1843</v>
      </c>
      <c r="J916" s="8" t="s">
        <v>315</v>
      </c>
    </row>
    <row r="917" spans="2:10" ht="14.25" customHeight="1">
      <c r="B917" s="14" t="s">
        <v>1854</v>
      </c>
      <c r="C917" s="8">
        <v>54172</v>
      </c>
      <c r="D917" s="8" t="s">
        <v>1854</v>
      </c>
      <c r="E917" s="8" t="s">
        <v>1855</v>
      </c>
      <c r="F917" s="8" t="s">
        <v>2921</v>
      </c>
      <c r="G917" s="8" t="s">
        <v>220</v>
      </c>
      <c r="H917" s="8" t="s">
        <v>64</v>
      </c>
      <c r="I917" s="8" t="s">
        <v>1843</v>
      </c>
      <c r="J917" s="8" t="s">
        <v>315</v>
      </c>
    </row>
    <row r="918" spans="2:10" ht="14.25" customHeight="1">
      <c r="B918" s="14" t="s">
        <v>1856</v>
      </c>
      <c r="C918" s="8">
        <v>54174</v>
      </c>
      <c r="D918" s="8" t="s">
        <v>1856</v>
      </c>
      <c r="E918" s="8" t="s">
        <v>1857</v>
      </c>
      <c r="F918" s="8" t="s">
        <v>2921</v>
      </c>
      <c r="G918" s="8" t="s">
        <v>220</v>
      </c>
      <c r="H918" s="8" t="s">
        <v>64</v>
      </c>
      <c r="I918" s="8" t="s">
        <v>1843</v>
      </c>
      <c r="J918" s="8" t="s">
        <v>315</v>
      </c>
    </row>
    <row r="919" spans="2:10" ht="14.25" customHeight="1">
      <c r="B919" s="14" t="s">
        <v>1858</v>
      </c>
      <c r="C919" s="8">
        <v>54206</v>
      </c>
      <c r="D919" s="8" t="s">
        <v>1858</v>
      </c>
      <c r="E919" s="8" t="s">
        <v>1859</v>
      </c>
      <c r="F919" s="8" t="s">
        <v>2921</v>
      </c>
      <c r="G919" s="8" t="s">
        <v>220</v>
      </c>
      <c r="H919" s="8" t="s">
        <v>64</v>
      </c>
      <c r="I919" s="8" t="s">
        <v>1843</v>
      </c>
      <c r="J919" s="8" t="s">
        <v>315</v>
      </c>
    </row>
    <row r="920" spans="2:10" ht="14.25" customHeight="1">
      <c r="B920" s="14" t="s">
        <v>1860</v>
      </c>
      <c r="C920" s="8">
        <v>54223</v>
      </c>
      <c r="D920" s="8" t="s">
        <v>1860</v>
      </c>
      <c r="E920" s="8" t="s">
        <v>1861</v>
      </c>
      <c r="F920" s="8" t="s">
        <v>2921</v>
      </c>
      <c r="G920" s="8" t="s">
        <v>220</v>
      </c>
      <c r="H920" s="8" t="s">
        <v>64</v>
      </c>
      <c r="I920" s="8" t="s">
        <v>1843</v>
      </c>
      <c r="J920" s="8" t="s">
        <v>315</v>
      </c>
    </row>
    <row r="921" spans="2:10" ht="14.25" customHeight="1">
      <c r="B921" s="14" t="s">
        <v>1862</v>
      </c>
      <c r="C921" s="8">
        <v>54239</v>
      </c>
      <c r="D921" s="8" t="s">
        <v>1862</v>
      </c>
      <c r="E921" s="8" t="s">
        <v>1863</v>
      </c>
      <c r="F921" s="8" t="s">
        <v>2921</v>
      </c>
      <c r="G921" s="8" t="s">
        <v>220</v>
      </c>
      <c r="H921" s="8" t="s">
        <v>64</v>
      </c>
      <c r="I921" s="8" t="s">
        <v>1843</v>
      </c>
      <c r="J921" s="8" t="s">
        <v>315</v>
      </c>
    </row>
    <row r="922" spans="2:10" ht="14.25" customHeight="1">
      <c r="B922" s="14" t="s">
        <v>2594</v>
      </c>
      <c r="C922" s="8">
        <v>54245</v>
      </c>
      <c r="D922" s="8" t="s">
        <v>1470</v>
      </c>
      <c r="E922" s="8" t="s">
        <v>1864</v>
      </c>
      <c r="F922" s="8" t="s">
        <v>2921</v>
      </c>
      <c r="G922" s="8" t="s">
        <v>220</v>
      </c>
      <c r="H922" s="8" t="s">
        <v>64</v>
      </c>
      <c r="I922" s="8" t="s">
        <v>1843</v>
      </c>
      <c r="J922" s="8" t="s">
        <v>315</v>
      </c>
    </row>
    <row r="923" spans="2:10" ht="14.25" customHeight="1">
      <c r="B923" s="14" t="s">
        <v>2590</v>
      </c>
      <c r="C923" s="8">
        <v>54250</v>
      </c>
      <c r="D923" s="8" t="s">
        <v>1865</v>
      </c>
      <c r="E923" s="8" t="s">
        <v>1866</v>
      </c>
      <c r="F923" s="8" t="s">
        <v>2921</v>
      </c>
      <c r="G923" s="8" t="s">
        <v>220</v>
      </c>
      <c r="H923" s="8" t="s">
        <v>64</v>
      </c>
      <c r="I923" s="8" t="s">
        <v>1843</v>
      </c>
      <c r="J923" s="8" t="s">
        <v>315</v>
      </c>
    </row>
    <row r="924" spans="2:10" ht="14.25" customHeight="1">
      <c r="B924" s="14" t="s">
        <v>2591</v>
      </c>
      <c r="C924" s="8">
        <v>54261</v>
      </c>
      <c r="D924" s="8" t="s">
        <v>1867</v>
      </c>
      <c r="E924" s="8" t="s">
        <v>1868</v>
      </c>
      <c r="F924" s="8" t="s">
        <v>2921</v>
      </c>
      <c r="G924" s="8" t="s">
        <v>220</v>
      </c>
      <c r="H924" s="8" t="s">
        <v>64</v>
      </c>
      <c r="I924" s="8" t="s">
        <v>1843</v>
      </c>
      <c r="J924" s="8" t="s">
        <v>315</v>
      </c>
    </row>
    <row r="925" spans="2:10" ht="14.25" customHeight="1">
      <c r="B925" s="14" t="s">
        <v>1869</v>
      </c>
      <c r="C925" s="8">
        <v>54313</v>
      </c>
      <c r="D925" s="8" t="s">
        <v>1869</v>
      </c>
      <c r="E925" s="8" t="s">
        <v>1870</v>
      </c>
      <c r="F925" s="8" t="s">
        <v>2921</v>
      </c>
      <c r="G925" s="8" t="s">
        <v>220</v>
      </c>
      <c r="H925" s="8" t="s">
        <v>64</v>
      </c>
      <c r="I925" s="8" t="s">
        <v>1843</v>
      </c>
      <c r="J925" s="8" t="s">
        <v>315</v>
      </c>
    </row>
    <row r="926" spans="2:10" ht="14.25" customHeight="1">
      <c r="B926" s="14" t="s">
        <v>1871</v>
      </c>
      <c r="C926" s="8">
        <v>54344</v>
      </c>
      <c r="D926" s="8" t="s">
        <v>1871</v>
      </c>
      <c r="E926" s="8" t="s">
        <v>1872</v>
      </c>
      <c r="F926" s="8" t="s">
        <v>2921</v>
      </c>
      <c r="G926" s="8" t="s">
        <v>220</v>
      </c>
      <c r="H926" s="8" t="s">
        <v>64</v>
      </c>
      <c r="I926" s="8" t="s">
        <v>1843</v>
      </c>
      <c r="J926" s="8" t="s">
        <v>315</v>
      </c>
    </row>
    <row r="927" spans="2:10" ht="14.25" customHeight="1">
      <c r="B927" s="14" t="s">
        <v>1873</v>
      </c>
      <c r="C927" s="8">
        <v>54347</v>
      </c>
      <c r="D927" s="8" t="s">
        <v>1873</v>
      </c>
      <c r="E927" s="8" t="s">
        <v>1874</v>
      </c>
      <c r="F927" s="8" t="s">
        <v>2921</v>
      </c>
      <c r="G927" s="8" t="s">
        <v>220</v>
      </c>
      <c r="H927" s="8" t="s">
        <v>64</v>
      </c>
      <c r="I927" s="8" t="s">
        <v>1843</v>
      </c>
      <c r="J927" s="8" t="s">
        <v>315</v>
      </c>
    </row>
    <row r="928" spans="2:10" ht="14.25" customHeight="1">
      <c r="B928" s="14" t="s">
        <v>1875</v>
      </c>
      <c r="C928" s="8">
        <v>54377</v>
      </c>
      <c r="D928" s="8" t="s">
        <v>1875</v>
      </c>
      <c r="E928" s="8" t="s">
        <v>1876</v>
      </c>
      <c r="F928" s="8" t="s">
        <v>2921</v>
      </c>
      <c r="G928" s="8" t="s">
        <v>220</v>
      </c>
      <c r="H928" s="8" t="s">
        <v>64</v>
      </c>
      <c r="I928" s="8" t="s">
        <v>1843</v>
      </c>
      <c r="J928" s="8" t="s">
        <v>315</v>
      </c>
    </row>
    <row r="929" spans="2:10" ht="14.25" customHeight="1">
      <c r="B929" s="14" t="s">
        <v>2875</v>
      </c>
      <c r="C929" s="8">
        <v>54385</v>
      </c>
      <c r="D929" s="8" t="s">
        <v>1877</v>
      </c>
      <c r="E929" s="8" t="s">
        <v>1878</v>
      </c>
      <c r="F929" s="8" t="s">
        <v>2921</v>
      </c>
      <c r="G929" s="8" t="s">
        <v>220</v>
      </c>
      <c r="H929" s="8" t="s">
        <v>64</v>
      </c>
      <c r="I929" s="8" t="s">
        <v>1843</v>
      </c>
      <c r="J929" s="8" t="s">
        <v>315</v>
      </c>
    </row>
    <row r="930" spans="2:10" ht="14.25" customHeight="1">
      <c r="B930" s="14" t="s">
        <v>2892</v>
      </c>
      <c r="C930" s="8">
        <v>54398</v>
      </c>
      <c r="D930" s="8" t="s">
        <v>1879</v>
      </c>
      <c r="E930" s="8" t="s">
        <v>1880</v>
      </c>
      <c r="F930" s="8" t="s">
        <v>2921</v>
      </c>
      <c r="G930" s="8" t="s">
        <v>220</v>
      </c>
      <c r="H930" s="8" t="s">
        <v>64</v>
      </c>
      <c r="I930" s="8" t="s">
        <v>1843</v>
      </c>
      <c r="J930" s="8" t="s">
        <v>315</v>
      </c>
    </row>
    <row r="931" spans="2:10" ht="14.25" customHeight="1">
      <c r="B931" s="14" t="s">
        <v>2628</v>
      </c>
      <c r="C931" s="8">
        <v>54405</v>
      </c>
      <c r="D931" s="8" t="s">
        <v>1881</v>
      </c>
      <c r="E931" s="8" t="s">
        <v>1882</v>
      </c>
      <c r="F931" s="8" t="s">
        <v>2921</v>
      </c>
      <c r="G931" s="8" t="s">
        <v>220</v>
      </c>
      <c r="H931" s="8" t="s">
        <v>64</v>
      </c>
      <c r="I931" s="8" t="s">
        <v>1843</v>
      </c>
      <c r="J931" s="8" t="s">
        <v>315</v>
      </c>
    </row>
    <row r="932" spans="2:10" ht="14.25" customHeight="1">
      <c r="B932" s="14" t="s">
        <v>1883</v>
      </c>
      <c r="C932" s="8">
        <v>54418</v>
      </c>
      <c r="D932" s="8" t="s">
        <v>1883</v>
      </c>
      <c r="E932" s="8" t="s">
        <v>1884</v>
      </c>
      <c r="F932" s="8" t="s">
        <v>2921</v>
      </c>
      <c r="G932" s="8" t="s">
        <v>220</v>
      </c>
      <c r="H932" s="8" t="s">
        <v>64</v>
      </c>
      <c r="I932" s="8" t="s">
        <v>1843</v>
      </c>
      <c r="J932" s="8" t="s">
        <v>315</v>
      </c>
    </row>
    <row r="933" spans="2:10" ht="14.25" customHeight="1">
      <c r="B933" s="14" t="s">
        <v>1885</v>
      </c>
      <c r="C933" s="8">
        <v>54480</v>
      </c>
      <c r="D933" s="8" t="s">
        <v>1885</v>
      </c>
      <c r="E933" s="8" t="s">
        <v>1886</v>
      </c>
      <c r="F933" s="8" t="s">
        <v>2921</v>
      </c>
      <c r="G933" s="8" t="s">
        <v>220</v>
      </c>
      <c r="H933" s="8" t="s">
        <v>64</v>
      </c>
      <c r="I933" s="8" t="s">
        <v>1843</v>
      </c>
      <c r="J933" s="8" t="s">
        <v>315</v>
      </c>
    </row>
    <row r="934" spans="2:10" ht="14.25" customHeight="1">
      <c r="B934" s="14" t="s">
        <v>1887</v>
      </c>
      <c r="C934" s="8">
        <v>54498</v>
      </c>
      <c r="D934" s="8" t="s">
        <v>1887</v>
      </c>
      <c r="E934" s="8" t="s">
        <v>1888</v>
      </c>
      <c r="F934" s="8" t="s">
        <v>2921</v>
      </c>
      <c r="G934" s="8" t="s">
        <v>220</v>
      </c>
      <c r="H934" s="8" t="s">
        <v>64</v>
      </c>
      <c r="I934" s="8" t="s">
        <v>1843</v>
      </c>
      <c r="J934" s="8" t="s">
        <v>315</v>
      </c>
    </row>
    <row r="935" spans="2:10" ht="14.25" customHeight="1">
      <c r="B935" s="14" t="s">
        <v>1889</v>
      </c>
      <c r="C935" s="8">
        <v>54518</v>
      </c>
      <c r="D935" s="8" t="s">
        <v>1889</v>
      </c>
      <c r="E935" s="8" t="s">
        <v>1890</v>
      </c>
      <c r="F935" s="8" t="s">
        <v>2921</v>
      </c>
      <c r="G935" s="8" t="s">
        <v>220</v>
      </c>
      <c r="H935" s="8" t="s">
        <v>64</v>
      </c>
      <c r="I935" s="8" t="s">
        <v>1843</v>
      </c>
      <c r="J935" s="8" t="s">
        <v>315</v>
      </c>
    </row>
    <row r="936" spans="2:10" ht="14.25" customHeight="1">
      <c r="B936" s="14" t="s">
        <v>1891</v>
      </c>
      <c r="C936" s="8">
        <v>54520</v>
      </c>
      <c r="D936" s="8" t="s">
        <v>1891</v>
      </c>
      <c r="E936" s="8" t="s">
        <v>1892</v>
      </c>
      <c r="F936" s="8" t="s">
        <v>2921</v>
      </c>
      <c r="G936" s="8" t="s">
        <v>220</v>
      </c>
      <c r="H936" s="8" t="s">
        <v>64</v>
      </c>
      <c r="I936" s="8" t="s">
        <v>1843</v>
      </c>
      <c r="J936" s="8" t="s">
        <v>315</v>
      </c>
    </row>
    <row r="937" spans="2:10" ht="14.25" customHeight="1">
      <c r="B937" s="14" t="s">
        <v>2791</v>
      </c>
      <c r="C937" s="8">
        <v>54553</v>
      </c>
      <c r="D937" s="8" t="s">
        <v>1893</v>
      </c>
      <c r="E937" s="8" t="s">
        <v>1894</v>
      </c>
      <c r="F937" s="8" t="s">
        <v>2921</v>
      </c>
      <c r="G937" s="8" t="s">
        <v>220</v>
      </c>
      <c r="H937" s="8" t="s">
        <v>64</v>
      </c>
      <c r="I937" s="8" t="s">
        <v>1843</v>
      </c>
      <c r="J937" s="8" t="s">
        <v>315</v>
      </c>
    </row>
    <row r="938" spans="2:10" ht="14.25" customHeight="1">
      <c r="B938" s="14" t="s">
        <v>1895</v>
      </c>
      <c r="C938" s="8">
        <v>54599</v>
      </c>
      <c r="D938" s="8" t="s">
        <v>1895</v>
      </c>
      <c r="E938" s="8" t="s">
        <v>1896</v>
      </c>
      <c r="F938" s="8" t="s">
        <v>2921</v>
      </c>
      <c r="G938" s="8" t="s">
        <v>220</v>
      </c>
      <c r="H938" s="8" t="s">
        <v>64</v>
      </c>
      <c r="I938" s="8" t="s">
        <v>1843</v>
      </c>
      <c r="J938" s="8" t="s">
        <v>315</v>
      </c>
    </row>
    <row r="939" spans="2:10" ht="14.25" customHeight="1">
      <c r="B939" s="14" t="s">
        <v>1897</v>
      </c>
      <c r="C939" s="8">
        <v>54660</v>
      </c>
      <c r="D939" s="8" t="s">
        <v>1897</v>
      </c>
      <c r="E939" s="8" t="s">
        <v>1898</v>
      </c>
      <c r="F939" s="8" t="s">
        <v>2921</v>
      </c>
      <c r="G939" s="8" t="s">
        <v>220</v>
      </c>
      <c r="H939" s="8" t="s">
        <v>64</v>
      </c>
      <c r="I939" s="8" t="s">
        <v>1843</v>
      </c>
      <c r="J939" s="8" t="s">
        <v>315</v>
      </c>
    </row>
    <row r="940" spans="2:10" ht="14.25" customHeight="1">
      <c r="B940" s="14" t="s">
        <v>2691</v>
      </c>
      <c r="C940" s="8">
        <v>54670</v>
      </c>
      <c r="D940" s="8" t="s">
        <v>1899</v>
      </c>
      <c r="E940" s="8" t="s">
        <v>1900</v>
      </c>
      <c r="F940" s="8" t="s">
        <v>2921</v>
      </c>
      <c r="G940" s="8" t="s">
        <v>220</v>
      </c>
      <c r="H940" s="8" t="s">
        <v>64</v>
      </c>
      <c r="I940" s="8" t="s">
        <v>1843</v>
      </c>
      <c r="J940" s="8" t="s">
        <v>315</v>
      </c>
    </row>
    <row r="941" spans="2:10" ht="14.25" customHeight="1">
      <c r="B941" s="14" t="s">
        <v>2814</v>
      </c>
      <c r="C941" s="8">
        <v>54673</v>
      </c>
      <c r="D941" s="8" t="s">
        <v>1368</v>
      </c>
      <c r="E941" s="8" t="s">
        <v>1901</v>
      </c>
      <c r="F941" s="8" t="s">
        <v>2921</v>
      </c>
      <c r="G941" s="8" t="s">
        <v>220</v>
      </c>
      <c r="H941" s="8" t="s">
        <v>64</v>
      </c>
      <c r="I941" s="8" t="s">
        <v>1843</v>
      </c>
      <c r="J941" s="8" t="s">
        <v>315</v>
      </c>
    </row>
    <row r="942" spans="2:10" ht="14.25" customHeight="1">
      <c r="B942" s="14" t="s">
        <v>2838</v>
      </c>
      <c r="C942" s="8">
        <v>54680</v>
      </c>
      <c r="D942" s="8" t="s">
        <v>1902</v>
      </c>
      <c r="E942" s="8" t="s">
        <v>1903</v>
      </c>
      <c r="F942" s="8" t="s">
        <v>2921</v>
      </c>
      <c r="G942" s="8" t="s">
        <v>220</v>
      </c>
      <c r="H942" s="8" t="s">
        <v>64</v>
      </c>
      <c r="I942" s="8" t="s">
        <v>1843</v>
      </c>
      <c r="J942" s="8" t="s">
        <v>315</v>
      </c>
    </row>
    <row r="943" spans="2:10" ht="14.25" customHeight="1">
      <c r="B943" s="14" t="s">
        <v>1904</v>
      </c>
      <c r="C943" s="8">
        <v>54720</v>
      </c>
      <c r="D943" s="8" t="s">
        <v>1904</v>
      </c>
      <c r="E943" s="8" t="s">
        <v>1905</v>
      </c>
      <c r="F943" s="8" t="s">
        <v>2921</v>
      </c>
      <c r="G943" s="8" t="s">
        <v>220</v>
      </c>
      <c r="H943" s="8" t="s">
        <v>64</v>
      </c>
      <c r="I943" s="8" t="s">
        <v>1843</v>
      </c>
      <c r="J943" s="8" t="s">
        <v>315</v>
      </c>
    </row>
    <row r="944" spans="2:10" ht="14.25" customHeight="1">
      <c r="B944" s="14" t="s">
        <v>1906</v>
      </c>
      <c r="C944" s="8">
        <v>54743</v>
      </c>
      <c r="D944" s="8" t="s">
        <v>1906</v>
      </c>
      <c r="E944" s="8" t="s">
        <v>1907</v>
      </c>
      <c r="F944" s="8" t="s">
        <v>2921</v>
      </c>
      <c r="G944" s="8" t="s">
        <v>220</v>
      </c>
      <c r="H944" s="8" t="s">
        <v>64</v>
      </c>
      <c r="I944" s="8" t="s">
        <v>1843</v>
      </c>
      <c r="J944" s="8" t="s">
        <v>315</v>
      </c>
    </row>
    <row r="945" spans="2:10" ht="14.25" customHeight="1">
      <c r="B945" s="14" t="s">
        <v>1908</v>
      </c>
      <c r="C945" s="8">
        <v>54800</v>
      </c>
      <c r="D945" s="8" t="s">
        <v>1908</v>
      </c>
      <c r="E945" s="8" t="s">
        <v>1909</v>
      </c>
      <c r="F945" s="8" t="s">
        <v>2921</v>
      </c>
      <c r="G945" s="8" t="s">
        <v>220</v>
      </c>
      <c r="H945" s="8" t="s">
        <v>64</v>
      </c>
      <c r="I945" s="8" t="s">
        <v>1843</v>
      </c>
      <c r="J945" s="8" t="s">
        <v>315</v>
      </c>
    </row>
    <row r="946" spans="2:10" ht="14.25" customHeight="1">
      <c r="B946" s="14" t="s">
        <v>1910</v>
      </c>
      <c r="C946" s="8">
        <v>54810</v>
      </c>
      <c r="D946" s="8" t="s">
        <v>1910</v>
      </c>
      <c r="E946" s="8" t="s">
        <v>1911</v>
      </c>
      <c r="F946" s="8" t="s">
        <v>2921</v>
      </c>
      <c r="G946" s="8" t="s">
        <v>220</v>
      </c>
      <c r="H946" s="8" t="s">
        <v>64</v>
      </c>
      <c r="I946" s="8" t="s">
        <v>1843</v>
      </c>
      <c r="J946" s="8" t="s">
        <v>315</v>
      </c>
    </row>
    <row r="947" spans="2:10" ht="14.25" customHeight="1">
      <c r="B947" s="14" t="s">
        <v>2848</v>
      </c>
      <c r="C947" s="8">
        <v>54820</v>
      </c>
      <c r="D947" s="8" t="s">
        <v>528</v>
      </c>
      <c r="E947" s="8" t="s">
        <v>1912</v>
      </c>
      <c r="F947" s="8" t="s">
        <v>2921</v>
      </c>
      <c r="G947" s="8" t="s">
        <v>220</v>
      </c>
      <c r="H947" s="8" t="s">
        <v>64</v>
      </c>
      <c r="I947" s="8" t="s">
        <v>1843</v>
      </c>
      <c r="J947" s="8" t="s">
        <v>315</v>
      </c>
    </row>
    <row r="948" spans="2:10" ht="14.25" customHeight="1">
      <c r="B948" s="14" t="s">
        <v>2765</v>
      </c>
      <c r="C948" s="8">
        <v>54871</v>
      </c>
      <c r="D948" s="8" t="s">
        <v>1913</v>
      </c>
      <c r="E948" s="8" t="s">
        <v>1914</v>
      </c>
      <c r="F948" s="8" t="s">
        <v>2921</v>
      </c>
      <c r="G948" s="8" t="s">
        <v>220</v>
      </c>
      <c r="H948" s="8" t="s">
        <v>64</v>
      </c>
      <c r="I948" s="8" t="s">
        <v>1843</v>
      </c>
      <c r="J948" s="8" t="s">
        <v>315</v>
      </c>
    </row>
    <row r="949" spans="2:10" ht="14.25" customHeight="1">
      <c r="B949" s="14" t="s">
        <v>2766</v>
      </c>
      <c r="C949" s="8">
        <v>54874</v>
      </c>
      <c r="D949" s="8" t="s">
        <v>1915</v>
      </c>
      <c r="E949" s="8" t="s">
        <v>1916</v>
      </c>
      <c r="F949" s="8" t="s">
        <v>2921</v>
      </c>
      <c r="G949" s="8" t="s">
        <v>220</v>
      </c>
      <c r="H949" s="8" t="s">
        <v>64</v>
      </c>
      <c r="I949" s="8" t="s">
        <v>1843</v>
      </c>
      <c r="J949" s="8" t="s">
        <v>315</v>
      </c>
    </row>
    <row r="950" spans="2:10" ht="14.25" customHeight="1">
      <c r="B950" s="14" t="s">
        <v>341</v>
      </c>
      <c r="C950" s="8">
        <v>63001</v>
      </c>
      <c r="D950" s="8" t="s">
        <v>341</v>
      </c>
      <c r="E950" s="8" t="s">
        <v>1917</v>
      </c>
      <c r="F950" s="8" t="s">
        <v>2923</v>
      </c>
      <c r="G950" s="8" t="s">
        <v>223</v>
      </c>
      <c r="H950" s="8" t="s">
        <v>11</v>
      </c>
      <c r="I950" s="8" t="s">
        <v>1917</v>
      </c>
      <c r="J950" s="8" t="s">
        <v>312</v>
      </c>
    </row>
    <row r="951" spans="2:10" ht="14.25" customHeight="1">
      <c r="B951" s="14" t="s">
        <v>2925</v>
      </c>
      <c r="C951" s="8">
        <v>63111</v>
      </c>
      <c r="D951" s="8" t="s">
        <v>713</v>
      </c>
      <c r="E951" s="8" t="s">
        <v>1918</v>
      </c>
      <c r="F951" s="8" t="s">
        <v>2923</v>
      </c>
      <c r="G951" s="8" t="s">
        <v>223</v>
      </c>
      <c r="H951" s="8" t="s">
        <v>73</v>
      </c>
      <c r="I951" s="8" t="s">
        <v>1919</v>
      </c>
      <c r="J951" s="8" t="s">
        <v>315</v>
      </c>
    </row>
    <row r="952" spans="2:10" ht="14.25" customHeight="1">
      <c r="B952" s="14" t="s">
        <v>1920</v>
      </c>
      <c r="C952" s="8">
        <v>63130</v>
      </c>
      <c r="D952" s="8" t="s">
        <v>1920</v>
      </c>
      <c r="E952" s="8" t="s">
        <v>1921</v>
      </c>
      <c r="F952" s="8" t="s">
        <v>2923</v>
      </c>
      <c r="G952" s="8" t="s">
        <v>223</v>
      </c>
      <c r="H952" s="8" t="s">
        <v>73</v>
      </c>
      <c r="I952" s="8" t="s">
        <v>1919</v>
      </c>
      <c r="J952" s="8" t="s">
        <v>315</v>
      </c>
    </row>
    <row r="953" spans="2:10" ht="14.25" customHeight="1">
      <c r="B953" s="14" t="s">
        <v>1922</v>
      </c>
      <c r="C953" s="8">
        <v>63190</v>
      </c>
      <c r="D953" s="8" t="s">
        <v>1922</v>
      </c>
      <c r="E953" s="8" t="s">
        <v>1923</v>
      </c>
      <c r="F953" s="8" t="s">
        <v>2923</v>
      </c>
      <c r="G953" s="8" t="s">
        <v>223</v>
      </c>
      <c r="H953" s="8" t="s">
        <v>73</v>
      </c>
      <c r="I953" s="8" t="s">
        <v>1919</v>
      </c>
      <c r="J953" s="8" t="s">
        <v>315</v>
      </c>
    </row>
    <row r="954" spans="2:10" ht="14.25" customHeight="1">
      <c r="B954" s="14" t="s">
        <v>2926</v>
      </c>
      <c r="C954" s="8">
        <v>63212</v>
      </c>
      <c r="D954" s="8" t="s">
        <v>621</v>
      </c>
      <c r="E954" s="8" t="s">
        <v>1924</v>
      </c>
      <c r="F954" s="8" t="s">
        <v>2923</v>
      </c>
      <c r="G954" s="8" t="s">
        <v>223</v>
      </c>
      <c r="H954" s="8" t="s">
        <v>73</v>
      </c>
      <c r="I954" s="8" t="s">
        <v>1919</v>
      </c>
      <c r="J954" s="8" t="s">
        <v>315</v>
      </c>
    </row>
    <row r="955" spans="2:10" ht="14.25" customHeight="1">
      <c r="B955" s="14" t="s">
        <v>1925</v>
      </c>
      <c r="C955" s="8">
        <v>63272</v>
      </c>
      <c r="D955" s="8" t="s">
        <v>1925</v>
      </c>
      <c r="E955" s="8" t="s">
        <v>1926</v>
      </c>
      <c r="F955" s="8" t="s">
        <v>2923</v>
      </c>
      <c r="G955" s="8" t="s">
        <v>223</v>
      </c>
      <c r="H955" s="8" t="s">
        <v>73</v>
      </c>
      <c r="I955" s="8" t="s">
        <v>1919</v>
      </c>
      <c r="J955" s="8" t="s">
        <v>315</v>
      </c>
    </row>
    <row r="956" spans="2:10" ht="14.25" customHeight="1">
      <c r="B956" s="14" t="s">
        <v>1927</v>
      </c>
      <c r="C956" s="8">
        <v>63302</v>
      </c>
      <c r="D956" s="8" t="s">
        <v>1927</v>
      </c>
      <c r="E956" s="8" t="s">
        <v>1928</v>
      </c>
      <c r="F956" s="8" t="s">
        <v>2923</v>
      </c>
      <c r="G956" s="8" t="s">
        <v>223</v>
      </c>
      <c r="H956" s="8" t="s">
        <v>73</v>
      </c>
      <c r="I956" s="8" t="s">
        <v>1919</v>
      </c>
      <c r="J956" s="8" t="s">
        <v>315</v>
      </c>
    </row>
    <row r="957" spans="2:10" ht="14.25" customHeight="1">
      <c r="B957" s="14" t="s">
        <v>2895</v>
      </c>
      <c r="C957" s="8">
        <v>63401</v>
      </c>
      <c r="D957" s="8" t="s">
        <v>1929</v>
      </c>
      <c r="E957" s="8" t="s">
        <v>1930</v>
      </c>
      <c r="F957" s="8" t="s">
        <v>2923</v>
      </c>
      <c r="G957" s="8" t="s">
        <v>223</v>
      </c>
      <c r="H957" s="8" t="s">
        <v>73</v>
      </c>
      <c r="I957" s="8" t="s">
        <v>1919</v>
      </c>
      <c r="J957" s="8" t="s">
        <v>315</v>
      </c>
    </row>
    <row r="958" spans="2:10" ht="14.25" customHeight="1">
      <c r="B958" s="14" t="s">
        <v>1931</v>
      </c>
      <c r="C958" s="8">
        <v>63470</v>
      </c>
      <c r="D958" s="8" t="s">
        <v>1931</v>
      </c>
      <c r="E958" s="8" t="s">
        <v>1932</v>
      </c>
      <c r="F958" s="8" t="s">
        <v>2923</v>
      </c>
      <c r="G958" s="8" t="s">
        <v>223</v>
      </c>
      <c r="H958" s="8" t="s">
        <v>73</v>
      </c>
      <c r="I958" s="8" t="s">
        <v>1919</v>
      </c>
      <c r="J958" s="8" t="s">
        <v>315</v>
      </c>
    </row>
    <row r="959" spans="2:10" ht="14.25" customHeight="1">
      <c r="B959" s="14" t="s">
        <v>1933</v>
      </c>
      <c r="C959" s="8">
        <v>63548</v>
      </c>
      <c r="D959" s="8" t="s">
        <v>1933</v>
      </c>
      <c r="E959" s="8" t="s">
        <v>1934</v>
      </c>
      <c r="F959" s="8" t="s">
        <v>2923</v>
      </c>
      <c r="G959" s="8" t="s">
        <v>223</v>
      </c>
      <c r="H959" s="8" t="s">
        <v>73</v>
      </c>
      <c r="I959" s="8" t="s">
        <v>1919</v>
      </c>
      <c r="J959" s="8" t="s">
        <v>315</v>
      </c>
    </row>
    <row r="960" spans="2:10" ht="14.25" customHeight="1">
      <c r="B960" s="14" t="s">
        <v>1935</v>
      </c>
      <c r="C960" s="8">
        <v>63594</v>
      </c>
      <c r="D960" s="8" t="s">
        <v>1935</v>
      </c>
      <c r="E960" s="8" t="s">
        <v>1936</v>
      </c>
      <c r="F960" s="8" t="s">
        <v>2923</v>
      </c>
      <c r="G960" s="8" t="s">
        <v>223</v>
      </c>
      <c r="H960" s="8" t="s">
        <v>73</v>
      </c>
      <c r="I960" s="8" t="s">
        <v>1919</v>
      </c>
      <c r="J960" s="8" t="s">
        <v>315</v>
      </c>
    </row>
    <row r="961" spans="2:10" ht="14.25" customHeight="1">
      <c r="B961" s="14" t="s">
        <v>1937</v>
      </c>
      <c r="C961" s="8">
        <v>63690</v>
      </c>
      <c r="D961" s="8" t="s">
        <v>1937</v>
      </c>
      <c r="E961" s="8" t="s">
        <v>1938</v>
      </c>
      <c r="F961" s="8" t="s">
        <v>2923</v>
      </c>
      <c r="G961" s="8" t="s">
        <v>223</v>
      </c>
      <c r="H961" s="8" t="s">
        <v>73</v>
      </c>
      <c r="I961" s="8" t="s">
        <v>1919</v>
      </c>
      <c r="J961" s="8" t="s">
        <v>315</v>
      </c>
    </row>
    <row r="962" spans="2:10" ht="14.25" customHeight="1">
      <c r="B962" s="14" t="s">
        <v>1939</v>
      </c>
      <c r="C962" s="8">
        <v>66001</v>
      </c>
      <c r="D962" s="8" t="s">
        <v>1939</v>
      </c>
      <c r="E962" s="8" t="s">
        <v>1940</v>
      </c>
      <c r="F962" s="8" t="s">
        <v>297</v>
      </c>
      <c r="G962" s="8" t="s">
        <v>227</v>
      </c>
      <c r="H962" s="8" t="s">
        <v>67</v>
      </c>
      <c r="I962" s="8" t="s">
        <v>1940</v>
      </c>
      <c r="J962" s="8" t="s">
        <v>312</v>
      </c>
    </row>
    <row r="963" spans="2:10" ht="14.25" customHeight="1">
      <c r="B963" s="14" t="s">
        <v>1941</v>
      </c>
      <c r="C963" s="8">
        <v>66045</v>
      </c>
      <c r="D963" s="8" t="s">
        <v>1941</v>
      </c>
      <c r="E963" s="8" t="s">
        <v>1942</v>
      </c>
      <c r="F963" s="8" t="s">
        <v>297</v>
      </c>
      <c r="G963" s="8" t="s">
        <v>227</v>
      </c>
      <c r="H963" s="8" t="s">
        <v>76</v>
      </c>
      <c r="I963" s="8" t="s">
        <v>1943</v>
      </c>
      <c r="J963" s="8" t="s">
        <v>315</v>
      </c>
    </row>
    <row r="964" spans="2:10" ht="14.25" customHeight="1">
      <c r="B964" s="14" t="s">
        <v>2536</v>
      </c>
      <c r="C964" s="8">
        <v>66075</v>
      </c>
      <c r="D964" s="8" t="s">
        <v>1030</v>
      </c>
      <c r="E964" s="8" t="s">
        <v>1944</v>
      </c>
      <c r="F964" s="8" t="s">
        <v>297</v>
      </c>
      <c r="G964" s="8" t="s">
        <v>227</v>
      </c>
      <c r="H964" s="8" t="s">
        <v>76</v>
      </c>
      <c r="I964" s="8" t="s">
        <v>1943</v>
      </c>
      <c r="J964" s="8" t="s">
        <v>315</v>
      </c>
    </row>
    <row r="965" spans="2:10" ht="14.25" customHeight="1">
      <c r="B965" s="14" t="s">
        <v>2520</v>
      </c>
      <c r="C965" s="8">
        <v>66088</v>
      </c>
      <c r="D965" s="8" t="s">
        <v>1945</v>
      </c>
      <c r="E965" s="8" t="s">
        <v>1946</v>
      </c>
      <c r="F965" s="8" t="s">
        <v>297</v>
      </c>
      <c r="G965" s="8" t="s">
        <v>227</v>
      </c>
      <c r="H965" s="8" t="s">
        <v>76</v>
      </c>
      <c r="I965" s="8" t="s">
        <v>1943</v>
      </c>
      <c r="J965" s="8" t="s">
        <v>315</v>
      </c>
    </row>
    <row r="966" spans="2:10" ht="14.25" customHeight="1">
      <c r="B966" s="14" t="s">
        <v>1947</v>
      </c>
      <c r="C966" s="8">
        <v>66170</v>
      </c>
      <c r="D966" s="8" t="s">
        <v>1947</v>
      </c>
      <c r="E966" s="8" t="s">
        <v>1948</v>
      </c>
      <c r="F966" s="8" t="s">
        <v>297</v>
      </c>
      <c r="G966" s="8" t="s">
        <v>227</v>
      </c>
      <c r="H966" s="8" t="s">
        <v>34</v>
      </c>
      <c r="I966" s="8" t="s">
        <v>1948</v>
      </c>
      <c r="J966" s="8" t="s">
        <v>312</v>
      </c>
    </row>
    <row r="967" spans="2:10" ht="14.25" customHeight="1">
      <c r="B967" s="14" t="s">
        <v>1949</v>
      </c>
      <c r="C967" s="8">
        <v>66318</v>
      </c>
      <c r="D967" s="8" t="s">
        <v>1949</v>
      </c>
      <c r="E967" s="8" t="s">
        <v>1950</v>
      </c>
      <c r="F967" s="8" t="s">
        <v>297</v>
      </c>
      <c r="G967" s="8" t="s">
        <v>227</v>
      </c>
      <c r="H967" s="8" t="s">
        <v>76</v>
      </c>
      <c r="I967" s="8" t="s">
        <v>1943</v>
      </c>
      <c r="J967" s="8" t="s">
        <v>315</v>
      </c>
    </row>
    <row r="968" spans="2:10" ht="14.25" customHeight="1">
      <c r="B968" s="14" t="s">
        <v>2870</v>
      </c>
      <c r="C968" s="8">
        <v>66383</v>
      </c>
      <c r="D968" s="8" t="s">
        <v>1951</v>
      </c>
      <c r="E968" s="8" t="s">
        <v>1952</v>
      </c>
      <c r="F968" s="8" t="s">
        <v>297</v>
      </c>
      <c r="G968" s="8" t="s">
        <v>227</v>
      </c>
      <c r="H968" s="8" t="s">
        <v>76</v>
      </c>
      <c r="I968" s="8" t="s">
        <v>1943</v>
      </c>
      <c r="J968" s="8" t="s">
        <v>315</v>
      </c>
    </row>
    <row r="969" spans="2:10" ht="14.25" customHeight="1">
      <c r="B969" s="14" t="s">
        <v>2907</v>
      </c>
      <c r="C969" s="8">
        <v>66400</v>
      </c>
      <c r="D969" s="8" t="s">
        <v>1953</v>
      </c>
      <c r="E969" s="8" t="s">
        <v>1954</v>
      </c>
      <c r="F969" s="8" t="s">
        <v>297</v>
      </c>
      <c r="G969" s="8" t="s">
        <v>227</v>
      </c>
      <c r="H969" s="8" t="s">
        <v>76</v>
      </c>
      <c r="I969" s="8" t="s">
        <v>1943</v>
      </c>
      <c r="J969" s="8" t="s">
        <v>315</v>
      </c>
    </row>
    <row r="970" spans="2:10" ht="14.25" customHeight="1">
      <c r="B970" s="14" t="s">
        <v>1955</v>
      </c>
      <c r="C970" s="8">
        <v>66440</v>
      </c>
      <c r="D970" s="8" t="s">
        <v>1955</v>
      </c>
      <c r="E970" s="8" t="s">
        <v>1956</v>
      </c>
      <c r="F970" s="8" t="s">
        <v>297</v>
      </c>
      <c r="G970" s="8" t="s">
        <v>227</v>
      </c>
      <c r="H970" s="8" t="s">
        <v>76</v>
      </c>
      <c r="I970" s="8" t="s">
        <v>1943</v>
      </c>
      <c r="J970" s="8" t="s">
        <v>315</v>
      </c>
    </row>
    <row r="971" spans="2:10" ht="14.25" customHeight="1">
      <c r="B971" s="14" t="s">
        <v>1957</v>
      </c>
      <c r="C971" s="8">
        <v>66456</v>
      </c>
      <c r="D971" s="8" t="s">
        <v>1957</v>
      </c>
      <c r="E971" s="8" t="s">
        <v>1958</v>
      </c>
      <c r="F971" s="8" t="s">
        <v>297</v>
      </c>
      <c r="G971" s="8" t="s">
        <v>227</v>
      </c>
      <c r="H971" s="8" t="s">
        <v>76</v>
      </c>
      <c r="I971" s="8" t="s">
        <v>1943</v>
      </c>
      <c r="J971" s="8" t="s">
        <v>315</v>
      </c>
    </row>
    <row r="972" spans="2:10" ht="14.25" customHeight="1">
      <c r="B972" s="14" t="s">
        <v>2650</v>
      </c>
      <c r="C972" s="8">
        <v>66572</v>
      </c>
      <c r="D972" s="8" t="s">
        <v>1959</v>
      </c>
      <c r="E972" s="8" t="s">
        <v>1960</v>
      </c>
      <c r="F972" s="8" t="s">
        <v>297</v>
      </c>
      <c r="G972" s="8" t="s">
        <v>227</v>
      </c>
      <c r="H972" s="8" t="s">
        <v>76</v>
      </c>
      <c r="I972" s="8" t="s">
        <v>1943</v>
      </c>
      <c r="J972" s="8" t="s">
        <v>315</v>
      </c>
    </row>
    <row r="973" spans="2:10" ht="14.25" customHeight="1">
      <c r="B973" s="14" t="s">
        <v>1961</v>
      </c>
      <c r="C973" s="8">
        <v>66594</v>
      </c>
      <c r="D973" s="8" t="s">
        <v>1961</v>
      </c>
      <c r="E973" s="8" t="s">
        <v>1962</v>
      </c>
      <c r="F973" s="8" t="s">
        <v>297</v>
      </c>
      <c r="G973" s="8" t="s">
        <v>227</v>
      </c>
      <c r="H973" s="8" t="s">
        <v>76</v>
      </c>
      <c r="I973" s="8" t="s">
        <v>1943</v>
      </c>
      <c r="J973" s="8" t="s">
        <v>315</v>
      </c>
    </row>
    <row r="974" spans="2:10" ht="14.25" customHeight="1">
      <c r="B974" s="14" t="s">
        <v>2744</v>
      </c>
      <c r="C974" s="8">
        <v>66682</v>
      </c>
      <c r="D974" s="8" t="s">
        <v>1963</v>
      </c>
      <c r="E974" s="8" t="s">
        <v>1964</v>
      </c>
      <c r="F974" s="8" t="s">
        <v>297</v>
      </c>
      <c r="G974" s="8" t="s">
        <v>227</v>
      </c>
      <c r="H974" s="8" t="s">
        <v>76</v>
      </c>
      <c r="I974" s="8" t="s">
        <v>1943</v>
      </c>
      <c r="J974" s="8" t="s">
        <v>315</v>
      </c>
    </row>
    <row r="975" spans="2:10" ht="14.25" customHeight="1">
      <c r="B975" s="14" t="s">
        <v>2841</v>
      </c>
      <c r="C975" s="8">
        <v>66687</v>
      </c>
      <c r="D975" s="8" t="s">
        <v>512</v>
      </c>
      <c r="E975" s="8" t="s">
        <v>1965</v>
      </c>
      <c r="F975" s="8" t="s">
        <v>297</v>
      </c>
      <c r="G975" s="8" t="s">
        <v>227</v>
      </c>
      <c r="H975" s="8" t="s">
        <v>76</v>
      </c>
      <c r="I975" s="8" t="s">
        <v>1943</v>
      </c>
      <c r="J975" s="8" t="s">
        <v>315</v>
      </c>
    </row>
    <row r="976" spans="2:10" ht="14.25" customHeight="1">
      <c r="B976" s="14" t="s">
        <v>1966</v>
      </c>
      <c r="C976" s="8">
        <v>68001</v>
      </c>
      <c r="D976" s="8" t="s">
        <v>1966</v>
      </c>
      <c r="E976" s="8" t="s">
        <v>1967</v>
      </c>
      <c r="F976" s="8" t="s">
        <v>298</v>
      </c>
      <c r="G976" s="8" t="s">
        <v>232</v>
      </c>
      <c r="H976" s="8" t="s">
        <v>18</v>
      </c>
      <c r="I976" s="8" t="s">
        <v>1967</v>
      </c>
      <c r="J976" s="8" t="s">
        <v>312</v>
      </c>
    </row>
    <row r="977" spans="2:10" ht="14.25" customHeight="1">
      <c r="B977" s="14" t="s">
        <v>1968</v>
      </c>
      <c r="C977" s="8">
        <v>68013</v>
      </c>
      <c r="D977" s="8" t="s">
        <v>1968</v>
      </c>
      <c r="E977" s="8" t="s">
        <v>1969</v>
      </c>
      <c r="F977" s="8" t="s">
        <v>298</v>
      </c>
      <c r="G977" s="8" t="s">
        <v>232</v>
      </c>
      <c r="H977" s="8" t="s">
        <v>81</v>
      </c>
      <c r="I977" s="8" t="s">
        <v>1970</v>
      </c>
      <c r="J977" s="8" t="s">
        <v>315</v>
      </c>
    </row>
    <row r="978" spans="2:10" ht="14.25" customHeight="1">
      <c r="B978" s="14" t="s">
        <v>2500</v>
      </c>
      <c r="C978" s="8">
        <v>68020</v>
      </c>
      <c r="D978" s="8" t="s">
        <v>994</v>
      </c>
      <c r="E978" s="8" t="s">
        <v>1971</v>
      </c>
      <c r="F978" s="8" t="s">
        <v>298</v>
      </c>
      <c r="G978" s="8" t="s">
        <v>232</v>
      </c>
      <c r="H978" s="8" t="s">
        <v>81</v>
      </c>
      <c r="I978" s="8" t="s">
        <v>1970</v>
      </c>
      <c r="J978" s="8" t="s">
        <v>315</v>
      </c>
    </row>
    <row r="979" spans="2:10" ht="14.25" customHeight="1">
      <c r="B979" s="14" t="s">
        <v>1972</v>
      </c>
      <c r="C979" s="8">
        <v>68051</v>
      </c>
      <c r="D979" s="8" t="s">
        <v>1972</v>
      </c>
      <c r="E979" s="8" t="s">
        <v>1973</v>
      </c>
      <c r="F979" s="8" t="s">
        <v>298</v>
      </c>
      <c r="G979" s="8" t="s">
        <v>232</v>
      </c>
      <c r="H979" s="8" t="s">
        <v>81</v>
      </c>
      <c r="I979" s="8" t="s">
        <v>1970</v>
      </c>
      <c r="J979" s="8" t="s">
        <v>315</v>
      </c>
    </row>
    <row r="980" spans="2:10" ht="14.25" customHeight="1">
      <c r="B980" s="14" t="s">
        <v>2513</v>
      </c>
      <c r="C980" s="8">
        <v>68077</v>
      </c>
      <c r="D980" s="8" t="s">
        <v>343</v>
      </c>
      <c r="E980" s="8" t="s">
        <v>1974</v>
      </c>
      <c r="F980" s="8" t="s">
        <v>298</v>
      </c>
      <c r="G980" s="8" t="s">
        <v>232</v>
      </c>
      <c r="H980" s="8" t="s">
        <v>81</v>
      </c>
      <c r="I980" s="8" t="s">
        <v>1970</v>
      </c>
      <c r="J980" s="8" t="s">
        <v>315</v>
      </c>
    </row>
    <row r="981" spans="2:10" ht="14.25" customHeight="1">
      <c r="B981" s="14" t="s">
        <v>1975</v>
      </c>
      <c r="C981" s="8">
        <v>68079</v>
      </c>
      <c r="D981" s="8" t="s">
        <v>1975</v>
      </c>
      <c r="E981" s="8" t="s">
        <v>1976</v>
      </c>
      <c r="F981" s="8" t="s">
        <v>298</v>
      </c>
      <c r="G981" s="8" t="s">
        <v>232</v>
      </c>
      <c r="H981" s="8" t="s">
        <v>81</v>
      </c>
      <c r="I981" s="8" t="s">
        <v>1970</v>
      </c>
      <c r="J981" s="8" t="s">
        <v>315</v>
      </c>
    </row>
    <row r="982" spans="2:10" ht="14.25" customHeight="1">
      <c r="B982" s="14" t="s">
        <v>1977</v>
      </c>
      <c r="C982" s="8">
        <v>68081</v>
      </c>
      <c r="D982" s="8" t="s">
        <v>1977</v>
      </c>
      <c r="E982" s="8" t="s">
        <v>1978</v>
      </c>
      <c r="F982" s="8" t="s">
        <v>298</v>
      </c>
      <c r="G982" s="8" t="s">
        <v>232</v>
      </c>
      <c r="H982" s="8" t="s">
        <v>13</v>
      </c>
      <c r="I982" s="8" t="s">
        <v>1978</v>
      </c>
      <c r="J982" s="8" t="s">
        <v>312</v>
      </c>
    </row>
    <row r="983" spans="2:10" ht="14.25" customHeight="1">
      <c r="B983" s="14" t="s">
        <v>2859</v>
      </c>
      <c r="C983" s="8">
        <v>68092</v>
      </c>
      <c r="D983" s="8" t="s">
        <v>350</v>
      </c>
      <c r="E983" s="8" t="s">
        <v>1979</v>
      </c>
      <c r="F983" s="8" t="s">
        <v>298</v>
      </c>
      <c r="G983" s="8" t="s">
        <v>232</v>
      </c>
      <c r="H983" s="8" t="s">
        <v>81</v>
      </c>
      <c r="I983" s="8" t="s">
        <v>1970</v>
      </c>
      <c r="J983" s="8" t="s">
        <v>315</v>
      </c>
    </row>
    <row r="984" spans="2:10" ht="14.25" customHeight="1">
      <c r="B984" s="14" t="s">
        <v>2526</v>
      </c>
      <c r="C984" s="8">
        <v>68101</v>
      </c>
      <c r="D984" s="8" t="s">
        <v>601</v>
      </c>
      <c r="E984" s="8" t="s">
        <v>1980</v>
      </c>
      <c r="F984" s="8" t="s">
        <v>298</v>
      </c>
      <c r="G984" s="8" t="s">
        <v>232</v>
      </c>
      <c r="H984" s="8" t="s">
        <v>81</v>
      </c>
      <c r="I984" s="8" t="s">
        <v>1970</v>
      </c>
      <c r="J984" s="8" t="s">
        <v>315</v>
      </c>
    </row>
    <row r="985" spans="2:10" ht="14.25" customHeight="1">
      <c r="B985" s="14" t="s">
        <v>2909</v>
      </c>
      <c r="C985" s="8">
        <v>68121</v>
      </c>
      <c r="D985" s="8" t="s">
        <v>1231</v>
      </c>
      <c r="E985" s="8" t="s">
        <v>1981</v>
      </c>
      <c r="F985" s="8" t="s">
        <v>298</v>
      </c>
      <c r="G985" s="8" t="s">
        <v>232</v>
      </c>
      <c r="H985" s="8" t="s">
        <v>81</v>
      </c>
      <c r="I985" s="8" t="s">
        <v>1970</v>
      </c>
      <c r="J985" s="8" t="s">
        <v>315</v>
      </c>
    </row>
    <row r="986" spans="2:10" ht="14.25" customHeight="1">
      <c r="B986" s="14" t="s">
        <v>1982</v>
      </c>
      <c r="C986" s="8">
        <v>68132</v>
      </c>
      <c r="D986" s="8" t="s">
        <v>1982</v>
      </c>
      <c r="E986" s="8" t="s">
        <v>1983</v>
      </c>
      <c r="F986" s="8" t="s">
        <v>298</v>
      </c>
      <c r="G986" s="8" t="s">
        <v>232</v>
      </c>
      <c r="H986" s="8" t="s">
        <v>81</v>
      </c>
      <c r="I986" s="8" t="s">
        <v>1970</v>
      </c>
      <c r="J986" s="8" t="s">
        <v>315</v>
      </c>
    </row>
    <row r="987" spans="2:10" ht="14.25" customHeight="1">
      <c r="B987" s="14" t="s">
        <v>1984</v>
      </c>
      <c r="C987" s="8">
        <v>68147</v>
      </c>
      <c r="D987" s="8" t="s">
        <v>1984</v>
      </c>
      <c r="E987" s="8" t="s">
        <v>1985</v>
      </c>
      <c r="F987" s="8" t="s">
        <v>298</v>
      </c>
      <c r="G987" s="8" t="s">
        <v>232</v>
      </c>
      <c r="H987" s="8" t="s">
        <v>81</v>
      </c>
      <c r="I987" s="8" t="s">
        <v>1970</v>
      </c>
      <c r="J987" s="8" t="s">
        <v>315</v>
      </c>
    </row>
    <row r="988" spans="2:10" ht="14.25" customHeight="1">
      <c r="B988" s="14" t="s">
        <v>1986</v>
      </c>
      <c r="C988" s="8">
        <v>68152</v>
      </c>
      <c r="D988" s="8" t="s">
        <v>1986</v>
      </c>
      <c r="E988" s="8" t="s">
        <v>1987</v>
      </c>
      <c r="F988" s="8" t="s">
        <v>298</v>
      </c>
      <c r="G988" s="8" t="s">
        <v>232</v>
      </c>
      <c r="H988" s="8" t="s">
        <v>81</v>
      </c>
      <c r="I988" s="8" t="s">
        <v>1970</v>
      </c>
      <c r="J988" s="8" t="s">
        <v>315</v>
      </c>
    </row>
    <row r="989" spans="2:10" ht="14.25" customHeight="1">
      <c r="B989" s="14" t="s">
        <v>1988</v>
      </c>
      <c r="C989" s="8">
        <v>68160</v>
      </c>
      <c r="D989" s="8" t="s">
        <v>1988</v>
      </c>
      <c r="E989" s="8" t="s">
        <v>1989</v>
      </c>
      <c r="F989" s="8" t="s">
        <v>298</v>
      </c>
      <c r="G989" s="8" t="s">
        <v>232</v>
      </c>
      <c r="H989" s="8" t="s">
        <v>81</v>
      </c>
      <c r="I989" s="8" t="s">
        <v>1970</v>
      </c>
      <c r="J989" s="8" t="s">
        <v>315</v>
      </c>
    </row>
    <row r="990" spans="2:10" ht="14.25" customHeight="1">
      <c r="B990" s="14" t="s">
        <v>1990</v>
      </c>
      <c r="C990" s="8">
        <v>68162</v>
      </c>
      <c r="D990" s="8" t="s">
        <v>1990</v>
      </c>
      <c r="E990" s="8" t="s">
        <v>1991</v>
      </c>
      <c r="F990" s="8" t="s">
        <v>298</v>
      </c>
      <c r="G990" s="8" t="s">
        <v>232</v>
      </c>
      <c r="H990" s="8" t="s">
        <v>81</v>
      </c>
      <c r="I990" s="8" t="s">
        <v>1970</v>
      </c>
      <c r="J990" s="8" t="s">
        <v>315</v>
      </c>
    </row>
    <row r="991" spans="2:10" ht="14.25" customHeight="1">
      <c r="B991" s="14" t="s">
        <v>1992</v>
      </c>
      <c r="C991" s="8">
        <v>68167</v>
      </c>
      <c r="D991" s="8" t="s">
        <v>1992</v>
      </c>
      <c r="E991" s="8" t="s">
        <v>1993</v>
      </c>
      <c r="F991" s="8" t="s">
        <v>298</v>
      </c>
      <c r="G991" s="8" t="s">
        <v>232</v>
      </c>
      <c r="H991" s="8" t="s">
        <v>81</v>
      </c>
      <c r="I991" s="8" t="s">
        <v>1970</v>
      </c>
      <c r="J991" s="8" t="s">
        <v>315</v>
      </c>
    </row>
    <row r="992" spans="2:10" ht="14.25" customHeight="1">
      <c r="B992" s="14" t="s">
        <v>1994</v>
      </c>
      <c r="C992" s="8">
        <v>68169</v>
      </c>
      <c r="D992" s="8" t="s">
        <v>1994</v>
      </c>
      <c r="E992" s="8" t="s">
        <v>1995</v>
      </c>
      <c r="F992" s="8" t="s">
        <v>298</v>
      </c>
      <c r="G992" s="8" t="s">
        <v>232</v>
      </c>
      <c r="H992" s="8" t="s">
        <v>81</v>
      </c>
      <c r="I992" s="8" t="s">
        <v>1970</v>
      </c>
      <c r="J992" s="8" t="s">
        <v>315</v>
      </c>
    </row>
    <row r="993" spans="2:10" ht="14.25" customHeight="1">
      <c r="B993" s="14" t="s">
        <v>1996</v>
      </c>
      <c r="C993" s="8">
        <v>68176</v>
      </c>
      <c r="D993" s="8" t="s">
        <v>1996</v>
      </c>
      <c r="E993" s="8" t="s">
        <v>1997</v>
      </c>
      <c r="F993" s="8" t="s">
        <v>298</v>
      </c>
      <c r="G993" s="8" t="s">
        <v>232</v>
      </c>
      <c r="H993" s="8" t="s">
        <v>81</v>
      </c>
      <c r="I993" s="8" t="s">
        <v>1970</v>
      </c>
      <c r="J993" s="8" t="s">
        <v>315</v>
      </c>
    </row>
    <row r="994" spans="2:10" ht="14.25" customHeight="1">
      <c r="B994" s="14" t="s">
        <v>1998</v>
      </c>
      <c r="C994" s="8">
        <v>68179</v>
      </c>
      <c r="D994" s="8" t="s">
        <v>1998</v>
      </c>
      <c r="E994" s="8" t="s">
        <v>1999</v>
      </c>
      <c r="F994" s="8" t="s">
        <v>298</v>
      </c>
      <c r="G994" s="8" t="s">
        <v>232</v>
      </c>
      <c r="H994" s="8" t="s">
        <v>81</v>
      </c>
      <c r="I994" s="8" t="s">
        <v>1970</v>
      </c>
      <c r="J994" s="8" t="s">
        <v>315</v>
      </c>
    </row>
    <row r="995" spans="2:10" ht="14.25" customHeight="1">
      <c r="B995" s="14" t="s">
        <v>2000</v>
      </c>
      <c r="C995" s="8">
        <v>68190</v>
      </c>
      <c r="D995" s="8" t="s">
        <v>2000</v>
      </c>
      <c r="E995" s="8" t="s">
        <v>2001</v>
      </c>
      <c r="F995" s="8" t="s">
        <v>298</v>
      </c>
      <c r="G995" s="8" t="s">
        <v>232</v>
      </c>
      <c r="H995" s="8" t="s">
        <v>81</v>
      </c>
      <c r="I995" s="8" t="s">
        <v>1970</v>
      </c>
      <c r="J995" s="8" t="s">
        <v>315</v>
      </c>
    </row>
    <row r="996" spans="2:10" ht="14.25" customHeight="1">
      <c r="B996" s="14" t="s">
        <v>2556</v>
      </c>
      <c r="C996" s="8">
        <v>68207</v>
      </c>
      <c r="D996" s="8" t="s">
        <v>386</v>
      </c>
      <c r="E996" s="8" t="s">
        <v>2002</v>
      </c>
      <c r="F996" s="8" t="s">
        <v>298</v>
      </c>
      <c r="G996" s="8" t="s">
        <v>232</v>
      </c>
      <c r="H996" s="8" t="s">
        <v>81</v>
      </c>
      <c r="I996" s="8" t="s">
        <v>1970</v>
      </c>
      <c r="J996" s="8" t="s">
        <v>315</v>
      </c>
    </row>
    <row r="997" spans="2:10" ht="14.25" customHeight="1">
      <c r="B997" s="14" t="s">
        <v>2003</v>
      </c>
      <c r="C997" s="8">
        <v>68209</v>
      </c>
      <c r="D997" s="8" t="s">
        <v>2003</v>
      </c>
      <c r="E997" s="8" t="s">
        <v>2004</v>
      </c>
      <c r="F997" s="8" t="s">
        <v>298</v>
      </c>
      <c r="G997" s="8" t="s">
        <v>232</v>
      </c>
      <c r="H997" s="8" t="s">
        <v>81</v>
      </c>
      <c r="I997" s="8" t="s">
        <v>1970</v>
      </c>
      <c r="J997" s="8" t="s">
        <v>315</v>
      </c>
    </row>
    <row r="998" spans="2:10" ht="14.25" customHeight="1">
      <c r="B998" s="14" t="s">
        <v>2005</v>
      </c>
      <c r="C998" s="8">
        <v>68211</v>
      </c>
      <c r="D998" s="8" t="s">
        <v>2005</v>
      </c>
      <c r="E998" s="8" t="s">
        <v>2006</v>
      </c>
      <c r="F998" s="8" t="s">
        <v>298</v>
      </c>
      <c r="G998" s="8" t="s">
        <v>232</v>
      </c>
      <c r="H998" s="8" t="s">
        <v>81</v>
      </c>
      <c r="I998" s="8" t="s">
        <v>1970</v>
      </c>
      <c r="J998" s="8" t="s">
        <v>315</v>
      </c>
    </row>
    <row r="999" spans="2:10" ht="14.25" customHeight="1">
      <c r="B999" s="14" t="s">
        <v>2007</v>
      </c>
      <c r="C999" s="8">
        <v>68217</v>
      </c>
      <c r="D999" s="8" t="s">
        <v>2007</v>
      </c>
      <c r="E999" s="8" t="s">
        <v>2008</v>
      </c>
      <c r="F999" s="8" t="s">
        <v>298</v>
      </c>
      <c r="G999" s="8" t="s">
        <v>232</v>
      </c>
      <c r="H999" s="8" t="s">
        <v>81</v>
      </c>
      <c r="I999" s="8" t="s">
        <v>1970</v>
      </c>
      <c r="J999" s="8" t="s">
        <v>315</v>
      </c>
    </row>
    <row r="1000" spans="2:10" ht="14.25" customHeight="1">
      <c r="B1000" s="14" t="s">
        <v>2009</v>
      </c>
      <c r="C1000" s="8">
        <v>68229</v>
      </c>
      <c r="D1000" s="8" t="s">
        <v>2009</v>
      </c>
      <c r="E1000" s="8" t="s">
        <v>2010</v>
      </c>
      <c r="F1000" s="8" t="s">
        <v>298</v>
      </c>
      <c r="G1000" s="8" t="s">
        <v>232</v>
      </c>
      <c r="H1000" s="8" t="s">
        <v>81</v>
      </c>
      <c r="I1000" s="8" t="s">
        <v>1970</v>
      </c>
      <c r="J1000" s="8" t="s">
        <v>315</v>
      </c>
    </row>
    <row r="1001" spans="2:10" ht="14.25" customHeight="1">
      <c r="B1001" s="14" t="s">
        <v>2595</v>
      </c>
      <c r="C1001" s="8">
        <v>68235</v>
      </c>
      <c r="D1001" s="8" t="s">
        <v>1470</v>
      </c>
      <c r="E1001" s="8" t="s">
        <v>2011</v>
      </c>
      <c r="F1001" s="8" t="s">
        <v>298</v>
      </c>
      <c r="G1001" s="8" t="s">
        <v>232</v>
      </c>
      <c r="H1001" s="8" t="s">
        <v>81</v>
      </c>
      <c r="I1001" s="8" t="s">
        <v>1970</v>
      </c>
      <c r="J1001" s="8" t="s">
        <v>315</v>
      </c>
    </row>
    <row r="1002" spans="2:10" ht="14.25" customHeight="1">
      <c r="B1002" s="14" t="s">
        <v>2577</v>
      </c>
      <c r="C1002" s="8">
        <v>68245</v>
      </c>
      <c r="D1002" s="8" t="s">
        <v>2012</v>
      </c>
      <c r="E1002" s="8" t="s">
        <v>2013</v>
      </c>
      <c r="F1002" s="8" t="s">
        <v>298</v>
      </c>
      <c r="G1002" s="8" t="s">
        <v>232</v>
      </c>
      <c r="H1002" s="8" t="s">
        <v>81</v>
      </c>
      <c r="I1002" s="8" t="s">
        <v>1970</v>
      </c>
      <c r="J1002" s="8" t="s">
        <v>315</v>
      </c>
    </row>
    <row r="1003" spans="2:10" ht="14.25" customHeight="1">
      <c r="B1003" s="14" t="s">
        <v>2600</v>
      </c>
      <c r="C1003" s="8">
        <v>68250</v>
      </c>
      <c r="D1003" s="8" t="s">
        <v>1261</v>
      </c>
      <c r="E1003" s="8" t="s">
        <v>2014</v>
      </c>
      <c r="F1003" s="8" t="s">
        <v>298</v>
      </c>
      <c r="G1003" s="8" t="s">
        <v>232</v>
      </c>
      <c r="H1003" s="8" t="s">
        <v>81</v>
      </c>
      <c r="I1003" s="8" t="s">
        <v>1970</v>
      </c>
      <c r="J1003" s="8" t="s">
        <v>315</v>
      </c>
    </row>
    <row r="1004" spans="2:10" ht="14.25" customHeight="1">
      <c r="B1004" s="14" t="s">
        <v>2584</v>
      </c>
      <c r="C1004" s="8">
        <v>68255</v>
      </c>
      <c r="D1004" s="8" t="s">
        <v>2015</v>
      </c>
      <c r="E1004" s="8" t="s">
        <v>2016</v>
      </c>
      <c r="F1004" s="8" t="s">
        <v>298</v>
      </c>
      <c r="G1004" s="8" t="s">
        <v>232</v>
      </c>
      <c r="H1004" s="8" t="s">
        <v>81</v>
      </c>
      <c r="I1004" s="8" t="s">
        <v>1970</v>
      </c>
      <c r="J1004" s="8" t="s">
        <v>315</v>
      </c>
    </row>
    <row r="1005" spans="2:10" ht="14.25" customHeight="1">
      <c r="B1005" s="14" t="s">
        <v>2017</v>
      </c>
      <c r="C1005" s="8">
        <v>68264</v>
      </c>
      <c r="D1005" s="8" t="s">
        <v>2017</v>
      </c>
      <c r="E1005" s="8" t="s">
        <v>2018</v>
      </c>
      <c r="F1005" s="8" t="s">
        <v>298</v>
      </c>
      <c r="G1005" s="8" t="s">
        <v>232</v>
      </c>
      <c r="H1005" s="8" t="s">
        <v>81</v>
      </c>
      <c r="I1005" s="8" t="s">
        <v>1970</v>
      </c>
      <c r="J1005" s="8" t="s">
        <v>315</v>
      </c>
    </row>
    <row r="1006" spans="2:10" ht="14.25" customHeight="1">
      <c r="B1006" s="14" t="s">
        <v>2019</v>
      </c>
      <c r="C1006" s="8">
        <v>68266</v>
      </c>
      <c r="D1006" s="8" t="s">
        <v>2019</v>
      </c>
      <c r="E1006" s="8" t="s">
        <v>2020</v>
      </c>
      <c r="F1006" s="8" t="s">
        <v>298</v>
      </c>
      <c r="G1006" s="8" t="s">
        <v>232</v>
      </c>
      <c r="H1006" s="8" t="s">
        <v>81</v>
      </c>
      <c r="I1006" s="8" t="s">
        <v>1970</v>
      </c>
      <c r="J1006" s="8" t="s">
        <v>315</v>
      </c>
    </row>
    <row r="1007" spans="2:10" ht="14.25" customHeight="1">
      <c r="B1007" s="14" t="s">
        <v>2021</v>
      </c>
      <c r="C1007" s="8">
        <v>68271</v>
      </c>
      <c r="D1007" s="8" t="s">
        <v>2021</v>
      </c>
      <c r="E1007" s="8" t="s">
        <v>2022</v>
      </c>
      <c r="F1007" s="8" t="s">
        <v>298</v>
      </c>
      <c r="G1007" s="8" t="s">
        <v>232</v>
      </c>
      <c r="H1007" s="8" t="s">
        <v>81</v>
      </c>
      <c r="I1007" s="8" t="s">
        <v>1970</v>
      </c>
      <c r="J1007" s="8" t="s">
        <v>315</v>
      </c>
    </row>
    <row r="1008" spans="2:10" ht="14.25" customHeight="1">
      <c r="B1008" s="14" t="s">
        <v>2023</v>
      </c>
      <c r="C1008" s="8">
        <v>68276</v>
      </c>
      <c r="D1008" s="8" t="s">
        <v>2023</v>
      </c>
      <c r="E1008" s="8" t="s">
        <v>2024</v>
      </c>
      <c r="F1008" s="8" t="s">
        <v>298</v>
      </c>
      <c r="G1008" s="8" t="s">
        <v>232</v>
      </c>
      <c r="H1008" s="8" t="s">
        <v>39</v>
      </c>
      <c r="I1008" s="8" t="s">
        <v>2024</v>
      </c>
      <c r="J1008" s="8" t="s">
        <v>312</v>
      </c>
    </row>
    <row r="1009" spans="2:10" ht="14.25" customHeight="1">
      <c r="B1009" s="14" t="s">
        <v>2025</v>
      </c>
      <c r="C1009" s="8">
        <v>68296</v>
      </c>
      <c r="D1009" s="8" t="s">
        <v>2025</v>
      </c>
      <c r="E1009" s="8" t="s">
        <v>2026</v>
      </c>
      <c r="F1009" s="8" t="s">
        <v>298</v>
      </c>
      <c r="G1009" s="8" t="s">
        <v>232</v>
      </c>
      <c r="H1009" s="8" t="s">
        <v>81</v>
      </c>
      <c r="I1009" s="8" t="s">
        <v>1970</v>
      </c>
      <c r="J1009" s="8" t="s">
        <v>315</v>
      </c>
    </row>
    <row r="1010" spans="2:10" ht="14.25" customHeight="1">
      <c r="B1010" s="14" t="s">
        <v>2027</v>
      </c>
      <c r="C1010" s="8">
        <v>68298</v>
      </c>
      <c r="D1010" s="8" t="s">
        <v>2027</v>
      </c>
      <c r="E1010" s="8" t="s">
        <v>2028</v>
      </c>
      <c r="F1010" s="8" t="s">
        <v>298</v>
      </c>
      <c r="G1010" s="8" t="s">
        <v>232</v>
      </c>
      <c r="H1010" s="8" t="s">
        <v>81</v>
      </c>
      <c r="I1010" s="8" t="s">
        <v>1970</v>
      </c>
      <c r="J1010" s="8" t="s">
        <v>315</v>
      </c>
    </row>
    <row r="1011" spans="2:10" ht="14.25" customHeight="1">
      <c r="B1011" s="14" t="s">
        <v>2029</v>
      </c>
      <c r="C1011" s="8">
        <v>68307</v>
      </c>
      <c r="D1011" s="8" t="s">
        <v>2029</v>
      </c>
      <c r="E1011" s="8" t="s">
        <v>2030</v>
      </c>
      <c r="F1011" s="8" t="s">
        <v>298</v>
      </c>
      <c r="G1011" s="8" t="s">
        <v>232</v>
      </c>
      <c r="H1011" s="8" t="s">
        <v>42</v>
      </c>
      <c r="I1011" s="8" t="s">
        <v>2030</v>
      </c>
      <c r="J1011" s="8" t="s">
        <v>312</v>
      </c>
    </row>
    <row r="1012" spans="2:10" ht="14.25" customHeight="1">
      <c r="B1012" s="14" t="s">
        <v>2031</v>
      </c>
      <c r="C1012" s="8">
        <v>68318</v>
      </c>
      <c r="D1012" s="8" t="s">
        <v>2031</v>
      </c>
      <c r="E1012" s="8" t="s">
        <v>2032</v>
      </c>
      <c r="F1012" s="8" t="s">
        <v>298</v>
      </c>
      <c r="G1012" s="8" t="s">
        <v>232</v>
      </c>
      <c r="H1012" s="8" t="s">
        <v>81</v>
      </c>
      <c r="I1012" s="8" t="s">
        <v>1970</v>
      </c>
      <c r="J1012" s="8" t="s">
        <v>315</v>
      </c>
    </row>
    <row r="1013" spans="2:10" ht="14.25" customHeight="1">
      <c r="B1013" s="14" t="s">
        <v>2615</v>
      </c>
      <c r="C1013" s="8">
        <v>68320</v>
      </c>
      <c r="D1013" s="8" t="s">
        <v>415</v>
      </c>
      <c r="E1013" s="8" t="s">
        <v>2033</v>
      </c>
      <c r="F1013" s="8" t="s">
        <v>298</v>
      </c>
      <c r="G1013" s="8" t="s">
        <v>232</v>
      </c>
      <c r="H1013" s="8" t="s">
        <v>81</v>
      </c>
      <c r="I1013" s="8" t="s">
        <v>1970</v>
      </c>
      <c r="J1013" s="8" t="s">
        <v>315</v>
      </c>
    </row>
    <row r="1014" spans="2:10" ht="14.25" customHeight="1">
      <c r="B1014" s="14" t="s">
        <v>2034</v>
      </c>
      <c r="C1014" s="8">
        <v>68322</v>
      </c>
      <c r="D1014" s="8" t="s">
        <v>2034</v>
      </c>
      <c r="E1014" s="8" t="s">
        <v>2035</v>
      </c>
      <c r="F1014" s="8" t="s">
        <v>298</v>
      </c>
      <c r="G1014" s="8" t="s">
        <v>232</v>
      </c>
      <c r="H1014" s="8" t="s">
        <v>81</v>
      </c>
      <c r="I1014" s="8" t="s">
        <v>1970</v>
      </c>
      <c r="J1014" s="8" t="s">
        <v>315</v>
      </c>
    </row>
    <row r="1015" spans="2:10" ht="14.25" customHeight="1">
      <c r="B1015" s="14" t="s">
        <v>2036</v>
      </c>
      <c r="C1015" s="8">
        <v>68324</v>
      </c>
      <c r="D1015" s="8" t="s">
        <v>2036</v>
      </c>
      <c r="E1015" s="8" t="s">
        <v>2037</v>
      </c>
      <c r="F1015" s="8" t="s">
        <v>298</v>
      </c>
      <c r="G1015" s="8" t="s">
        <v>232</v>
      </c>
      <c r="H1015" s="8" t="s">
        <v>81</v>
      </c>
      <c r="I1015" s="8" t="s">
        <v>1970</v>
      </c>
      <c r="J1015" s="8" t="s">
        <v>315</v>
      </c>
    </row>
    <row r="1016" spans="2:10" ht="14.25" customHeight="1">
      <c r="B1016" s="14" t="s">
        <v>2038</v>
      </c>
      <c r="C1016" s="8">
        <v>68327</v>
      </c>
      <c r="D1016" s="8" t="s">
        <v>2038</v>
      </c>
      <c r="E1016" s="8" t="s">
        <v>2039</v>
      </c>
      <c r="F1016" s="8" t="s">
        <v>298</v>
      </c>
      <c r="G1016" s="8" t="s">
        <v>232</v>
      </c>
      <c r="H1016" s="8" t="s">
        <v>81</v>
      </c>
      <c r="I1016" s="8" t="s">
        <v>1970</v>
      </c>
      <c r="J1016" s="8" t="s">
        <v>315</v>
      </c>
    </row>
    <row r="1017" spans="2:10" ht="14.25" customHeight="1">
      <c r="B1017" s="14" t="s">
        <v>2040</v>
      </c>
      <c r="C1017" s="8">
        <v>68344</v>
      </c>
      <c r="D1017" s="8" t="s">
        <v>2040</v>
      </c>
      <c r="E1017" s="8" t="s">
        <v>2041</v>
      </c>
      <c r="F1017" s="8" t="s">
        <v>298</v>
      </c>
      <c r="G1017" s="8" t="s">
        <v>232</v>
      </c>
      <c r="H1017" s="8" t="s">
        <v>81</v>
      </c>
      <c r="I1017" s="8" t="s">
        <v>1970</v>
      </c>
      <c r="J1017" s="8" t="s">
        <v>315</v>
      </c>
    </row>
    <row r="1018" spans="2:10" ht="14.25" customHeight="1">
      <c r="B1018" s="14" t="s">
        <v>2621</v>
      </c>
      <c r="C1018" s="8">
        <v>68368</v>
      </c>
      <c r="D1018" s="8" t="s">
        <v>2042</v>
      </c>
      <c r="E1018" s="8" t="s">
        <v>2043</v>
      </c>
      <c r="F1018" s="8" t="s">
        <v>298</v>
      </c>
      <c r="G1018" s="8" t="s">
        <v>232</v>
      </c>
      <c r="H1018" s="8" t="s">
        <v>81</v>
      </c>
      <c r="I1018" s="8" t="s">
        <v>1970</v>
      </c>
      <c r="J1018" s="8" t="s">
        <v>315</v>
      </c>
    </row>
    <row r="1019" spans="2:10" ht="14.25" customHeight="1">
      <c r="B1019" s="14" t="s">
        <v>2044</v>
      </c>
      <c r="C1019" s="8">
        <v>68370</v>
      </c>
      <c r="D1019" s="8" t="s">
        <v>2044</v>
      </c>
      <c r="E1019" s="8" t="s">
        <v>2045</v>
      </c>
      <c r="F1019" s="8" t="s">
        <v>298</v>
      </c>
      <c r="G1019" s="8" t="s">
        <v>232</v>
      </c>
      <c r="H1019" s="8" t="s">
        <v>81</v>
      </c>
      <c r="I1019" s="8" t="s">
        <v>1970</v>
      </c>
      <c r="J1019" s="8" t="s">
        <v>315</v>
      </c>
    </row>
    <row r="1020" spans="2:10" ht="14.25" customHeight="1">
      <c r="B1020" s="14" t="s">
        <v>2867</v>
      </c>
      <c r="C1020" s="8">
        <v>68377</v>
      </c>
      <c r="D1020" s="8" t="s">
        <v>2046</v>
      </c>
      <c r="E1020" s="8" t="s">
        <v>2047</v>
      </c>
      <c r="F1020" s="8" t="s">
        <v>298</v>
      </c>
      <c r="G1020" s="8" t="s">
        <v>232</v>
      </c>
      <c r="H1020" s="8" t="s">
        <v>81</v>
      </c>
      <c r="I1020" s="8" t="s">
        <v>1970</v>
      </c>
      <c r="J1020" s="8" t="s">
        <v>315</v>
      </c>
    </row>
    <row r="1021" spans="2:10" ht="14.25" customHeight="1">
      <c r="B1021" s="14" t="s">
        <v>2048</v>
      </c>
      <c r="C1021" s="8">
        <v>68385</v>
      </c>
      <c r="D1021" s="8" t="s">
        <v>2048</v>
      </c>
      <c r="E1021" s="8" t="s">
        <v>2049</v>
      </c>
      <c r="F1021" s="8" t="s">
        <v>298</v>
      </c>
      <c r="G1021" s="8" t="s">
        <v>232</v>
      </c>
      <c r="H1021" s="8" t="s">
        <v>81</v>
      </c>
      <c r="I1021" s="8" t="s">
        <v>1970</v>
      </c>
      <c r="J1021" s="8" t="s">
        <v>315</v>
      </c>
    </row>
    <row r="1022" spans="2:10" ht="14.25" customHeight="1">
      <c r="B1022" s="14" t="s">
        <v>2887</v>
      </c>
      <c r="C1022" s="8">
        <v>68397</v>
      </c>
      <c r="D1022" s="8" t="s">
        <v>2050</v>
      </c>
      <c r="E1022" s="8" t="s">
        <v>2051</v>
      </c>
      <c r="F1022" s="8" t="s">
        <v>298</v>
      </c>
      <c r="G1022" s="8" t="s">
        <v>232</v>
      </c>
      <c r="H1022" s="8" t="s">
        <v>81</v>
      </c>
      <c r="I1022" s="8" t="s">
        <v>1970</v>
      </c>
      <c r="J1022" s="8" t="s">
        <v>315</v>
      </c>
    </row>
    <row r="1023" spans="2:10" ht="14.25" customHeight="1">
      <c r="B1023" s="14" t="s">
        <v>2052</v>
      </c>
      <c r="C1023" s="8">
        <v>68406</v>
      </c>
      <c r="D1023" s="8" t="s">
        <v>2052</v>
      </c>
      <c r="E1023" s="8" t="s">
        <v>2053</v>
      </c>
      <c r="F1023" s="8" t="s">
        <v>298</v>
      </c>
      <c r="G1023" s="8" t="s">
        <v>232</v>
      </c>
      <c r="H1023" s="8" t="s">
        <v>81</v>
      </c>
      <c r="I1023" s="8" t="s">
        <v>1970</v>
      </c>
      <c r="J1023" s="8" t="s">
        <v>315</v>
      </c>
    </row>
    <row r="1024" spans="2:10" ht="14.25" customHeight="1">
      <c r="B1024" s="14" t="s">
        <v>2629</v>
      </c>
      <c r="C1024" s="8">
        <v>68418</v>
      </c>
      <c r="D1024" s="8" t="s">
        <v>2054</v>
      </c>
      <c r="E1024" s="8" t="s">
        <v>2055</v>
      </c>
      <c r="F1024" s="8" t="s">
        <v>298</v>
      </c>
      <c r="G1024" s="8" t="s">
        <v>232</v>
      </c>
      <c r="H1024" s="8" t="s">
        <v>81</v>
      </c>
      <c r="I1024" s="8" t="s">
        <v>1970</v>
      </c>
      <c r="J1024" s="8" t="s">
        <v>315</v>
      </c>
    </row>
    <row r="1025" spans="2:10" ht="14.25" customHeight="1">
      <c r="B1025" s="14" t="s">
        <v>2056</v>
      </c>
      <c r="C1025" s="8">
        <v>68425</v>
      </c>
      <c r="D1025" s="8" t="s">
        <v>2056</v>
      </c>
      <c r="E1025" s="8" t="s">
        <v>2057</v>
      </c>
      <c r="F1025" s="8" t="s">
        <v>298</v>
      </c>
      <c r="G1025" s="8" t="s">
        <v>232</v>
      </c>
      <c r="H1025" s="8" t="s">
        <v>81</v>
      </c>
      <c r="I1025" s="8" t="s">
        <v>1970</v>
      </c>
      <c r="J1025" s="8" t="s">
        <v>315</v>
      </c>
    </row>
    <row r="1026" spans="2:10" ht="14.25" customHeight="1">
      <c r="B1026" s="14" t="s">
        <v>2058</v>
      </c>
      <c r="C1026" s="8">
        <v>68432</v>
      </c>
      <c r="D1026" s="8" t="s">
        <v>2058</v>
      </c>
      <c r="E1026" s="8" t="s">
        <v>2059</v>
      </c>
      <c r="F1026" s="8" t="s">
        <v>298</v>
      </c>
      <c r="G1026" s="8" t="s">
        <v>232</v>
      </c>
      <c r="H1026" s="8" t="s">
        <v>81</v>
      </c>
      <c r="I1026" s="8" t="s">
        <v>1970</v>
      </c>
      <c r="J1026" s="8" t="s">
        <v>315</v>
      </c>
    </row>
    <row r="1027" spans="2:10" ht="14.25" customHeight="1">
      <c r="B1027" s="14" t="s">
        <v>2060</v>
      </c>
      <c r="C1027" s="8">
        <v>68444</v>
      </c>
      <c r="D1027" s="8" t="s">
        <v>2060</v>
      </c>
      <c r="E1027" s="8" t="s">
        <v>2061</v>
      </c>
      <c r="F1027" s="8" t="s">
        <v>298</v>
      </c>
      <c r="G1027" s="8" t="s">
        <v>232</v>
      </c>
      <c r="H1027" s="8" t="s">
        <v>81</v>
      </c>
      <c r="I1027" s="8" t="s">
        <v>1970</v>
      </c>
      <c r="J1027" s="8" t="s">
        <v>315</v>
      </c>
    </row>
    <row r="1028" spans="2:10" ht="14.25" customHeight="1">
      <c r="B1028" s="14" t="s">
        <v>2062</v>
      </c>
      <c r="C1028" s="8">
        <v>68464</v>
      </c>
      <c r="D1028" s="8" t="s">
        <v>2062</v>
      </c>
      <c r="E1028" s="8" t="s">
        <v>2063</v>
      </c>
      <c r="F1028" s="8" t="s">
        <v>298</v>
      </c>
      <c r="G1028" s="8" t="s">
        <v>232</v>
      </c>
      <c r="H1028" s="8" t="s">
        <v>81</v>
      </c>
      <c r="I1028" s="8" t="s">
        <v>1970</v>
      </c>
      <c r="J1028" s="8" t="s">
        <v>315</v>
      </c>
    </row>
    <row r="1029" spans="2:10" ht="14.25" customHeight="1">
      <c r="B1029" s="14" t="s">
        <v>2064</v>
      </c>
      <c r="C1029" s="8">
        <v>68468</v>
      </c>
      <c r="D1029" s="8" t="s">
        <v>2064</v>
      </c>
      <c r="E1029" s="8" t="s">
        <v>2065</v>
      </c>
      <c r="F1029" s="8" t="s">
        <v>298</v>
      </c>
      <c r="G1029" s="8" t="s">
        <v>232</v>
      </c>
      <c r="H1029" s="8" t="s">
        <v>81</v>
      </c>
      <c r="I1029" s="8" t="s">
        <v>1970</v>
      </c>
      <c r="J1029" s="8" t="s">
        <v>315</v>
      </c>
    </row>
    <row r="1030" spans="2:10" ht="14.25" customHeight="1">
      <c r="B1030" s="14" t="s">
        <v>2066</v>
      </c>
      <c r="C1030" s="8">
        <v>68498</v>
      </c>
      <c r="D1030" s="8" t="s">
        <v>2066</v>
      </c>
      <c r="E1030" s="8" t="s">
        <v>2067</v>
      </c>
      <c r="F1030" s="8" t="s">
        <v>298</v>
      </c>
      <c r="G1030" s="8" t="s">
        <v>232</v>
      </c>
      <c r="H1030" s="8" t="s">
        <v>81</v>
      </c>
      <c r="I1030" s="8" t="s">
        <v>1970</v>
      </c>
      <c r="J1030" s="8" t="s">
        <v>315</v>
      </c>
    </row>
    <row r="1031" spans="2:10" ht="14.25" customHeight="1">
      <c r="B1031" s="14" t="s">
        <v>2068</v>
      </c>
      <c r="C1031" s="8">
        <v>68500</v>
      </c>
      <c r="D1031" s="8" t="s">
        <v>2068</v>
      </c>
      <c r="E1031" s="8" t="s">
        <v>2069</v>
      </c>
      <c r="F1031" s="8" t="s">
        <v>298</v>
      </c>
      <c r="G1031" s="8" t="s">
        <v>232</v>
      </c>
      <c r="H1031" s="8" t="s">
        <v>81</v>
      </c>
      <c r="I1031" s="8" t="s">
        <v>1970</v>
      </c>
      <c r="J1031" s="8" t="s">
        <v>315</v>
      </c>
    </row>
    <row r="1032" spans="2:10" ht="14.25" customHeight="1">
      <c r="B1032" s="14" t="s">
        <v>2070</v>
      </c>
      <c r="C1032" s="8">
        <v>68502</v>
      </c>
      <c r="D1032" s="8" t="s">
        <v>2070</v>
      </c>
      <c r="E1032" s="8" t="s">
        <v>2071</v>
      </c>
      <c r="F1032" s="8" t="s">
        <v>298</v>
      </c>
      <c r="G1032" s="8" t="s">
        <v>232</v>
      </c>
      <c r="H1032" s="8" t="s">
        <v>81</v>
      </c>
      <c r="I1032" s="8" t="s">
        <v>1970</v>
      </c>
      <c r="J1032" s="8" t="s">
        <v>315</v>
      </c>
    </row>
    <row r="1033" spans="2:10" ht="14.25" customHeight="1">
      <c r="B1033" s="14" t="s">
        <v>2072</v>
      </c>
      <c r="C1033" s="8">
        <v>68522</v>
      </c>
      <c r="D1033" s="8" t="s">
        <v>2072</v>
      </c>
      <c r="E1033" s="8" t="s">
        <v>2073</v>
      </c>
      <c r="F1033" s="8" t="s">
        <v>298</v>
      </c>
      <c r="G1033" s="8" t="s">
        <v>232</v>
      </c>
      <c r="H1033" s="8" t="s">
        <v>81</v>
      </c>
      <c r="I1033" s="8" t="s">
        <v>1970</v>
      </c>
      <c r="J1033" s="8" t="s">
        <v>315</v>
      </c>
    </row>
    <row r="1034" spans="2:10" ht="14.25" customHeight="1">
      <c r="B1034" s="14" t="s">
        <v>2643</v>
      </c>
      <c r="C1034" s="8">
        <v>68524</v>
      </c>
      <c r="D1034" s="8" t="s">
        <v>2074</v>
      </c>
      <c r="E1034" s="8" t="s">
        <v>2075</v>
      </c>
      <c r="F1034" s="8" t="s">
        <v>298</v>
      </c>
      <c r="G1034" s="8" t="s">
        <v>232</v>
      </c>
      <c r="H1034" s="8" t="s">
        <v>81</v>
      </c>
      <c r="I1034" s="8" t="s">
        <v>1970</v>
      </c>
      <c r="J1034" s="8" t="s">
        <v>315</v>
      </c>
    </row>
    <row r="1035" spans="2:10" ht="14.25" customHeight="1">
      <c r="B1035" s="14" t="s">
        <v>2076</v>
      </c>
      <c r="C1035" s="8">
        <v>68533</v>
      </c>
      <c r="D1035" s="8" t="s">
        <v>2076</v>
      </c>
      <c r="E1035" s="8" t="s">
        <v>2077</v>
      </c>
      <c r="F1035" s="8" t="s">
        <v>298</v>
      </c>
      <c r="G1035" s="8" t="s">
        <v>232</v>
      </c>
      <c r="H1035" s="8" t="s">
        <v>81</v>
      </c>
      <c r="I1035" s="8" t="s">
        <v>1970</v>
      </c>
      <c r="J1035" s="8" t="s">
        <v>315</v>
      </c>
    </row>
    <row r="1036" spans="2:10" ht="14.25" customHeight="1">
      <c r="B1036" s="14" t="s">
        <v>2078</v>
      </c>
      <c r="C1036" s="8">
        <v>68547</v>
      </c>
      <c r="D1036" s="8" t="s">
        <v>2078</v>
      </c>
      <c r="E1036" s="8" t="s">
        <v>2079</v>
      </c>
      <c r="F1036" s="8" t="s">
        <v>298</v>
      </c>
      <c r="G1036" s="8" t="s">
        <v>232</v>
      </c>
      <c r="H1036" s="8" t="s">
        <v>68</v>
      </c>
      <c r="I1036" s="8" t="s">
        <v>2079</v>
      </c>
      <c r="J1036" s="8" t="s">
        <v>312</v>
      </c>
    </row>
    <row r="1037" spans="2:10" ht="14.25" customHeight="1">
      <c r="B1037" s="14" t="s">
        <v>2080</v>
      </c>
      <c r="C1037" s="8">
        <v>68549</v>
      </c>
      <c r="D1037" s="8" t="s">
        <v>2080</v>
      </c>
      <c r="E1037" s="8" t="s">
        <v>2081</v>
      </c>
      <c r="F1037" s="8" t="s">
        <v>298</v>
      </c>
      <c r="G1037" s="8" t="s">
        <v>232</v>
      </c>
      <c r="H1037" s="8" t="s">
        <v>81</v>
      </c>
      <c r="I1037" s="8" t="s">
        <v>1970</v>
      </c>
      <c r="J1037" s="8" t="s">
        <v>315</v>
      </c>
    </row>
    <row r="1038" spans="2:10" ht="14.25" customHeight="1">
      <c r="B1038" s="14" t="s">
        <v>2651</v>
      </c>
      <c r="C1038" s="8">
        <v>68572</v>
      </c>
      <c r="D1038" s="8" t="s">
        <v>2082</v>
      </c>
      <c r="E1038" s="8" t="s">
        <v>2083</v>
      </c>
      <c r="F1038" s="8" t="s">
        <v>298</v>
      </c>
      <c r="G1038" s="8" t="s">
        <v>232</v>
      </c>
      <c r="H1038" s="8" t="s">
        <v>81</v>
      </c>
      <c r="I1038" s="8" t="s">
        <v>1970</v>
      </c>
      <c r="J1038" s="8" t="s">
        <v>315</v>
      </c>
    </row>
    <row r="1039" spans="2:10" ht="14.25" customHeight="1">
      <c r="B1039" s="14" t="s">
        <v>2668</v>
      </c>
      <c r="C1039" s="8">
        <v>68573</v>
      </c>
      <c r="D1039" s="8" t="s">
        <v>2084</v>
      </c>
      <c r="E1039" s="8" t="s">
        <v>2085</v>
      </c>
      <c r="F1039" s="8" t="s">
        <v>298</v>
      </c>
      <c r="G1039" s="8" t="s">
        <v>232</v>
      </c>
      <c r="H1039" s="8" t="s">
        <v>81</v>
      </c>
      <c r="I1039" s="8" t="s">
        <v>1970</v>
      </c>
      <c r="J1039" s="8" t="s">
        <v>315</v>
      </c>
    </row>
    <row r="1040" spans="2:10" ht="14.25" customHeight="1">
      <c r="B1040" s="14" t="s">
        <v>2673</v>
      </c>
      <c r="C1040" s="8">
        <v>68575</v>
      </c>
      <c r="D1040" s="8" t="s">
        <v>2086</v>
      </c>
      <c r="E1040" s="8" t="s">
        <v>2087</v>
      </c>
      <c r="F1040" s="8" t="s">
        <v>298</v>
      </c>
      <c r="G1040" s="8" t="s">
        <v>232</v>
      </c>
      <c r="H1040" s="8" t="s">
        <v>81</v>
      </c>
      <c r="I1040" s="8" t="s">
        <v>1970</v>
      </c>
      <c r="J1040" s="8" t="s">
        <v>315</v>
      </c>
    </row>
    <row r="1041" spans="2:10" ht="14.25" customHeight="1">
      <c r="B1041" s="14" t="s">
        <v>2799</v>
      </c>
      <c r="C1041" s="8">
        <v>68615</v>
      </c>
      <c r="D1041" s="8" t="s">
        <v>476</v>
      </c>
      <c r="E1041" s="8" t="s">
        <v>2088</v>
      </c>
      <c r="F1041" s="8" t="s">
        <v>298</v>
      </c>
      <c r="G1041" s="8" t="s">
        <v>232</v>
      </c>
      <c r="H1041" s="8" t="s">
        <v>81</v>
      </c>
      <c r="I1041" s="8" t="s">
        <v>1970</v>
      </c>
      <c r="J1041" s="8" t="s">
        <v>315</v>
      </c>
    </row>
    <row r="1042" spans="2:10" ht="14.25" customHeight="1">
      <c r="B1042" s="14" t="s">
        <v>2679</v>
      </c>
      <c r="C1042" s="8">
        <v>68655</v>
      </c>
      <c r="D1042" s="8" t="s">
        <v>2089</v>
      </c>
      <c r="E1042" s="8" t="s">
        <v>2090</v>
      </c>
      <c r="F1042" s="8" t="s">
        <v>298</v>
      </c>
      <c r="G1042" s="8" t="s">
        <v>232</v>
      </c>
      <c r="H1042" s="8" t="s">
        <v>81</v>
      </c>
      <c r="I1042" s="8" t="s">
        <v>1970</v>
      </c>
      <c r="J1042" s="8" t="s">
        <v>315</v>
      </c>
    </row>
    <row r="1043" spans="2:10" ht="14.25" customHeight="1">
      <c r="B1043" s="14" t="s">
        <v>2808</v>
      </c>
      <c r="C1043" s="8">
        <v>68669</v>
      </c>
      <c r="D1043" s="8" t="s">
        <v>482</v>
      </c>
      <c r="E1043" s="8" t="s">
        <v>2091</v>
      </c>
      <c r="F1043" s="8" t="s">
        <v>298</v>
      </c>
      <c r="G1043" s="8" t="s">
        <v>232</v>
      </c>
      <c r="H1043" s="8" t="s">
        <v>81</v>
      </c>
      <c r="I1043" s="8" t="s">
        <v>1970</v>
      </c>
      <c r="J1043" s="8" t="s">
        <v>315</v>
      </c>
    </row>
    <row r="1044" spans="2:10" ht="14.25" customHeight="1">
      <c r="B1044" s="14" t="s">
        <v>2688</v>
      </c>
      <c r="C1044" s="8">
        <v>68673</v>
      </c>
      <c r="D1044" s="8" t="s">
        <v>2092</v>
      </c>
      <c r="E1044" s="8" t="s">
        <v>2093</v>
      </c>
      <c r="F1044" s="8" t="s">
        <v>298</v>
      </c>
      <c r="G1044" s="8" t="s">
        <v>232</v>
      </c>
      <c r="H1044" s="8" t="s">
        <v>81</v>
      </c>
      <c r="I1044" s="8" t="s">
        <v>1970</v>
      </c>
      <c r="J1044" s="8" t="s">
        <v>315</v>
      </c>
    </row>
    <row r="1045" spans="2:10" ht="14.25" customHeight="1">
      <c r="B1045" s="14" t="s">
        <v>2698</v>
      </c>
      <c r="C1045" s="8">
        <v>68679</v>
      </c>
      <c r="D1045" s="8" t="s">
        <v>2094</v>
      </c>
      <c r="E1045" s="8" t="s">
        <v>2095</v>
      </c>
      <c r="F1045" s="8" t="s">
        <v>298</v>
      </c>
      <c r="G1045" s="8" t="s">
        <v>232</v>
      </c>
      <c r="H1045" s="8" t="s">
        <v>81</v>
      </c>
      <c r="I1045" s="8" t="s">
        <v>1970</v>
      </c>
      <c r="J1045" s="8" t="s">
        <v>315</v>
      </c>
    </row>
    <row r="1046" spans="2:10" ht="14.25" customHeight="1">
      <c r="B1046" s="14" t="s">
        <v>2702</v>
      </c>
      <c r="C1046" s="8">
        <v>68682</v>
      </c>
      <c r="D1046" s="8" t="s">
        <v>2096</v>
      </c>
      <c r="E1046" s="8" t="s">
        <v>2097</v>
      </c>
      <c r="F1046" s="8" t="s">
        <v>298</v>
      </c>
      <c r="G1046" s="8" t="s">
        <v>232</v>
      </c>
      <c r="H1046" s="8" t="s">
        <v>81</v>
      </c>
      <c r="I1046" s="8" t="s">
        <v>1970</v>
      </c>
      <c r="J1046" s="8" t="s">
        <v>315</v>
      </c>
    </row>
    <row r="1047" spans="2:10" ht="14.25" customHeight="1">
      <c r="B1047" s="14" t="s">
        <v>2705</v>
      </c>
      <c r="C1047" s="8">
        <v>68684</v>
      </c>
      <c r="D1047" s="8" t="s">
        <v>2098</v>
      </c>
      <c r="E1047" s="8" t="s">
        <v>2099</v>
      </c>
      <c r="F1047" s="8" t="s">
        <v>298</v>
      </c>
      <c r="G1047" s="8" t="s">
        <v>232</v>
      </c>
      <c r="H1047" s="8" t="s">
        <v>81</v>
      </c>
      <c r="I1047" s="8" t="s">
        <v>1970</v>
      </c>
      <c r="J1047" s="8" t="s">
        <v>315</v>
      </c>
    </row>
    <row r="1048" spans="2:10" ht="14.25" customHeight="1">
      <c r="B1048" s="14" t="s">
        <v>2823</v>
      </c>
      <c r="C1048" s="8">
        <v>68686</v>
      </c>
      <c r="D1048" s="8" t="s">
        <v>2100</v>
      </c>
      <c r="E1048" s="8" t="s">
        <v>2101</v>
      </c>
      <c r="F1048" s="8" t="s">
        <v>298</v>
      </c>
      <c r="G1048" s="8" t="s">
        <v>232</v>
      </c>
      <c r="H1048" s="8" t="s">
        <v>81</v>
      </c>
      <c r="I1048" s="8" t="s">
        <v>1970</v>
      </c>
      <c r="J1048" s="8" t="s">
        <v>315</v>
      </c>
    </row>
    <row r="1049" spans="2:10" ht="14.25" customHeight="1">
      <c r="B1049" s="14" t="s">
        <v>2733</v>
      </c>
      <c r="C1049" s="8">
        <v>68689</v>
      </c>
      <c r="D1049" s="8" t="s">
        <v>2102</v>
      </c>
      <c r="E1049" s="8" t="s">
        <v>2103</v>
      </c>
      <c r="F1049" s="8" t="s">
        <v>298</v>
      </c>
      <c r="G1049" s="8" t="s">
        <v>232</v>
      </c>
      <c r="H1049" s="8" t="s">
        <v>81</v>
      </c>
      <c r="I1049" s="8" t="s">
        <v>1970</v>
      </c>
      <c r="J1049" s="8" t="s">
        <v>315</v>
      </c>
    </row>
    <row r="1050" spans="2:10" ht="14.25" customHeight="1">
      <c r="B1050" s="14" t="s">
        <v>2833</v>
      </c>
      <c r="C1050" s="8">
        <v>68705</v>
      </c>
      <c r="D1050" s="8" t="s">
        <v>506</v>
      </c>
      <c r="E1050" s="8" t="s">
        <v>2104</v>
      </c>
      <c r="F1050" s="8" t="s">
        <v>298</v>
      </c>
      <c r="G1050" s="8" t="s">
        <v>232</v>
      </c>
      <c r="H1050" s="8" t="s">
        <v>81</v>
      </c>
      <c r="I1050" s="8" t="s">
        <v>1970</v>
      </c>
      <c r="J1050" s="8" t="s">
        <v>315</v>
      </c>
    </row>
    <row r="1051" spans="2:10" ht="14.25" customHeight="1">
      <c r="B1051" s="14" t="s">
        <v>2740</v>
      </c>
      <c r="C1051" s="8">
        <v>68720</v>
      </c>
      <c r="D1051" s="8" t="s">
        <v>2105</v>
      </c>
      <c r="E1051" s="8" t="s">
        <v>2106</v>
      </c>
      <c r="F1051" s="8" t="s">
        <v>298</v>
      </c>
      <c r="G1051" s="8" t="s">
        <v>232</v>
      </c>
      <c r="H1051" s="8" t="s">
        <v>81</v>
      </c>
      <c r="I1051" s="8" t="s">
        <v>1970</v>
      </c>
      <c r="J1051" s="8" t="s">
        <v>315</v>
      </c>
    </row>
    <row r="1052" spans="2:10" ht="14.25" customHeight="1">
      <c r="B1052" s="14" t="s">
        <v>2107</v>
      </c>
      <c r="C1052" s="8">
        <v>68745</v>
      </c>
      <c r="D1052" s="8" t="s">
        <v>2107</v>
      </c>
      <c r="E1052" s="8" t="s">
        <v>2108</v>
      </c>
      <c r="F1052" s="8" t="s">
        <v>298</v>
      </c>
      <c r="G1052" s="8" t="s">
        <v>232</v>
      </c>
      <c r="H1052" s="8" t="s">
        <v>81</v>
      </c>
      <c r="I1052" s="8" t="s">
        <v>1970</v>
      </c>
      <c r="J1052" s="8" t="s">
        <v>315</v>
      </c>
    </row>
    <row r="1053" spans="2:10" ht="14.25" customHeight="1">
      <c r="B1053" s="14" t="s">
        <v>2109</v>
      </c>
      <c r="C1053" s="8">
        <v>68755</v>
      </c>
      <c r="D1053" s="8" t="s">
        <v>2109</v>
      </c>
      <c r="E1053" s="8" t="s">
        <v>2110</v>
      </c>
      <c r="F1053" s="8" t="s">
        <v>298</v>
      </c>
      <c r="G1053" s="8" t="s">
        <v>232</v>
      </c>
      <c r="H1053" s="8" t="s">
        <v>81</v>
      </c>
      <c r="I1053" s="8" t="s">
        <v>1970</v>
      </c>
      <c r="J1053" s="8" t="s">
        <v>315</v>
      </c>
    </row>
    <row r="1054" spans="2:10" ht="14.25" customHeight="1">
      <c r="B1054" s="14" t="s">
        <v>2111</v>
      </c>
      <c r="C1054" s="8">
        <v>68770</v>
      </c>
      <c r="D1054" s="8" t="s">
        <v>2111</v>
      </c>
      <c r="E1054" s="8" t="s">
        <v>2112</v>
      </c>
      <c r="F1054" s="8" t="s">
        <v>298</v>
      </c>
      <c r="G1054" s="8" t="s">
        <v>232</v>
      </c>
      <c r="H1054" s="8" t="s">
        <v>81</v>
      </c>
      <c r="I1054" s="8" t="s">
        <v>1970</v>
      </c>
      <c r="J1054" s="8" t="s">
        <v>315</v>
      </c>
    </row>
    <row r="1055" spans="2:10" ht="14.25" customHeight="1">
      <c r="B1055" s="14" t="s">
        <v>2845</v>
      </c>
      <c r="C1055" s="8">
        <v>68773</v>
      </c>
      <c r="D1055" s="8" t="s">
        <v>1092</v>
      </c>
      <c r="E1055" s="8" t="s">
        <v>2113</v>
      </c>
      <c r="F1055" s="8" t="s">
        <v>298</v>
      </c>
      <c r="G1055" s="8" t="s">
        <v>232</v>
      </c>
      <c r="H1055" s="8" t="s">
        <v>81</v>
      </c>
      <c r="I1055" s="8" t="s">
        <v>1970</v>
      </c>
      <c r="J1055" s="8" t="s">
        <v>315</v>
      </c>
    </row>
    <row r="1056" spans="2:10" ht="14.25" customHeight="1">
      <c r="B1056" s="14" t="s">
        <v>2114</v>
      </c>
      <c r="C1056" s="8">
        <v>68780</v>
      </c>
      <c r="D1056" s="8" t="s">
        <v>2114</v>
      </c>
      <c r="E1056" s="8" t="s">
        <v>2115</v>
      </c>
      <c r="F1056" s="8" t="s">
        <v>298</v>
      </c>
      <c r="G1056" s="8" t="s">
        <v>232</v>
      </c>
      <c r="H1056" s="8" t="s">
        <v>81</v>
      </c>
      <c r="I1056" s="8" t="s">
        <v>1970</v>
      </c>
      <c r="J1056" s="8" t="s">
        <v>315</v>
      </c>
    </row>
    <row r="1057" spans="2:10" ht="14.25" customHeight="1">
      <c r="B1057" s="14" t="s">
        <v>2116</v>
      </c>
      <c r="C1057" s="8">
        <v>68820</v>
      </c>
      <c r="D1057" s="8" t="s">
        <v>2116</v>
      </c>
      <c r="E1057" s="8" t="s">
        <v>2117</v>
      </c>
      <c r="F1057" s="8" t="s">
        <v>298</v>
      </c>
      <c r="G1057" s="8" t="s">
        <v>232</v>
      </c>
      <c r="H1057" s="8" t="s">
        <v>81</v>
      </c>
      <c r="I1057" s="8" t="s">
        <v>1970</v>
      </c>
      <c r="J1057" s="8" t="s">
        <v>315</v>
      </c>
    </row>
    <row r="1058" spans="2:10" ht="14.25" customHeight="1">
      <c r="B1058" s="14" t="s">
        <v>2760</v>
      </c>
      <c r="C1058" s="8">
        <v>68855</v>
      </c>
      <c r="D1058" s="8" t="s">
        <v>2118</v>
      </c>
      <c r="E1058" s="8" t="s">
        <v>2119</v>
      </c>
      <c r="F1058" s="8" t="s">
        <v>298</v>
      </c>
      <c r="G1058" s="8" t="s">
        <v>232</v>
      </c>
      <c r="H1058" s="8" t="s">
        <v>81</v>
      </c>
      <c r="I1058" s="8" t="s">
        <v>1970</v>
      </c>
      <c r="J1058" s="8" t="s">
        <v>315</v>
      </c>
    </row>
    <row r="1059" spans="2:10" ht="14.25" customHeight="1">
      <c r="B1059" s="14" t="s">
        <v>2120</v>
      </c>
      <c r="C1059" s="8">
        <v>68861</v>
      </c>
      <c r="D1059" s="8" t="s">
        <v>2120</v>
      </c>
      <c r="E1059" s="8" t="s">
        <v>2121</v>
      </c>
      <c r="F1059" s="8" t="s">
        <v>298</v>
      </c>
      <c r="G1059" s="8" t="s">
        <v>232</v>
      </c>
      <c r="H1059" s="8" t="s">
        <v>81</v>
      </c>
      <c r="I1059" s="8" t="s">
        <v>1970</v>
      </c>
      <c r="J1059" s="8" t="s">
        <v>315</v>
      </c>
    </row>
    <row r="1060" spans="2:10" ht="14.25" customHeight="1">
      <c r="B1060" s="14" t="s">
        <v>2122</v>
      </c>
      <c r="C1060" s="8">
        <v>68867</v>
      </c>
      <c r="D1060" s="8" t="s">
        <v>2122</v>
      </c>
      <c r="E1060" s="8" t="s">
        <v>2123</v>
      </c>
      <c r="F1060" s="8" t="s">
        <v>298</v>
      </c>
      <c r="G1060" s="8" t="s">
        <v>232</v>
      </c>
      <c r="H1060" s="8" t="s">
        <v>81</v>
      </c>
      <c r="I1060" s="8" t="s">
        <v>1970</v>
      </c>
      <c r="J1060" s="8" t="s">
        <v>315</v>
      </c>
    </row>
    <row r="1061" spans="2:10" ht="14.25" customHeight="1">
      <c r="B1061" s="14" t="s">
        <v>2855</v>
      </c>
      <c r="C1061" s="8">
        <v>68872</v>
      </c>
      <c r="D1061" s="8" t="s">
        <v>689</v>
      </c>
      <c r="E1061" s="8" t="s">
        <v>2124</v>
      </c>
      <c r="F1061" s="8" t="s">
        <v>298</v>
      </c>
      <c r="G1061" s="8" t="s">
        <v>232</v>
      </c>
      <c r="H1061" s="8" t="s">
        <v>81</v>
      </c>
      <c r="I1061" s="8" t="s">
        <v>1970</v>
      </c>
      <c r="J1061" s="8" t="s">
        <v>315</v>
      </c>
    </row>
    <row r="1062" spans="2:10" ht="14.25" customHeight="1">
      <c r="B1062" s="14" t="s">
        <v>2125</v>
      </c>
      <c r="C1062" s="8">
        <v>68895</v>
      </c>
      <c r="D1062" s="8" t="s">
        <v>2125</v>
      </c>
      <c r="E1062" s="8" t="s">
        <v>2126</v>
      </c>
      <c r="F1062" s="8" t="s">
        <v>298</v>
      </c>
      <c r="G1062" s="8" t="s">
        <v>232</v>
      </c>
      <c r="H1062" s="8" t="s">
        <v>81</v>
      </c>
      <c r="I1062" s="8" t="s">
        <v>1970</v>
      </c>
      <c r="J1062" s="8" t="s">
        <v>315</v>
      </c>
    </row>
    <row r="1063" spans="2:10" ht="14.25" customHeight="1">
      <c r="B1063" s="14" t="s">
        <v>2127</v>
      </c>
      <c r="C1063" s="8">
        <v>70001</v>
      </c>
      <c r="D1063" s="8" t="s">
        <v>2127</v>
      </c>
      <c r="E1063" s="8" t="s">
        <v>2128</v>
      </c>
      <c r="F1063" s="8" t="s">
        <v>299</v>
      </c>
      <c r="G1063" s="8" t="s">
        <v>240</v>
      </c>
      <c r="H1063" s="8" t="s">
        <v>82</v>
      </c>
      <c r="I1063" s="8" t="s">
        <v>2128</v>
      </c>
      <c r="J1063" s="8" t="s">
        <v>312</v>
      </c>
    </row>
    <row r="1064" spans="2:10" ht="14.25" customHeight="1">
      <c r="B1064" s="14" t="s">
        <v>2533</v>
      </c>
      <c r="C1064" s="8">
        <v>70110</v>
      </c>
      <c r="D1064" s="8" t="s">
        <v>713</v>
      </c>
      <c r="E1064" s="8" t="s">
        <v>2129</v>
      </c>
      <c r="F1064" s="8" t="s">
        <v>299</v>
      </c>
      <c r="G1064" s="8" t="s">
        <v>240</v>
      </c>
      <c r="H1064" s="8" t="s">
        <v>86</v>
      </c>
      <c r="I1064" s="8" t="s">
        <v>2130</v>
      </c>
      <c r="J1064" s="8" t="s">
        <v>315</v>
      </c>
    </row>
    <row r="1065" spans="2:10" ht="14.25" customHeight="1">
      <c r="B1065" s="14" t="s">
        <v>2131</v>
      </c>
      <c r="C1065" s="8">
        <v>70124</v>
      </c>
      <c r="D1065" s="8" t="s">
        <v>2131</v>
      </c>
      <c r="E1065" s="8" t="s">
        <v>2132</v>
      </c>
      <c r="F1065" s="8" t="s">
        <v>299</v>
      </c>
      <c r="G1065" s="8" t="s">
        <v>240</v>
      </c>
      <c r="H1065" s="8" t="s">
        <v>86</v>
      </c>
      <c r="I1065" s="8" t="s">
        <v>2130</v>
      </c>
      <c r="J1065" s="8" t="s">
        <v>315</v>
      </c>
    </row>
    <row r="1066" spans="2:10" ht="14.25" customHeight="1">
      <c r="B1066" s="14" t="s">
        <v>2554</v>
      </c>
      <c r="C1066" s="8">
        <v>70204</v>
      </c>
      <c r="D1066" s="8" t="s">
        <v>2133</v>
      </c>
      <c r="E1066" s="8" t="s">
        <v>2134</v>
      </c>
      <c r="F1066" s="8" t="s">
        <v>299</v>
      </c>
      <c r="G1066" s="8" t="s">
        <v>240</v>
      </c>
      <c r="H1066" s="8" t="s">
        <v>86</v>
      </c>
      <c r="I1066" s="8" t="s">
        <v>2130</v>
      </c>
      <c r="J1066" s="8" t="s">
        <v>315</v>
      </c>
    </row>
    <row r="1067" spans="2:10" ht="14.25" customHeight="1">
      <c r="B1067" s="14" t="s">
        <v>2135</v>
      </c>
      <c r="C1067" s="8">
        <v>70215</v>
      </c>
      <c r="D1067" s="8" t="s">
        <v>2135</v>
      </c>
      <c r="E1067" s="8" t="s">
        <v>2136</v>
      </c>
      <c r="F1067" s="8" t="s">
        <v>299</v>
      </c>
      <c r="G1067" s="8" t="s">
        <v>240</v>
      </c>
      <c r="H1067" s="8" t="s">
        <v>86</v>
      </c>
      <c r="I1067" s="8" t="s">
        <v>2130</v>
      </c>
      <c r="J1067" s="8" t="s">
        <v>315</v>
      </c>
    </row>
    <row r="1068" spans="2:10" ht="14.25" customHeight="1">
      <c r="B1068" s="14" t="s">
        <v>2137</v>
      </c>
      <c r="C1068" s="8">
        <v>70221</v>
      </c>
      <c r="D1068" s="8" t="s">
        <v>2137</v>
      </c>
      <c r="E1068" s="8" t="s">
        <v>2138</v>
      </c>
      <c r="F1068" s="8" t="s">
        <v>299</v>
      </c>
      <c r="G1068" s="8" t="s">
        <v>240</v>
      </c>
      <c r="H1068" s="8" t="s">
        <v>86</v>
      </c>
      <c r="I1068" s="8" t="s">
        <v>2130</v>
      </c>
      <c r="J1068" s="8" t="s">
        <v>315</v>
      </c>
    </row>
    <row r="1069" spans="2:10" ht="14.25" customHeight="1">
      <c r="B1069" s="14" t="s">
        <v>2139</v>
      </c>
      <c r="C1069" s="8">
        <v>70230</v>
      </c>
      <c r="D1069" s="8" t="s">
        <v>2139</v>
      </c>
      <c r="E1069" s="8" t="s">
        <v>2140</v>
      </c>
      <c r="F1069" s="8" t="s">
        <v>299</v>
      </c>
      <c r="G1069" s="8" t="s">
        <v>240</v>
      </c>
      <c r="H1069" s="8" t="s">
        <v>86</v>
      </c>
      <c r="I1069" s="8" t="s">
        <v>2130</v>
      </c>
      <c r="J1069" s="8" t="s">
        <v>315</v>
      </c>
    </row>
    <row r="1070" spans="2:10" ht="14.25" customHeight="1">
      <c r="B1070" s="14" t="s">
        <v>2587</v>
      </c>
      <c r="C1070" s="8">
        <v>70233</v>
      </c>
      <c r="D1070" s="8" t="s">
        <v>2141</v>
      </c>
      <c r="E1070" s="8" t="s">
        <v>2142</v>
      </c>
      <c r="F1070" s="8" t="s">
        <v>299</v>
      </c>
      <c r="G1070" s="8" t="s">
        <v>240</v>
      </c>
      <c r="H1070" s="8" t="s">
        <v>86</v>
      </c>
      <c r="I1070" s="8" t="s">
        <v>2130</v>
      </c>
      <c r="J1070" s="8" t="s">
        <v>315</v>
      </c>
    </row>
    <row r="1071" spans="2:10" ht="14.25" customHeight="1">
      <c r="B1071" s="14" t="s">
        <v>2607</v>
      </c>
      <c r="C1071" s="8">
        <v>70235</v>
      </c>
      <c r="D1071" s="8" t="s">
        <v>2143</v>
      </c>
      <c r="E1071" s="8" t="s">
        <v>2144</v>
      </c>
      <c r="F1071" s="8" t="s">
        <v>299</v>
      </c>
      <c r="G1071" s="8" t="s">
        <v>240</v>
      </c>
      <c r="H1071" s="8" t="s">
        <v>86</v>
      </c>
      <c r="I1071" s="8" t="s">
        <v>2130</v>
      </c>
      <c r="J1071" s="8" t="s">
        <v>315</v>
      </c>
    </row>
    <row r="1072" spans="2:10" ht="14.25" customHeight="1">
      <c r="B1072" s="14" t="s">
        <v>2145</v>
      </c>
      <c r="C1072" s="8">
        <v>70265</v>
      </c>
      <c r="D1072" s="8" t="s">
        <v>2145</v>
      </c>
      <c r="E1072" s="8" t="s">
        <v>2146</v>
      </c>
      <c r="F1072" s="8" t="s">
        <v>299</v>
      </c>
      <c r="G1072" s="8" t="s">
        <v>240</v>
      </c>
      <c r="H1072" s="8" t="s">
        <v>86</v>
      </c>
      <c r="I1072" s="8" t="s">
        <v>2130</v>
      </c>
      <c r="J1072" s="8" t="s">
        <v>315</v>
      </c>
    </row>
    <row r="1073" spans="2:10" ht="14.25" customHeight="1">
      <c r="B1073" s="14" t="s">
        <v>2898</v>
      </c>
      <c r="C1073" s="8">
        <v>70400</v>
      </c>
      <c r="D1073" s="8" t="s">
        <v>438</v>
      </c>
      <c r="E1073" s="8" t="s">
        <v>2147</v>
      </c>
      <c r="F1073" s="8" t="s">
        <v>299</v>
      </c>
      <c r="G1073" s="8" t="s">
        <v>240</v>
      </c>
      <c r="H1073" s="8" t="s">
        <v>86</v>
      </c>
      <c r="I1073" s="8" t="s">
        <v>2130</v>
      </c>
      <c r="J1073" s="8" t="s">
        <v>315</v>
      </c>
    </row>
    <row r="1074" spans="2:10" ht="14.25" customHeight="1">
      <c r="B1074" s="14" t="s">
        <v>2627</v>
      </c>
      <c r="C1074" s="8">
        <v>70418</v>
      </c>
      <c r="D1074" s="8" t="s">
        <v>2148</v>
      </c>
      <c r="E1074" s="8" t="s">
        <v>2149</v>
      </c>
      <c r="F1074" s="8" t="s">
        <v>299</v>
      </c>
      <c r="G1074" s="8" t="s">
        <v>240</v>
      </c>
      <c r="H1074" s="8" t="s">
        <v>86</v>
      </c>
      <c r="I1074" s="8" t="s">
        <v>2130</v>
      </c>
      <c r="J1074" s="8" t="s">
        <v>315</v>
      </c>
    </row>
    <row r="1075" spans="2:10" ht="14.25" customHeight="1">
      <c r="B1075" s="14" t="s">
        <v>2150</v>
      </c>
      <c r="C1075" s="8">
        <v>70429</v>
      </c>
      <c r="D1075" s="8" t="s">
        <v>2150</v>
      </c>
      <c r="E1075" s="8" t="s">
        <v>2151</v>
      </c>
      <c r="F1075" s="8" t="s">
        <v>299</v>
      </c>
      <c r="G1075" s="8" t="s">
        <v>240</v>
      </c>
      <c r="H1075" s="8" t="s">
        <v>86</v>
      </c>
      <c r="I1075" s="8" t="s">
        <v>2130</v>
      </c>
      <c r="J1075" s="8" t="s">
        <v>315</v>
      </c>
    </row>
    <row r="1076" spans="2:10" ht="14.25" customHeight="1">
      <c r="B1076" s="14" t="s">
        <v>2152</v>
      </c>
      <c r="C1076" s="8">
        <v>70473</v>
      </c>
      <c r="D1076" s="8" t="s">
        <v>2152</v>
      </c>
      <c r="E1076" s="8" t="s">
        <v>2153</v>
      </c>
      <c r="F1076" s="8" t="s">
        <v>299</v>
      </c>
      <c r="G1076" s="8" t="s">
        <v>240</v>
      </c>
      <c r="H1076" s="8" t="s">
        <v>86</v>
      </c>
      <c r="I1076" s="8" t="s">
        <v>2130</v>
      </c>
      <c r="J1076" s="8" t="s">
        <v>315</v>
      </c>
    </row>
    <row r="1077" spans="2:10" ht="14.25" customHeight="1">
      <c r="B1077" s="14" t="s">
        <v>2154</v>
      </c>
      <c r="C1077" s="8">
        <v>70508</v>
      </c>
      <c r="D1077" s="8" t="s">
        <v>2154</v>
      </c>
      <c r="E1077" s="8" t="s">
        <v>2155</v>
      </c>
      <c r="F1077" s="8" t="s">
        <v>299</v>
      </c>
      <c r="G1077" s="8" t="s">
        <v>240</v>
      </c>
      <c r="H1077" s="8" t="s">
        <v>86</v>
      </c>
      <c r="I1077" s="8" t="s">
        <v>2130</v>
      </c>
      <c r="J1077" s="8" t="s">
        <v>315</v>
      </c>
    </row>
    <row r="1078" spans="2:10" ht="14.25" customHeight="1">
      <c r="B1078" s="14" t="s">
        <v>2156</v>
      </c>
      <c r="C1078" s="8">
        <v>70523</v>
      </c>
      <c r="D1078" s="8" t="s">
        <v>2156</v>
      </c>
      <c r="E1078" s="8" t="s">
        <v>2157</v>
      </c>
      <c r="F1078" s="8" t="s">
        <v>299</v>
      </c>
      <c r="G1078" s="8" t="s">
        <v>240</v>
      </c>
      <c r="H1078" s="8" t="s">
        <v>86</v>
      </c>
      <c r="I1078" s="8" t="s">
        <v>2130</v>
      </c>
      <c r="J1078" s="8" t="s">
        <v>315</v>
      </c>
    </row>
    <row r="1079" spans="2:10" ht="14.25" customHeight="1">
      <c r="B1079" s="14" t="s">
        <v>2158</v>
      </c>
      <c r="C1079" s="8">
        <v>70670</v>
      </c>
      <c r="D1079" s="8" t="s">
        <v>2158</v>
      </c>
      <c r="E1079" s="8" t="s">
        <v>2159</v>
      </c>
      <c r="F1079" s="8" t="s">
        <v>299</v>
      </c>
      <c r="G1079" s="8" t="s">
        <v>240</v>
      </c>
      <c r="H1079" s="8" t="s">
        <v>86</v>
      </c>
      <c r="I1079" s="8" t="s">
        <v>2130</v>
      </c>
      <c r="J1079" s="8" t="s">
        <v>315</v>
      </c>
    </row>
    <row r="1080" spans="2:10" ht="14.25" customHeight="1">
      <c r="B1080" s="14" t="s">
        <v>2689</v>
      </c>
      <c r="C1080" s="8">
        <v>70678</v>
      </c>
      <c r="D1080" s="8" t="s">
        <v>2160</v>
      </c>
      <c r="E1080" s="8" t="s">
        <v>2161</v>
      </c>
      <c r="F1080" s="8" t="s">
        <v>299</v>
      </c>
      <c r="G1080" s="8" t="s">
        <v>240</v>
      </c>
      <c r="H1080" s="8" t="s">
        <v>86</v>
      </c>
      <c r="I1080" s="8" t="s">
        <v>2130</v>
      </c>
      <c r="J1080" s="8" t="s">
        <v>315</v>
      </c>
    </row>
    <row r="1081" spans="2:10" ht="14.25" customHeight="1">
      <c r="B1081" s="14" t="s">
        <v>2712</v>
      </c>
      <c r="C1081" s="8">
        <v>70702</v>
      </c>
      <c r="D1081" s="8" t="s">
        <v>2162</v>
      </c>
      <c r="E1081" s="8" t="s">
        <v>2163</v>
      </c>
      <c r="F1081" s="8" t="s">
        <v>299</v>
      </c>
      <c r="G1081" s="8" t="s">
        <v>240</v>
      </c>
      <c r="H1081" s="8" t="s">
        <v>86</v>
      </c>
      <c r="I1081" s="8" t="s">
        <v>2130</v>
      </c>
      <c r="J1081" s="8" t="s">
        <v>315</v>
      </c>
    </row>
    <row r="1082" spans="2:10" ht="14.25" customHeight="1">
      <c r="B1082" s="14" t="s">
        <v>2721</v>
      </c>
      <c r="C1082" s="8">
        <v>70708</v>
      </c>
      <c r="D1082" s="8" t="s">
        <v>2164</v>
      </c>
      <c r="E1082" s="8" t="s">
        <v>2165</v>
      </c>
      <c r="F1082" s="8" t="s">
        <v>299</v>
      </c>
      <c r="G1082" s="8" t="s">
        <v>240</v>
      </c>
      <c r="H1082" s="8" t="s">
        <v>86</v>
      </c>
      <c r="I1082" s="8" t="s">
        <v>2130</v>
      </c>
      <c r="J1082" s="8" t="s">
        <v>315</v>
      </c>
    </row>
    <row r="1083" spans="2:10" ht="14.25" customHeight="1">
      <c r="B1083" s="14" t="s">
        <v>2725</v>
      </c>
      <c r="C1083" s="8">
        <v>70713</v>
      </c>
      <c r="D1083" s="8" t="s">
        <v>2166</v>
      </c>
      <c r="E1083" s="8" t="s">
        <v>2167</v>
      </c>
      <c r="F1083" s="8" t="s">
        <v>299</v>
      </c>
      <c r="G1083" s="8" t="s">
        <v>240</v>
      </c>
      <c r="H1083" s="8" t="s">
        <v>86</v>
      </c>
      <c r="I1083" s="8" t="s">
        <v>2130</v>
      </c>
      <c r="J1083" s="8" t="s">
        <v>315</v>
      </c>
    </row>
    <row r="1084" spans="2:10" ht="14.25" customHeight="1">
      <c r="B1084" s="14" t="s">
        <v>2829</v>
      </c>
      <c r="C1084" s="8">
        <v>70717</v>
      </c>
      <c r="D1084" s="8" t="s">
        <v>496</v>
      </c>
      <c r="E1084" s="8" t="s">
        <v>2168</v>
      </c>
      <c r="F1084" s="8" t="s">
        <v>299</v>
      </c>
      <c r="G1084" s="8" t="s">
        <v>240</v>
      </c>
      <c r="H1084" s="8" t="s">
        <v>86</v>
      </c>
      <c r="I1084" s="8" t="s">
        <v>2130</v>
      </c>
      <c r="J1084" s="8" t="s">
        <v>315</v>
      </c>
    </row>
    <row r="1085" spans="2:10" ht="14.25" customHeight="1">
      <c r="B1085" s="14" t="s">
        <v>2169</v>
      </c>
      <c r="C1085" s="8">
        <v>70742</v>
      </c>
      <c r="D1085" s="8" t="s">
        <v>2169</v>
      </c>
      <c r="E1085" s="8" t="s">
        <v>2170</v>
      </c>
      <c r="F1085" s="8" t="s">
        <v>299</v>
      </c>
      <c r="G1085" s="8" t="s">
        <v>240</v>
      </c>
      <c r="H1085" s="8" t="s">
        <v>86</v>
      </c>
      <c r="I1085" s="8" t="s">
        <v>2130</v>
      </c>
      <c r="J1085" s="8" t="s">
        <v>315</v>
      </c>
    </row>
    <row r="1086" spans="2:10" ht="14.25" customHeight="1">
      <c r="B1086" s="14" t="s">
        <v>2846</v>
      </c>
      <c r="C1086" s="8">
        <v>70771</v>
      </c>
      <c r="D1086" s="8" t="s">
        <v>1092</v>
      </c>
      <c r="E1086" s="8" t="s">
        <v>2171</v>
      </c>
      <c r="F1086" s="8" t="s">
        <v>299</v>
      </c>
      <c r="G1086" s="8" t="s">
        <v>240</v>
      </c>
      <c r="H1086" s="8" t="s">
        <v>86</v>
      </c>
      <c r="I1086" s="8" t="s">
        <v>2130</v>
      </c>
      <c r="J1086" s="8" t="s">
        <v>315</v>
      </c>
    </row>
    <row r="1087" spans="2:10" ht="14.25" customHeight="1">
      <c r="B1087" s="14" t="s">
        <v>2753</v>
      </c>
      <c r="C1087" s="8">
        <v>70820</v>
      </c>
      <c r="D1087" s="8" t="s">
        <v>2172</v>
      </c>
      <c r="E1087" s="8" t="s">
        <v>2173</v>
      </c>
      <c r="F1087" s="8" t="s">
        <v>299</v>
      </c>
      <c r="G1087" s="8" t="s">
        <v>240</v>
      </c>
      <c r="H1087" s="8" t="s">
        <v>86</v>
      </c>
      <c r="I1087" s="8" t="s">
        <v>2130</v>
      </c>
      <c r="J1087" s="8" t="s">
        <v>315</v>
      </c>
    </row>
    <row r="1088" spans="2:10" ht="14.25" customHeight="1">
      <c r="B1088" s="14" t="s">
        <v>2174</v>
      </c>
      <c r="C1088" s="8">
        <v>70823</v>
      </c>
      <c r="D1088" s="8" t="s">
        <v>2174</v>
      </c>
      <c r="E1088" s="8" t="s">
        <v>2175</v>
      </c>
      <c r="F1088" s="8" t="s">
        <v>299</v>
      </c>
      <c r="G1088" s="8" t="s">
        <v>240</v>
      </c>
      <c r="H1088" s="8" t="s">
        <v>86</v>
      </c>
      <c r="I1088" s="8" t="s">
        <v>2130</v>
      </c>
      <c r="J1088" s="8" t="s">
        <v>315</v>
      </c>
    </row>
    <row r="1089" spans="2:10" ht="14.25" customHeight="1">
      <c r="B1089" s="14" t="s">
        <v>2176</v>
      </c>
      <c r="C1089" s="8">
        <v>73001</v>
      </c>
      <c r="D1089" s="8" t="s">
        <v>2176</v>
      </c>
      <c r="E1089" s="8" t="s">
        <v>2177</v>
      </c>
      <c r="F1089" s="8" t="s">
        <v>300</v>
      </c>
      <c r="G1089" s="8" t="s">
        <v>244</v>
      </c>
      <c r="H1089" s="8" t="s">
        <v>47</v>
      </c>
      <c r="I1089" s="8" t="s">
        <v>2177</v>
      </c>
      <c r="J1089" s="8" t="s">
        <v>312</v>
      </c>
    </row>
    <row r="1090" spans="2:10" ht="14.25" customHeight="1">
      <c r="B1090" s="14" t="s">
        <v>2178</v>
      </c>
      <c r="C1090" s="8">
        <v>73024</v>
      </c>
      <c r="D1090" s="8" t="s">
        <v>2178</v>
      </c>
      <c r="E1090" s="8" t="s">
        <v>2179</v>
      </c>
      <c r="F1090" s="8" t="s">
        <v>300</v>
      </c>
      <c r="G1090" s="8" t="s">
        <v>244</v>
      </c>
      <c r="H1090" s="8" t="s">
        <v>87</v>
      </c>
      <c r="I1090" s="8" t="s">
        <v>2180</v>
      </c>
      <c r="J1090" s="8" t="s">
        <v>315</v>
      </c>
    </row>
    <row r="1091" spans="2:10" ht="14.25" customHeight="1">
      <c r="B1091" s="14" t="s">
        <v>2181</v>
      </c>
      <c r="C1091" s="8">
        <v>73026</v>
      </c>
      <c r="D1091" s="8" t="s">
        <v>2181</v>
      </c>
      <c r="E1091" s="8" t="s">
        <v>2182</v>
      </c>
      <c r="F1091" s="8" t="s">
        <v>300</v>
      </c>
      <c r="G1091" s="8" t="s">
        <v>244</v>
      </c>
      <c r="H1091" s="8" t="s">
        <v>87</v>
      </c>
      <c r="I1091" s="8" t="s">
        <v>2180</v>
      </c>
      <c r="J1091" s="8" t="s">
        <v>315</v>
      </c>
    </row>
    <row r="1092" spans="2:10" ht="14.25" customHeight="1">
      <c r="B1092" s="14" t="s">
        <v>2183</v>
      </c>
      <c r="C1092" s="8">
        <v>73030</v>
      </c>
      <c r="D1092" s="8" t="s">
        <v>2183</v>
      </c>
      <c r="E1092" s="8" t="s">
        <v>2184</v>
      </c>
      <c r="F1092" s="8" t="s">
        <v>300</v>
      </c>
      <c r="G1092" s="8" t="s">
        <v>244</v>
      </c>
      <c r="H1092" s="8" t="s">
        <v>87</v>
      </c>
      <c r="I1092" s="8" t="s">
        <v>2180</v>
      </c>
      <c r="J1092" s="8" t="s">
        <v>315</v>
      </c>
    </row>
    <row r="1093" spans="2:10" ht="14.25" customHeight="1">
      <c r="B1093" s="14" t="s">
        <v>2185</v>
      </c>
      <c r="C1093" s="8">
        <v>73043</v>
      </c>
      <c r="D1093" s="8" t="s">
        <v>2185</v>
      </c>
      <c r="E1093" s="8" t="s">
        <v>2186</v>
      </c>
      <c r="F1093" s="8" t="s">
        <v>300</v>
      </c>
      <c r="G1093" s="8" t="s">
        <v>244</v>
      </c>
      <c r="H1093" s="8" t="s">
        <v>87</v>
      </c>
      <c r="I1093" s="8" t="s">
        <v>2180</v>
      </c>
      <c r="J1093" s="8" t="s">
        <v>315</v>
      </c>
    </row>
    <row r="1094" spans="2:10" ht="14.25" customHeight="1">
      <c r="B1094" s="14" t="s">
        <v>2508</v>
      </c>
      <c r="C1094" s="8">
        <v>73055</v>
      </c>
      <c r="D1094" s="8" t="s">
        <v>2187</v>
      </c>
      <c r="E1094" s="8" t="s">
        <v>2188</v>
      </c>
      <c r="F1094" s="8" t="s">
        <v>300</v>
      </c>
      <c r="G1094" s="8" t="s">
        <v>244</v>
      </c>
      <c r="H1094" s="8" t="s">
        <v>87</v>
      </c>
      <c r="I1094" s="8" t="s">
        <v>2180</v>
      </c>
      <c r="J1094" s="8" t="s">
        <v>315</v>
      </c>
    </row>
    <row r="1095" spans="2:10" ht="14.25" customHeight="1">
      <c r="B1095" s="14" t="s">
        <v>2189</v>
      </c>
      <c r="C1095" s="8">
        <v>73067</v>
      </c>
      <c r="D1095" s="8" t="s">
        <v>2189</v>
      </c>
      <c r="E1095" s="8" t="s">
        <v>2190</v>
      </c>
      <c r="F1095" s="8" t="s">
        <v>300</v>
      </c>
      <c r="G1095" s="8" t="s">
        <v>244</v>
      </c>
      <c r="H1095" s="8" t="s">
        <v>87</v>
      </c>
      <c r="I1095" s="8" t="s">
        <v>2180</v>
      </c>
      <c r="J1095" s="8" t="s">
        <v>315</v>
      </c>
    </row>
    <row r="1096" spans="2:10" ht="14.25" customHeight="1">
      <c r="B1096" s="14" t="s">
        <v>2191</v>
      </c>
      <c r="C1096" s="8">
        <v>73124</v>
      </c>
      <c r="D1096" s="8" t="s">
        <v>2191</v>
      </c>
      <c r="E1096" s="8" t="s">
        <v>2192</v>
      </c>
      <c r="F1096" s="8" t="s">
        <v>300</v>
      </c>
      <c r="G1096" s="8" t="s">
        <v>244</v>
      </c>
      <c r="H1096" s="8" t="s">
        <v>87</v>
      </c>
      <c r="I1096" s="8" t="s">
        <v>2180</v>
      </c>
      <c r="J1096" s="8" t="s">
        <v>315</v>
      </c>
    </row>
    <row r="1097" spans="2:10" ht="14.25" customHeight="1">
      <c r="B1097" s="14" t="s">
        <v>2546</v>
      </c>
      <c r="C1097" s="8">
        <v>73148</v>
      </c>
      <c r="D1097" s="8" t="s">
        <v>2193</v>
      </c>
      <c r="E1097" s="8" t="s">
        <v>2194</v>
      </c>
      <c r="F1097" s="8" t="s">
        <v>300</v>
      </c>
      <c r="G1097" s="8" t="s">
        <v>244</v>
      </c>
      <c r="H1097" s="8" t="s">
        <v>87</v>
      </c>
      <c r="I1097" s="8" t="s">
        <v>2180</v>
      </c>
      <c r="J1097" s="8" t="s">
        <v>315</v>
      </c>
    </row>
    <row r="1098" spans="2:10" ht="14.25" customHeight="1">
      <c r="B1098" s="14" t="s">
        <v>2195</v>
      </c>
      <c r="C1098" s="8">
        <v>73152</v>
      </c>
      <c r="D1098" s="8" t="s">
        <v>2195</v>
      </c>
      <c r="E1098" s="8" t="s">
        <v>2196</v>
      </c>
      <c r="F1098" s="8" t="s">
        <v>300</v>
      </c>
      <c r="G1098" s="8" t="s">
        <v>244</v>
      </c>
      <c r="H1098" s="8" t="s">
        <v>87</v>
      </c>
      <c r="I1098" s="8" t="s">
        <v>2180</v>
      </c>
      <c r="J1098" s="8" t="s">
        <v>315</v>
      </c>
    </row>
    <row r="1099" spans="2:10" ht="14.25" customHeight="1">
      <c r="B1099" s="14" t="s">
        <v>2197</v>
      </c>
      <c r="C1099" s="8">
        <v>73168</v>
      </c>
      <c r="D1099" s="8" t="s">
        <v>2197</v>
      </c>
      <c r="E1099" s="8" t="s">
        <v>2198</v>
      </c>
      <c r="F1099" s="8" t="s">
        <v>300</v>
      </c>
      <c r="G1099" s="8" t="s">
        <v>244</v>
      </c>
      <c r="H1099" s="8" t="s">
        <v>87</v>
      </c>
      <c r="I1099" s="8" t="s">
        <v>2180</v>
      </c>
      <c r="J1099" s="8" t="s">
        <v>315</v>
      </c>
    </row>
    <row r="1100" spans="2:10" ht="14.25" customHeight="1">
      <c r="B1100" s="14" t="s">
        <v>2199</v>
      </c>
      <c r="C1100" s="8">
        <v>73200</v>
      </c>
      <c r="D1100" s="8" t="s">
        <v>2199</v>
      </c>
      <c r="E1100" s="8" t="s">
        <v>2200</v>
      </c>
      <c r="F1100" s="8" t="s">
        <v>300</v>
      </c>
      <c r="G1100" s="8" t="s">
        <v>244</v>
      </c>
      <c r="H1100" s="8" t="s">
        <v>87</v>
      </c>
      <c r="I1100" s="8" t="s">
        <v>2180</v>
      </c>
      <c r="J1100" s="8" t="s">
        <v>315</v>
      </c>
    </row>
    <row r="1101" spans="2:10" ht="14.25" customHeight="1">
      <c r="B1101" s="14" t="s">
        <v>2201</v>
      </c>
      <c r="C1101" s="8">
        <v>73217</v>
      </c>
      <c r="D1101" s="8" t="s">
        <v>2201</v>
      </c>
      <c r="E1101" s="8" t="s">
        <v>2202</v>
      </c>
      <c r="F1101" s="8" t="s">
        <v>300</v>
      </c>
      <c r="G1101" s="8" t="s">
        <v>244</v>
      </c>
      <c r="H1101" s="8" t="s">
        <v>87</v>
      </c>
      <c r="I1101" s="8" t="s">
        <v>2180</v>
      </c>
      <c r="J1101" s="8" t="s">
        <v>315</v>
      </c>
    </row>
    <row r="1102" spans="2:10" ht="14.25" customHeight="1">
      <c r="B1102" s="14" t="s">
        <v>2203</v>
      </c>
      <c r="C1102" s="8">
        <v>73226</v>
      </c>
      <c r="D1102" s="8" t="s">
        <v>2203</v>
      </c>
      <c r="E1102" s="8" t="s">
        <v>2204</v>
      </c>
      <c r="F1102" s="8" t="s">
        <v>300</v>
      </c>
      <c r="G1102" s="8" t="s">
        <v>244</v>
      </c>
      <c r="H1102" s="8" t="s">
        <v>87</v>
      </c>
      <c r="I1102" s="8" t="s">
        <v>2180</v>
      </c>
      <c r="J1102" s="8" t="s">
        <v>315</v>
      </c>
    </row>
    <row r="1103" spans="2:10" ht="14.25" customHeight="1">
      <c r="B1103" s="14" t="s">
        <v>2205</v>
      </c>
      <c r="C1103" s="8">
        <v>73236</v>
      </c>
      <c r="D1103" s="8" t="s">
        <v>2205</v>
      </c>
      <c r="E1103" s="8" t="s">
        <v>2206</v>
      </c>
      <c r="F1103" s="8" t="s">
        <v>300</v>
      </c>
      <c r="G1103" s="8" t="s">
        <v>244</v>
      </c>
      <c r="H1103" s="8" t="s">
        <v>87</v>
      </c>
      <c r="I1103" s="8" t="s">
        <v>2180</v>
      </c>
      <c r="J1103" s="8" t="s">
        <v>315</v>
      </c>
    </row>
    <row r="1104" spans="2:10" ht="14.25" customHeight="1">
      <c r="B1104" s="14" t="s">
        <v>2207</v>
      </c>
      <c r="C1104" s="8">
        <v>73268</v>
      </c>
      <c r="D1104" s="8" t="s">
        <v>2207</v>
      </c>
      <c r="E1104" s="8" t="s">
        <v>2208</v>
      </c>
      <c r="F1104" s="8" t="s">
        <v>300</v>
      </c>
      <c r="G1104" s="8" t="s">
        <v>244</v>
      </c>
      <c r="H1104" s="8" t="s">
        <v>87</v>
      </c>
      <c r="I1104" s="8" t="s">
        <v>2180</v>
      </c>
      <c r="J1104" s="8" t="s">
        <v>315</v>
      </c>
    </row>
    <row r="1105" spans="2:10" ht="14.25" customHeight="1">
      <c r="B1105" s="14" t="s">
        <v>2209</v>
      </c>
      <c r="C1105" s="8">
        <v>73270</v>
      </c>
      <c r="D1105" s="8" t="s">
        <v>2209</v>
      </c>
      <c r="E1105" s="8" t="s">
        <v>2210</v>
      </c>
      <c r="F1105" s="8" t="s">
        <v>300</v>
      </c>
      <c r="G1105" s="8" t="s">
        <v>244</v>
      </c>
      <c r="H1105" s="8" t="s">
        <v>87</v>
      </c>
      <c r="I1105" s="8" t="s">
        <v>2180</v>
      </c>
      <c r="J1105" s="8" t="s">
        <v>315</v>
      </c>
    </row>
    <row r="1106" spans="2:10" ht="14.25" customHeight="1">
      <c r="B1106" s="14" t="s">
        <v>2211</v>
      </c>
      <c r="C1106" s="8">
        <v>73275</v>
      </c>
      <c r="D1106" s="8" t="s">
        <v>2211</v>
      </c>
      <c r="E1106" s="8" t="s">
        <v>2212</v>
      </c>
      <c r="F1106" s="8" t="s">
        <v>300</v>
      </c>
      <c r="G1106" s="8" t="s">
        <v>244</v>
      </c>
      <c r="H1106" s="8" t="s">
        <v>87</v>
      </c>
      <c r="I1106" s="8" t="s">
        <v>2180</v>
      </c>
      <c r="J1106" s="8" t="s">
        <v>315</v>
      </c>
    </row>
    <row r="1107" spans="2:10" ht="14.25" customHeight="1">
      <c r="B1107" s="14" t="s">
        <v>2213</v>
      </c>
      <c r="C1107" s="8">
        <v>73283</v>
      </c>
      <c r="D1107" s="8" t="s">
        <v>2213</v>
      </c>
      <c r="E1107" s="8" t="s">
        <v>2214</v>
      </c>
      <c r="F1107" s="8" t="s">
        <v>300</v>
      </c>
      <c r="G1107" s="8" t="s">
        <v>244</v>
      </c>
      <c r="H1107" s="8" t="s">
        <v>87</v>
      </c>
      <c r="I1107" s="8" t="s">
        <v>2180</v>
      </c>
      <c r="J1107" s="8" t="s">
        <v>315</v>
      </c>
    </row>
    <row r="1108" spans="2:10" ht="14.25" customHeight="1">
      <c r="B1108" s="14" t="s">
        <v>2215</v>
      </c>
      <c r="C1108" s="8">
        <v>73319</v>
      </c>
      <c r="D1108" s="8" t="s">
        <v>2215</v>
      </c>
      <c r="E1108" s="8" t="s">
        <v>2216</v>
      </c>
      <c r="F1108" s="8" t="s">
        <v>300</v>
      </c>
      <c r="G1108" s="8" t="s">
        <v>244</v>
      </c>
      <c r="H1108" s="8" t="s">
        <v>87</v>
      </c>
      <c r="I1108" s="8" t="s">
        <v>2180</v>
      </c>
      <c r="J1108" s="8" t="s">
        <v>315</v>
      </c>
    </row>
    <row r="1109" spans="2:10" ht="14.25" customHeight="1">
      <c r="B1109" s="14" t="s">
        <v>2217</v>
      </c>
      <c r="C1109" s="8">
        <v>73347</v>
      </c>
      <c r="D1109" s="8" t="s">
        <v>2217</v>
      </c>
      <c r="E1109" s="8" t="s">
        <v>2218</v>
      </c>
      <c r="F1109" s="8" t="s">
        <v>300</v>
      </c>
      <c r="G1109" s="8" t="s">
        <v>244</v>
      </c>
      <c r="H1109" s="8" t="s">
        <v>87</v>
      </c>
      <c r="I1109" s="8" t="s">
        <v>2180</v>
      </c>
      <c r="J1109" s="8" t="s">
        <v>315</v>
      </c>
    </row>
    <row r="1110" spans="2:10" ht="14.25" customHeight="1">
      <c r="B1110" s="14" t="s">
        <v>2219</v>
      </c>
      <c r="C1110" s="8">
        <v>73349</v>
      </c>
      <c r="D1110" s="8" t="s">
        <v>2219</v>
      </c>
      <c r="E1110" s="8" t="s">
        <v>2220</v>
      </c>
      <c r="F1110" s="8" t="s">
        <v>300</v>
      </c>
      <c r="G1110" s="8" t="s">
        <v>244</v>
      </c>
      <c r="H1110" s="8" t="s">
        <v>87</v>
      </c>
      <c r="I1110" s="8" t="s">
        <v>2180</v>
      </c>
      <c r="J1110" s="8" t="s">
        <v>315</v>
      </c>
    </row>
    <row r="1111" spans="2:10" ht="14.25" customHeight="1">
      <c r="B1111" s="14" t="s">
        <v>2221</v>
      </c>
      <c r="C1111" s="8">
        <v>73352</v>
      </c>
      <c r="D1111" s="8" t="s">
        <v>2221</v>
      </c>
      <c r="E1111" s="8" t="s">
        <v>2222</v>
      </c>
      <c r="F1111" s="8" t="s">
        <v>300</v>
      </c>
      <c r="G1111" s="8" t="s">
        <v>244</v>
      </c>
      <c r="H1111" s="8" t="s">
        <v>87</v>
      </c>
      <c r="I1111" s="8" t="s">
        <v>2180</v>
      </c>
      <c r="J1111" s="8" t="s">
        <v>315</v>
      </c>
    </row>
    <row r="1112" spans="2:10" ht="14.25" customHeight="1">
      <c r="B1112" s="14" t="s">
        <v>2223</v>
      </c>
      <c r="C1112" s="8">
        <v>73408</v>
      </c>
      <c r="D1112" s="8" t="s">
        <v>2223</v>
      </c>
      <c r="E1112" s="8" t="s">
        <v>2224</v>
      </c>
      <c r="F1112" s="8" t="s">
        <v>300</v>
      </c>
      <c r="G1112" s="8" t="s">
        <v>244</v>
      </c>
      <c r="H1112" s="8" t="s">
        <v>87</v>
      </c>
      <c r="I1112" s="8" t="s">
        <v>2180</v>
      </c>
      <c r="J1112" s="8" t="s">
        <v>315</v>
      </c>
    </row>
    <row r="1113" spans="2:10" ht="14.25" customHeight="1">
      <c r="B1113" s="14" t="s">
        <v>2225</v>
      </c>
      <c r="C1113" s="8">
        <v>73411</v>
      </c>
      <c r="D1113" s="8" t="s">
        <v>2225</v>
      </c>
      <c r="E1113" s="8" t="s">
        <v>2226</v>
      </c>
      <c r="F1113" s="8" t="s">
        <v>300</v>
      </c>
      <c r="G1113" s="8" t="s">
        <v>244</v>
      </c>
      <c r="H1113" s="8" t="s">
        <v>87</v>
      </c>
      <c r="I1113" s="8" t="s">
        <v>2180</v>
      </c>
      <c r="J1113" s="8" t="s">
        <v>315</v>
      </c>
    </row>
    <row r="1114" spans="2:10" ht="14.25" customHeight="1">
      <c r="B1114" s="14" t="s">
        <v>2227</v>
      </c>
      <c r="C1114" s="8">
        <v>73443</v>
      </c>
      <c r="D1114" s="8" t="s">
        <v>2227</v>
      </c>
      <c r="E1114" s="8" t="s">
        <v>2228</v>
      </c>
      <c r="F1114" s="8" t="s">
        <v>300</v>
      </c>
      <c r="G1114" s="8" t="s">
        <v>244</v>
      </c>
      <c r="H1114" s="8" t="s">
        <v>87</v>
      </c>
      <c r="I1114" s="8" t="s">
        <v>2180</v>
      </c>
      <c r="J1114" s="8" t="s">
        <v>315</v>
      </c>
    </row>
    <row r="1115" spans="2:10" ht="14.25" customHeight="1">
      <c r="B1115" s="14" t="s">
        <v>2229</v>
      </c>
      <c r="C1115" s="8">
        <v>73449</v>
      </c>
      <c r="D1115" s="8" t="s">
        <v>2229</v>
      </c>
      <c r="E1115" s="8" t="s">
        <v>2230</v>
      </c>
      <c r="F1115" s="8" t="s">
        <v>300</v>
      </c>
      <c r="G1115" s="8" t="s">
        <v>244</v>
      </c>
      <c r="H1115" s="8" t="s">
        <v>87</v>
      </c>
      <c r="I1115" s="8" t="s">
        <v>2180</v>
      </c>
      <c r="J1115" s="8" t="s">
        <v>315</v>
      </c>
    </row>
    <row r="1116" spans="2:10" ht="14.25" customHeight="1">
      <c r="B1116" s="14" t="s">
        <v>2231</v>
      </c>
      <c r="C1116" s="8">
        <v>73461</v>
      </c>
      <c r="D1116" s="8" t="s">
        <v>2231</v>
      </c>
      <c r="E1116" s="8" t="s">
        <v>2232</v>
      </c>
      <c r="F1116" s="8" t="s">
        <v>300</v>
      </c>
      <c r="G1116" s="8" t="s">
        <v>244</v>
      </c>
      <c r="H1116" s="8" t="s">
        <v>87</v>
      </c>
      <c r="I1116" s="8" t="s">
        <v>2180</v>
      </c>
      <c r="J1116" s="8" t="s">
        <v>315</v>
      </c>
    </row>
    <row r="1117" spans="2:10" ht="14.25" customHeight="1">
      <c r="B1117" s="14" t="s">
        <v>2233</v>
      </c>
      <c r="C1117" s="8">
        <v>73483</v>
      </c>
      <c r="D1117" s="8" t="s">
        <v>2233</v>
      </c>
      <c r="E1117" s="8" t="s">
        <v>2234</v>
      </c>
      <c r="F1117" s="8" t="s">
        <v>300</v>
      </c>
      <c r="G1117" s="8" t="s">
        <v>244</v>
      </c>
      <c r="H1117" s="8" t="s">
        <v>87</v>
      </c>
      <c r="I1117" s="8" t="s">
        <v>2180</v>
      </c>
      <c r="J1117" s="8" t="s">
        <v>315</v>
      </c>
    </row>
    <row r="1118" spans="2:10" ht="14.25" customHeight="1">
      <c r="B1118" s="14" t="s">
        <v>2235</v>
      </c>
      <c r="C1118" s="8">
        <v>73504</v>
      </c>
      <c r="D1118" s="8" t="s">
        <v>2235</v>
      </c>
      <c r="E1118" s="8" t="s">
        <v>2236</v>
      </c>
      <c r="F1118" s="8" t="s">
        <v>300</v>
      </c>
      <c r="G1118" s="8" t="s">
        <v>244</v>
      </c>
      <c r="H1118" s="8" t="s">
        <v>87</v>
      </c>
      <c r="I1118" s="8" t="s">
        <v>2180</v>
      </c>
      <c r="J1118" s="8" t="s">
        <v>315</v>
      </c>
    </row>
    <row r="1119" spans="2:10" ht="14.25" customHeight="1">
      <c r="B1119" s="14" t="s">
        <v>2237</v>
      </c>
      <c r="C1119" s="8">
        <v>73520</v>
      </c>
      <c r="D1119" s="8" t="s">
        <v>2237</v>
      </c>
      <c r="E1119" s="8" t="s">
        <v>2238</v>
      </c>
      <c r="F1119" s="8" t="s">
        <v>300</v>
      </c>
      <c r="G1119" s="8" t="s">
        <v>244</v>
      </c>
      <c r="H1119" s="8" t="s">
        <v>87</v>
      </c>
      <c r="I1119" s="8" t="s">
        <v>2180</v>
      </c>
      <c r="J1119" s="8" t="s">
        <v>315</v>
      </c>
    </row>
    <row r="1120" spans="2:10" ht="14.25" customHeight="1">
      <c r="B1120" s="14" t="s">
        <v>2239</v>
      </c>
      <c r="C1120" s="8">
        <v>73547</v>
      </c>
      <c r="D1120" s="8" t="s">
        <v>2239</v>
      </c>
      <c r="E1120" s="8" t="s">
        <v>2240</v>
      </c>
      <c r="F1120" s="8" t="s">
        <v>300</v>
      </c>
      <c r="G1120" s="8" t="s">
        <v>244</v>
      </c>
      <c r="H1120" s="8" t="s">
        <v>87</v>
      </c>
      <c r="I1120" s="8" t="s">
        <v>2180</v>
      </c>
      <c r="J1120" s="8" t="s">
        <v>315</v>
      </c>
    </row>
    <row r="1121" spans="2:10" ht="14.25" customHeight="1">
      <c r="B1121" s="14" t="s">
        <v>2241</v>
      </c>
      <c r="C1121" s="8">
        <v>73555</v>
      </c>
      <c r="D1121" s="8" t="s">
        <v>2241</v>
      </c>
      <c r="E1121" s="8" t="s">
        <v>2242</v>
      </c>
      <c r="F1121" s="8" t="s">
        <v>300</v>
      </c>
      <c r="G1121" s="8" t="s">
        <v>244</v>
      </c>
      <c r="H1121" s="8" t="s">
        <v>87</v>
      </c>
      <c r="I1121" s="8" t="s">
        <v>2180</v>
      </c>
      <c r="J1121" s="8" t="s">
        <v>315</v>
      </c>
    </row>
    <row r="1122" spans="2:10" ht="14.25" customHeight="1">
      <c r="B1122" s="14" t="s">
        <v>2243</v>
      </c>
      <c r="C1122" s="8">
        <v>73563</v>
      </c>
      <c r="D1122" s="8" t="s">
        <v>2243</v>
      </c>
      <c r="E1122" s="8" t="s">
        <v>2244</v>
      </c>
      <c r="F1122" s="8" t="s">
        <v>300</v>
      </c>
      <c r="G1122" s="8" t="s">
        <v>244</v>
      </c>
      <c r="H1122" s="8" t="s">
        <v>87</v>
      </c>
      <c r="I1122" s="8" t="s">
        <v>2180</v>
      </c>
      <c r="J1122" s="8" t="s">
        <v>315</v>
      </c>
    </row>
    <row r="1123" spans="2:10" ht="14.25" customHeight="1">
      <c r="B1123" s="14" t="s">
        <v>2245</v>
      </c>
      <c r="C1123" s="8">
        <v>73585</v>
      </c>
      <c r="D1123" s="8" t="s">
        <v>2245</v>
      </c>
      <c r="E1123" s="8" t="s">
        <v>2246</v>
      </c>
      <c r="F1123" s="8" t="s">
        <v>300</v>
      </c>
      <c r="G1123" s="8" t="s">
        <v>244</v>
      </c>
      <c r="H1123" s="8" t="s">
        <v>87</v>
      </c>
      <c r="I1123" s="8" t="s">
        <v>2180</v>
      </c>
      <c r="J1123" s="8" t="s">
        <v>315</v>
      </c>
    </row>
    <row r="1124" spans="2:10" ht="14.25" customHeight="1">
      <c r="B1124" s="14" t="s">
        <v>2247</v>
      </c>
      <c r="C1124" s="8">
        <v>73616</v>
      </c>
      <c r="D1124" s="8" t="s">
        <v>2247</v>
      </c>
      <c r="E1124" s="8" t="s">
        <v>2248</v>
      </c>
      <c r="F1124" s="8" t="s">
        <v>300</v>
      </c>
      <c r="G1124" s="8" t="s">
        <v>244</v>
      </c>
      <c r="H1124" s="8" t="s">
        <v>87</v>
      </c>
      <c r="I1124" s="8" t="s">
        <v>2180</v>
      </c>
      <c r="J1124" s="8" t="s">
        <v>315</v>
      </c>
    </row>
    <row r="1125" spans="2:10" ht="14.25" customHeight="1">
      <c r="B1125" s="14" t="s">
        <v>2249</v>
      </c>
      <c r="C1125" s="8">
        <v>73622</v>
      </c>
      <c r="D1125" s="8" t="s">
        <v>2249</v>
      </c>
      <c r="E1125" s="8" t="s">
        <v>2250</v>
      </c>
      <c r="F1125" s="8" t="s">
        <v>300</v>
      </c>
      <c r="G1125" s="8" t="s">
        <v>244</v>
      </c>
      <c r="H1125" s="8" t="s">
        <v>87</v>
      </c>
      <c r="I1125" s="8" t="s">
        <v>2180</v>
      </c>
      <c r="J1125" s="8" t="s">
        <v>315</v>
      </c>
    </row>
    <row r="1126" spans="2:10" ht="14.25" customHeight="1">
      <c r="B1126" s="14" t="s">
        <v>2251</v>
      </c>
      <c r="C1126" s="8">
        <v>73624</v>
      </c>
      <c r="D1126" s="8" t="s">
        <v>2251</v>
      </c>
      <c r="E1126" s="8" t="s">
        <v>2252</v>
      </c>
      <c r="F1126" s="8" t="s">
        <v>300</v>
      </c>
      <c r="G1126" s="8" t="s">
        <v>244</v>
      </c>
      <c r="H1126" s="8" t="s">
        <v>87</v>
      </c>
      <c r="I1126" s="8" t="s">
        <v>2180</v>
      </c>
      <c r="J1126" s="8" t="s">
        <v>315</v>
      </c>
    </row>
    <row r="1127" spans="2:10" ht="14.25" customHeight="1">
      <c r="B1127" s="14" t="s">
        <v>2253</v>
      </c>
      <c r="C1127" s="8">
        <v>73671</v>
      </c>
      <c r="D1127" s="8" t="s">
        <v>2253</v>
      </c>
      <c r="E1127" s="8" t="s">
        <v>2254</v>
      </c>
      <c r="F1127" s="8" t="s">
        <v>300</v>
      </c>
      <c r="G1127" s="8" t="s">
        <v>244</v>
      </c>
      <c r="H1127" s="8" t="s">
        <v>87</v>
      </c>
      <c r="I1127" s="8" t="s">
        <v>2180</v>
      </c>
      <c r="J1127" s="8" t="s">
        <v>315</v>
      </c>
    </row>
    <row r="1128" spans="2:10" ht="14.25" customHeight="1">
      <c r="B1128" s="14" t="s">
        <v>2686</v>
      </c>
      <c r="C1128" s="8">
        <v>73675</v>
      </c>
      <c r="D1128" s="8" t="s">
        <v>2255</v>
      </c>
      <c r="E1128" s="8" t="s">
        <v>2256</v>
      </c>
      <c r="F1128" s="8" t="s">
        <v>300</v>
      </c>
      <c r="G1128" s="8" t="s">
        <v>244</v>
      </c>
      <c r="H1128" s="8" t="s">
        <v>87</v>
      </c>
      <c r="I1128" s="8" t="s">
        <v>2180</v>
      </c>
      <c r="J1128" s="8" t="s">
        <v>315</v>
      </c>
    </row>
    <row r="1129" spans="2:10" ht="14.25" customHeight="1">
      <c r="B1129" s="14" t="s">
        <v>2820</v>
      </c>
      <c r="C1129" s="8">
        <v>73678</v>
      </c>
      <c r="D1129" s="8" t="s">
        <v>494</v>
      </c>
      <c r="E1129" s="8" t="s">
        <v>2257</v>
      </c>
      <c r="F1129" s="8" t="s">
        <v>300</v>
      </c>
      <c r="G1129" s="8" t="s">
        <v>244</v>
      </c>
      <c r="H1129" s="8" t="s">
        <v>87</v>
      </c>
      <c r="I1129" s="8" t="s">
        <v>2180</v>
      </c>
      <c r="J1129" s="8" t="s">
        <v>315</v>
      </c>
    </row>
    <row r="1130" spans="2:10" ht="14.25" customHeight="1">
      <c r="B1130" s="14" t="s">
        <v>2741</v>
      </c>
      <c r="C1130" s="8">
        <v>73686</v>
      </c>
      <c r="D1130" s="8" t="s">
        <v>2258</v>
      </c>
      <c r="E1130" s="8" t="s">
        <v>2259</v>
      </c>
      <c r="F1130" s="8" t="s">
        <v>300</v>
      </c>
      <c r="G1130" s="8" t="s">
        <v>244</v>
      </c>
      <c r="H1130" s="8" t="s">
        <v>87</v>
      </c>
      <c r="I1130" s="8" t="s">
        <v>2180</v>
      </c>
      <c r="J1130" s="8" t="s">
        <v>315</v>
      </c>
    </row>
    <row r="1131" spans="2:10" ht="14.25" customHeight="1">
      <c r="B1131" s="14" t="s">
        <v>2843</v>
      </c>
      <c r="C1131" s="8">
        <v>73770</v>
      </c>
      <c r="D1131" s="8" t="s">
        <v>1090</v>
      </c>
      <c r="E1131" s="8" t="s">
        <v>2260</v>
      </c>
      <c r="F1131" s="8" t="s">
        <v>300</v>
      </c>
      <c r="G1131" s="8" t="s">
        <v>244</v>
      </c>
      <c r="H1131" s="8" t="s">
        <v>87</v>
      </c>
      <c r="I1131" s="8" t="s">
        <v>2180</v>
      </c>
      <c r="J1131" s="8" t="s">
        <v>315</v>
      </c>
    </row>
    <row r="1132" spans="2:10" ht="14.25" customHeight="1">
      <c r="B1132" s="14" t="s">
        <v>2761</v>
      </c>
      <c r="C1132" s="8">
        <v>73854</v>
      </c>
      <c r="D1132" s="8" t="s">
        <v>2261</v>
      </c>
      <c r="E1132" s="8" t="s">
        <v>2262</v>
      </c>
      <c r="F1132" s="8" t="s">
        <v>300</v>
      </c>
      <c r="G1132" s="8" t="s">
        <v>244</v>
      </c>
      <c r="H1132" s="8" t="s">
        <v>87</v>
      </c>
      <c r="I1132" s="8" t="s">
        <v>2180</v>
      </c>
      <c r="J1132" s="8" t="s">
        <v>315</v>
      </c>
    </row>
    <row r="1133" spans="2:10" ht="14.25" customHeight="1">
      <c r="B1133" s="14" t="s">
        <v>2263</v>
      </c>
      <c r="C1133" s="8">
        <v>73861</v>
      </c>
      <c r="D1133" s="8" t="s">
        <v>2263</v>
      </c>
      <c r="E1133" s="8" t="s">
        <v>2264</v>
      </c>
      <c r="F1133" s="8" t="s">
        <v>300</v>
      </c>
      <c r="G1133" s="8" t="s">
        <v>244</v>
      </c>
      <c r="H1133" s="8" t="s">
        <v>87</v>
      </c>
      <c r="I1133" s="8" t="s">
        <v>2180</v>
      </c>
      <c r="J1133" s="8" t="s">
        <v>315</v>
      </c>
    </row>
    <row r="1134" spans="2:10" ht="14.25" customHeight="1">
      <c r="B1134" s="14" t="s">
        <v>2265</v>
      </c>
      <c r="C1134" s="8">
        <v>73870</v>
      </c>
      <c r="D1134" s="8" t="s">
        <v>2265</v>
      </c>
      <c r="E1134" s="8" t="s">
        <v>2266</v>
      </c>
      <c r="F1134" s="8" t="s">
        <v>300</v>
      </c>
      <c r="G1134" s="8" t="s">
        <v>244</v>
      </c>
      <c r="H1134" s="8" t="s">
        <v>87</v>
      </c>
      <c r="I1134" s="8" t="s">
        <v>2180</v>
      </c>
      <c r="J1134" s="8" t="s">
        <v>315</v>
      </c>
    </row>
    <row r="1135" spans="2:10" ht="14.25" customHeight="1">
      <c r="B1135" s="14" t="s">
        <v>2267</v>
      </c>
      <c r="C1135" s="8">
        <v>73873</v>
      </c>
      <c r="D1135" s="8" t="s">
        <v>2267</v>
      </c>
      <c r="E1135" s="8" t="s">
        <v>2268</v>
      </c>
      <c r="F1135" s="8" t="s">
        <v>300</v>
      </c>
      <c r="G1135" s="8" t="s">
        <v>244</v>
      </c>
      <c r="H1135" s="8" t="s">
        <v>87</v>
      </c>
      <c r="I1135" s="8" t="s">
        <v>2180</v>
      </c>
      <c r="J1135" s="8" t="s">
        <v>315</v>
      </c>
    </row>
    <row r="1136" spans="2:10" ht="14.25" customHeight="1">
      <c r="B1136" s="14" t="s">
        <v>2269</v>
      </c>
      <c r="C1136" s="8">
        <v>76001</v>
      </c>
      <c r="D1136" s="8" t="s">
        <v>2269</v>
      </c>
      <c r="E1136" s="8" t="s">
        <v>2270</v>
      </c>
      <c r="F1136" s="8" t="s">
        <v>2920</v>
      </c>
      <c r="G1136" s="8" t="s">
        <v>248</v>
      </c>
      <c r="H1136" s="8" t="s">
        <v>21</v>
      </c>
      <c r="I1136" s="8" t="s">
        <v>2270</v>
      </c>
      <c r="J1136" s="8" t="s">
        <v>312</v>
      </c>
    </row>
    <row r="1137" spans="2:10" ht="14.25" customHeight="1">
      <c r="B1137" s="14" t="s">
        <v>2271</v>
      </c>
      <c r="C1137" s="8">
        <v>76020</v>
      </c>
      <c r="D1137" s="8" t="s">
        <v>2271</v>
      </c>
      <c r="E1137" s="8" t="s">
        <v>2272</v>
      </c>
      <c r="F1137" s="8" t="s">
        <v>2920</v>
      </c>
      <c r="G1137" s="8" t="s">
        <v>248</v>
      </c>
      <c r="H1137" s="8" t="s">
        <v>93</v>
      </c>
      <c r="I1137" s="8" t="s">
        <v>2273</v>
      </c>
      <c r="J1137" s="8" t="s">
        <v>315</v>
      </c>
    </row>
    <row r="1138" spans="2:10" ht="14.25" customHeight="1">
      <c r="B1138" s="14" t="s">
        <v>2274</v>
      </c>
      <c r="C1138" s="8">
        <v>76036</v>
      </c>
      <c r="D1138" s="8" t="s">
        <v>2274</v>
      </c>
      <c r="E1138" s="8" t="s">
        <v>2275</v>
      </c>
      <c r="F1138" s="8" t="s">
        <v>2920</v>
      </c>
      <c r="G1138" s="8" t="s">
        <v>248</v>
      </c>
      <c r="H1138" s="8" t="s">
        <v>93</v>
      </c>
      <c r="I1138" s="8" t="s">
        <v>2273</v>
      </c>
      <c r="J1138" s="8" t="s">
        <v>315</v>
      </c>
    </row>
    <row r="1139" spans="2:10" ht="14.25" customHeight="1">
      <c r="B1139" s="14" t="s">
        <v>2276</v>
      </c>
      <c r="C1139" s="8">
        <v>76041</v>
      </c>
      <c r="D1139" s="8" t="s">
        <v>2276</v>
      </c>
      <c r="E1139" s="8" t="s">
        <v>2277</v>
      </c>
      <c r="F1139" s="8" t="s">
        <v>2920</v>
      </c>
      <c r="G1139" s="8" t="s">
        <v>248</v>
      </c>
      <c r="H1139" s="8" t="s">
        <v>93</v>
      </c>
      <c r="I1139" s="8" t="s">
        <v>2273</v>
      </c>
      <c r="J1139" s="8" t="s">
        <v>315</v>
      </c>
    </row>
    <row r="1140" spans="2:10" ht="14.25" customHeight="1">
      <c r="B1140" s="14" t="s">
        <v>2506</v>
      </c>
      <c r="C1140" s="8">
        <v>76054</v>
      </c>
      <c r="D1140" s="8" t="s">
        <v>339</v>
      </c>
      <c r="E1140" s="8" t="s">
        <v>2278</v>
      </c>
      <c r="F1140" s="8" t="s">
        <v>2920</v>
      </c>
      <c r="G1140" s="8" t="s">
        <v>248</v>
      </c>
      <c r="H1140" s="8" t="s">
        <v>93</v>
      </c>
      <c r="I1140" s="8" t="s">
        <v>2273</v>
      </c>
      <c r="J1140" s="8" t="s">
        <v>315</v>
      </c>
    </row>
    <row r="1141" spans="2:10" ht="14.25" customHeight="1">
      <c r="B1141" s="14" t="s">
        <v>2527</v>
      </c>
      <c r="C1141" s="8">
        <v>76100</v>
      </c>
      <c r="D1141" s="8" t="s">
        <v>601</v>
      </c>
      <c r="E1141" s="8" t="s">
        <v>2279</v>
      </c>
      <c r="F1141" s="8" t="s">
        <v>2920</v>
      </c>
      <c r="G1141" s="8" t="s">
        <v>248</v>
      </c>
      <c r="H1141" s="8" t="s">
        <v>93</v>
      </c>
      <c r="I1141" s="8" t="s">
        <v>2273</v>
      </c>
      <c r="J1141" s="8" t="s">
        <v>315</v>
      </c>
    </row>
    <row r="1142" spans="2:10" ht="14.25" customHeight="1">
      <c r="B1142" s="14" t="s">
        <v>2280</v>
      </c>
      <c r="C1142" s="8">
        <v>76109</v>
      </c>
      <c r="D1142" s="8" t="s">
        <v>2280</v>
      </c>
      <c r="E1142" s="8" t="s">
        <v>2281</v>
      </c>
      <c r="F1142" s="8" t="s">
        <v>2920</v>
      </c>
      <c r="G1142" s="8" t="s">
        <v>248</v>
      </c>
      <c r="H1142" s="8" t="s">
        <v>19</v>
      </c>
      <c r="I1142" s="8" t="s">
        <v>2281</v>
      </c>
      <c r="J1142" s="8" t="s">
        <v>312</v>
      </c>
    </row>
    <row r="1143" spans="2:10" ht="14.25" customHeight="1">
      <c r="B1143" s="14" t="s">
        <v>2609</v>
      </c>
      <c r="C1143" s="8">
        <v>76111</v>
      </c>
      <c r="D1143" s="8" t="s">
        <v>2282</v>
      </c>
      <c r="E1143" s="8" t="s">
        <v>2283</v>
      </c>
      <c r="F1143" s="8" t="s">
        <v>2920</v>
      </c>
      <c r="G1143" s="8" t="s">
        <v>248</v>
      </c>
      <c r="H1143" s="8" t="s">
        <v>43</v>
      </c>
      <c r="I1143" s="8" t="s">
        <v>2283</v>
      </c>
      <c r="J1143" s="8" t="s">
        <v>312</v>
      </c>
    </row>
    <row r="1144" spans="2:10" ht="14.25" customHeight="1">
      <c r="B1144" s="14" t="s">
        <v>2284</v>
      </c>
      <c r="C1144" s="8">
        <v>76113</v>
      </c>
      <c r="D1144" s="8" t="s">
        <v>2284</v>
      </c>
      <c r="E1144" s="8" t="s">
        <v>2285</v>
      </c>
      <c r="F1144" s="8" t="s">
        <v>2920</v>
      </c>
      <c r="G1144" s="8" t="s">
        <v>248</v>
      </c>
      <c r="H1144" s="8" t="s">
        <v>93</v>
      </c>
      <c r="I1144" s="8" t="s">
        <v>2273</v>
      </c>
      <c r="J1144" s="8" t="s">
        <v>315</v>
      </c>
    </row>
    <row r="1145" spans="2:10" ht="14.25" customHeight="1">
      <c r="B1145" s="14" t="s">
        <v>2286</v>
      </c>
      <c r="C1145" s="8">
        <v>76122</v>
      </c>
      <c r="D1145" s="8" t="s">
        <v>2286</v>
      </c>
      <c r="E1145" s="8" t="s">
        <v>2287</v>
      </c>
      <c r="F1145" s="8" t="s">
        <v>2920</v>
      </c>
      <c r="G1145" s="8" t="s">
        <v>248</v>
      </c>
      <c r="H1145" s="8" t="s">
        <v>93</v>
      </c>
      <c r="I1145" s="8" t="s">
        <v>2273</v>
      </c>
      <c r="J1145" s="8" t="s">
        <v>315</v>
      </c>
    </row>
    <row r="1146" spans="2:10" ht="14.25" customHeight="1">
      <c r="B1146" s="14" t="s">
        <v>2542</v>
      </c>
      <c r="C1146" s="8">
        <v>76126</v>
      </c>
      <c r="D1146" s="8" t="s">
        <v>2288</v>
      </c>
      <c r="E1146" s="8" t="s">
        <v>2289</v>
      </c>
      <c r="F1146" s="8" t="s">
        <v>2920</v>
      </c>
      <c r="G1146" s="8" t="s">
        <v>248</v>
      </c>
      <c r="H1146" s="8" t="s">
        <v>93</v>
      </c>
      <c r="I1146" s="8" t="s">
        <v>2273</v>
      </c>
      <c r="J1146" s="8" t="s">
        <v>315</v>
      </c>
    </row>
    <row r="1147" spans="2:10" ht="14.25" customHeight="1">
      <c r="B1147" s="14" t="s">
        <v>2545</v>
      </c>
      <c r="C1147" s="8">
        <v>76130</v>
      </c>
      <c r="D1147" s="8" t="s">
        <v>560</v>
      </c>
      <c r="E1147" s="8" t="s">
        <v>2290</v>
      </c>
      <c r="F1147" s="8" t="s">
        <v>2920</v>
      </c>
      <c r="G1147" s="8" t="s">
        <v>248</v>
      </c>
      <c r="H1147" s="8" t="s">
        <v>93</v>
      </c>
      <c r="I1147" s="8" t="s">
        <v>2273</v>
      </c>
      <c r="J1147" s="8" t="s">
        <v>315</v>
      </c>
    </row>
    <row r="1148" spans="2:10" ht="14.25" customHeight="1">
      <c r="B1148" s="14" t="s">
        <v>2291</v>
      </c>
      <c r="C1148" s="8">
        <v>76147</v>
      </c>
      <c r="D1148" s="8" t="s">
        <v>2291</v>
      </c>
      <c r="E1148" s="8" t="s">
        <v>2292</v>
      </c>
      <c r="F1148" s="8" t="s">
        <v>2920</v>
      </c>
      <c r="G1148" s="8" t="s">
        <v>248</v>
      </c>
      <c r="H1148" s="8" t="s">
        <v>24</v>
      </c>
      <c r="I1148" s="8" t="s">
        <v>2292</v>
      </c>
      <c r="J1148" s="8" t="s">
        <v>312</v>
      </c>
    </row>
    <row r="1149" spans="2:10" ht="14.25" customHeight="1">
      <c r="B1149" s="14" t="s">
        <v>2293</v>
      </c>
      <c r="C1149" s="8">
        <v>76233</v>
      </c>
      <c r="D1149" s="8" t="s">
        <v>2293</v>
      </c>
      <c r="E1149" s="8" t="s">
        <v>2294</v>
      </c>
      <c r="F1149" s="8" t="s">
        <v>2920</v>
      </c>
      <c r="G1149" s="8" t="s">
        <v>248</v>
      </c>
      <c r="H1149" s="8" t="s">
        <v>93</v>
      </c>
      <c r="I1149" s="8" t="s">
        <v>2273</v>
      </c>
      <c r="J1149" s="8" t="s">
        <v>315</v>
      </c>
    </row>
    <row r="1150" spans="2:10" ht="14.25" customHeight="1">
      <c r="B1150" s="14" t="s">
        <v>2562</v>
      </c>
      <c r="C1150" s="8">
        <v>76243</v>
      </c>
      <c r="D1150" s="8" t="s">
        <v>2295</v>
      </c>
      <c r="E1150" s="8" t="s">
        <v>2296</v>
      </c>
      <c r="F1150" s="8" t="s">
        <v>2920</v>
      </c>
      <c r="G1150" s="8" t="s">
        <v>248</v>
      </c>
      <c r="H1150" s="8" t="s">
        <v>93</v>
      </c>
      <c r="I1150" s="8" t="s">
        <v>2273</v>
      </c>
      <c r="J1150" s="8" t="s">
        <v>315</v>
      </c>
    </row>
    <row r="1151" spans="2:10" ht="14.25" customHeight="1">
      <c r="B1151" s="14" t="s">
        <v>2564</v>
      </c>
      <c r="C1151" s="8">
        <v>76246</v>
      </c>
      <c r="D1151" s="8" t="s">
        <v>2297</v>
      </c>
      <c r="E1151" s="8" t="s">
        <v>2298</v>
      </c>
      <c r="F1151" s="8" t="s">
        <v>2920</v>
      </c>
      <c r="G1151" s="8" t="s">
        <v>248</v>
      </c>
      <c r="H1151" s="8" t="s">
        <v>93</v>
      </c>
      <c r="I1151" s="8" t="s">
        <v>2273</v>
      </c>
      <c r="J1151" s="8" t="s">
        <v>315</v>
      </c>
    </row>
    <row r="1152" spans="2:10" ht="14.25" customHeight="1">
      <c r="B1152" s="14" t="s">
        <v>2567</v>
      </c>
      <c r="C1152" s="8">
        <v>76248</v>
      </c>
      <c r="D1152" s="8" t="s">
        <v>2299</v>
      </c>
      <c r="E1152" s="8" t="s">
        <v>2300</v>
      </c>
      <c r="F1152" s="8" t="s">
        <v>2920</v>
      </c>
      <c r="G1152" s="8" t="s">
        <v>248</v>
      </c>
      <c r="H1152" s="8" t="s">
        <v>93</v>
      </c>
      <c r="I1152" s="8" t="s">
        <v>2273</v>
      </c>
      <c r="J1152" s="8" t="s">
        <v>315</v>
      </c>
    </row>
    <row r="1153" spans="2:10" ht="14.25" customHeight="1">
      <c r="B1153" s="14" t="s">
        <v>2574</v>
      </c>
      <c r="C1153" s="8">
        <v>76250</v>
      </c>
      <c r="D1153" s="8" t="s">
        <v>2301</v>
      </c>
      <c r="E1153" s="8" t="s">
        <v>2302</v>
      </c>
      <c r="F1153" s="8" t="s">
        <v>2920</v>
      </c>
      <c r="G1153" s="8" t="s">
        <v>248</v>
      </c>
      <c r="H1153" s="8" t="s">
        <v>93</v>
      </c>
      <c r="I1153" s="8" t="s">
        <v>2273</v>
      </c>
      <c r="J1153" s="8" t="s">
        <v>315</v>
      </c>
    </row>
    <row r="1154" spans="2:10" ht="14.25" customHeight="1">
      <c r="B1154" s="14" t="s">
        <v>2303</v>
      </c>
      <c r="C1154" s="8">
        <v>76275</v>
      </c>
      <c r="D1154" s="8" t="s">
        <v>2303</v>
      </c>
      <c r="E1154" s="8" t="s">
        <v>2304</v>
      </c>
      <c r="F1154" s="8" t="s">
        <v>2920</v>
      </c>
      <c r="G1154" s="8" t="s">
        <v>248</v>
      </c>
      <c r="H1154" s="8" t="s">
        <v>93</v>
      </c>
      <c r="I1154" s="8" t="s">
        <v>2273</v>
      </c>
      <c r="J1154" s="8" t="s">
        <v>315</v>
      </c>
    </row>
    <row r="1155" spans="2:10" ht="14.25" customHeight="1">
      <c r="B1155" s="14" t="s">
        <v>2305</v>
      </c>
      <c r="C1155" s="8">
        <v>76306</v>
      </c>
      <c r="D1155" s="8" t="s">
        <v>2305</v>
      </c>
      <c r="E1155" s="8" t="s">
        <v>2306</v>
      </c>
      <c r="F1155" s="8" t="s">
        <v>2920</v>
      </c>
      <c r="G1155" s="8" t="s">
        <v>248</v>
      </c>
      <c r="H1155" s="8" t="s">
        <v>93</v>
      </c>
      <c r="I1155" s="8" t="s">
        <v>2273</v>
      </c>
      <c r="J1155" s="8" t="s">
        <v>315</v>
      </c>
    </row>
    <row r="1156" spans="2:10" ht="14.25" customHeight="1">
      <c r="B1156" s="14" t="s">
        <v>2307</v>
      </c>
      <c r="C1156" s="8">
        <v>76318</v>
      </c>
      <c r="D1156" s="8" t="s">
        <v>2307</v>
      </c>
      <c r="E1156" s="8" t="s">
        <v>2308</v>
      </c>
      <c r="F1156" s="8" t="s">
        <v>2920</v>
      </c>
      <c r="G1156" s="8" t="s">
        <v>248</v>
      </c>
      <c r="H1156" s="8" t="s">
        <v>93</v>
      </c>
      <c r="I1156" s="8" t="s">
        <v>2273</v>
      </c>
      <c r="J1156" s="8" t="s">
        <v>315</v>
      </c>
    </row>
    <row r="1157" spans="2:10" ht="14.25" customHeight="1">
      <c r="B1157" s="14" t="s">
        <v>2309</v>
      </c>
      <c r="C1157" s="8">
        <v>76364</v>
      </c>
      <c r="D1157" s="8" t="s">
        <v>2309</v>
      </c>
      <c r="E1157" s="8" t="s">
        <v>2310</v>
      </c>
      <c r="F1157" s="8" t="s">
        <v>2920</v>
      </c>
      <c r="G1157" s="8" t="s">
        <v>248</v>
      </c>
      <c r="H1157" s="8" t="s">
        <v>50</v>
      </c>
      <c r="I1157" s="8" t="s">
        <v>2310</v>
      </c>
      <c r="J1157" s="8" t="s">
        <v>312</v>
      </c>
    </row>
    <row r="1158" spans="2:10" ht="14.25" customHeight="1">
      <c r="B1158" s="14" t="s">
        <v>2873</v>
      </c>
      <c r="C1158" s="8">
        <v>76377</v>
      </c>
      <c r="D1158" s="8" t="s">
        <v>2311</v>
      </c>
      <c r="E1158" s="8" t="s">
        <v>2312</v>
      </c>
      <c r="F1158" s="8" t="s">
        <v>2920</v>
      </c>
      <c r="G1158" s="8" t="s">
        <v>248</v>
      </c>
      <c r="H1158" s="8" t="s">
        <v>93</v>
      </c>
      <c r="I1158" s="8" t="s">
        <v>2273</v>
      </c>
      <c r="J1158" s="8" t="s">
        <v>315</v>
      </c>
    </row>
    <row r="1159" spans="2:10" ht="14.25" customHeight="1">
      <c r="B1159" s="14" t="s">
        <v>2899</v>
      </c>
      <c r="C1159" s="8">
        <v>76400</v>
      </c>
      <c r="D1159" s="8" t="s">
        <v>438</v>
      </c>
      <c r="E1159" s="8" t="s">
        <v>2313</v>
      </c>
      <c r="F1159" s="8" t="s">
        <v>2920</v>
      </c>
      <c r="G1159" s="8" t="s">
        <v>248</v>
      </c>
      <c r="H1159" s="8" t="s">
        <v>93</v>
      </c>
      <c r="I1159" s="8" t="s">
        <v>2273</v>
      </c>
      <c r="J1159" s="8" t="s">
        <v>315</v>
      </c>
    </row>
    <row r="1160" spans="2:10" ht="14.25" customHeight="1">
      <c r="B1160" s="14" t="s">
        <v>2905</v>
      </c>
      <c r="C1160" s="8">
        <v>76403</v>
      </c>
      <c r="D1160" s="8" t="s">
        <v>787</v>
      </c>
      <c r="E1160" s="8" t="s">
        <v>2314</v>
      </c>
      <c r="F1160" s="8" t="s">
        <v>2920</v>
      </c>
      <c r="G1160" s="8" t="s">
        <v>248</v>
      </c>
      <c r="H1160" s="8" t="s">
        <v>93</v>
      </c>
      <c r="I1160" s="8" t="s">
        <v>2273</v>
      </c>
      <c r="J1160" s="8" t="s">
        <v>315</v>
      </c>
    </row>
    <row r="1161" spans="2:10" ht="14.25" customHeight="1">
      <c r="B1161" s="14" t="s">
        <v>2315</v>
      </c>
      <c r="C1161" s="8">
        <v>76497</v>
      </c>
      <c r="D1161" s="8" t="s">
        <v>2315</v>
      </c>
      <c r="E1161" s="8" t="s">
        <v>2316</v>
      </c>
      <c r="F1161" s="8" t="s">
        <v>2920</v>
      </c>
      <c r="G1161" s="8" t="s">
        <v>248</v>
      </c>
      <c r="H1161" s="8" t="s">
        <v>93</v>
      </c>
      <c r="I1161" s="8" t="s">
        <v>2273</v>
      </c>
      <c r="J1161" s="8" t="s">
        <v>315</v>
      </c>
    </row>
    <row r="1162" spans="2:10" ht="14.25" customHeight="1">
      <c r="B1162" s="14" t="s">
        <v>2317</v>
      </c>
      <c r="C1162" s="8">
        <v>76520</v>
      </c>
      <c r="D1162" s="8" t="s">
        <v>2317</v>
      </c>
      <c r="E1162" s="8" t="s">
        <v>2318</v>
      </c>
      <c r="F1162" s="8" t="s">
        <v>2920</v>
      </c>
      <c r="G1162" s="8" t="s">
        <v>248</v>
      </c>
      <c r="H1162" s="8" t="s">
        <v>65</v>
      </c>
      <c r="I1162" s="8" t="s">
        <v>2318</v>
      </c>
      <c r="J1162" s="8" t="s">
        <v>312</v>
      </c>
    </row>
    <row r="1163" spans="2:10" ht="14.25" customHeight="1">
      <c r="B1163" s="14" t="s">
        <v>2319</v>
      </c>
      <c r="C1163" s="8">
        <v>76563</v>
      </c>
      <c r="D1163" s="8" t="s">
        <v>2319</v>
      </c>
      <c r="E1163" s="8" t="s">
        <v>2320</v>
      </c>
      <c r="F1163" s="8" t="s">
        <v>2920</v>
      </c>
      <c r="G1163" s="8" t="s">
        <v>248</v>
      </c>
      <c r="H1163" s="8" t="s">
        <v>93</v>
      </c>
      <c r="I1163" s="8" t="s">
        <v>2273</v>
      </c>
      <c r="J1163" s="8" t="s">
        <v>315</v>
      </c>
    </row>
    <row r="1164" spans="2:10" ht="14.25" customHeight="1">
      <c r="B1164" s="14" t="s">
        <v>2794</v>
      </c>
      <c r="C1164" s="8">
        <v>76606</v>
      </c>
      <c r="D1164" s="8" t="s">
        <v>1708</v>
      </c>
      <c r="E1164" s="8" t="s">
        <v>2321</v>
      </c>
      <c r="F1164" s="8" t="s">
        <v>2920</v>
      </c>
      <c r="G1164" s="8" t="s">
        <v>248</v>
      </c>
      <c r="H1164" s="8" t="s">
        <v>93</v>
      </c>
      <c r="I1164" s="8" t="s">
        <v>2273</v>
      </c>
      <c r="J1164" s="8" t="s">
        <v>315</v>
      </c>
    </row>
    <row r="1165" spans="2:10" ht="14.25" customHeight="1">
      <c r="B1165" s="14" t="s">
        <v>2322</v>
      </c>
      <c r="C1165" s="8">
        <v>76616</v>
      </c>
      <c r="D1165" s="8" t="s">
        <v>2322</v>
      </c>
      <c r="E1165" s="8" t="s">
        <v>2323</v>
      </c>
      <c r="F1165" s="8" t="s">
        <v>2920</v>
      </c>
      <c r="G1165" s="8" t="s">
        <v>248</v>
      </c>
      <c r="H1165" s="8" t="s">
        <v>93</v>
      </c>
      <c r="I1165" s="8" t="s">
        <v>2273</v>
      </c>
      <c r="J1165" s="8" t="s">
        <v>315</v>
      </c>
    </row>
    <row r="1166" spans="2:10" ht="14.25" customHeight="1">
      <c r="B1166" s="14" t="s">
        <v>2324</v>
      </c>
      <c r="C1166" s="8">
        <v>76622</v>
      </c>
      <c r="D1166" s="8" t="s">
        <v>2324</v>
      </c>
      <c r="E1166" s="8" t="s">
        <v>2325</v>
      </c>
      <c r="F1166" s="8" t="s">
        <v>2920</v>
      </c>
      <c r="G1166" s="8" t="s">
        <v>248</v>
      </c>
      <c r="H1166" s="8" t="s">
        <v>93</v>
      </c>
      <c r="I1166" s="8" t="s">
        <v>2273</v>
      </c>
      <c r="J1166" s="8" t="s">
        <v>315</v>
      </c>
    </row>
    <row r="1167" spans="2:10" ht="14.25" customHeight="1">
      <c r="B1167" s="14" t="s">
        <v>2830</v>
      </c>
      <c r="C1167" s="8">
        <v>76670</v>
      </c>
      <c r="D1167" s="8" t="s">
        <v>496</v>
      </c>
      <c r="E1167" s="8" t="s">
        <v>2326</v>
      </c>
      <c r="F1167" s="8" t="s">
        <v>2920</v>
      </c>
      <c r="G1167" s="8" t="s">
        <v>248</v>
      </c>
      <c r="H1167" s="8" t="s">
        <v>93</v>
      </c>
      <c r="I1167" s="8" t="s">
        <v>2273</v>
      </c>
      <c r="J1167" s="8" t="s">
        <v>315</v>
      </c>
    </row>
    <row r="1168" spans="2:10" ht="14.25" customHeight="1">
      <c r="B1168" s="14" t="s">
        <v>2327</v>
      </c>
      <c r="C1168" s="8">
        <v>76736</v>
      </c>
      <c r="D1168" s="8" t="s">
        <v>2327</v>
      </c>
      <c r="E1168" s="8" t="s">
        <v>2328</v>
      </c>
      <c r="F1168" s="8" t="s">
        <v>2920</v>
      </c>
      <c r="G1168" s="8" t="s">
        <v>248</v>
      </c>
      <c r="H1168" s="8" t="s">
        <v>93</v>
      </c>
      <c r="I1168" s="8" t="s">
        <v>2273</v>
      </c>
      <c r="J1168" s="8" t="s">
        <v>315</v>
      </c>
    </row>
    <row r="1169" spans="2:10" ht="14.25" customHeight="1">
      <c r="B1169" s="14" t="s">
        <v>2329</v>
      </c>
      <c r="C1169" s="8">
        <v>76823</v>
      </c>
      <c r="D1169" s="8" t="s">
        <v>2329</v>
      </c>
      <c r="E1169" s="8" t="s">
        <v>2330</v>
      </c>
      <c r="F1169" s="8" t="s">
        <v>2920</v>
      </c>
      <c r="G1169" s="8" t="s">
        <v>248</v>
      </c>
      <c r="H1169" s="8" t="s">
        <v>93</v>
      </c>
      <c r="I1169" s="8" t="s">
        <v>2273</v>
      </c>
      <c r="J1169" s="8" t="s">
        <v>315</v>
      </c>
    </row>
    <row r="1170" spans="2:10" ht="14.25" customHeight="1">
      <c r="B1170" s="14" t="s">
        <v>2331</v>
      </c>
      <c r="C1170" s="8">
        <v>76828</v>
      </c>
      <c r="D1170" s="8" t="s">
        <v>2331</v>
      </c>
      <c r="E1170" s="8" t="s">
        <v>2332</v>
      </c>
      <c r="F1170" s="8" t="s">
        <v>2920</v>
      </c>
      <c r="G1170" s="8" t="s">
        <v>248</v>
      </c>
      <c r="H1170" s="8" t="s">
        <v>93</v>
      </c>
      <c r="I1170" s="8" t="s">
        <v>2273</v>
      </c>
      <c r="J1170" s="8" t="s">
        <v>315</v>
      </c>
    </row>
    <row r="1171" spans="2:10" ht="14.25" customHeight="1">
      <c r="B1171" s="14" t="s">
        <v>2333</v>
      </c>
      <c r="C1171" s="8">
        <v>76834</v>
      </c>
      <c r="D1171" s="8" t="s">
        <v>2333</v>
      </c>
      <c r="E1171" s="8" t="s">
        <v>2334</v>
      </c>
      <c r="F1171" s="8" t="s">
        <v>2920</v>
      </c>
      <c r="G1171" s="8" t="s">
        <v>248</v>
      </c>
      <c r="H1171" s="8" t="s">
        <v>88</v>
      </c>
      <c r="I1171" s="8" t="s">
        <v>2334</v>
      </c>
      <c r="J1171" s="8" t="s">
        <v>312</v>
      </c>
    </row>
    <row r="1172" spans="2:10" ht="14.25" customHeight="1">
      <c r="B1172" s="14" t="s">
        <v>2335</v>
      </c>
      <c r="C1172" s="8">
        <v>76845</v>
      </c>
      <c r="D1172" s="8" t="s">
        <v>2335</v>
      </c>
      <c r="E1172" s="8" t="s">
        <v>2336</v>
      </c>
      <c r="F1172" s="8" t="s">
        <v>2920</v>
      </c>
      <c r="G1172" s="8" t="s">
        <v>248</v>
      </c>
      <c r="H1172" s="8" t="s">
        <v>93</v>
      </c>
      <c r="I1172" s="8" t="s">
        <v>2273</v>
      </c>
      <c r="J1172" s="8" t="s">
        <v>315</v>
      </c>
    </row>
    <row r="1173" spans="2:10" ht="14.25" customHeight="1">
      <c r="B1173" s="14" t="s">
        <v>2337</v>
      </c>
      <c r="C1173" s="8">
        <v>76863</v>
      </c>
      <c r="D1173" s="8" t="s">
        <v>2337</v>
      </c>
      <c r="E1173" s="8" t="s">
        <v>2338</v>
      </c>
      <c r="F1173" s="8" t="s">
        <v>2920</v>
      </c>
      <c r="G1173" s="8" t="s">
        <v>248</v>
      </c>
      <c r="H1173" s="8" t="s">
        <v>93</v>
      </c>
      <c r="I1173" s="8" t="s">
        <v>2273</v>
      </c>
      <c r="J1173" s="8" t="s">
        <v>315</v>
      </c>
    </row>
    <row r="1174" spans="2:10" ht="14.25" customHeight="1">
      <c r="B1174" s="14" t="s">
        <v>2339</v>
      </c>
      <c r="C1174" s="8">
        <v>76869</v>
      </c>
      <c r="D1174" s="8" t="s">
        <v>2339</v>
      </c>
      <c r="E1174" s="8" t="s">
        <v>2340</v>
      </c>
      <c r="F1174" s="8" t="s">
        <v>2920</v>
      </c>
      <c r="G1174" s="8" t="s">
        <v>248</v>
      </c>
      <c r="H1174" s="8" t="s">
        <v>93</v>
      </c>
      <c r="I1174" s="8" t="s">
        <v>2273</v>
      </c>
      <c r="J1174" s="8" t="s">
        <v>315</v>
      </c>
    </row>
    <row r="1175" spans="2:10" ht="14.25" customHeight="1">
      <c r="B1175" s="14" t="s">
        <v>2341</v>
      </c>
      <c r="C1175" s="8">
        <v>76890</v>
      </c>
      <c r="D1175" s="8" t="s">
        <v>2341</v>
      </c>
      <c r="E1175" s="8" t="s">
        <v>2342</v>
      </c>
      <c r="F1175" s="8" t="s">
        <v>2920</v>
      </c>
      <c r="G1175" s="8" t="s">
        <v>248</v>
      </c>
      <c r="H1175" s="8" t="s">
        <v>93</v>
      </c>
      <c r="I1175" s="8" t="s">
        <v>2273</v>
      </c>
      <c r="J1175" s="8" t="s">
        <v>315</v>
      </c>
    </row>
    <row r="1176" spans="2:10" ht="14.25" customHeight="1">
      <c r="B1176" s="14" t="s">
        <v>2343</v>
      </c>
      <c r="C1176" s="8">
        <v>76892</v>
      </c>
      <c r="D1176" s="8" t="s">
        <v>2343</v>
      </c>
      <c r="E1176" s="8" t="s">
        <v>2344</v>
      </c>
      <c r="F1176" s="8" t="s">
        <v>2920</v>
      </c>
      <c r="G1176" s="8" t="s">
        <v>248</v>
      </c>
      <c r="H1176" s="8" t="s">
        <v>93</v>
      </c>
      <c r="I1176" s="8" t="s">
        <v>2273</v>
      </c>
      <c r="J1176" s="8" t="s">
        <v>315</v>
      </c>
    </row>
    <row r="1177" spans="2:10" ht="14.25" customHeight="1">
      <c r="B1177" s="14" t="s">
        <v>2345</v>
      </c>
      <c r="C1177" s="8">
        <v>76895</v>
      </c>
      <c r="D1177" s="8" t="s">
        <v>2345</v>
      </c>
      <c r="E1177" s="8" t="s">
        <v>2346</v>
      </c>
      <c r="F1177" s="8" t="s">
        <v>2920</v>
      </c>
      <c r="G1177" s="8" t="s">
        <v>248</v>
      </c>
      <c r="H1177" s="8" t="s">
        <v>93</v>
      </c>
      <c r="I1177" s="8" t="s">
        <v>2273</v>
      </c>
      <c r="J1177" s="8" t="s">
        <v>315</v>
      </c>
    </row>
    <row r="1178" spans="2:10" ht="14.25" customHeight="1">
      <c r="B1178" s="14" t="s">
        <v>2347</v>
      </c>
      <c r="C1178" s="8">
        <v>81001</v>
      </c>
      <c r="D1178" s="8" t="s">
        <v>2347</v>
      </c>
      <c r="E1178" s="8" t="s">
        <v>2348</v>
      </c>
      <c r="F1178" s="8" t="s">
        <v>301</v>
      </c>
      <c r="G1178" s="8" t="s">
        <v>118</v>
      </c>
      <c r="H1178" s="8" t="s">
        <v>10</v>
      </c>
      <c r="I1178" s="8" t="s">
        <v>2349</v>
      </c>
      <c r="J1178" s="8" t="s">
        <v>315</v>
      </c>
    </row>
    <row r="1179" spans="2:10" ht="14.25" customHeight="1">
      <c r="B1179" s="14" t="s">
        <v>2350</v>
      </c>
      <c r="C1179" s="8">
        <v>81065</v>
      </c>
      <c r="D1179" s="8" t="s">
        <v>2350</v>
      </c>
      <c r="E1179" s="8" t="s">
        <v>2351</v>
      </c>
      <c r="F1179" s="8" t="s">
        <v>301</v>
      </c>
      <c r="G1179" s="8" t="s">
        <v>118</v>
      </c>
      <c r="H1179" s="8" t="s">
        <v>10</v>
      </c>
      <c r="I1179" s="8" t="s">
        <v>2349</v>
      </c>
      <c r="J1179" s="8" t="s">
        <v>315</v>
      </c>
    </row>
    <row r="1180" spans="2:10" ht="14.25" customHeight="1">
      <c r="B1180" s="14" t="s">
        <v>2862</v>
      </c>
      <c r="C1180" s="8">
        <v>81220</v>
      </c>
      <c r="D1180" s="8" t="s">
        <v>2352</v>
      </c>
      <c r="E1180" s="8" t="s">
        <v>2353</v>
      </c>
      <c r="F1180" s="8" t="s">
        <v>301</v>
      </c>
      <c r="G1180" s="8" t="s">
        <v>118</v>
      </c>
      <c r="H1180" s="8" t="s">
        <v>10</v>
      </c>
      <c r="I1180" s="8" t="s">
        <v>2349</v>
      </c>
      <c r="J1180" s="8" t="s">
        <v>315</v>
      </c>
    </row>
    <row r="1181" spans="2:10" ht="14.25" customHeight="1">
      <c r="B1181" s="14" t="s">
        <v>2354</v>
      </c>
      <c r="C1181" s="8">
        <v>81300</v>
      </c>
      <c r="D1181" s="8" t="s">
        <v>2354</v>
      </c>
      <c r="E1181" s="8" t="s">
        <v>2355</v>
      </c>
      <c r="F1181" s="8" t="s">
        <v>301</v>
      </c>
      <c r="G1181" s="8" t="s">
        <v>118</v>
      </c>
      <c r="H1181" s="8" t="s">
        <v>10</v>
      </c>
      <c r="I1181" s="8" t="s">
        <v>2349</v>
      </c>
      <c r="J1181" s="8" t="s">
        <v>315</v>
      </c>
    </row>
    <row r="1182" spans="2:10" ht="14.25" customHeight="1">
      <c r="B1182" s="14" t="s">
        <v>2669</v>
      </c>
      <c r="C1182" s="8">
        <v>81591</v>
      </c>
      <c r="D1182" s="8" t="s">
        <v>2356</v>
      </c>
      <c r="E1182" s="8" t="s">
        <v>2357</v>
      </c>
      <c r="F1182" s="8" t="s">
        <v>301</v>
      </c>
      <c r="G1182" s="8" t="s">
        <v>118</v>
      </c>
      <c r="H1182" s="8" t="s">
        <v>10</v>
      </c>
      <c r="I1182" s="8" t="s">
        <v>2349</v>
      </c>
      <c r="J1182" s="8" t="s">
        <v>315</v>
      </c>
    </row>
    <row r="1183" spans="2:10" ht="14.25" customHeight="1">
      <c r="B1183" s="14" t="s">
        <v>2358</v>
      </c>
      <c r="C1183" s="8">
        <v>81736</v>
      </c>
      <c r="D1183" s="8" t="s">
        <v>2358</v>
      </c>
      <c r="E1183" s="8" t="s">
        <v>2359</v>
      </c>
      <c r="F1183" s="8" t="s">
        <v>301</v>
      </c>
      <c r="G1183" s="8" t="s">
        <v>118</v>
      </c>
      <c r="H1183" s="8" t="s">
        <v>10</v>
      </c>
      <c r="I1183" s="8" t="s">
        <v>2349</v>
      </c>
      <c r="J1183" s="8" t="s">
        <v>315</v>
      </c>
    </row>
    <row r="1184" spans="2:10" ht="14.25" customHeight="1">
      <c r="B1184" s="14" t="s">
        <v>2360</v>
      </c>
      <c r="C1184" s="8">
        <v>81794</v>
      </c>
      <c r="D1184" s="8" t="s">
        <v>2360</v>
      </c>
      <c r="E1184" s="8" t="s">
        <v>2361</v>
      </c>
      <c r="F1184" s="8" t="s">
        <v>301</v>
      </c>
      <c r="G1184" s="8" t="s">
        <v>118</v>
      </c>
      <c r="H1184" s="8" t="s">
        <v>10</v>
      </c>
      <c r="I1184" s="8" t="s">
        <v>2349</v>
      </c>
      <c r="J1184" s="8" t="s">
        <v>315</v>
      </c>
    </row>
    <row r="1185" spans="2:10" ht="14.25" customHeight="1">
      <c r="B1185" s="14" t="s">
        <v>2362</v>
      </c>
      <c r="C1185" s="8">
        <v>85001</v>
      </c>
      <c r="D1185" s="8" t="s">
        <v>2362</v>
      </c>
      <c r="E1185" s="8" t="s">
        <v>2363</v>
      </c>
      <c r="F1185" s="8" t="s">
        <v>302</v>
      </c>
      <c r="G1185" s="8" t="s">
        <v>254</v>
      </c>
      <c r="H1185" s="8" t="s">
        <v>98</v>
      </c>
      <c r="I1185" s="8" t="s">
        <v>2363</v>
      </c>
      <c r="J1185" s="8" t="s">
        <v>312</v>
      </c>
    </row>
    <row r="1186" spans="2:10" ht="14.25" customHeight="1">
      <c r="B1186" s="14" t="s">
        <v>2364</v>
      </c>
      <c r="C1186" s="8">
        <v>85010</v>
      </c>
      <c r="D1186" s="8" t="s">
        <v>2364</v>
      </c>
      <c r="E1186" s="8" t="s">
        <v>2365</v>
      </c>
      <c r="F1186" s="8" t="s">
        <v>302</v>
      </c>
      <c r="G1186" s="8" t="s">
        <v>254</v>
      </c>
      <c r="H1186" s="8" t="s">
        <v>25</v>
      </c>
      <c r="I1186" s="8" t="s">
        <v>2366</v>
      </c>
      <c r="J1186" s="8" t="s">
        <v>315</v>
      </c>
    </row>
    <row r="1187" spans="2:10" ht="14.25" customHeight="1">
      <c r="B1187" s="14" t="s">
        <v>2367</v>
      </c>
      <c r="C1187" s="8">
        <v>85015</v>
      </c>
      <c r="D1187" s="8" t="s">
        <v>2367</v>
      </c>
      <c r="E1187" s="8" t="s">
        <v>2368</v>
      </c>
      <c r="F1187" s="8" t="s">
        <v>302</v>
      </c>
      <c r="G1187" s="8" t="s">
        <v>254</v>
      </c>
      <c r="H1187" s="8" t="s">
        <v>25</v>
      </c>
      <c r="I1187" s="8" t="s">
        <v>2366</v>
      </c>
      <c r="J1187" s="8" t="s">
        <v>315</v>
      </c>
    </row>
    <row r="1188" spans="2:10" ht="14.25" customHeight="1">
      <c r="B1188" s="14" t="s">
        <v>2618</v>
      </c>
      <c r="C1188" s="8">
        <v>85125</v>
      </c>
      <c r="D1188" s="8" t="s">
        <v>2369</v>
      </c>
      <c r="E1188" s="8" t="s">
        <v>2370</v>
      </c>
      <c r="F1188" s="8" t="s">
        <v>302</v>
      </c>
      <c r="G1188" s="8" t="s">
        <v>254</v>
      </c>
      <c r="H1188" s="8" t="s">
        <v>25</v>
      </c>
      <c r="I1188" s="8" t="s">
        <v>2366</v>
      </c>
      <c r="J1188" s="8" t="s">
        <v>315</v>
      </c>
    </row>
    <row r="1189" spans="2:10" ht="14.25" customHeight="1">
      <c r="B1189" s="14" t="s">
        <v>2893</v>
      </c>
      <c r="C1189" s="8">
        <v>85136</v>
      </c>
      <c r="D1189" s="8" t="s">
        <v>2371</v>
      </c>
      <c r="E1189" s="8" t="s">
        <v>2372</v>
      </c>
      <c r="F1189" s="8" t="s">
        <v>302</v>
      </c>
      <c r="G1189" s="8" t="s">
        <v>254</v>
      </c>
      <c r="H1189" s="8" t="s">
        <v>25</v>
      </c>
      <c r="I1189" s="8" t="s">
        <v>2366</v>
      </c>
      <c r="J1189" s="8" t="s">
        <v>315</v>
      </c>
    </row>
    <row r="1190" spans="2:10" ht="14.25" customHeight="1">
      <c r="B1190" s="14" t="s">
        <v>2373</v>
      </c>
      <c r="C1190" s="8">
        <v>85139</v>
      </c>
      <c r="D1190" s="8" t="s">
        <v>2373</v>
      </c>
      <c r="E1190" s="8" t="s">
        <v>2374</v>
      </c>
      <c r="F1190" s="8" t="s">
        <v>302</v>
      </c>
      <c r="G1190" s="8" t="s">
        <v>254</v>
      </c>
      <c r="H1190" s="8" t="s">
        <v>25</v>
      </c>
      <c r="I1190" s="8" t="s">
        <v>2366</v>
      </c>
      <c r="J1190" s="8" t="s">
        <v>315</v>
      </c>
    </row>
    <row r="1191" spans="2:10" ht="14.25" customHeight="1">
      <c r="B1191" s="14" t="s">
        <v>2375</v>
      </c>
      <c r="C1191" s="8">
        <v>85162</v>
      </c>
      <c r="D1191" s="8" t="s">
        <v>2375</v>
      </c>
      <c r="E1191" s="8" t="s">
        <v>2376</v>
      </c>
      <c r="F1191" s="8" t="s">
        <v>302</v>
      </c>
      <c r="G1191" s="8" t="s">
        <v>254</v>
      </c>
      <c r="H1191" s="8" t="s">
        <v>25</v>
      </c>
      <c r="I1191" s="8" t="s">
        <v>2366</v>
      </c>
      <c r="J1191" s="8" t="s">
        <v>315</v>
      </c>
    </row>
    <row r="1192" spans="2:10" ht="14.25" customHeight="1">
      <c r="B1192" s="14" t="s">
        <v>2377</v>
      </c>
      <c r="C1192" s="8">
        <v>85225</v>
      </c>
      <c r="D1192" s="8" t="s">
        <v>2377</v>
      </c>
      <c r="E1192" s="8" t="s">
        <v>2378</v>
      </c>
      <c r="F1192" s="8" t="s">
        <v>302</v>
      </c>
      <c r="G1192" s="8" t="s">
        <v>254</v>
      </c>
      <c r="H1192" s="8" t="s">
        <v>25</v>
      </c>
      <c r="I1192" s="8" t="s">
        <v>2366</v>
      </c>
      <c r="J1192" s="8" t="s">
        <v>315</v>
      </c>
    </row>
    <row r="1193" spans="2:10" ht="14.25" customHeight="1">
      <c r="B1193" s="14" t="s">
        <v>2379</v>
      </c>
      <c r="C1193" s="8">
        <v>85230</v>
      </c>
      <c r="D1193" s="8" t="s">
        <v>2379</v>
      </c>
      <c r="E1193" s="8" t="s">
        <v>2380</v>
      </c>
      <c r="F1193" s="8" t="s">
        <v>302</v>
      </c>
      <c r="G1193" s="8" t="s">
        <v>254</v>
      </c>
      <c r="H1193" s="8" t="s">
        <v>25</v>
      </c>
      <c r="I1193" s="8" t="s">
        <v>2366</v>
      </c>
      <c r="J1193" s="8" t="s">
        <v>315</v>
      </c>
    </row>
    <row r="1194" spans="2:10" ht="14.25" customHeight="1">
      <c r="B1194" s="14" t="s">
        <v>2783</v>
      </c>
      <c r="C1194" s="8">
        <v>85250</v>
      </c>
      <c r="D1194" s="8" t="s">
        <v>2381</v>
      </c>
      <c r="E1194" s="8" t="s">
        <v>2382</v>
      </c>
      <c r="F1194" s="8" t="s">
        <v>302</v>
      </c>
      <c r="G1194" s="8" t="s">
        <v>254</v>
      </c>
      <c r="H1194" s="8" t="s">
        <v>25</v>
      </c>
      <c r="I1194" s="8" t="s">
        <v>2366</v>
      </c>
      <c r="J1194" s="8" t="s">
        <v>315</v>
      </c>
    </row>
    <row r="1195" spans="2:10" ht="14.25" customHeight="1">
      <c r="B1195" s="14" t="s">
        <v>2383</v>
      </c>
      <c r="C1195" s="8">
        <v>85263</v>
      </c>
      <c r="D1195" s="8" t="s">
        <v>2383</v>
      </c>
      <c r="E1195" s="8" t="s">
        <v>2384</v>
      </c>
      <c r="F1195" s="8" t="s">
        <v>302</v>
      </c>
      <c r="G1195" s="8" t="s">
        <v>254</v>
      </c>
      <c r="H1195" s="8" t="s">
        <v>25</v>
      </c>
      <c r="I1195" s="8" t="s">
        <v>2366</v>
      </c>
      <c r="J1195" s="8" t="s">
        <v>315</v>
      </c>
    </row>
    <row r="1196" spans="2:10" ht="14.25" customHeight="1">
      <c r="B1196" s="14" t="s">
        <v>2385</v>
      </c>
      <c r="C1196" s="8">
        <v>85279</v>
      </c>
      <c r="D1196" s="8" t="s">
        <v>2385</v>
      </c>
      <c r="E1196" s="8" t="s">
        <v>2386</v>
      </c>
      <c r="F1196" s="8" t="s">
        <v>302</v>
      </c>
      <c r="G1196" s="8" t="s">
        <v>254</v>
      </c>
      <c r="H1196" s="8" t="s">
        <v>25</v>
      </c>
      <c r="I1196" s="8" t="s">
        <v>2366</v>
      </c>
      <c r="J1196" s="8" t="s">
        <v>315</v>
      </c>
    </row>
    <row r="1197" spans="2:10" ht="14.25" customHeight="1">
      <c r="B1197" s="14" t="s">
        <v>2804</v>
      </c>
      <c r="C1197" s="8">
        <v>85300</v>
      </c>
      <c r="D1197" s="8" t="s">
        <v>477</v>
      </c>
      <c r="E1197" s="8" t="s">
        <v>2387</v>
      </c>
      <c r="F1197" s="8" t="s">
        <v>302</v>
      </c>
      <c r="G1197" s="8" t="s">
        <v>254</v>
      </c>
      <c r="H1197" s="8" t="s">
        <v>25</v>
      </c>
      <c r="I1197" s="8" t="s">
        <v>2366</v>
      </c>
      <c r="J1197" s="8" t="s">
        <v>315</v>
      </c>
    </row>
    <row r="1198" spans="2:10" ht="14.25" customHeight="1">
      <c r="B1198" s="14" t="s">
        <v>2388</v>
      </c>
      <c r="C1198" s="8">
        <v>85315</v>
      </c>
      <c r="D1198" s="8" t="s">
        <v>2388</v>
      </c>
      <c r="E1198" s="8" t="s">
        <v>2389</v>
      </c>
      <c r="F1198" s="8" t="s">
        <v>302</v>
      </c>
      <c r="G1198" s="8" t="s">
        <v>254</v>
      </c>
      <c r="H1198" s="8" t="s">
        <v>25</v>
      </c>
      <c r="I1198" s="8" t="s">
        <v>2366</v>
      </c>
      <c r="J1198" s="8" t="s">
        <v>315</v>
      </c>
    </row>
    <row r="1199" spans="2:10" ht="14.25" customHeight="1">
      <c r="B1199" s="14" t="s">
        <v>2720</v>
      </c>
      <c r="C1199" s="8">
        <v>85325</v>
      </c>
      <c r="D1199" s="8" t="s">
        <v>2390</v>
      </c>
      <c r="E1199" s="8" t="s">
        <v>2391</v>
      </c>
      <c r="F1199" s="8" t="s">
        <v>302</v>
      </c>
      <c r="G1199" s="8" t="s">
        <v>254</v>
      </c>
      <c r="H1199" s="8" t="s">
        <v>25</v>
      </c>
      <c r="I1199" s="8" t="s">
        <v>2366</v>
      </c>
      <c r="J1199" s="8" t="s">
        <v>315</v>
      </c>
    </row>
    <row r="1200" spans="2:10" ht="14.25" customHeight="1">
      <c r="B1200" s="14" t="s">
        <v>2392</v>
      </c>
      <c r="C1200" s="8">
        <v>85400</v>
      </c>
      <c r="D1200" s="8" t="s">
        <v>2392</v>
      </c>
      <c r="E1200" s="8" t="s">
        <v>2393</v>
      </c>
      <c r="F1200" s="8" t="s">
        <v>302</v>
      </c>
      <c r="G1200" s="8" t="s">
        <v>254</v>
      </c>
      <c r="H1200" s="8" t="s">
        <v>25</v>
      </c>
      <c r="I1200" s="8" t="s">
        <v>2366</v>
      </c>
      <c r="J1200" s="8" t="s">
        <v>315</v>
      </c>
    </row>
    <row r="1201" spans="2:10" ht="14.25" customHeight="1">
      <c r="B1201" s="14" t="s">
        <v>2394</v>
      </c>
      <c r="C1201" s="8">
        <v>85410</v>
      </c>
      <c r="D1201" s="8" t="s">
        <v>2394</v>
      </c>
      <c r="E1201" s="8" t="s">
        <v>2395</v>
      </c>
      <c r="F1201" s="8" t="s">
        <v>302</v>
      </c>
      <c r="G1201" s="8" t="s">
        <v>254</v>
      </c>
      <c r="H1201" s="8" t="s">
        <v>25</v>
      </c>
      <c r="I1201" s="8" t="s">
        <v>2366</v>
      </c>
      <c r="J1201" s="8" t="s">
        <v>315</v>
      </c>
    </row>
    <row r="1202" spans="2:10" ht="14.25" customHeight="1">
      <c r="B1202" s="14" t="s">
        <v>2396</v>
      </c>
      <c r="C1202" s="8">
        <v>85430</v>
      </c>
      <c r="D1202" s="8" t="s">
        <v>2396</v>
      </c>
      <c r="E1202" s="8" t="s">
        <v>2397</v>
      </c>
      <c r="F1202" s="8" t="s">
        <v>302</v>
      </c>
      <c r="G1202" s="8" t="s">
        <v>254</v>
      </c>
      <c r="H1202" s="8" t="s">
        <v>25</v>
      </c>
      <c r="I1202" s="8" t="s">
        <v>2366</v>
      </c>
      <c r="J1202" s="8" t="s">
        <v>315</v>
      </c>
    </row>
    <row r="1203" spans="2:10" ht="14.25" customHeight="1">
      <c r="B1203" s="14" t="s">
        <v>2856</v>
      </c>
      <c r="C1203" s="8">
        <v>85440</v>
      </c>
      <c r="D1203" s="8" t="s">
        <v>689</v>
      </c>
      <c r="E1203" s="8" t="s">
        <v>2398</v>
      </c>
      <c r="F1203" s="8" t="s">
        <v>302</v>
      </c>
      <c r="G1203" s="8" t="s">
        <v>254</v>
      </c>
      <c r="H1203" s="8" t="s">
        <v>25</v>
      </c>
      <c r="I1203" s="8" t="s">
        <v>2366</v>
      </c>
      <c r="J1203" s="8" t="s">
        <v>315</v>
      </c>
    </row>
    <row r="1204" spans="2:10" ht="14.25" customHeight="1">
      <c r="B1204" s="14" t="s">
        <v>2399</v>
      </c>
      <c r="C1204" s="8">
        <v>86001</v>
      </c>
      <c r="D1204" s="8" t="s">
        <v>2399</v>
      </c>
      <c r="E1204" s="8" t="s">
        <v>2400</v>
      </c>
      <c r="F1204" s="8" t="s">
        <v>303</v>
      </c>
      <c r="G1204" s="8" t="s">
        <v>140</v>
      </c>
      <c r="H1204" s="8" t="s">
        <v>71</v>
      </c>
      <c r="I1204" s="8" t="s">
        <v>2401</v>
      </c>
      <c r="J1204" s="8" t="s">
        <v>315</v>
      </c>
    </row>
    <row r="1205" spans="2:10" ht="14.25" customHeight="1">
      <c r="B1205" s="14" t="s">
        <v>2402</v>
      </c>
      <c r="C1205" s="8">
        <v>86219</v>
      </c>
      <c r="D1205" s="8" t="s">
        <v>2402</v>
      </c>
      <c r="E1205" s="8" t="s">
        <v>2403</v>
      </c>
      <c r="F1205" s="8" t="s">
        <v>303</v>
      </c>
      <c r="G1205" s="8" t="s">
        <v>140</v>
      </c>
      <c r="H1205" s="8" t="s">
        <v>71</v>
      </c>
      <c r="I1205" s="8" t="s">
        <v>2401</v>
      </c>
      <c r="J1205" s="8" t="s">
        <v>315</v>
      </c>
    </row>
    <row r="1206" spans="2:10" ht="14.25" customHeight="1">
      <c r="B1206" s="14" t="s">
        <v>2404</v>
      </c>
      <c r="C1206" s="8">
        <v>86320</v>
      </c>
      <c r="D1206" s="8" t="s">
        <v>2404</v>
      </c>
      <c r="E1206" s="8" t="s">
        <v>2405</v>
      </c>
      <c r="F1206" s="8" t="s">
        <v>303</v>
      </c>
      <c r="G1206" s="8" t="s">
        <v>140</v>
      </c>
      <c r="H1206" s="8" t="s">
        <v>71</v>
      </c>
      <c r="I1206" s="8" t="s">
        <v>2401</v>
      </c>
      <c r="J1206" s="8" t="s">
        <v>315</v>
      </c>
    </row>
    <row r="1207" spans="2:10" ht="14.25" customHeight="1">
      <c r="B1207" s="14" t="s">
        <v>2654</v>
      </c>
      <c r="C1207" s="8">
        <v>86568</v>
      </c>
      <c r="D1207" s="8" t="s">
        <v>2406</v>
      </c>
      <c r="E1207" s="8" t="s">
        <v>2407</v>
      </c>
      <c r="F1207" s="8" t="s">
        <v>303</v>
      </c>
      <c r="G1207" s="8" t="s">
        <v>140</v>
      </c>
      <c r="H1207" s="8" t="s">
        <v>71</v>
      </c>
      <c r="I1207" s="8" t="s">
        <v>2401</v>
      </c>
      <c r="J1207" s="8" t="s">
        <v>315</v>
      </c>
    </row>
    <row r="1208" spans="2:10" ht="14.25" customHeight="1">
      <c r="B1208" s="14" t="s">
        <v>2657</v>
      </c>
      <c r="C1208" s="8">
        <v>86569</v>
      </c>
      <c r="D1208" s="8" t="s">
        <v>2408</v>
      </c>
      <c r="E1208" s="8" t="s">
        <v>2409</v>
      </c>
      <c r="F1208" s="8" t="s">
        <v>303</v>
      </c>
      <c r="G1208" s="8" t="s">
        <v>140</v>
      </c>
      <c r="H1208" s="8" t="s">
        <v>71</v>
      </c>
      <c r="I1208" s="8" t="s">
        <v>2401</v>
      </c>
      <c r="J1208" s="8" t="s">
        <v>315</v>
      </c>
    </row>
    <row r="1209" spans="2:10" ht="14.25" customHeight="1">
      <c r="B1209" s="14" t="s">
        <v>2662</v>
      </c>
      <c r="C1209" s="8">
        <v>86571</v>
      </c>
      <c r="D1209" s="8" t="s">
        <v>2410</v>
      </c>
      <c r="E1209" s="8" t="s">
        <v>2411</v>
      </c>
      <c r="F1209" s="8" t="s">
        <v>303</v>
      </c>
      <c r="G1209" s="8" t="s">
        <v>140</v>
      </c>
      <c r="H1209" s="8" t="s">
        <v>71</v>
      </c>
      <c r="I1209" s="8" t="s">
        <v>2401</v>
      </c>
      <c r="J1209" s="8" t="s">
        <v>315</v>
      </c>
    </row>
    <row r="1210" spans="2:10" ht="14.25" customHeight="1">
      <c r="B1210" s="14" t="s">
        <v>2786</v>
      </c>
      <c r="C1210" s="8">
        <v>86573</v>
      </c>
      <c r="D1210" s="8" t="s">
        <v>2412</v>
      </c>
      <c r="E1210" s="8" t="s">
        <v>2413</v>
      </c>
      <c r="F1210" s="8" t="s">
        <v>303</v>
      </c>
      <c r="G1210" s="8" t="s">
        <v>140</v>
      </c>
      <c r="H1210" s="8" t="s">
        <v>71</v>
      </c>
      <c r="I1210" s="8" t="s">
        <v>2401</v>
      </c>
      <c r="J1210" s="8" t="s">
        <v>315</v>
      </c>
    </row>
    <row r="1211" spans="2:10" ht="14.25" customHeight="1">
      <c r="B1211" s="14" t="s">
        <v>2414</v>
      </c>
      <c r="C1211" s="8">
        <v>86749</v>
      </c>
      <c r="D1211" s="8" t="s">
        <v>2414</v>
      </c>
      <c r="E1211" s="8" t="s">
        <v>2415</v>
      </c>
      <c r="F1211" s="8" t="s">
        <v>303</v>
      </c>
      <c r="G1211" s="8" t="s">
        <v>140</v>
      </c>
      <c r="H1211" s="8" t="s">
        <v>71</v>
      </c>
      <c r="I1211" s="8" t="s">
        <v>2401</v>
      </c>
      <c r="J1211" s="8" t="s">
        <v>315</v>
      </c>
    </row>
    <row r="1212" spans="2:10" ht="14.25" customHeight="1">
      <c r="B1212" s="14" t="s">
        <v>2818</v>
      </c>
      <c r="C1212" s="8">
        <v>86755</v>
      </c>
      <c r="D1212" s="8" t="s">
        <v>486</v>
      </c>
      <c r="E1212" s="8" t="s">
        <v>2416</v>
      </c>
      <c r="F1212" s="8" t="s">
        <v>303</v>
      </c>
      <c r="G1212" s="8" t="s">
        <v>140</v>
      </c>
      <c r="H1212" s="8" t="s">
        <v>71</v>
      </c>
      <c r="I1212" s="8" t="s">
        <v>2401</v>
      </c>
      <c r="J1212" s="8" t="s">
        <v>315</v>
      </c>
    </row>
    <row r="1213" spans="2:10" ht="14.25" customHeight="1">
      <c r="B1213" s="14" t="s">
        <v>2824</v>
      </c>
      <c r="C1213" s="8">
        <v>86757</v>
      </c>
      <c r="D1213" s="8" t="s">
        <v>2100</v>
      </c>
      <c r="E1213" s="8" t="s">
        <v>2417</v>
      </c>
      <c r="F1213" s="8" t="s">
        <v>303</v>
      </c>
      <c r="G1213" s="8" t="s">
        <v>140</v>
      </c>
      <c r="H1213" s="8" t="s">
        <v>71</v>
      </c>
      <c r="I1213" s="8" t="s">
        <v>2401</v>
      </c>
      <c r="J1213" s="8" t="s">
        <v>315</v>
      </c>
    </row>
    <row r="1214" spans="2:10" ht="14.25" customHeight="1">
      <c r="B1214" s="14" t="s">
        <v>2839</v>
      </c>
      <c r="C1214" s="8">
        <v>86760</v>
      </c>
      <c r="D1214" s="8" t="s">
        <v>1902</v>
      </c>
      <c r="E1214" s="8" t="s">
        <v>2418</v>
      </c>
      <c r="F1214" s="8" t="s">
        <v>303</v>
      </c>
      <c r="G1214" s="8" t="s">
        <v>140</v>
      </c>
      <c r="H1214" s="8" t="s">
        <v>71</v>
      </c>
      <c r="I1214" s="8" t="s">
        <v>2401</v>
      </c>
      <c r="J1214" s="8" t="s">
        <v>315</v>
      </c>
    </row>
    <row r="1215" spans="2:10" ht="14.25" customHeight="1">
      <c r="B1215" s="14" t="s">
        <v>2762</v>
      </c>
      <c r="C1215" s="8">
        <v>86865</v>
      </c>
      <c r="D1215" s="8" t="s">
        <v>2419</v>
      </c>
      <c r="E1215" s="8" t="s">
        <v>2420</v>
      </c>
      <c r="F1215" s="8" t="s">
        <v>303</v>
      </c>
      <c r="G1215" s="8" t="s">
        <v>140</v>
      </c>
      <c r="H1215" s="8" t="s">
        <v>71</v>
      </c>
      <c r="I1215" s="8" t="s">
        <v>2401</v>
      </c>
      <c r="J1215" s="8" t="s">
        <v>315</v>
      </c>
    </row>
    <row r="1216" spans="2:10" ht="14.25" customHeight="1">
      <c r="B1216" s="14" t="s">
        <v>2421</v>
      </c>
      <c r="C1216" s="8">
        <v>86885</v>
      </c>
      <c r="D1216" s="8" t="s">
        <v>2421</v>
      </c>
      <c r="E1216" s="8" t="s">
        <v>2422</v>
      </c>
      <c r="F1216" s="8" t="s">
        <v>303</v>
      </c>
      <c r="G1216" s="8" t="s">
        <v>140</v>
      </c>
      <c r="H1216" s="8" t="s">
        <v>71</v>
      </c>
      <c r="I1216" s="8" t="s">
        <v>2401</v>
      </c>
      <c r="J1216" s="8" t="s">
        <v>315</v>
      </c>
    </row>
    <row r="1217" spans="2:10" ht="14.25" customHeight="1">
      <c r="B1217" s="14" t="s">
        <v>2683</v>
      </c>
      <c r="C1217" s="8">
        <v>88001</v>
      </c>
      <c r="D1217" s="8" t="s">
        <v>482</v>
      </c>
      <c r="E1217" s="8" t="s">
        <v>2423</v>
      </c>
      <c r="F1217" s="8" t="s">
        <v>2919</v>
      </c>
      <c r="G1217" s="8" t="s">
        <v>197</v>
      </c>
      <c r="H1217" s="8" t="s">
        <v>79</v>
      </c>
      <c r="I1217" s="8" t="s">
        <v>2424</v>
      </c>
      <c r="J1217" s="8" t="s">
        <v>315</v>
      </c>
    </row>
    <row r="1218" spans="2:10" ht="14.25" customHeight="1">
      <c r="B1218" s="14" t="s">
        <v>1804</v>
      </c>
      <c r="C1218" s="8">
        <v>88564</v>
      </c>
      <c r="D1218" s="8" t="s">
        <v>1804</v>
      </c>
      <c r="E1218" s="8" t="s">
        <v>2425</v>
      </c>
      <c r="F1218" s="8" t="s">
        <v>2919</v>
      </c>
      <c r="G1218" s="8" t="s">
        <v>197</v>
      </c>
      <c r="H1218" s="8" t="s">
        <v>79</v>
      </c>
      <c r="I1218" s="8" t="s">
        <v>2424</v>
      </c>
      <c r="J1218" s="8" t="s">
        <v>315</v>
      </c>
    </row>
    <row r="1219" spans="2:10" ht="14.25" customHeight="1">
      <c r="B1219" s="14" t="s">
        <v>2426</v>
      </c>
      <c r="C1219" s="8">
        <v>91001</v>
      </c>
      <c r="D1219" s="8" t="s">
        <v>2426</v>
      </c>
      <c r="E1219" s="8" t="s">
        <v>2427</v>
      </c>
      <c r="F1219" s="8" t="s">
        <v>304</v>
      </c>
      <c r="G1219" s="8" t="s">
        <v>262</v>
      </c>
      <c r="H1219" s="8" t="s">
        <v>6</v>
      </c>
      <c r="I1219" s="8" t="s">
        <v>2428</v>
      </c>
      <c r="J1219" s="8" t="s">
        <v>315</v>
      </c>
    </row>
    <row r="1220" spans="2:10" ht="14.25" customHeight="1">
      <c r="B1220" s="14" t="s">
        <v>2575</v>
      </c>
      <c r="C1220" s="8">
        <v>91263</v>
      </c>
      <c r="D1220" s="8" t="s">
        <v>2429</v>
      </c>
      <c r="E1220" s="8" t="s">
        <v>2430</v>
      </c>
      <c r="F1220" s="8" t="s">
        <v>304</v>
      </c>
      <c r="G1220" s="8" t="s">
        <v>262</v>
      </c>
      <c r="H1220" s="8" t="s">
        <v>6</v>
      </c>
      <c r="I1220" s="8" t="s">
        <v>2428</v>
      </c>
      <c r="J1220" s="8" t="s">
        <v>315</v>
      </c>
    </row>
    <row r="1221" spans="2:10" ht="14.25" customHeight="1">
      <c r="B1221" s="14" t="s">
        <v>2871</v>
      </c>
      <c r="C1221" s="8">
        <v>91405</v>
      </c>
      <c r="D1221" s="8" t="s">
        <v>2431</v>
      </c>
      <c r="E1221" s="8" t="s">
        <v>2432</v>
      </c>
      <c r="F1221" s="8" t="s">
        <v>304</v>
      </c>
      <c r="G1221" s="8" t="s">
        <v>262</v>
      </c>
      <c r="H1221" s="8" t="s">
        <v>6</v>
      </c>
      <c r="I1221" s="8" t="s">
        <v>2428</v>
      </c>
      <c r="J1221" s="8" t="s">
        <v>315</v>
      </c>
    </row>
    <row r="1222" spans="2:10" ht="14.25" customHeight="1">
      <c r="B1222" s="14" t="s">
        <v>2889</v>
      </c>
      <c r="C1222" s="8">
        <v>91407</v>
      </c>
      <c r="D1222" s="8" t="s">
        <v>2433</v>
      </c>
      <c r="E1222" s="8" t="s">
        <v>2434</v>
      </c>
      <c r="F1222" s="8" t="s">
        <v>304</v>
      </c>
      <c r="G1222" s="8" t="s">
        <v>262</v>
      </c>
      <c r="H1222" s="8" t="s">
        <v>6</v>
      </c>
      <c r="I1222" s="8" t="s">
        <v>2428</v>
      </c>
      <c r="J1222" s="8" t="s">
        <v>315</v>
      </c>
    </row>
    <row r="1223" spans="2:10" ht="14.25" customHeight="1">
      <c r="B1223" s="14" t="s">
        <v>2906</v>
      </c>
      <c r="C1223" s="8">
        <v>91430</v>
      </c>
      <c r="D1223" s="8" t="s">
        <v>787</v>
      </c>
      <c r="E1223" s="8" t="s">
        <v>2435</v>
      </c>
      <c r="F1223" s="8" t="s">
        <v>304</v>
      </c>
      <c r="G1223" s="8" t="s">
        <v>262</v>
      </c>
      <c r="H1223" s="8" t="s">
        <v>6</v>
      </c>
      <c r="I1223" s="8" t="s">
        <v>2428</v>
      </c>
      <c r="J1223" s="8" t="s">
        <v>315</v>
      </c>
    </row>
    <row r="1224" spans="2:10" ht="14.25" customHeight="1">
      <c r="B1224" s="14" t="s">
        <v>2436</v>
      </c>
      <c r="C1224" s="8">
        <v>91460</v>
      </c>
      <c r="D1224" s="8" t="s">
        <v>2436</v>
      </c>
      <c r="E1224" s="8" t="s">
        <v>2437</v>
      </c>
      <c r="F1224" s="8" t="s">
        <v>304</v>
      </c>
      <c r="G1224" s="8" t="s">
        <v>262</v>
      </c>
      <c r="H1224" s="8" t="s">
        <v>6</v>
      </c>
      <c r="I1224" s="8" t="s">
        <v>2428</v>
      </c>
      <c r="J1224" s="8" t="s">
        <v>315</v>
      </c>
    </row>
    <row r="1225" spans="2:10" ht="14.25" customHeight="1">
      <c r="B1225" s="14" t="s">
        <v>2652</v>
      </c>
      <c r="C1225" s="8">
        <v>91530</v>
      </c>
      <c r="D1225" s="8" t="s">
        <v>2438</v>
      </c>
      <c r="E1225" s="8" t="s">
        <v>2439</v>
      </c>
      <c r="F1225" s="8" t="s">
        <v>304</v>
      </c>
      <c r="G1225" s="8" t="s">
        <v>262</v>
      </c>
      <c r="H1225" s="8" t="s">
        <v>6</v>
      </c>
      <c r="I1225" s="8" t="s">
        <v>2428</v>
      </c>
      <c r="J1225" s="8" t="s">
        <v>315</v>
      </c>
    </row>
    <row r="1226" spans="2:10" ht="14.25" customHeight="1">
      <c r="B1226" s="14" t="s">
        <v>2653</v>
      </c>
      <c r="C1226" s="8">
        <v>91536</v>
      </c>
      <c r="D1226" s="8" t="s">
        <v>2440</v>
      </c>
      <c r="E1226" s="8" t="s">
        <v>2441</v>
      </c>
      <c r="F1226" s="8" t="s">
        <v>304</v>
      </c>
      <c r="G1226" s="8" t="s">
        <v>262</v>
      </c>
      <c r="H1226" s="8" t="s">
        <v>6</v>
      </c>
      <c r="I1226" s="8" t="s">
        <v>2428</v>
      </c>
      <c r="J1226" s="8" t="s">
        <v>315</v>
      </c>
    </row>
    <row r="1227" spans="2:10" ht="14.25" customHeight="1">
      <c r="B1227" s="14" t="s">
        <v>2667</v>
      </c>
      <c r="C1227" s="8">
        <v>91540</v>
      </c>
      <c r="D1227" s="8" t="s">
        <v>2442</v>
      </c>
      <c r="E1227" s="8" t="s">
        <v>2443</v>
      </c>
      <c r="F1227" s="8" t="s">
        <v>304</v>
      </c>
      <c r="G1227" s="8" t="s">
        <v>262</v>
      </c>
      <c r="H1227" s="8" t="s">
        <v>6</v>
      </c>
      <c r="I1227" s="8" t="s">
        <v>2428</v>
      </c>
      <c r="J1227" s="8" t="s">
        <v>315</v>
      </c>
    </row>
    <row r="1228" spans="2:10" ht="14.25" customHeight="1">
      <c r="B1228" s="14" t="s">
        <v>2792</v>
      </c>
      <c r="C1228" s="8">
        <v>91669</v>
      </c>
      <c r="D1228" s="8" t="s">
        <v>1893</v>
      </c>
      <c r="E1228" s="8" t="s">
        <v>2444</v>
      </c>
      <c r="F1228" s="8" t="s">
        <v>304</v>
      </c>
      <c r="G1228" s="8" t="s">
        <v>262</v>
      </c>
      <c r="H1228" s="8" t="s">
        <v>6</v>
      </c>
      <c r="I1228" s="8" t="s">
        <v>2428</v>
      </c>
      <c r="J1228" s="8" t="s">
        <v>315</v>
      </c>
    </row>
    <row r="1229" spans="2:10" ht="14.25" customHeight="1">
      <c r="B1229" s="14" t="s">
        <v>2445</v>
      </c>
      <c r="C1229" s="8">
        <v>91798</v>
      </c>
      <c r="D1229" s="8" t="s">
        <v>2445</v>
      </c>
      <c r="E1229" s="8" t="s">
        <v>2446</v>
      </c>
      <c r="F1229" s="8" t="s">
        <v>304</v>
      </c>
      <c r="G1229" s="8" t="s">
        <v>262</v>
      </c>
      <c r="H1229" s="8" t="s">
        <v>6</v>
      </c>
      <c r="I1229" s="8" t="s">
        <v>2428</v>
      </c>
      <c r="J1229" s="8" t="s">
        <v>315</v>
      </c>
    </row>
    <row r="1230" spans="2:10" ht="14.25" customHeight="1">
      <c r="B1230" s="14" t="s">
        <v>2447</v>
      </c>
      <c r="C1230" s="8">
        <v>94001</v>
      </c>
      <c r="D1230" s="8" t="s">
        <v>2447</v>
      </c>
      <c r="E1230" s="8" t="s">
        <v>2448</v>
      </c>
      <c r="F1230" s="8" t="s">
        <v>305</v>
      </c>
      <c r="G1230" s="8" t="s">
        <v>186</v>
      </c>
      <c r="H1230" s="8" t="s">
        <v>44</v>
      </c>
      <c r="I1230" s="8" t="s">
        <v>2449</v>
      </c>
      <c r="J1230" s="8" t="s">
        <v>315</v>
      </c>
    </row>
    <row r="1231" spans="2:10" ht="14.25" customHeight="1">
      <c r="B1231" s="14" t="s">
        <v>2516</v>
      </c>
      <c r="C1231" s="8">
        <v>94343</v>
      </c>
      <c r="D1231" s="8" t="s">
        <v>2450</v>
      </c>
      <c r="E1231" s="8" t="s">
        <v>2451</v>
      </c>
      <c r="F1231" s="8" t="s">
        <v>305</v>
      </c>
      <c r="G1231" s="8" t="s">
        <v>186</v>
      </c>
      <c r="H1231" s="8" t="s">
        <v>44</v>
      </c>
      <c r="I1231" s="8" t="s">
        <v>2449</v>
      </c>
      <c r="J1231" s="8" t="s">
        <v>315</v>
      </c>
    </row>
    <row r="1232" spans="2:10" ht="14.25" customHeight="1">
      <c r="B1232" s="14" t="s">
        <v>2452</v>
      </c>
      <c r="C1232" s="8">
        <v>94663</v>
      </c>
      <c r="D1232" s="8" t="s">
        <v>2452</v>
      </c>
      <c r="E1232" s="8" t="s">
        <v>2453</v>
      </c>
      <c r="F1232" s="8" t="s">
        <v>305</v>
      </c>
      <c r="G1232" s="8" t="s">
        <v>186</v>
      </c>
      <c r="H1232" s="8" t="s">
        <v>44</v>
      </c>
      <c r="I1232" s="8" t="s">
        <v>2449</v>
      </c>
      <c r="J1232" s="8" t="s">
        <v>315</v>
      </c>
    </row>
    <row r="1233" spans="2:10" ht="14.25" customHeight="1">
      <c r="B1233" s="14" t="s">
        <v>2697</v>
      </c>
      <c r="C1233" s="8">
        <v>94883</v>
      </c>
      <c r="D1233" s="8" t="s">
        <v>2454</v>
      </c>
      <c r="E1233" s="8" t="s">
        <v>2455</v>
      </c>
      <c r="F1233" s="8" t="s">
        <v>305</v>
      </c>
      <c r="G1233" s="8" t="s">
        <v>186</v>
      </c>
      <c r="H1233" s="8" t="s">
        <v>44</v>
      </c>
      <c r="I1233" s="8" t="s">
        <v>2449</v>
      </c>
      <c r="J1233" s="8" t="s">
        <v>315</v>
      </c>
    </row>
    <row r="1234" spans="2:10" ht="14.25" customHeight="1">
      <c r="B1234" s="14" t="s">
        <v>2788</v>
      </c>
      <c r="C1234" s="8">
        <v>94884</v>
      </c>
      <c r="D1234" s="8" t="s">
        <v>579</v>
      </c>
      <c r="E1234" s="8" t="s">
        <v>2456</v>
      </c>
      <c r="F1234" s="8" t="s">
        <v>305</v>
      </c>
      <c r="G1234" s="8" t="s">
        <v>186</v>
      </c>
      <c r="H1234" s="8" t="s">
        <v>44</v>
      </c>
      <c r="I1234" s="8" t="s">
        <v>2449</v>
      </c>
      <c r="J1234" s="8" t="s">
        <v>315</v>
      </c>
    </row>
    <row r="1235" spans="2:10" ht="14.25" customHeight="1">
      <c r="B1235" s="14" t="s">
        <v>2878</v>
      </c>
      <c r="C1235" s="8">
        <v>94885</v>
      </c>
      <c r="D1235" s="8" t="s">
        <v>2457</v>
      </c>
      <c r="E1235" s="8" t="s">
        <v>2458</v>
      </c>
      <c r="F1235" s="8" t="s">
        <v>305</v>
      </c>
      <c r="G1235" s="8" t="s">
        <v>186</v>
      </c>
      <c r="H1235" s="8" t="s">
        <v>44</v>
      </c>
      <c r="I1235" s="8" t="s">
        <v>2449</v>
      </c>
      <c r="J1235" s="8" t="s">
        <v>315</v>
      </c>
    </row>
    <row r="1236" spans="2:10" ht="14.25" customHeight="1">
      <c r="B1236" s="14" t="s">
        <v>2459</v>
      </c>
      <c r="C1236" s="8">
        <v>94886</v>
      </c>
      <c r="D1236" s="8" t="s">
        <v>2459</v>
      </c>
      <c r="E1236" s="8" t="s">
        <v>2460</v>
      </c>
      <c r="F1236" s="8" t="s">
        <v>305</v>
      </c>
      <c r="G1236" s="8" t="s">
        <v>186</v>
      </c>
      <c r="H1236" s="8" t="s">
        <v>44</v>
      </c>
      <c r="I1236" s="8" t="s">
        <v>2449</v>
      </c>
      <c r="J1236" s="8" t="s">
        <v>315</v>
      </c>
    </row>
    <row r="1237" spans="2:10" ht="14.25" customHeight="1">
      <c r="B1237" s="14" t="s">
        <v>2644</v>
      </c>
      <c r="C1237" s="8">
        <v>94887</v>
      </c>
      <c r="D1237" s="8" t="s">
        <v>2461</v>
      </c>
      <c r="E1237" s="8" t="s">
        <v>2462</v>
      </c>
      <c r="F1237" s="8" t="s">
        <v>305</v>
      </c>
      <c r="G1237" s="8" t="s">
        <v>186</v>
      </c>
      <c r="H1237" s="8" t="s">
        <v>44</v>
      </c>
      <c r="I1237" s="8" t="s">
        <v>2449</v>
      </c>
      <c r="J1237" s="8" t="s">
        <v>315</v>
      </c>
    </row>
    <row r="1238" spans="2:10" ht="14.25" customHeight="1">
      <c r="B1238" s="14" t="s">
        <v>2637</v>
      </c>
      <c r="C1238" s="8">
        <v>94888</v>
      </c>
      <c r="D1238" s="8" t="s">
        <v>2463</v>
      </c>
      <c r="E1238" s="8" t="s">
        <v>2464</v>
      </c>
      <c r="F1238" s="8" t="s">
        <v>305</v>
      </c>
      <c r="G1238" s="8" t="s">
        <v>186</v>
      </c>
      <c r="H1238" s="8" t="s">
        <v>44</v>
      </c>
      <c r="I1238" s="8" t="s">
        <v>2449</v>
      </c>
      <c r="J1238" s="8" t="s">
        <v>315</v>
      </c>
    </row>
    <row r="1239" spans="2:10" ht="14.25" customHeight="1">
      <c r="B1239" s="14" t="s">
        <v>2709</v>
      </c>
      <c r="C1239" s="8">
        <v>95001</v>
      </c>
      <c r="D1239" s="8" t="s">
        <v>2465</v>
      </c>
      <c r="E1239" s="8" t="s">
        <v>2466</v>
      </c>
      <c r="F1239" s="8" t="s">
        <v>306</v>
      </c>
      <c r="G1239" s="8" t="s">
        <v>272</v>
      </c>
      <c r="H1239" s="8" t="s">
        <v>45</v>
      </c>
      <c r="I1239" s="8" t="s">
        <v>2467</v>
      </c>
      <c r="J1239" s="8" t="s">
        <v>315</v>
      </c>
    </row>
    <row r="1240" spans="2:10" ht="14.25" customHeight="1">
      <c r="B1240" s="14" t="s">
        <v>2539</v>
      </c>
      <c r="C1240" s="8">
        <v>95015</v>
      </c>
      <c r="D1240" s="8" t="s">
        <v>615</v>
      </c>
      <c r="E1240" s="8" t="s">
        <v>2468</v>
      </c>
      <c r="F1240" s="8" t="s">
        <v>306</v>
      </c>
      <c r="G1240" s="8" t="s">
        <v>272</v>
      </c>
      <c r="H1240" s="8" t="s">
        <v>45</v>
      </c>
      <c r="I1240" s="8" t="s">
        <v>2467</v>
      </c>
      <c r="J1240" s="8" t="s">
        <v>315</v>
      </c>
    </row>
    <row r="1241" spans="2:10" ht="14.25" customHeight="1">
      <c r="B1241" s="14" t="s">
        <v>2586</v>
      </c>
      <c r="C1241" s="8">
        <v>95025</v>
      </c>
      <c r="D1241" s="8" t="s">
        <v>2469</v>
      </c>
      <c r="E1241" s="8" t="s">
        <v>2470</v>
      </c>
      <c r="F1241" s="8" t="s">
        <v>306</v>
      </c>
      <c r="G1241" s="8" t="s">
        <v>272</v>
      </c>
      <c r="H1241" s="8" t="s">
        <v>45</v>
      </c>
      <c r="I1241" s="8" t="s">
        <v>2467</v>
      </c>
      <c r="J1241" s="8" t="s">
        <v>315</v>
      </c>
    </row>
    <row r="1242" spans="2:10" ht="14.25" customHeight="1">
      <c r="B1242" s="14" t="s">
        <v>2773</v>
      </c>
      <c r="C1242" s="8">
        <v>95200</v>
      </c>
      <c r="D1242" s="8" t="s">
        <v>797</v>
      </c>
      <c r="E1242" s="8" t="s">
        <v>2471</v>
      </c>
      <c r="F1242" s="8" t="s">
        <v>306</v>
      </c>
      <c r="G1242" s="8" t="s">
        <v>272</v>
      </c>
      <c r="H1242" s="8" t="s">
        <v>45</v>
      </c>
      <c r="I1242" s="8" t="s">
        <v>2467</v>
      </c>
      <c r="J1242" s="8" t="s">
        <v>315</v>
      </c>
    </row>
    <row r="1243" spans="2:10" ht="14.25" customHeight="1">
      <c r="B1243" s="14" t="s">
        <v>2472</v>
      </c>
      <c r="C1243" s="8">
        <v>97001</v>
      </c>
      <c r="D1243" s="8" t="s">
        <v>2472</v>
      </c>
      <c r="E1243" s="8" t="s">
        <v>2473</v>
      </c>
      <c r="F1243" s="8" t="s">
        <v>307</v>
      </c>
      <c r="G1243" s="8" t="s">
        <v>275</v>
      </c>
      <c r="H1243" s="8" t="s">
        <v>95</v>
      </c>
      <c r="I1243" s="8" t="s">
        <v>2474</v>
      </c>
      <c r="J1243" s="8" t="s">
        <v>315</v>
      </c>
    </row>
    <row r="1244" spans="2:10" ht="14.25" customHeight="1">
      <c r="B1244" s="14" t="s">
        <v>2475</v>
      </c>
      <c r="C1244" s="8">
        <v>97161</v>
      </c>
      <c r="D1244" s="8" t="s">
        <v>2475</v>
      </c>
      <c r="E1244" s="8" t="s">
        <v>2476</v>
      </c>
      <c r="F1244" s="8" t="s">
        <v>307</v>
      </c>
      <c r="G1244" s="8" t="s">
        <v>275</v>
      </c>
      <c r="H1244" s="8" t="s">
        <v>95</v>
      </c>
      <c r="I1244" s="8" t="s">
        <v>2474</v>
      </c>
      <c r="J1244" s="8" t="s">
        <v>315</v>
      </c>
    </row>
    <row r="1245" spans="2:10" ht="14.25" customHeight="1">
      <c r="B1245" s="14" t="s">
        <v>2477</v>
      </c>
      <c r="C1245" s="8">
        <v>97511</v>
      </c>
      <c r="D1245" s="8" t="s">
        <v>2477</v>
      </c>
      <c r="E1245" s="8" t="s">
        <v>2478</v>
      </c>
      <c r="F1245" s="8" t="s">
        <v>307</v>
      </c>
      <c r="G1245" s="8" t="s">
        <v>275</v>
      </c>
      <c r="H1245" s="8" t="s">
        <v>95</v>
      </c>
      <c r="I1245" s="8" t="s">
        <v>2474</v>
      </c>
      <c r="J1245" s="8" t="s">
        <v>315</v>
      </c>
    </row>
    <row r="1246" spans="2:10" ht="14.25" customHeight="1">
      <c r="B1246" s="14" t="s">
        <v>2479</v>
      </c>
      <c r="C1246" s="8">
        <v>97666</v>
      </c>
      <c r="D1246" s="8" t="s">
        <v>2479</v>
      </c>
      <c r="E1246" s="8" t="s">
        <v>2480</v>
      </c>
      <c r="F1246" s="8" t="s">
        <v>307</v>
      </c>
      <c r="G1246" s="8" t="s">
        <v>275</v>
      </c>
      <c r="H1246" s="8" t="s">
        <v>95</v>
      </c>
      <c r="I1246" s="8" t="s">
        <v>2474</v>
      </c>
      <c r="J1246" s="8" t="s">
        <v>315</v>
      </c>
    </row>
    <row r="1247" spans="2:10" ht="14.25" customHeight="1">
      <c r="B1247" s="14" t="s">
        <v>2481</v>
      </c>
      <c r="C1247" s="8">
        <v>97777</v>
      </c>
      <c r="D1247" s="8" t="s">
        <v>2481</v>
      </c>
      <c r="E1247" s="8" t="s">
        <v>2482</v>
      </c>
      <c r="F1247" s="8" t="s">
        <v>307</v>
      </c>
      <c r="G1247" s="8" t="s">
        <v>275</v>
      </c>
      <c r="H1247" s="8" t="s">
        <v>95</v>
      </c>
      <c r="I1247" s="8" t="s">
        <v>2474</v>
      </c>
      <c r="J1247" s="8" t="s">
        <v>315</v>
      </c>
    </row>
    <row r="1248" spans="2:10" ht="14.25" customHeight="1">
      <c r="B1248" s="14" t="s">
        <v>2483</v>
      </c>
      <c r="C1248" s="8">
        <v>97889</v>
      </c>
      <c r="D1248" s="8" t="s">
        <v>2483</v>
      </c>
      <c r="E1248" s="8" t="s">
        <v>2484</v>
      </c>
      <c r="F1248" s="8" t="s">
        <v>307</v>
      </c>
      <c r="G1248" s="8" t="s">
        <v>275</v>
      </c>
      <c r="H1248" s="8" t="s">
        <v>95</v>
      </c>
      <c r="I1248" s="8" t="s">
        <v>2474</v>
      </c>
      <c r="J1248" s="8" t="s">
        <v>315</v>
      </c>
    </row>
    <row r="1249" spans="2:10" ht="14.25" customHeight="1">
      <c r="B1249" s="14" t="s">
        <v>2658</v>
      </c>
      <c r="C1249" s="8">
        <v>99001</v>
      </c>
      <c r="D1249" s="8" t="s">
        <v>2485</v>
      </c>
      <c r="E1249" s="8" t="s">
        <v>2486</v>
      </c>
      <c r="F1249" s="8" t="s">
        <v>308</v>
      </c>
      <c r="G1249" s="8" t="s">
        <v>278</v>
      </c>
      <c r="H1249" s="8" t="s">
        <v>96</v>
      </c>
      <c r="I1249" s="8" t="s">
        <v>2487</v>
      </c>
      <c r="J1249" s="8" t="s">
        <v>315</v>
      </c>
    </row>
    <row r="1250" spans="2:10" ht="14.25" customHeight="1">
      <c r="B1250" s="14" t="s">
        <v>2910</v>
      </c>
      <c r="C1250" s="8">
        <v>99524</v>
      </c>
      <c r="D1250" s="8" t="s">
        <v>2488</v>
      </c>
      <c r="E1250" s="8" t="s">
        <v>2489</v>
      </c>
      <c r="F1250" s="8" t="s">
        <v>308</v>
      </c>
      <c r="G1250" s="8" t="s">
        <v>278</v>
      </c>
      <c r="H1250" s="8" t="s">
        <v>96</v>
      </c>
      <c r="I1250" s="8" t="s">
        <v>2487</v>
      </c>
      <c r="J1250" s="8" t="s">
        <v>315</v>
      </c>
    </row>
    <row r="1251" spans="2:10" ht="14.25" customHeight="1">
      <c r="B1251" s="14" t="s">
        <v>2748</v>
      </c>
      <c r="C1251" s="8">
        <v>99624</v>
      </c>
      <c r="D1251" s="8" t="s">
        <v>2490</v>
      </c>
      <c r="E1251" s="8" t="s">
        <v>2491</v>
      </c>
      <c r="F1251" s="8" t="s">
        <v>308</v>
      </c>
      <c r="G1251" s="8" t="s">
        <v>278</v>
      </c>
      <c r="H1251" s="8" t="s">
        <v>96</v>
      </c>
      <c r="I1251" s="8" t="s">
        <v>2487</v>
      </c>
      <c r="J1251" s="8" t="s">
        <v>315</v>
      </c>
    </row>
    <row r="1252" spans="2:10" ht="14.25" customHeight="1">
      <c r="B1252" s="14" t="s">
        <v>2492</v>
      </c>
      <c r="C1252" s="8">
        <v>99773</v>
      </c>
      <c r="D1252" s="8" t="s">
        <v>2492</v>
      </c>
      <c r="E1252" s="8" t="s">
        <v>2493</v>
      </c>
      <c r="F1252" s="8" t="s">
        <v>308</v>
      </c>
      <c r="G1252" s="8" t="s">
        <v>278</v>
      </c>
      <c r="H1252" s="8" t="s">
        <v>96</v>
      </c>
      <c r="I1252" s="8" t="s">
        <v>2487</v>
      </c>
      <c r="J1252" s="8" t="s">
        <v>315</v>
      </c>
    </row>
  </sheetData>
  <autoFilter ref="A2:J1252">
    <sortState ref="A3:AIW129">
      <sortCondition ref="C2:C129"/>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showGridLines="0" showRowColHeaders="0" showRuler="0" view="pageLayout" topLeftCell="A55" zoomScale="120" zoomScaleNormal="120" zoomScaleSheetLayoutView="120" zoomScalePageLayoutView="120" workbookViewId="0">
      <selection activeCell="G19" sqref="G19:I19"/>
    </sheetView>
  </sheetViews>
  <sheetFormatPr baseColWidth="10" defaultColWidth="0" defaultRowHeight="14.25" zeroHeight="1"/>
  <cols>
    <col min="1" max="1" width="0.625" customWidth="1"/>
    <col min="2" max="11" width="9.5" style="1" customWidth="1"/>
    <col min="12" max="12" width="0.625" customWidth="1"/>
    <col min="13" max="16" width="0" hidden="1" customWidth="1"/>
    <col min="17" max="16384" width="11" hidden="1"/>
  </cols>
  <sheetData>
    <row r="1" spans="2:11" ht="15.75">
      <c r="B1" s="138" t="s">
        <v>2928</v>
      </c>
      <c r="C1" s="138"/>
      <c r="D1" s="138"/>
      <c r="E1" s="138"/>
      <c r="F1" s="138"/>
      <c r="G1" s="138"/>
      <c r="H1" s="138"/>
      <c r="I1" s="138"/>
      <c r="J1" s="138"/>
      <c r="K1" s="138"/>
    </row>
    <row r="2" spans="2:11" ht="3.75" customHeight="1">
      <c r="B2" s="33"/>
      <c r="C2" s="33"/>
      <c r="D2" s="33"/>
      <c r="E2" s="33"/>
      <c r="F2" s="33"/>
      <c r="G2" s="33"/>
      <c r="H2" s="33"/>
      <c r="I2" s="33"/>
      <c r="J2" s="33"/>
      <c r="K2" s="33"/>
    </row>
    <row r="3" spans="2:11" ht="15.75">
      <c r="B3" s="139" t="s">
        <v>3015</v>
      </c>
      <c r="C3" s="139"/>
      <c r="D3" s="139"/>
      <c r="E3" s="139"/>
      <c r="F3" s="139"/>
      <c r="G3" s="139"/>
      <c r="H3" s="139"/>
      <c r="I3" s="139"/>
      <c r="J3" s="139"/>
      <c r="K3" s="139"/>
    </row>
    <row r="4" spans="2:11" s="29" customFormat="1" ht="7.5" customHeight="1">
      <c r="B4" s="39"/>
      <c r="C4" s="39"/>
      <c r="D4" s="39"/>
      <c r="E4" s="39"/>
      <c r="F4" s="39"/>
      <c r="G4" s="39"/>
      <c r="H4" s="39"/>
      <c r="I4" s="39"/>
      <c r="J4" s="39"/>
      <c r="K4" s="39"/>
    </row>
    <row r="5" spans="2:11" s="29" customFormat="1">
      <c r="B5" s="143" t="s">
        <v>2954</v>
      </c>
      <c r="C5" s="143"/>
      <c r="D5" s="143"/>
      <c r="E5" s="143"/>
      <c r="F5" s="143"/>
      <c r="G5" s="143"/>
      <c r="H5" s="143"/>
      <c r="I5" s="143"/>
      <c r="J5" s="143"/>
      <c r="K5" s="143"/>
    </row>
    <row r="6" spans="2:11" ht="7.5" customHeight="1">
      <c r="B6" s="33"/>
      <c r="C6" s="33"/>
      <c r="D6" s="33"/>
      <c r="E6" s="33"/>
      <c r="F6" s="33"/>
      <c r="G6" s="33"/>
      <c r="H6" s="33"/>
      <c r="I6" s="33"/>
      <c r="J6" s="33"/>
      <c r="K6" s="33"/>
    </row>
    <row r="7" spans="2:11">
      <c r="B7" s="126" t="s">
        <v>2929</v>
      </c>
      <c r="C7" s="126"/>
      <c r="D7" s="140" t="s">
        <v>2931</v>
      </c>
      <c r="E7" s="141"/>
      <c r="F7" s="142"/>
      <c r="G7" s="33"/>
      <c r="H7" s="33"/>
      <c r="I7" s="34" t="s">
        <v>2932</v>
      </c>
      <c r="J7" s="50"/>
      <c r="K7" s="33"/>
    </row>
    <row r="8" spans="2:11" ht="7.5" customHeight="1">
      <c r="B8" s="33"/>
      <c r="C8" s="33"/>
      <c r="D8" s="33"/>
      <c r="E8" s="33"/>
      <c r="F8" s="33"/>
      <c r="G8" s="33"/>
      <c r="H8" s="33"/>
      <c r="I8" s="33"/>
      <c r="J8" s="33"/>
      <c r="K8" s="33"/>
    </row>
    <row r="9" spans="2:11">
      <c r="B9" s="119" t="s">
        <v>2936</v>
      </c>
      <c r="C9" s="119"/>
      <c r="D9" s="119"/>
      <c r="E9" s="119"/>
      <c r="F9" s="119"/>
      <c r="G9" s="119"/>
      <c r="H9" s="119"/>
      <c r="I9" s="119"/>
      <c r="J9" s="119"/>
      <c r="K9" s="119"/>
    </row>
    <row r="10" spans="2:11" ht="7.5" customHeight="1">
      <c r="B10" s="33"/>
      <c r="C10" s="38"/>
      <c r="D10" s="38"/>
      <c r="E10" s="35"/>
      <c r="F10" s="35"/>
      <c r="G10" s="33"/>
      <c r="H10" s="33"/>
      <c r="I10" s="33"/>
      <c r="J10" s="33"/>
      <c r="K10" s="33"/>
    </row>
    <row r="11" spans="2:11">
      <c r="B11" s="34" t="s">
        <v>2933</v>
      </c>
      <c r="C11" s="124"/>
      <c r="D11" s="125"/>
      <c r="E11" s="126" t="s">
        <v>2945</v>
      </c>
      <c r="F11" s="126"/>
      <c r="G11" s="124"/>
      <c r="H11" s="132"/>
      <c r="I11" s="132"/>
      <c r="J11" s="132"/>
      <c r="K11" s="125"/>
    </row>
    <row r="12" spans="2:11" ht="7.5" customHeight="1">
      <c r="B12" s="33"/>
      <c r="C12" s="33"/>
      <c r="D12" s="33"/>
      <c r="E12" s="33"/>
      <c r="F12" s="33"/>
      <c r="G12" s="33"/>
      <c r="H12" s="33"/>
      <c r="I12" s="33"/>
      <c r="J12" s="33"/>
      <c r="K12" s="33"/>
    </row>
    <row r="13" spans="2:11">
      <c r="B13" s="34" t="s">
        <v>2934</v>
      </c>
      <c r="C13" s="124"/>
      <c r="D13" s="125"/>
      <c r="E13" s="126" t="s">
        <v>2935</v>
      </c>
      <c r="F13" s="133"/>
      <c r="G13" s="134"/>
      <c r="H13" s="135"/>
      <c r="I13" s="32"/>
      <c r="J13" s="33"/>
      <c r="K13" s="33"/>
    </row>
    <row r="14" spans="2:11" ht="7.5" customHeight="1">
      <c r="B14" s="33"/>
      <c r="C14" s="33"/>
      <c r="D14" s="33"/>
      <c r="E14" s="33"/>
      <c r="F14" s="33"/>
      <c r="G14" s="33"/>
      <c r="H14" s="33"/>
      <c r="I14" s="33"/>
      <c r="J14" s="33"/>
      <c r="K14" s="33"/>
    </row>
    <row r="15" spans="2:11">
      <c r="B15" s="119" t="s">
        <v>2937</v>
      </c>
      <c r="C15" s="119"/>
      <c r="D15" s="119"/>
      <c r="E15" s="119"/>
      <c r="F15" s="119"/>
      <c r="G15" s="119"/>
      <c r="H15" s="119"/>
      <c r="I15" s="119"/>
      <c r="J15" s="119"/>
      <c r="K15" s="119"/>
    </row>
    <row r="16" spans="2:11" ht="7.5" customHeight="1">
      <c r="B16" s="33"/>
      <c r="C16" s="33"/>
      <c r="D16" s="33"/>
      <c r="E16" s="33"/>
      <c r="F16" s="33"/>
      <c r="G16" s="33"/>
      <c r="H16" s="33"/>
      <c r="I16" s="33"/>
      <c r="J16" s="33"/>
      <c r="K16" s="33"/>
    </row>
    <row r="17" spans="2:11">
      <c r="B17" s="34" t="s">
        <v>2938</v>
      </c>
      <c r="C17" s="124"/>
      <c r="D17" s="132"/>
      <c r="E17" s="132"/>
      <c r="F17" s="132"/>
      <c r="G17" s="132"/>
      <c r="H17" s="132"/>
      <c r="I17" s="132"/>
      <c r="J17" s="132"/>
      <c r="K17" s="125"/>
    </row>
    <row r="18" spans="2:11" ht="7.5" customHeight="1">
      <c r="B18" s="33"/>
      <c r="C18" s="33"/>
      <c r="D18" s="33"/>
      <c r="E18" s="33"/>
      <c r="F18" s="33"/>
      <c r="G18" s="33"/>
      <c r="H18" s="33"/>
      <c r="I18" s="33"/>
      <c r="J18" s="33"/>
      <c r="K18" s="33"/>
    </row>
    <row r="19" spans="2:11">
      <c r="B19" s="34" t="s">
        <v>2941</v>
      </c>
      <c r="C19" s="127"/>
      <c r="D19" s="128"/>
      <c r="E19" s="36"/>
      <c r="F19" s="34" t="s">
        <v>2940</v>
      </c>
      <c r="G19" s="129"/>
      <c r="H19" s="130"/>
      <c r="I19" s="131"/>
      <c r="J19" s="34" t="s">
        <v>2939</v>
      </c>
      <c r="K19" s="51"/>
    </row>
    <row r="20" spans="2:11" ht="7.5" customHeight="1">
      <c r="B20" s="33"/>
      <c r="C20" s="33"/>
      <c r="D20" s="33"/>
      <c r="E20" s="33"/>
      <c r="F20" s="33"/>
      <c r="G20" s="33"/>
      <c r="H20" s="33"/>
      <c r="I20" s="33"/>
      <c r="J20" s="33"/>
      <c r="K20" s="33"/>
    </row>
    <row r="21" spans="2:11">
      <c r="B21" s="34" t="s">
        <v>2942</v>
      </c>
      <c r="C21" s="129"/>
      <c r="D21" s="130"/>
      <c r="E21" s="131"/>
      <c r="F21" s="34" t="s">
        <v>2943</v>
      </c>
      <c r="G21" s="152" t="e">
        <f>VLOOKUP(C21,'2'!B3:H1252,7,0)</f>
        <v>#N/A</v>
      </c>
      <c r="H21" s="153"/>
      <c r="I21" s="154"/>
      <c r="J21" s="33"/>
      <c r="K21" s="33"/>
    </row>
    <row r="22" spans="2:11" ht="7.5" customHeight="1">
      <c r="B22" s="33"/>
      <c r="C22" s="33"/>
      <c r="D22" s="33"/>
      <c r="E22" s="33"/>
      <c r="F22" s="35"/>
      <c r="G22" s="35"/>
      <c r="H22" s="35"/>
      <c r="I22" s="33"/>
      <c r="J22" s="33"/>
      <c r="K22" s="33"/>
    </row>
    <row r="23" spans="2:11">
      <c r="B23" s="119" t="s">
        <v>2944</v>
      </c>
      <c r="C23" s="119"/>
      <c r="D23" s="119"/>
      <c r="E23" s="119"/>
      <c r="F23" s="119"/>
      <c r="G23" s="119"/>
      <c r="H23" s="119"/>
      <c r="I23" s="119"/>
      <c r="J23" s="119"/>
      <c r="K23" s="119"/>
    </row>
    <row r="24" spans="2:11" ht="7.5" customHeight="1">
      <c r="B24" s="33"/>
      <c r="C24" s="33"/>
      <c r="D24" s="35"/>
      <c r="E24" s="35"/>
      <c r="F24" s="35"/>
      <c r="G24" s="33"/>
      <c r="H24" s="33"/>
      <c r="I24" s="33"/>
      <c r="J24" s="33"/>
      <c r="K24" s="33"/>
    </row>
    <row r="25" spans="2:11">
      <c r="B25" s="34" t="s">
        <v>2933</v>
      </c>
      <c r="C25" s="124"/>
      <c r="D25" s="125"/>
      <c r="E25" s="126" t="s">
        <v>2945</v>
      </c>
      <c r="F25" s="126"/>
      <c r="G25" s="144"/>
      <c r="H25" s="145"/>
      <c r="I25" s="145"/>
      <c r="J25" s="145"/>
      <c r="K25" s="146"/>
    </row>
    <row r="26" spans="2:11" ht="7.5" customHeight="1">
      <c r="B26" s="33"/>
      <c r="C26" s="33"/>
      <c r="D26" s="33"/>
      <c r="E26" s="33"/>
      <c r="F26" s="33"/>
      <c r="G26" s="33"/>
      <c r="H26" s="33"/>
      <c r="I26" s="33"/>
      <c r="J26" s="33"/>
      <c r="K26" s="33"/>
    </row>
    <row r="27" spans="2:11">
      <c r="B27" s="34" t="s">
        <v>2983</v>
      </c>
      <c r="C27" s="144"/>
      <c r="D27" s="145"/>
      <c r="E27" s="145"/>
      <c r="F27" s="146"/>
      <c r="G27" s="36"/>
      <c r="H27" s="36"/>
      <c r="I27" s="36"/>
      <c r="J27" s="35"/>
      <c r="K27" s="33"/>
    </row>
    <row r="28" spans="2:11" ht="7.5" customHeight="1">
      <c r="B28" s="33"/>
      <c r="C28" s="33"/>
      <c r="D28" s="33"/>
      <c r="E28" s="33"/>
      <c r="F28" s="33"/>
      <c r="G28" s="33"/>
      <c r="H28" s="33"/>
      <c r="I28" s="33"/>
      <c r="J28" s="33"/>
      <c r="K28" s="33"/>
    </row>
    <row r="29" spans="2:11">
      <c r="B29" s="119" t="s">
        <v>2946</v>
      </c>
      <c r="C29" s="119"/>
      <c r="D29" s="119"/>
      <c r="E29" s="119"/>
      <c r="F29" s="119"/>
      <c r="G29" s="119"/>
      <c r="H29" s="119"/>
      <c r="I29" s="119"/>
      <c r="J29" s="119"/>
      <c r="K29" s="119"/>
    </row>
    <row r="30" spans="2:11" ht="7.5" customHeight="1">
      <c r="B30" s="33"/>
      <c r="C30" s="33"/>
      <c r="D30" s="33"/>
      <c r="E30" s="33"/>
      <c r="F30" s="33"/>
      <c r="G30" s="33"/>
      <c r="H30" s="33"/>
      <c r="I30" s="33"/>
      <c r="J30" s="33"/>
      <c r="K30" s="33"/>
    </row>
    <row r="31" spans="2:11">
      <c r="B31" s="37" t="s">
        <v>2947</v>
      </c>
      <c r="C31" s="148"/>
      <c r="D31" s="149"/>
      <c r="E31" s="150" t="s">
        <v>2948</v>
      </c>
      <c r="F31" s="151"/>
      <c r="G31" s="148"/>
      <c r="H31" s="149"/>
      <c r="I31" s="147" t="s">
        <v>2950</v>
      </c>
      <c r="J31" s="147"/>
      <c r="K31" s="40">
        <f>((C31-(G31))*-1)-E33</f>
        <v>0</v>
      </c>
    </row>
    <row r="32" spans="2:11" ht="7.5" customHeight="1">
      <c r="B32" s="33"/>
      <c r="C32" s="33"/>
      <c r="D32" s="33"/>
      <c r="E32" s="33"/>
      <c r="F32" s="33"/>
      <c r="G32" s="33"/>
      <c r="H32" s="33"/>
      <c r="I32" s="33"/>
      <c r="J32" s="33"/>
      <c r="K32" s="33"/>
    </row>
    <row r="33" spans="2:14">
      <c r="B33" s="156" t="s">
        <v>2949</v>
      </c>
      <c r="C33" s="156"/>
      <c r="D33" s="156"/>
      <c r="E33" s="52"/>
      <c r="F33" s="33"/>
      <c r="G33" s="33"/>
      <c r="H33" s="33"/>
      <c r="K33" s="49"/>
    </row>
    <row r="34" spans="2:14" ht="7.5" customHeight="1">
      <c r="B34" s="33"/>
      <c r="C34" s="33"/>
      <c r="D34" s="33"/>
      <c r="E34" s="33"/>
      <c r="F34" s="33"/>
      <c r="G34" s="33"/>
      <c r="H34" s="33"/>
      <c r="I34" s="33"/>
      <c r="J34" s="33"/>
      <c r="K34" s="33"/>
    </row>
    <row r="35" spans="2:14">
      <c r="B35" s="119" t="s">
        <v>2959</v>
      </c>
      <c r="C35" s="119"/>
      <c r="D35" s="119"/>
      <c r="E35" s="119"/>
      <c r="F35" s="119"/>
      <c r="G35" s="119"/>
      <c r="H35" s="119"/>
      <c r="I35" s="119"/>
      <c r="J35" s="119"/>
      <c r="K35" s="119"/>
    </row>
    <row r="36" spans="2:14" ht="6.75" customHeight="1">
      <c r="B36" s="33"/>
      <c r="C36" s="33"/>
      <c r="D36" s="33"/>
      <c r="E36" s="33"/>
      <c r="F36" s="33"/>
      <c r="G36" s="33"/>
      <c r="H36" s="33"/>
      <c r="I36" s="33"/>
      <c r="J36" s="33"/>
      <c r="K36" s="33"/>
    </row>
    <row r="37" spans="2:14" ht="45" customHeight="1">
      <c r="B37" s="136" t="s">
        <v>2956</v>
      </c>
      <c r="C37" s="64" t="s">
        <v>2955</v>
      </c>
      <c r="D37" s="101"/>
      <c r="E37" s="101"/>
      <c r="F37" s="102"/>
      <c r="G37" s="136" t="s">
        <v>2957</v>
      </c>
      <c r="H37" s="64" t="s">
        <v>2955</v>
      </c>
      <c r="I37" s="101"/>
      <c r="J37" s="101"/>
      <c r="K37" s="102"/>
    </row>
    <row r="38" spans="2:14" ht="30" customHeight="1">
      <c r="B38" s="137"/>
      <c r="C38" s="64" t="s">
        <v>3010</v>
      </c>
      <c r="D38" s="101"/>
      <c r="E38" s="101"/>
      <c r="F38" s="102"/>
      <c r="G38" s="137"/>
      <c r="H38" s="64" t="s">
        <v>3010</v>
      </c>
      <c r="I38" s="101"/>
      <c r="J38" s="101"/>
      <c r="K38" s="102"/>
    </row>
    <row r="39" spans="2:14" ht="7.5" customHeight="1">
      <c r="B39" s="33"/>
      <c r="C39" s="33"/>
      <c r="D39" s="33"/>
      <c r="E39" s="33"/>
      <c r="F39" s="33"/>
      <c r="G39" s="33"/>
      <c r="H39" s="33"/>
      <c r="I39" s="33"/>
      <c r="J39" s="33"/>
      <c r="K39" s="33"/>
    </row>
    <row r="40" spans="2:14" ht="15" customHeight="1">
      <c r="B40" s="42" t="s">
        <v>2958</v>
      </c>
      <c r="C40" s="100"/>
      <c r="D40" s="101"/>
      <c r="E40" s="101"/>
      <c r="F40" s="101"/>
      <c r="G40" s="101"/>
      <c r="H40" s="101"/>
      <c r="I40" s="101"/>
      <c r="J40" s="101"/>
      <c r="K40" s="102"/>
    </row>
    <row r="41" spans="2:14" ht="7.5" customHeight="1">
      <c r="B41" s="33"/>
      <c r="C41" s="33"/>
      <c r="D41" s="33"/>
      <c r="E41" s="33"/>
      <c r="F41" s="33"/>
      <c r="G41" s="33"/>
      <c r="H41" s="33"/>
      <c r="I41" s="33"/>
      <c r="J41" s="33"/>
      <c r="K41" s="33"/>
    </row>
    <row r="42" spans="2:14">
      <c r="B42" s="143" t="s">
        <v>2960</v>
      </c>
      <c r="C42" s="143"/>
      <c r="D42" s="143"/>
      <c r="E42" s="143"/>
      <c r="F42" s="143"/>
      <c r="G42" s="143"/>
      <c r="H42" s="143"/>
      <c r="I42" s="143"/>
      <c r="J42" s="143"/>
      <c r="K42" s="143"/>
    </row>
    <row r="43" spans="2:14" ht="3.75" customHeight="1">
      <c r="B43" s="33"/>
      <c r="C43" s="33"/>
      <c r="D43" s="33"/>
      <c r="E43" s="33"/>
      <c r="F43" s="33"/>
      <c r="G43" s="33"/>
      <c r="H43" s="33"/>
      <c r="I43" s="33"/>
      <c r="J43" s="33"/>
      <c r="K43" s="33"/>
    </row>
    <row r="44" spans="2:14">
      <c r="B44" s="119" t="s">
        <v>2961</v>
      </c>
      <c r="C44" s="119"/>
      <c r="D44" s="119"/>
      <c r="E44" s="119"/>
      <c r="F44" s="119"/>
      <c r="G44" s="119"/>
      <c r="H44" s="119"/>
      <c r="I44" s="119"/>
      <c r="J44" s="119"/>
      <c r="K44" s="119"/>
    </row>
    <row r="45" spans="2:14" s="29" customFormat="1" ht="3.75" customHeight="1">
      <c r="B45" s="41"/>
      <c r="C45" s="41"/>
      <c r="D45" s="41"/>
      <c r="E45" s="41"/>
      <c r="F45" s="41"/>
      <c r="G45" s="41"/>
      <c r="H45" s="41"/>
      <c r="I45" s="41"/>
      <c r="J45" s="41"/>
      <c r="K45" s="41"/>
    </row>
    <row r="46" spans="2:14">
      <c r="B46" s="118" t="s">
        <v>2962</v>
      </c>
      <c r="C46" s="118"/>
      <c r="D46" s="118"/>
      <c r="E46" s="118"/>
      <c r="F46" s="118"/>
      <c r="G46" s="118"/>
      <c r="H46" s="118"/>
      <c r="I46" s="118"/>
      <c r="J46" s="118"/>
      <c r="K46" s="118"/>
    </row>
    <row r="47" spans="2:14" s="29" customFormat="1">
      <c r="B47" s="118" t="s">
        <v>2963</v>
      </c>
      <c r="C47" s="118"/>
      <c r="D47" s="118" t="s">
        <v>2984</v>
      </c>
      <c r="E47" s="118"/>
      <c r="F47" s="118"/>
      <c r="G47" s="118"/>
      <c r="H47" s="118"/>
      <c r="I47" s="118"/>
      <c r="J47" s="118" t="s">
        <v>2964</v>
      </c>
      <c r="K47" s="118"/>
    </row>
    <row r="48" spans="2:14" ht="24.75" customHeight="1">
      <c r="B48" s="112" t="s">
        <v>2966</v>
      </c>
      <c r="C48" s="115" t="s">
        <v>2967</v>
      </c>
      <c r="D48" s="107" t="s">
        <v>2969</v>
      </c>
      <c r="E48" s="107"/>
      <c r="F48" s="107"/>
      <c r="G48" s="107"/>
      <c r="H48" s="107"/>
      <c r="I48" s="107"/>
      <c r="J48" s="53"/>
      <c r="K48" s="158">
        <f>((SUM(J48:J50)/3)*2.5)</f>
        <v>0</v>
      </c>
      <c r="N48" s="47"/>
    </row>
    <row r="49" spans="2:16" ht="24.75" customHeight="1">
      <c r="B49" s="113"/>
      <c r="C49" s="116"/>
      <c r="D49" s="107" t="s">
        <v>2970</v>
      </c>
      <c r="E49" s="107"/>
      <c r="F49" s="107"/>
      <c r="G49" s="107"/>
      <c r="H49" s="107"/>
      <c r="I49" s="107"/>
      <c r="J49" s="53"/>
      <c r="K49" s="159"/>
      <c r="N49" s="45"/>
      <c r="O49" s="46"/>
    </row>
    <row r="50" spans="2:16" ht="24.75" customHeight="1">
      <c r="B50" s="113"/>
      <c r="C50" s="117"/>
      <c r="D50" s="107" t="s">
        <v>2971</v>
      </c>
      <c r="E50" s="107"/>
      <c r="F50" s="107"/>
      <c r="G50" s="107"/>
      <c r="H50" s="107"/>
      <c r="I50" s="107"/>
      <c r="J50" s="53"/>
      <c r="K50" s="159"/>
    </row>
    <row r="51" spans="2:16" ht="24.75" customHeight="1">
      <c r="B51" s="113"/>
      <c r="C51" s="108" t="s">
        <v>2968</v>
      </c>
      <c r="D51" s="107" t="s">
        <v>2972</v>
      </c>
      <c r="E51" s="107"/>
      <c r="F51" s="107"/>
      <c r="G51" s="107"/>
      <c r="H51" s="107"/>
      <c r="I51" s="107"/>
      <c r="J51" s="53"/>
      <c r="K51" s="158">
        <f>((SUM(J51:J53)/3)*2.5)</f>
        <v>0</v>
      </c>
      <c r="P51" s="20"/>
    </row>
    <row r="52" spans="2:16" ht="24.75" customHeight="1">
      <c r="B52" s="113"/>
      <c r="C52" s="109"/>
      <c r="D52" s="107" t="s">
        <v>2973</v>
      </c>
      <c r="E52" s="107"/>
      <c r="F52" s="107"/>
      <c r="G52" s="107"/>
      <c r="H52" s="107"/>
      <c r="I52" s="107"/>
      <c r="J52" s="53"/>
      <c r="K52" s="159"/>
    </row>
    <row r="53" spans="2:16" ht="24.75" customHeight="1">
      <c r="B53" s="114"/>
      <c r="C53" s="110"/>
      <c r="D53" s="107" t="s">
        <v>2974</v>
      </c>
      <c r="E53" s="107"/>
      <c r="F53" s="107"/>
      <c r="G53" s="107"/>
      <c r="H53" s="107"/>
      <c r="I53" s="107"/>
      <c r="J53" s="53"/>
      <c r="K53" s="159"/>
    </row>
    <row r="54" spans="2:16" ht="30" customHeight="1">
      <c r="B54" s="112" t="s">
        <v>2965</v>
      </c>
      <c r="C54" s="108" t="s">
        <v>2978</v>
      </c>
      <c r="D54" s="107" t="s">
        <v>3000</v>
      </c>
      <c r="E54" s="107"/>
      <c r="F54" s="107"/>
      <c r="G54" s="107"/>
      <c r="H54" s="107"/>
      <c r="I54" s="107"/>
      <c r="J54" s="53"/>
      <c r="K54" s="103">
        <f>((SUM(J54:J59)/6)*2.5)</f>
        <v>0</v>
      </c>
    </row>
    <row r="55" spans="2:16" s="29" customFormat="1" ht="30" customHeight="1">
      <c r="B55" s="113"/>
      <c r="C55" s="109"/>
      <c r="D55" s="107" t="s">
        <v>3001</v>
      </c>
      <c r="E55" s="107"/>
      <c r="F55" s="107"/>
      <c r="G55" s="107"/>
      <c r="H55" s="107"/>
      <c r="I55" s="107"/>
      <c r="J55" s="53"/>
      <c r="K55" s="103"/>
    </row>
    <row r="56" spans="2:16" s="29" customFormat="1" ht="30" customHeight="1">
      <c r="B56" s="113"/>
      <c r="C56" s="109"/>
      <c r="D56" s="107" t="s">
        <v>3002</v>
      </c>
      <c r="E56" s="107"/>
      <c r="F56" s="107"/>
      <c r="G56" s="107"/>
      <c r="H56" s="107"/>
      <c r="I56" s="107"/>
      <c r="J56" s="53"/>
      <c r="K56" s="103"/>
    </row>
    <row r="57" spans="2:16" s="29" customFormat="1" ht="30" customHeight="1">
      <c r="B57" s="113"/>
      <c r="C57" s="109"/>
      <c r="D57" s="107" t="s">
        <v>3003</v>
      </c>
      <c r="E57" s="107"/>
      <c r="F57" s="107"/>
      <c r="G57" s="107"/>
      <c r="H57" s="107"/>
      <c r="I57" s="107"/>
      <c r="J57" s="53"/>
      <c r="K57" s="103"/>
    </row>
    <row r="58" spans="2:16" ht="30" customHeight="1">
      <c r="B58" s="113"/>
      <c r="C58" s="109"/>
      <c r="D58" s="107" t="s">
        <v>3004</v>
      </c>
      <c r="E58" s="107"/>
      <c r="F58" s="107"/>
      <c r="G58" s="107"/>
      <c r="H58" s="107"/>
      <c r="I58" s="107"/>
      <c r="J58" s="53"/>
      <c r="K58" s="103"/>
    </row>
    <row r="59" spans="2:16" ht="30" customHeight="1">
      <c r="B59" s="114"/>
      <c r="C59" s="110"/>
      <c r="D59" s="107" t="s">
        <v>3005</v>
      </c>
      <c r="E59" s="107"/>
      <c r="F59" s="107"/>
      <c r="G59" s="107"/>
      <c r="H59" s="107"/>
      <c r="I59" s="107"/>
      <c r="J59" s="53"/>
      <c r="K59" s="103"/>
    </row>
    <row r="60" spans="2:16" ht="30" customHeight="1">
      <c r="B60" s="112" t="s">
        <v>2980</v>
      </c>
      <c r="C60" s="111" t="s">
        <v>2979</v>
      </c>
      <c r="D60" s="107" t="s">
        <v>3006</v>
      </c>
      <c r="E60" s="107"/>
      <c r="F60" s="107"/>
      <c r="G60" s="107"/>
      <c r="H60" s="107"/>
      <c r="I60" s="107"/>
      <c r="J60" s="53"/>
      <c r="K60" s="103">
        <f>((SUM(J60:J63)/4)*2.5)</f>
        <v>0</v>
      </c>
    </row>
    <row r="61" spans="2:16" ht="30" customHeight="1">
      <c r="B61" s="113"/>
      <c r="C61" s="111"/>
      <c r="D61" s="107" t="s">
        <v>3007</v>
      </c>
      <c r="E61" s="107"/>
      <c r="F61" s="107"/>
      <c r="G61" s="107"/>
      <c r="H61" s="107"/>
      <c r="I61" s="107"/>
      <c r="J61" s="53"/>
      <c r="K61" s="103"/>
    </row>
    <row r="62" spans="2:16" s="29" customFormat="1" ht="30" customHeight="1">
      <c r="B62" s="113"/>
      <c r="C62" s="111"/>
      <c r="D62" s="107" t="s">
        <v>3008</v>
      </c>
      <c r="E62" s="107"/>
      <c r="F62" s="107"/>
      <c r="G62" s="107"/>
      <c r="H62" s="107"/>
      <c r="I62" s="107"/>
      <c r="J62" s="53"/>
      <c r="K62" s="103"/>
    </row>
    <row r="63" spans="2:16" ht="30" customHeight="1">
      <c r="B63" s="114"/>
      <c r="C63" s="111"/>
      <c r="D63" s="107" t="s">
        <v>3009</v>
      </c>
      <c r="E63" s="107"/>
      <c r="F63" s="107"/>
      <c r="G63" s="107"/>
      <c r="H63" s="107"/>
      <c r="I63" s="107"/>
      <c r="J63" s="53"/>
      <c r="K63" s="103"/>
    </row>
    <row r="64" spans="2:16" s="29" customFormat="1" ht="7.5" customHeight="1"/>
    <row r="65" spans="2:11">
      <c r="B65" s="119" t="s">
        <v>2996</v>
      </c>
      <c r="C65" s="119"/>
      <c r="D65" s="119"/>
      <c r="E65" s="119"/>
      <c r="F65" s="119"/>
      <c r="G65" s="119"/>
      <c r="H65" s="119"/>
      <c r="I65" s="119"/>
      <c r="J65" s="119"/>
      <c r="K65" s="119"/>
    </row>
    <row r="66" spans="2:11" s="29" customFormat="1" ht="3.75" customHeight="1">
      <c r="B66" s="39"/>
      <c r="C66" s="39"/>
      <c r="D66" s="39"/>
      <c r="E66" s="39"/>
      <c r="F66" s="39"/>
      <c r="G66" s="39"/>
      <c r="H66" s="39"/>
      <c r="I66" s="39"/>
      <c r="J66" s="39"/>
      <c r="K66" s="39"/>
    </row>
    <row r="67" spans="2:11">
      <c r="B67" s="123" t="s">
        <v>2963</v>
      </c>
      <c r="C67" s="123"/>
      <c r="D67" s="123" t="s">
        <v>2984</v>
      </c>
      <c r="E67" s="123"/>
      <c r="F67" s="123"/>
      <c r="G67" s="123"/>
      <c r="H67" s="123" t="s">
        <v>2985</v>
      </c>
      <c r="I67" s="123"/>
      <c r="J67" s="123"/>
      <c r="K67" s="123"/>
    </row>
    <row r="68" spans="2:11" ht="52.5" customHeight="1">
      <c r="B68" s="120" t="s">
        <v>2991</v>
      </c>
      <c r="C68" s="120"/>
      <c r="D68" s="121" t="s">
        <v>2986</v>
      </c>
      <c r="E68" s="121"/>
      <c r="F68" s="121"/>
      <c r="G68" s="121"/>
      <c r="H68" s="122"/>
      <c r="I68" s="122"/>
      <c r="J68" s="122"/>
      <c r="K68" s="122"/>
    </row>
    <row r="69" spans="2:11" ht="59.25" customHeight="1">
      <c r="B69" s="120" t="s">
        <v>2992</v>
      </c>
      <c r="C69" s="120"/>
      <c r="D69" s="121" t="s">
        <v>2987</v>
      </c>
      <c r="E69" s="121"/>
      <c r="F69" s="121"/>
      <c r="G69" s="121"/>
      <c r="H69" s="122"/>
      <c r="I69" s="122"/>
      <c r="J69" s="122"/>
      <c r="K69" s="122"/>
    </row>
    <row r="70" spans="2:11" ht="65.25" customHeight="1">
      <c r="B70" s="120" t="s">
        <v>2993</v>
      </c>
      <c r="C70" s="120"/>
      <c r="D70" s="121" t="s">
        <v>2988</v>
      </c>
      <c r="E70" s="121"/>
      <c r="F70" s="121"/>
      <c r="G70" s="121"/>
      <c r="H70" s="122"/>
      <c r="I70" s="122"/>
      <c r="J70" s="122"/>
      <c r="K70" s="122"/>
    </row>
    <row r="71" spans="2:11" ht="65.25" customHeight="1">
      <c r="B71" s="120" t="s">
        <v>2994</v>
      </c>
      <c r="C71" s="120"/>
      <c r="D71" s="121" t="s">
        <v>2989</v>
      </c>
      <c r="E71" s="121"/>
      <c r="F71" s="121"/>
      <c r="G71" s="121"/>
      <c r="H71" s="122"/>
      <c r="I71" s="122"/>
      <c r="J71" s="122"/>
      <c r="K71" s="122"/>
    </row>
    <row r="72" spans="2:11" ht="59.25" customHeight="1">
      <c r="B72" s="120" t="s">
        <v>2995</v>
      </c>
      <c r="C72" s="120"/>
      <c r="D72" s="121" t="s">
        <v>2990</v>
      </c>
      <c r="E72" s="121"/>
      <c r="F72" s="121"/>
      <c r="G72" s="121"/>
      <c r="H72" s="122"/>
      <c r="I72" s="122"/>
      <c r="J72" s="122"/>
      <c r="K72" s="122"/>
    </row>
    <row r="73" spans="2:11" ht="7.5" customHeight="1">
      <c r="B73" s="48"/>
      <c r="C73" s="48"/>
      <c r="D73" s="48"/>
      <c r="E73" s="48"/>
      <c r="F73" s="48"/>
      <c r="G73" s="48"/>
      <c r="H73" s="48"/>
      <c r="I73" s="48"/>
      <c r="J73" s="48"/>
      <c r="K73" s="48"/>
    </row>
    <row r="74" spans="2:11">
      <c r="B74" s="119" t="s">
        <v>2997</v>
      </c>
      <c r="C74" s="119"/>
      <c r="D74" s="119"/>
      <c r="E74" s="119"/>
      <c r="F74" s="119"/>
      <c r="G74" s="119"/>
      <c r="H74" s="119"/>
      <c r="I74" s="119"/>
      <c r="J74" s="119"/>
      <c r="K74" s="119"/>
    </row>
    <row r="75" spans="2:11" ht="3.75" customHeight="1" thickBot="1">
      <c r="B75"/>
      <c r="C75"/>
      <c r="D75" s="29"/>
      <c r="E75" s="29"/>
      <c r="F75" s="29"/>
      <c r="G75"/>
      <c r="H75"/>
      <c r="I75"/>
      <c r="J75"/>
      <c r="K75"/>
    </row>
    <row r="76" spans="2:11" ht="17.25" thickTop="1" thickBot="1">
      <c r="B76"/>
      <c r="C76"/>
      <c r="D76" s="164" t="s">
        <v>2998</v>
      </c>
      <c r="E76" s="164"/>
      <c r="F76" s="164"/>
      <c r="G76" s="165">
        <f>SUM(K48:K63)</f>
        <v>0</v>
      </c>
      <c r="H76" s="166"/>
      <c r="I76"/>
      <c r="J76"/>
      <c r="K76"/>
    </row>
    <row r="77" spans="2:11" ht="7.5" customHeight="1" thickTop="1" thickBot="1">
      <c r="B77"/>
      <c r="C77"/>
      <c r="D77" s="29"/>
      <c r="E77" s="29"/>
      <c r="F77" s="29"/>
      <c r="G77"/>
      <c r="H77"/>
      <c r="I77"/>
      <c r="J77"/>
      <c r="K77"/>
    </row>
    <row r="78" spans="2:11" ht="15.75" thickTop="1" thickBot="1">
      <c r="B78"/>
      <c r="C78"/>
      <c r="D78" s="160" t="s">
        <v>2999</v>
      </c>
      <c r="E78" s="160"/>
      <c r="F78" s="161"/>
      <c r="G78" s="162" t="str">
        <f>IF(G76&lt;59.9,"NO SATISFACTORIO",(IF(G76&lt;90,"SATISFACTORIO","SOBRESALIENTE")))</f>
        <v>NO SATISFACTORIO</v>
      </c>
      <c r="H78" s="163"/>
      <c r="I78"/>
      <c r="J78"/>
      <c r="K78"/>
    </row>
    <row r="79" spans="2:11" ht="7.5" customHeight="1" thickTop="1">
      <c r="B79"/>
      <c r="C79"/>
      <c r="D79" s="29"/>
      <c r="E79" s="29"/>
      <c r="F79" s="29"/>
      <c r="G79"/>
      <c r="H79"/>
      <c r="I79"/>
      <c r="J79"/>
      <c r="K79"/>
    </row>
    <row r="80" spans="2:11">
      <c r="B80" s="143" t="s">
        <v>3055</v>
      </c>
      <c r="C80" s="143"/>
      <c r="D80" s="143"/>
      <c r="E80" s="143"/>
      <c r="F80" s="143"/>
      <c r="G80" s="143"/>
      <c r="H80" s="143"/>
      <c r="I80" s="143"/>
      <c r="J80" s="143"/>
      <c r="K80" s="143"/>
    </row>
    <row r="81" spans="2:11" ht="3.75" customHeight="1">
      <c r="B81"/>
      <c r="C81"/>
      <c r="D81" s="29"/>
      <c r="E81" s="29"/>
      <c r="F81" s="29"/>
      <c r="G81"/>
      <c r="H81"/>
      <c r="I81"/>
      <c r="J81"/>
      <c r="K81"/>
    </row>
    <row r="82" spans="2:11">
      <c r="B82" s="119" t="s">
        <v>3016</v>
      </c>
      <c r="C82" s="119"/>
      <c r="D82" s="119"/>
      <c r="E82" s="119"/>
      <c r="F82" s="119"/>
      <c r="G82" s="119"/>
      <c r="H82" s="119"/>
      <c r="I82" s="119"/>
      <c r="J82" s="119"/>
      <c r="K82" s="119"/>
    </row>
    <row r="83" spans="2:11" ht="67.5" customHeight="1">
      <c r="B83" s="157" t="s">
        <v>3060</v>
      </c>
      <c r="C83" s="157"/>
      <c r="D83" s="157"/>
      <c r="E83" s="157"/>
      <c r="F83" s="157"/>
      <c r="G83" s="157"/>
      <c r="H83" s="157"/>
      <c r="I83" s="157"/>
      <c r="J83" s="157"/>
      <c r="K83" s="157"/>
    </row>
    <row r="84" spans="2:11" ht="37.5" customHeight="1">
      <c r="B84" s="97" t="s">
        <v>3199</v>
      </c>
      <c r="C84" s="61" t="s">
        <v>2955</v>
      </c>
      <c r="D84" s="106"/>
      <c r="E84" s="106"/>
      <c r="F84" s="106"/>
      <c r="G84" s="106"/>
      <c r="H84" s="106"/>
      <c r="I84" s="106"/>
      <c r="J84" s="106"/>
      <c r="K84" s="106"/>
    </row>
    <row r="85" spans="2:11" s="29" customFormat="1" ht="18.75" customHeight="1">
      <c r="B85" s="98"/>
      <c r="C85" s="62" t="s">
        <v>3200</v>
      </c>
      <c r="D85" s="100"/>
      <c r="E85" s="101"/>
      <c r="F85" s="101"/>
      <c r="G85" s="101"/>
      <c r="H85" s="101"/>
      <c r="I85" s="101"/>
      <c r="J85" s="101"/>
      <c r="K85" s="102"/>
    </row>
    <row r="86" spans="2:11" s="29" customFormat="1" ht="18.75" customHeight="1">
      <c r="B86" s="99"/>
      <c r="C86" s="63" t="s">
        <v>2933</v>
      </c>
      <c r="D86" s="100"/>
      <c r="E86" s="101"/>
      <c r="F86" s="101"/>
      <c r="G86" s="101"/>
      <c r="H86" s="101"/>
      <c r="I86" s="101"/>
      <c r="J86" s="101"/>
      <c r="K86" s="102"/>
    </row>
    <row r="87" spans="2:11" ht="31.5" customHeight="1">
      <c r="B87" s="97" t="s">
        <v>3201</v>
      </c>
      <c r="C87" s="61" t="s">
        <v>2955</v>
      </c>
      <c r="D87" s="106"/>
      <c r="E87" s="106"/>
      <c r="F87" s="106"/>
      <c r="G87" s="106"/>
      <c r="H87" s="106"/>
      <c r="I87" s="106"/>
      <c r="J87" s="106"/>
      <c r="K87" s="106"/>
    </row>
    <row r="88" spans="2:11" s="29" customFormat="1" ht="17.25" customHeight="1">
      <c r="B88" s="98"/>
      <c r="C88" s="62" t="s">
        <v>3200</v>
      </c>
      <c r="D88" s="100"/>
      <c r="E88" s="101"/>
      <c r="F88" s="101"/>
      <c r="G88" s="101"/>
      <c r="H88" s="101"/>
      <c r="I88" s="101"/>
      <c r="J88" s="101"/>
      <c r="K88" s="102"/>
    </row>
    <row r="89" spans="2:11" s="29" customFormat="1" ht="17.25" customHeight="1">
      <c r="B89" s="99"/>
      <c r="C89" s="63" t="s">
        <v>2933</v>
      </c>
      <c r="D89" s="100"/>
      <c r="E89" s="101"/>
      <c r="F89" s="101"/>
      <c r="G89" s="101"/>
      <c r="H89" s="101"/>
      <c r="I89" s="101"/>
      <c r="J89" s="101"/>
      <c r="K89" s="102"/>
    </row>
    <row r="90" spans="2:11" ht="18.75" customHeight="1">
      <c r="B90" s="104" t="s">
        <v>3202</v>
      </c>
      <c r="C90" s="105"/>
      <c r="D90" s="106"/>
      <c r="E90" s="106"/>
      <c r="F90" s="106"/>
      <c r="G90" s="106"/>
      <c r="H90" s="106"/>
      <c r="I90" s="106"/>
      <c r="J90" s="106"/>
      <c r="K90" s="106"/>
    </row>
    <row r="91" spans="2:11" ht="15" customHeight="1">
      <c r="B91" s="155" t="s">
        <v>3061</v>
      </c>
      <c r="C91" s="155"/>
      <c r="D91" s="155"/>
      <c r="E91" s="155"/>
      <c r="F91" s="155"/>
      <c r="G91" s="155"/>
      <c r="H91" s="155"/>
      <c r="I91" s="155"/>
      <c r="J91" s="155"/>
      <c r="K91" s="155"/>
    </row>
    <row r="92" spans="2:11" ht="7.5" customHeight="1"/>
  </sheetData>
  <sheetProtection password="DAFB" sheet="1" objects="1" scenarios="1"/>
  <mergeCells count="108">
    <mergeCell ref="D88:K88"/>
    <mergeCell ref="B91:K91"/>
    <mergeCell ref="B35:K35"/>
    <mergeCell ref="B33:D33"/>
    <mergeCell ref="B80:K80"/>
    <mergeCell ref="B82:K82"/>
    <mergeCell ref="B83:K83"/>
    <mergeCell ref="K48:K50"/>
    <mergeCell ref="K51:K53"/>
    <mergeCell ref="D78:F78"/>
    <mergeCell ref="G78:H78"/>
    <mergeCell ref="B74:K74"/>
    <mergeCell ref="D76:F76"/>
    <mergeCell ref="G76:H76"/>
    <mergeCell ref="B71:C71"/>
    <mergeCell ref="D71:G71"/>
    <mergeCell ref="H71:K71"/>
    <mergeCell ref="B72:C72"/>
    <mergeCell ref="D72:G72"/>
    <mergeCell ref="H72:K72"/>
    <mergeCell ref="C40:K40"/>
    <mergeCell ref="B42:K42"/>
    <mergeCell ref="B44:K44"/>
    <mergeCell ref="D68:G68"/>
    <mergeCell ref="H68:K68"/>
    <mergeCell ref="B69:C69"/>
    <mergeCell ref="D69:G69"/>
    <mergeCell ref="H69:K69"/>
    <mergeCell ref="J47:K47"/>
    <mergeCell ref="B46:K46"/>
    <mergeCell ref="B37:B38"/>
    <mergeCell ref="B1:K1"/>
    <mergeCell ref="B3:K3"/>
    <mergeCell ref="D7:F7"/>
    <mergeCell ref="B7:C7"/>
    <mergeCell ref="B9:K9"/>
    <mergeCell ref="B5:K5"/>
    <mergeCell ref="C27:F27"/>
    <mergeCell ref="G25:K25"/>
    <mergeCell ref="I31:J31"/>
    <mergeCell ref="G37:G38"/>
    <mergeCell ref="G31:H31"/>
    <mergeCell ref="C31:D31"/>
    <mergeCell ref="E31:F31"/>
    <mergeCell ref="B29:K29"/>
    <mergeCell ref="C21:E21"/>
    <mergeCell ref="G21:I21"/>
    <mergeCell ref="B23:K23"/>
    <mergeCell ref="C25:D25"/>
    <mergeCell ref="E25:F25"/>
    <mergeCell ref="B15:K15"/>
    <mergeCell ref="C19:D19"/>
    <mergeCell ref="G19:I19"/>
    <mergeCell ref="C11:D11"/>
    <mergeCell ref="G11:K11"/>
    <mergeCell ref="E11:F11"/>
    <mergeCell ref="C13:D13"/>
    <mergeCell ref="E13:F13"/>
    <mergeCell ref="G13:H13"/>
    <mergeCell ref="C17:K17"/>
    <mergeCell ref="D85:K85"/>
    <mergeCell ref="D51:I51"/>
    <mergeCell ref="D52:I52"/>
    <mergeCell ref="D53:I53"/>
    <mergeCell ref="B48:B53"/>
    <mergeCell ref="C48:C50"/>
    <mergeCell ref="C51:C53"/>
    <mergeCell ref="B47:C47"/>
    <mergeCell ref="D47:I47"/>
    <mergeCell ref="D48:I48"/>
    <mergeCell ref="D49:I49"/>
    <mergeCell ref="D50:I50"/>
    <mergeCell ref="B65:K65"/>
    <mergeCell ref="B54:B59"/>
    <mergeCell ref="B60:B63"/>
    <mergeCell ref="D55:I55"/>
    <mergeCell ref="D57:I57"/>
    <mergeCell ref="B70:C70"/>
    <mergeCell ref="D70:G70"/>
    <mergeCell ref="H70:K70"/>
    <mergeCell ref="B67:C67"/>
    <mergeCell ref="D67:G67"/>
    <mergeCell ref="H67:K67"/>
    <mergeCell ref="B68:C68"/>
    <mergeCell ref="B87:B89"/>
    <mergeCell ref="D89:K89"/>
    <mergeCell ref="D37:F37"/>
    <mergeCell ref="D38:F38"/>
    <mergeCell ref="I37:K37"/>
    <mergeCell ref="I38:K38"/>
    <mergeCell ref="K54:K59"/>
    <mergeCell ref="B90:C90"/>
    <mergeCell ref="D84:K84"/>
    <mergeCell ref="D87:K87"/>
    <mergeCell ref="D90:K90"/>
    <mergeCell ref="D62:I62"/>
    <mergeCell ref="C54:C59"/>
    <mergeCell ref="D54:I54"/>
    <mergeCell ref="D58:I58"/>
    <mergeCell ref="D59:I59"/>
    <mergeCell ref="D56:I56"/>
    <mergeCell ref="K60:K63"/>
    <mergeCell ref="C60:C63"/>
    <mergeCell ref="D60:I60"/>
    <mergeCell ref="D61:I61"/>
    <mergeCell ref="D63:I63"/>
    <mergeCell ref="D86:K86"/>
    <mergeCell ref="B84:B86"/>
  </mergeCells>
  <conditionalFormatting sqref="K31">
    <cfRule type="expression" dxfId="88" priority="9">
      <formula>IF($K$31&lt;1,1,0)</formula>
    </cfRule>
  </conditionalFormatting>
  <conditionalFormatting sqref="K48:K50">
    <cfRule type="expression" dxfId="87" priority="7">
      <formula>IF($K$48&lt;1,1,0)</formula>
    </cfRule>
  </conditionalFormatting>
  <conditionalFormatting sqref="K51:K53">
    <cfRule type="expression" dxfId="86" priority="6">
      <formula>IF($K$51&lt;1,1,0)</formula>
    </cfRule>
  </conditionalFormatting>
  <conditionalFormatting sqref="K54:K59">
    <cfRule type="expression" dxfId="85" priority="5">
      <formula>IF($K$54&lt;1,1,0)</formula>
    </cfRule>
  </conditionalFormatting>
  <conditionalFormatting sqref="K60:K63">
    <cfRule type="expression" dxfId="84" priority="4">
      <formula>IF($K$60&lt;1,1,0)</formula>
    </cfRule>
  </conditionalFormatting>
  <conditionalFormatting sqref="G21:I21">
    <cfRule type="expression" dxfId="83" priority="3">
      <formula>LEN(TRIM($C$21))=0</formula>
    </cfRule>
  </conditionalFormatting>
  <conditionalFormatting sqref="G76:H76">
    <cfRule type="expression" dxfId="82" priority="2">
      <formula>IF(SUM($K$48:$K$63)&lt;4,1,0)</formula>
    </cfRule>
  </conditionalFormatting>
  <conditionalFormatting sqref="G78:H78">
    <cfRule type="expression" dxfId="81" priority="1">
      <formula>IF(SUM($K$48:$K$63)&lt;4,1,0)</formula>
    </cfRule>
  </conditionalFormatting>
  <dataValidations xWindow="342" yWindow="429" count="14">
    <dataValidation type="list" allowBlank="1" showInputMessage="1" showErrorMessage="1" sqref="D7:F7">
      <formula1>Evaluación</formula1>
    </dataValidation>
    <dataValidation type="list" allowBlank="1" showInputMessage="1" showErrorMessage="1" sqref="C13:D13">
      <formula1>Sexo</formula1>
    </dataValidation>
    <dataValidation type="list" allowBlank="1" showInputMessage="1" showErrorMessage="1" promptTitle="Departamento EE" prompt="Seleccione el departamento donde se ubica el EE" sqref="G19:I19">
      <formula1>Departamento</formula1>
    </dataValidation>
    <dataValidation type="list" allowBlank="1" showInputMessage="1" showErrorMessage="1" promptTitle="Municipio EE" prompt="Seleccione el municipio donde se ubica el EE" sqref="C21:E21">
      <formula1>INDIRECT($G$19)</formula1>
    </dataValidation>
    <dataValidation type="list" allowBlank="1" showInputMessage="1" showErrorMessage="1" promptTitle="Zona del EE" prompt="Seleccione la Zona del EE" sqref="K19">
      <formula1>Zona</formula1>
    </dataValidation>
    <dataValidation type="whole" allowBlank="1" showInputMessage="1" showErrorMessage="1" errorTitle="Código DANE errado" error="Los códigos DANE contienen 12 dígitos y no inician en 0" promptTitle="Código DANE del EE" prompt="Ingrese los 12 dígitos del código DANE del Establecimiendo Educativo" sqref="C19:D19">
      <formula1>100000000000</formula1>
      <formula2>999999999999</formula2>
    </dataValidation>
    <dataValidation type="list" allowBlank="1" showInputMessage="1" showErrorMessage="1" errorTitle="Dato incorrecto" error="Seleccione su calificación en la lista desplegable" promptTitle="Calificación Desempeño" prompt="Seleccione el valor de la lista desplegable" sqref="J48:J63">
      <formula1>Calificacion1</formula1>
    </dataValidation>
    <dataValidation type="list" allowBlank="1" showInputMessage="1" showErrorMessage="1" errorTitle="Año Escolar" error="Ingrese el año a evaluar" promptTitle="Año Escolar" prompt="Ingrese el año escolar a valorar" sqref="J7">
      <formula1>Año</formula1>
    </dataValidation>
    <dataValidation type="date" allowBlank="1" showInputMessage="1" showErrorMessage="1" errorTitle="Dato Incorrecto" error="Ingrese una fecha correcta" promptTitle="Fecha de Nacimieto" prompt="Ingrese la fecha de nacimiento del evaluado con el formato dd/mm/aaaa" sqref="G13:H13">
      <formula1>1</formula1>
      <formula2>36526</formula2>
    </dataValidation>
    <dataValidation type="whole" allowBlank="1" showInputMessage="1" showErrorMessage="1" promptTitle="Documento" prompt="Ingrese el número del documento de identidad" sqref="C11:D11 C25:D25">
      <formula1>100000</formula1>
      <formula2>999999999999</formula2>
    </dataValidation>
    <dataValidation type="date" allowBlank="1" showInputMessage="1" showErrorMessage="1" errorTitle="Fecha Incorrecta" error="Ingrese la fecha en el formato dd/mm/aaaa" promptTitle="Fecha inicio" prompt="Ingrese la fecha de inicio del período de la valoración con el formato dd/mm/aaaa" sqref="C31:D31">
      <formula1>40544</formula1>
      <formula2>44196</formula2>
    </dataValidation>
    <dataValidation type="date" allowBlank="1" showInputMessage="1" showErrorMessage="1" errorTitle="Fecha incorrecta" error="Ingrese la fecha en el formato dd/mm/aaaa" promptTitle="Fecha Valoración" prompt="Ingrese la fecha final del período de la valoración con el formato dd/mm/aaa" sqref="G31:H31">
      <formula1>40544</formula1>
      <formula2>44196</formula2>
    </dataValidation>
    <dataValidation type="whole" allowBlank="1" showInputMessage="1" showErrorMessage="1" promptTitle="Días incapacidad o licencia" prompt="Ingrese el número de días de incapacidad o licencia" sqref="E33">
      <formula1>1</formula1>
      <formula2>365</formula2>
    </dataValidation>
    <dataValidation allowBlank="1" showInputMessage="1" showErrorMessage="1" promptTitle="Lugar, Fecha y hora" prompt="Ingrese los datos de cierre de la evaluación con el siguiente formato: lugar, dd/mm/aaaa 00:00 am. / pm." sqref="D90:K90"/>
  </dataValidations>
  <pageMargins left="0.39557291666666666" right="0.39557291666666666" top="1.3078125" bottom="0.79114583333333333" header="0.3" footer="0.3"/>
  <pageSetup paperSize="122" scale="93" orientation="portrait" r:id="rId1"/>
  <headerFooter>
    <oddHeader>&amp;C
&amp;R&amp;G</oddHeader>
    <oddFooter>&amp;C&amp;7
Calle 43 No. 57 14 Centro Administrativo Nacional, CAN, Bogotá D.C.
PBX: (57 - 1) 222 2800 - Fax 222 4953
&amp;"Arial,Negrita"www.mineducación.gov.co - atencionalciudadano@mineducacion.gov.co</oddFooter>
  </headerFooter>
  <ignoredErrors>
    <ignoredError sqref="K51 K48 K54 K60" formulaRange="1"/>
    <ignoredError sqref="G21" evalError="1"/>
  </ignoredError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6"/>
  <sheetViews>
    <sheetView showGridLines="0" showRowColHeaders="0" showRuler="0" view="pageLayout" topLeftCell="A40" zoomScale="120" zoomScaleNormal="120" zoomScaleSheetLayoutView="120" zoomScalePageLayoutView="120" workbookViewId="0">
      <selection activeCell="B3" sqref="B3:K3"/>
    </sheetView>
  </sheetViews>
  <sheetFormatPr baseColWidth="10" defaultColWidth="0" defaultRowHeight="14.25" zeroHeight="1"/>
  <cols>
    <col min="1" max="1" width="0.625" style="29" customWidth="1"/>
    <col min="2" max="11" width="9.5" style="29" customWidth="1"/>
    <col min="12" max="12" width="0.625" style="29" customWidth="1"/>
    <col min="13" max="16" width="0" style="29" hidden="1" customWidth="1"/>
    <col min="17" max="16384" width="11" style="29" hidden="1"/>
  </cols>
  <sheetData>
    <row r="1" spans="2:11" ht="15.75">
      <c r="B1" s="138" t="s">
        <v>2928</v>
      </c>
      <c r="C1" s="138"/>
      <c r="D1" s="138"/>
      <c r="E1" s="138"/>
      <c r="F1" s="138"/>
      <c r="G1" s="138"/>
      <c r="H1" s="138"/>
      <c r="I1" s="138"/>
      <c r="J1" s="138"/>
      <c r="K1" s="138"/>
    </row>
    <row r="2" spans="2:11" ht="3.75" customHeight="1">
      <c r="B2" s="33"/>
      <c r="C2" s="33"/>
      <c r="D2" s="33"/>
      <c r="E2" s="33"/>
      <c r="F2" s="33"/>
      <c r="G2" s="33"/>
      <c r="H2" s="33"/>
      <c r="I2" s="33"/>
      <c r="J2" s="33"/>
      <c r="K2" s="33"/>
    </row>
    <row r="3" spans="2:11" ht="15.75">
      <c r="B3" s="139" t="s">
        <v>3014</v>
      </c>
      <c r="C3" s="139"/>
      <c r="D3" s="139"/>
      <c r="E3" s="139"/>
      <c r="F3" s="139"/>
      <c r="G3" s="139"/>
      <c r="H3" s="139"/>
      <c r="I3" s="139"/>
      <c r="J3" s="139"/>
      <c r="K3" s="139"/>
    </row>
    <row r="4" spans="2:11" ht="7.5" customHeight="1">
      <c r="B4" s="39"/>
      <c r="C4" s="39"/>
      <c r="D4" s="39"/>
      <c r="E4" s="39"/>
      <c r="F4" s="39"/>
      <c r="G4" s="39"/>
      <c r="H4" s="39"/>
      <c r="I4" s="39"/>
      <c r="J4" s="39"/>
      <c r="K4" s="39"/>
    </row>
    <row r="5" spans="2:11">
      <c r="B5" s="143" t="s">
        <v>2954</v>
      </c>
      <c r="C5" s="143"/>
      <c r="D5" s="143"/>
      <c r="E5" s="143"/>
      <c r="F5" s="143"/>
      <c r="G5" s="143"/>
      <c r="H5" s="143"/>
      <c r="I5" s="143"/>
      <c r="J5" s="143"/>
      <c r="K5" s="143"/>
    </row>
    <row r="6" spans="2:11" ht="7.5" customHeight="1">
      <c r="B6" s="33"/>
      <c r="C6" s="33"/>
      <c r="D6" s="33"/>
      <c r="E6" s="33"/>
      <c r="F6" s="33"/>
      <c r="G6" s="33"/>
      <c r="H6" s="33"/>
      <c r="I6" s="33"/>
      <c r="J6" s="33"/>
      <c r="K6" s="33"/>
    </row>
    <row r="7" spans="2:11">
      <c r="B7" s="126" t="s">
        <v>2929</v>
      </c>
      <c r="C7" s="126"/>
      <c r="D7" s="140" t="s">
        <v>2931</v>
      </c>
      <c r="E7" s="141"/>
      <c r="F7" s="142"/>
      <c r="G7" s="33"/>
      <c r="H7" s="33"/>
      <c r="I7" s="44" t="s">
        <v>2932</v>
      </c>
      <c r="J7" s="50"/>
      <c r="K7" s="33"/>
    </row>
    <row r="8" spans="2:11" ht="7.5" customHeight="1">
      <c r="B8" s="33"/>
      <c r="C8" s="33"/>
      <c r="D8" s="33"/>
      <c r="E8" s="33"/>
      <c r="F8" s="33"/>
      <c r="G8" s="33"/>
      <c r="H8" s="33"/>
      <c r="I8" s="33"/>
      <c r="J8" s="33"/>
      <c r="K8" s="33"/>
    </row>
    <row r="9" spans="2:11">
      <c r="B9" s="119" t="s">
        <v>2936</v>
      </c>
      <c r="C9" s="119"/>
      <c r="D9" s="119"/>
      <c r="E9" s="119"/>
      <c r="F9" s="119"/>
      <c r="G9" s="119"/>
      <c r="H9" s="119"/>
      <c r="I9" s="119"/>
      <c r="J9" s="119"/>
      <c r="K9" s="119"/>
    </row>
    <row r="10" spans="2:11" ht="7.5" customHeight="1">
      <c r="B10" s="33"/>
      <c r="C10" s="38"/>
      <c r="D10" s="38"/>
      <c r="E10" s="35"/>
      <c r="F10" s="35"/>
      <c r="G10" s="33"/>
      <c r="H10" s="33"/>
      <c r="I10" s="33"/>
      <c r="J10" s="33"/>
      <c r="K10" s="33"/>
    </row>
    <row r="11" spans="2:11">
      <c r="B11" s="44" t="s">
        <v>2933</v>
      </c>
      <c r="C11" s="124"/>
      <c r="D11" s="125"/>
      <c r="E11" s="126" t="s">
        <v>2945</v>
      </c>
      <c r="F11" s="126"/>
      <c r="G11" s="124"/>
      <c r="H11" s="132"/>
      <c r="I11" s="132"/>
      <c r="J11" s="132"/>
      <c r="K11" s="125"/>
    </row>
    <row r="12" spans="2:11" ht="7.5" customHeight="1">
      <c r="B12" s="33"/>
      <c r="C12" s="33"/>
      <c r="D12" s="33"/>
      <c r="E12" s="33"/>
      <c r="F12" s="33"/>
      <c r="G12" s="33"/>
      <c r="H12" s="33"/>
      <c r="I12" s="33"/>
      <c r="J12" s="33"/>
      <c r="K12" s="33"/>
    </row>
    <row r="13" spans="2:11">
      <c r="B13" s="44" t="s">
        <v>2934</v>
      </c>
      <c r="C13" s="124"/>
      <c r="D13" s="125"/>
      <c r="E13" s="126" t="s">
        <v>2935</v>
      </c>
      <c r="F13" s="133"/>
      <c r="G13" s="134"/>
      <c r="H13" s="135"/>
      <c r="I13" s="43"/>
      <c r="J13" s="33"/>
      <c r="K13" s="33"/>
    </row>
    <row r="14" spans="2:11" ht="7.5" customHeight="1">
      <c r="B14" s="33"/>
      <c r="C14" s="33"/>
      <c r="D14" s="33"/>
      <c r="E14" s="33"/>
      <c r="F14" s="33"/>
      <c r="G14" s="33"/>
      <c r="H14" s="33"/>
      <c r="I14" s="33"/>
      <c r="J14" s="33"/>
      <c r="K14" s="33"/>
    </row>
    <row r="15" spans="2:11">
      <c r="B15" s="119" t="s">
        <v>2937</v>
      </c>
      <c r="C15" s="119"/>
      <c r="D15" s="119"/>
      <c r="E15" s="119"/>
      <c r="F15" s="119"/>
      <c r="G15" s="119"/>
      <c r="H15" s="119"/>
      <c r="I15" s="119"/>
      <c r="J15" s="119"/>
      <c r="K15" s="119"/>
    </row>
    <row r="16" spans="2:11" ht="7.5" customHeight="1">
      <c r="B16" s="33"/>
      <c r="C16" s="33"/>
      <c r="D16" s="33"/>
      <c r="E16" s="33"/>
      <c r="F16" s="33"/>
      <c r="G16" s="33"/>
      <c r="H16" s="33"/>
      <c r="I16" s="33"/>
      <c r="J16" s="33"/>
      <c r="K16" s="33"/>
    </row>
    <row r="17" spans="2:11">
      <c r="B17" s="44" t="s">
        <v>2938</v>
      </c>
      <c r="C17" s="124"/>
      <c r="D17" s="132"/>
      <c r="E17" s="132"/>
      <c r="F17" s="132"/>
      <c r="G17" s="132"/>
      <c r="H17" s="132"/>
      <c r="I17" s="132"/>
      <c r="J17" s="132"/>
      <c r="K17" s="125"/>
    </row>
    <row r="18" spans="2:11" ht="7.5" customHeight="1">
      <c r="B18" s="33"/>
      <c r="C18" s="33"/>
      <c r="D18" s="33"/>
      <c r="E18" s="33"/>
      <c r="F18" s="33"/>
      <c r="G18" s="33"/>
      <c r="H18" s="33"/>
      <c r="I18" s="33"/>
      <c r="J18" s="33"/>
      <c r="K18" s="33"/>
    </row>
    <row r="19" spans="2:11">
      <c r="B19" s="44" t="s">
        <v>2941</v>
      </c>
      <c r="C19" s="127"/>
      <c r="D19" s="128"/>
      <c r="E19" s="36"/>
      <c r="F19" s="44" t="s">
        <v>2940</v>
      </c>
      <c r="G19" s="129"/>
      <c r="H19" s="130"/>
      <c r="I19" s="131"/>
      <c r="J19" s="44" t="s">
        <v>2939</v>
      </c>
      <c r="K19" s="51"/>
    </row>
    <row r="20" spans="2:11" ht="7.5" customHeight="1">
      <c r="B20" s="33"/>
      <c r="C20" s="33"/>
      <c r="D20" s="33"/>
      <c r="E20" s="33"/>
      <c r="F20" s="33"/>
      <c r="G20" s="33"/>
      <c r="H20" s="33"/>
      <c r="I20" s="33"/>
      <c r="J20" s="33"/>
      <c r="K20" s="33"/>
    </row>
    <row r="21" spans="2:11">
      <c r="B21" s="44" t="s">
        <v>2942</v>
      </c>
      <c r="C21" s="129"/>
      <c r="D21" s="130"/>
      <c r="E21" s="131"/>
      <c r="F21" s="44" t="s">
        <v>2943</v>
      </c>
      <c r="G21" s="152" t="e">
        <f>VLOOKUP(C21,'2'!B3:H1252,7,0)</f>
        <v>#N/A</v>
      </c>
      <c r="H21" s="153"/>
      <c r="I21" s="154"/>
      <c r="J21" s="33"/>
      <c r="K21" s="33"/>
    </row>
    <row r="22" spans="2:11" ht="7.5" customHeight="1">
      <c r="B22" s="33"/>
      <c r="C22" s="33"/>
      <c r="D22" s="33"/>
      <c r="E22" s="33"/>
      <c r="F22" s="35"/>
      <c r="G22" s="35"/>
      <c r="H22" s="35"/>
      <c r="I22" s="33"/>
      <c r="J22" s="33"/>
      <c r="K22" s="33"/>
    </row>
    <row r="23" spans="2:11">
      <c r="B23" s="119" t="s">
        <v>2944</v>
      </c>
      <c r="C23" s="119"/>
      <c r="D23" s="119"/>
      <c r="E23" s="119"/>
      <c r="F23" s="119"/>
      <c r="G23" s="119"/>
      <c r="H23" s="119"/>
      <c r="I23" s="119"/>
      <c r="J23" s="119"/>
      <c r="K23" s="119"/>
    </row>
    <row r="24" spans="2:11" ht="7.5" customHeight="1">
      <c r="B24" s="33"/>
      <c r="C24" s="33"/>
      <c r="D24" s="35"/>
      <c r="E24" s="35"/>
      <c r="F24" s="35"/>
      <c r="G24" s="33"/>
      <c r="H24" s="33"/>
      <c r="I24" s="33"/>
      <c r="J24" s="33"/>
      <c r="K24" s="33"/>
    </row>
    <row r="25" spans="2:11">
      <c r="B25" s="44" t="s">
        <v>2933</v>
      </c>
      <c r="C25" s="124"/>
      <c r="D25" s="125"/>
      <c r="E25" s="126" t="s">
        <v>2945</v>
      </c>
      <c r="F25" s="126"/>
      <c r="G25" s="144"/>
      <c r="H25" s="145"/>
      <c r="I25" s="145"/>
      <c r="J25" s="145"/>
      <c r="K25" s="146"/>
    </row>
    <row r="26" spans="2:11" ht="7.5" customHeight="1">
      <c r="B26" s="33"/>
      <c r="C26" s="33"/>
      <c r="D26" s="33"/>
      <c r="E26" s="33"/>
      <c r="F26" s="33"/>
      <c r="G26" s="33"/>
      <c r="H26" s="33"/>
      <c r="I26" s="33"/>
      <c r="J26" s="33"/>
      <c r="K26" s="33"/>
    </row>
    <row r="27" spans="2:11">
      <c r="B27" s="44" t="s">
        <v>2983</v>
      </c>
      <c r="C27" s="144"/>
      <c r="D27" s="145"/>
      <c r="E27" s="145"/>
      <c r="F27" s="146"/>
      <c r="G27" s="36"/>
      <c r="H27" s="36"/>
      <c r="I27" s="36"/>
      <c r="J27" s="35"/>
      <c r="K27" s="33"/>
    </row>
    <row r="28" spans="2:11" ht="7.5" customHeight="1">
      <c r="B28" s="33"/>
      <c r="C28" s="33"/>
      <c r="D28" s="33"/>
      <c r="E28" s="33"/>
      <c r="F28" s="33"/>
      <c r="G28" s="33"/>
      <c r="H28" s="33"/>
      <c r="I28" s="33"/>
      <c r="J28" s="33"/>
      <c r="K28" s="33"/>
    </row>
    <row r="29" spans="2:11">
      <c r="B29" s="119" t="s">
        <v>2946</v>
      </c>
      <c r="C29" s="119"/>
      <c r="D29" s="119"/>
      <c r="E29" s="119"/>
      <c r="F29" s="119"/>
      <c r="G29" s="119"/>
      <c r="H29" s="119"/>
      <c r="I29" s="119"/>
      <c r="J29" s="119"/>
      <c r="K29" s="119"/>
    </row>
    <row r="30" spans="2:11" ht="7.5" customHeight="1">
      <c r="B30" s="33"/>
      <c r="C30" s="33"/>
      <c r="D30" s="33"/>
      <c r="E30" s="33"/>
      <c r="F30" s="33"/>
      <c r="G30" s="33"/>
      <c r="H30" s="33"/>
      <c r="I30" s="33"/>
      <c r="J30" s="33"/>
      <c r="K30" s="33"/>
    </row>
    <row r="31" spans="2:11">
      <c r="B31" s="37" t="s">
        <v>2947</v>
      </c>
      <c r="C31" s="148"/>
      <c r="D31" s="149"/>
      <c r="E31" s="150" t="s">
        <v>2948</v>
      </c>
      <c r="F31" s="151"/>
      <c r="G31" s="148"/>
      <c r="H31" s="149"/>
      <c r="I31" s="147" t="s">
        <v>2950</v>
      </c>
      <c r="J31" s="147"/>
      <c r="K31" s="40">
        <f>((C31-(G31))*-1)-E33</f>
        <v>0</v>
      </c>
    </row>
    <row r="32" spans="2:11" ht="7.5" customHeight="1">
      <c r="B32" s="33"/>
      <c r="C32" s="33"/>
      <c r="D32" s="33"/>
      <c r="E32" s="33"/>
      <c r="F32" s="33"/>
      <c r="G32" s="33"/>
      <c r="H32" s="33"/>
      <c r="I32" s="33"/>
      <c r="J32" s="33"/>
      <c r="K32" s="33"/>
    </row>
    <row r="33" spans="1:14">
      <c r="B33" s="156" t="s">
        <v>3054</v>
      </c>
      <c r="C33" s="156"/>
      <c r="D33" s="156"/>
      <c r="E33" s="52"/>
      <c r="F33" s="33"/>
      <c r="G33" s="33"/>
      <c r="H33" s="33"/>
      <c r="I33" s="1"/>
      <c r="J33" s="1"/>
      <c r="K33" s="49"/>
    </row>
    <row r="34" spans="1:14" ht="7.5" customHeight="1">
      <c r="B34" s="33"/>
      <c r="C34" s="33"/>
      <c r="D34" s="33"/>
      <c r="E34" s="33"/>
      <c r="F34" s="33"/>
      <c r="G34" s="33"/>
      <c r="H34" s="33"/>
      <c r="I34" s="33"/>
      <c r="J34" s="33"/>
      <c r="K34" s="33"/>
    </row>
    <row r="35" spans="1:14">
      <c r="B35" s="119" t="s">
        <v>2959</v>
      </c>
      <c r="C35" s="119"/>
      <c r="D35" s="119"/>
      <c r="E35" s="119"/>
      <c r="F35" s="119"/>
      <c r="G35" s="119"/>
      <c r="H35" s="119"/>
      <c r="I35" s="119"/>
      <c r="J35" s="119"/>
      <c r="K35" s="119"/>
    </row>
    <row r="36" spans="1:14" ht="6.75" customHeight="1">
      <c r="B36" s="33"/>
      <c r="C36" s="33"/>
      <c r="D36" s="33"/>
      <c r="E36" s="33"/>
      <c r="F36" s="33"/>
      <c r="G36" s="33"/>
      <c r="H36" s="33"/>
      <c r="I36" s="33"/>
      <c r="J36" s="33"/>
      <c r="K36" s="33"/>
    </row>
    <row r="37" spans="1:14" ht="45" customHeight="1">
      <c r="B37" s="136" t="s">
        <v>2956</v>
      </c>
      <c r="C37" s="64" t="s">
        <v>2955</v>
      </c>
      <c r="D37" s="101"/>
      <c r="E37" s="101"/>
      <c r="F37" s="102"/>
      <c r="G37" s="136" t="s">
        <v>2957</v>
      </c>
      <c r="H37" s="64" t="s">
        <v>2955</v>
      </c>
      <c r="I37" s="101"/>
      <c r="J37" s="101"/>
      <c r="K37" s="102"/>
    </row>
    <row r="38" spans="1:14" ht="30" customHeight="1">
      <c r="B38" s="137"/>
      <c r="C38" s="64" t="s">
        <v>3010</v>
      </c>
      <c r="D38" s="101"/>
      <c r="E38" s="101"/>
      <c r="F38" s="102"/>
      <c r="G38" s="137"/>
      <c r="H38" s="64" t="s">
        <v>3010</v>
      </c>
      <c r="I38" s="101"/>
      <c r="J38" s="101"/>
      <c r="K38" s="102"/>
    </row>
    <row r="39" spans="1:14" ht="7.5" customHeight="1">
      <c r="B39" s="33"/>
      <c r="C39" s="33"/>
      <c r="D39" s="33"/>
      <c r="E39" s="33"/>
      <c r="F39" s="33"/>
      <c r="G39" s="33"/>
      <c r="H39" s="33"/>
      <c r="I39" s="33"/>
      <c r="J39" s="33"/>
      <c r="K39" s="33"/>
    </row>
    <row r="40" spans="1:14" ht="15" customHeight="1">
      <c r="B40" s="42" t="s">
        <v>2958</v>
      </c>
      <c r="C40" s="100"/>
      <c r="D40" s="101"/>
      <c r="E40" s="101"/>
      <c r="F40" s="101"/>
      <c r="G40" s="101"/>
      <c r="H40" s="101"/>
      <c r="I40" s="101"/>
      <c r="J40" s="101"/>
      <c r="K40" s="102"/>
    </row>
    <row r="41" spans="1:14" ht="7.5" customHeight="1">
      <c r="B41" s="33"/>
      <c r="C41" s="33"/>
      <c r="D41" s="33"/>
      <c r="E41" s="33"/>
      <c r="F41" s="33"/>
      <c r="G41" s="33"/>
      <c r="H41" s="33"/>
      <c r="I41" s="33"/>
      <c r="J41" s="33"/>
      <c r="K41" s="33"/>
    </row>
    <row r="42" spans="1:14">
      <c r="B42" s="143" t="s">
        <v>2960</v>
      </c>
      <c r="C42" s="143"/>
      <c r="D42" s="143"/>
      <c r="E42" s="143"/>
      <c r="F42" s="143"/>
      <c r="G42" s="143"/>
      <c r="H42" s="143"/>
      <c r="I42" s="143"/>
      <c r="J42" s="143"/>
      <c r="K42" s="143"/>
    </row>
    <row r="43" spans="1:14" ht="3.75" customHeight="1">
      <c r="B43" s="33"/>
      <c r="C43" s="33"/>
      <c r="D43" s="33"/>
      <c r="E43" s="33"/>
      <c r="F43" s="33"/>
      <c r="G43" s="33"/>
      <c r="H43" s="33"/>
      <c r="I43" s="33"/>
      <c r="J43" s="33"/>
      <c r="K43" s="33"/>
    </row>
    <row r="44" spans="1:14">
      <c r="B44" s="119" t="s">
        <v>2961</v>
      </c>
      <c r="C44" s="119"/>
      <c r="D44" s="119"/>
      <c r="E44" s="119"/>
      <c r="F44" s="119"/>
      <c r="G44" s="119"/>
      <c r="H44" s="119"/>
      <c r="I44" s="119"/>
      <c r="J44" s="119"/>
      <c r="K44" s="119"/>
    </row>
    <row r="45" spans="1:14" ht="3.75" customHeight="1">
      <c r="B45" s="41"/>
      <c r="C45" s="41"/>
      <c r="D45" s="41"/>
      <c r="E45" s="41"/>
      <c r="F45" s="41"/>
      <c r="G45" s="41"/>
      <c r="H45" s="41"/>
      <c r="I45" s="41"/>
      <c r="J45" s="41"/>
      <c r="K45" s="41"/>
    </row>
    <row r="46" spans="1:14">
      <c r="B46" s="118" t="s">
        <v>2962</v>
      </c>
      <c r="C46" s="118"/>
      <c r="D46" s="118"/>
      <c r="E46" s="118"/>
      <c r="F46" s="118"/>
      <c r="G46" s="118"/>
      <c r="H46" s="118"/>
      <c r="I46" s="118"/>
      <c r="J46" s="118"/>
      <c r="K46" s="118"/>
    </row>
    <row r="47" spans="1:14">
      <c r="B47" s="118" t="s">
        <v>2963</v>
      </c>
      <c r="C47" s="118"/>
      <c r="D47" s="118" t="s">
        <v>2984</v>
      </c>
      <c r="E47" s="118"/>
      <c r="F47" s="118"/>
      <c r="G47" s="118"/>
      <c r="H47" s="118"/>
      <c r="I47" s="118"/>
      <c r="J47" s="118" t="s">
        <v>2964</v>
      </c>
      <c r="K47" s="118"/>
    </row>
    <row r="48" spans="1:14" s="1" customFormat="1" ht="24" customHeight="1">
      <c r="A48" s="29"/>
      <c r="B48" s="172" t="s">
        <v>2966</v>
      </c>
      <c r="C48" s="111" t="s">
        <v>2967</v>
      </c>
      <c r="D48" s="107" t="s">
        <v>3011</v>
      </c>
      <c r="E48" s="107"/>
      <c r="F48" s="107"/>
      <c r="G48" s="107"/>
      <c r="H48" s="107"/>
      <c r="I48" s="107"/>
      <c r="J48" s="53"/>
      <c r="K48" s="174">
        <f>((SUM(J48:J50)/3)*1)</f>
        <v>0</v>
      </c>
      <c r="N48" s="55"/>
    </row>
    <row r="49" spans="1:31" s="1" customFormat="1" ht="24" customHeight="1">
      <c r="A49" s="29"/>
      <c r="B49" s="172"/>
      <c r="C49" s="173"/>
      <c r="D49" s="107" t="s">
        <v>3012</v>
      </c>
      <c r="E49" s="107"/>
      <c r="F49" s="107"/>
      <c r="G49" s="107"/>
      <c r="H49" s="107"/>
      <c r="I49" s="107"/>
      <c r="J49" s="53"/>
      <c r="K49" s="174"/>
      <c r="N49" s="56"/>
      <c r="O49" s="57"/>
    </row>
    <row r="50" spans="1:31" s="1" customFormat="1" ht="24" customHeight="1">
      <c r="A50" s="29"/>
      <c r="B50" s="172"/>
      <c r="C50" s="173"/>
      <c r="D50" s="107" t="s">
        <v>3013</v>
      </c>
      <c r="E50" s="107"/>
      <c r="F50" s="107"/>
      <c r="G50" s="107"/>
      <c r="H50" s="107"/>
      <c r="I50" s="107"/>
      <c r="J50" s="53"/>
      <c r="K50" s="174"/>
    </row>
    <row r="51" spans="1:31" s="1" customFormat="1" ht="24" customHeight="1">
      <c r="A51" s="29"/>
      <c r="B51" s="172"/>
      <c r="C51" s="111" t="s">
        <v>3026</v>
      </c>
      <c r="D51" s="170" t="s">
        <v>3017</v>
      </c>
      <c r="E51" s="170"/>
      <c r="F51" s="170"/>
      <c r="G51" s="170"/>
      <c r="H51" s="170"/>
      <c r="I51" s="170"/>
      <c r="J51" s="53"/>
      <c r="K51" s="175">
        <f>((SUM(J51:J53)/3)*1)</f>
        <v>0</v>
      </c>
      <c r="L51" s="58"/>
      <c r="M51" s="58"/>
      <c r="N51" s="58"/>
      <c r="O51" s="58"/>
      <c r="P51" s="58"/>
      <c r="Q51" s="58"/>
      <c r="R51" s="58"/>
      <c r="S51" s="58"/>
      <c r="T51" s="58"/>
      <c r="U51" s="58"/>
      <c r="V51" s="58"/>
      <c r="W51" s="58"/>
      <c r="X51" s="58"/>
      <c r="Y51" s="58"/>
      <c r="Z51" s="58"/>
      <c r="AA51" s="58"/>
      <c r="AB51" s="58"/>
      <c r="AC51" s="58"/>
      <c r="AD51" s="58"/>
      <c r="AE51" s="58"/>
    </row>
    <row r="52" spans="1:31" s="1" customFormat="1" ht="24" customHeight="1">
      <c r="A52" s="29"/>
      <c r="B52" s="172"/>
      <c r="C52" s="173"/>
      <c r="D52" s="170" t="s">
        <v>3018</v>
      </c>
      <c r="E52" s="170"/>
      <c r="F52" s="170"/>
      <c r="G52" s="170"/>
      <c r="H52" s="170"/>
      <c r="I52" s="170"/>
      <c r="J52" s="53"/>
      <c r="K52" s="176"/>
      <c r="L52" s="58"/>
      <c r="M52" s="58"/>
      <c r="N52" s="58"/>
      <c r="O52" s="58"/>
      <c r="P52" s="58"/>
      <c r="Q52" s="58"/>
      <c r="R52" s="58"/>
      <c r="S52" s="58"/>
      <c r="T52" s="58"/>
      <c r="U52" s="58"/>
      <c r="V52" s="58"/>
      <c r="W52" s="58"/>
      <c r="X52" s="58"/>
      <c r="Y52" s="58"/>
      <c r="Z52" s="58"/>
      <c r="AA52" s="58"/>
      <c r="AB52" s="58"/>
      <c r="AC52" s="58"/>
      <c r="AD52" s="58"/>
      <c r="AE52" s="58"/>
    </row>
    <row r="53" spans="1:31" s="1" customFormat="1" ht="24" customHeight="1">
      <c r="A53" s="29"/>
      <c r="B53" s="172"/>
      <c r="C53" s="173"/>
      <c r="D53" s="170" t="s">
        <v>3019</v>
      </c>
      <c r="E53" s="170"/>
      <c r="F53" s="170"/>
      <c r="G53" s="170"/>
      <c r="H53" s="170"/>
      <c r="I53" s="170"/>
      <c r="J53" s="53"/>
      <c r="K53" s="177"/>
      <c r="L53" s="58"/>
      <c r="M53" s="58"/>
      <c r="N53" s="58"/>
      <c r="O53" s="58"/>
      <c r="P53" s="58"/>
      <c r="Q53" s="58"/>
      <c r="R53" s="58"/>
      <c r="S53" s="58"/>
      <c r="T53" s="58"/>
      <c r="U53" s="58"/>
      <c r="V53" s="58"/>
      <c r="W53" s="58"/>
      <c r="X53" s="58"/>
      <c r="Y53" s="58"/>
      <c r="Z53" s="58"/>
      <c r="AA53" s="58"/>
      <c r="AB53" s="58"/>
      <c r="AC53" s="58"/>
      <c r="AD53" s="58"/>
      <c r="AE53" s="58"/>
    </row>
    <row r="54" spans="1:31" s="1" customFormat="1" ht="24" customHeight="1">
      <c r="A54" s="29"/>
      <c r="B54" s="172"/>
      <c r="C54" s="111" t="s">
        <v>3027</v>
      </c>
      <c r="D54" s="170" t="s">
        <v>3020</v>
      </c>
      <c r="E54" s="170"/>
      <c r="F54" s="170"/>
      <c r="G54" s="170"/>
      <c r="H54" s="170"/>
      <c r="I54" s="170"/>
      <c r="J54" s="53"/>
      <c r="K54" s="174">
        <f>((SUM(J54:J56)/3)*1)</f>
        <v>0</v>
      </c>
      <c r="L54" s="58"/>
      <c r="M54" s="58"/>
      <c r="N54" s="58"/>
      <c r="O54" s="58"/>
      <c r="P54" s="58"/>
      <c r="Q54" s="58"/>
      <c r="R54" s="58"/>
      <c r="S54" s="58"/>
      <c r="T54" s="58"/>
      <c r="U54" s="58"/>
      <c r="V54" s="58"/>
      <c r="W54" s="58"/>
      <c r="X54" s="58"/>
      <c r="Y54" s="58"/>
      <c r="Z54" s="58"/>
      <c r="AA54" s="58"/>
      <c r="AB54" s="58"/>
      <c r="AC54" s="58"/>
      <c r="AD54" s="58"/>
      <c r="AE54" s="58"/>
    </row>
    <row r="55" spans="1:31" s="1" customFormat="1" ht="24" customHeight="1">
      <c r="A55" s="29"/>
      <c r="B55" s="172"/>
      <c r="C55" s="111"/>
      <c r="D55" s="170" t="s">
        <v>3021</v>
      </c>
      <c r="E55" s="170"/>
      <c r="F55" s="170"/>
      <c r="G55" s="170"/>
      <c r="H55" s="170"/>
      <c r="I55" s="170"/>
      <c r="J55" s="53"/>
      <c r="K55" s="174"/>
      <c r="L55" s="58"/>
      <c r="M55" s="58"/>
      <c r="N55" s="58"/>
      <c r="O55" s="58"/>
      <c r="P55" s="58"/>
      <c r="Q55" s="58"/>
      <c r="R55" s="58"/>
      <c r="S55" s="58"/>
      <c r="T55" s="58"/>
      <c r="U55" s="58"/>
      <c r="V55" s="58"/>
      <c r="W55" s="58"/>
      <c r="X55" s="58"/>
      <c r="Y55" s="58"/>
      <c r="Z55" s="58"/>
      <c r="AA55" s="58"/>
      <c r="AB55" s="58"/>
      <c r="AC55" s="58"/>
      <c r="AD55" s="58"/>
      <c r="AE55" s="58"/>
    </row>
    <row r="56" spans="1:31" s="1" customFormat="1" ht="24" customHeight="1">
      <c r="A56" s="29"/>
      <c r="B56" s="172"/>
      <c r="C56" s="111"/>
      <c r="D56" s="170" t="s">
        <v>3022</v>
      </c>
      <c r="E56" s="170"/>
      <c r="F56" s="170"/>
      <c r="G56" s="170"/>
      <c r="H56" s="170"/>
      <c r="I56" s="170"/>
      <c r="J56" s="53"/>
      <c r="K56" s="174"/>
      <c r="L56" s="58"/>
      <c r="M56" s="58"/>
      <c r="N56" s="58"/>
      <c r="O56" s="58"/>
      <c r="P56" s="58"/>
      <c r="Q56" s="58"/>
      <c r="R56" s="58"/>
      <c r="S56" s="58"/>
      <c r="T56" s="58"/>
      <c r="U56" s="58"/>
      <c r="V56" s="58"/>
      <c r="W56" s="58"/>
      <c r="X56" s="58"/>
      <c r="Y56" s="58"/>
      <c r="Z56" s="58"/>
      <c r="AA56" s="58"/>
      <c r="AB56" s="58"/>
      <c r="AC56" s="58"/>
      <c r="AD56" s="58"/>
      <c r="AE56" s="58"/>
    </row>
    <row r="57" spans="1:31" s="1" customFormat="1" ht="24" customHeight="1">
      <c r="A57" s="29"/>
      <c r="B57" s="172" t="s">
        <v>3053</v>
      </c>
      <c r="C57" s="111" t="s">
        <v>3033</v>
      </c>
      <c r="D57" s="170" t="s">
        <v>3023</v>
      </c>
      <c r="E57" s="170"/>
      <c r="F57" s="170"/>
      <c r="G57" s="170"/>
      <c r="H57" s="170"/>
      <c r="I57" s="170"/>
      <c r="J57" s="53"/>
      <c r="K57" s="174">
        <f>((SUM(J57:J59)/3)*1)</f>
        <v>0</v>
      </c>
      <c r="L57" s="58"/>
      <c r="M57" s="58"/>
      <c r="N57" s="58"/>
      <c r="O57" s="58"/>
      <c r="P57" s="58"/>
      <c r="Q57" s="58"/>
      <c r="R57" s="58"/>
      <c r="S57" s="58"/>
      <c r="T57" s="58"/>
      <c r="U57" s="58"/>
      <c r="V57" s="58"/>
      <c r="W57" s="58"/>
      <c r="X57" s="58"/>
      <c r="Y57" s="58"/>
      <c r="Z57" s="58"/>
      <c r="AA57" s="58"/>
      <c r="AB57" s="58"/>
      <c r="AC57" s="58"/>
      <c r="AD57" s="58"/>
      <c r="AE57" s="58"/>
    </row>
    <row r="58" spans="1:31" s="1" customFormat="1" ht="24" customHeight="1">
      <c r="A58" s="29"/>
      <c r="B58" s="172"/>
      <c r="C58" s="111"/>
      <c r="D58" s="170" t="s">
        <v>3024</v>
      </c>
      <c r="E58" s="170"/>
      <c r="F58" s="170"/>
      <c r="G58" s="170"/>
      <c r="H58" s="170"/>
      <c r="I58" s="170"/>
      <c r="J58" s="53"/>
      <c r="K58" s="174"/>
      <c r="L58" s="58"/>
      <c r="M58" s="58"/>
      <c r="N58" s="58"/>
      <c r="O58" s="58"/>
      <c r="P58" s="58"/>
      <c r="Q58" s="58"/>
      <c r="R58" s="58"/>
      <c r="S58" s="58"/>
      <c r="T58" s="58"/>
      <c r="U58" s="58"/>
      <c r="V58" s="58"/>
      <c r="W58" s="58"/>
      <c r="X58" s="58"/>
      <c r="Y58" s="58"/>
      <c r="Z58" s="58"/>
      <c r="AA58" s="58"/>
      <c r="AB58" s="58"/>
      <c r="AC58" s="58"/>
      <c r="AD58" s="58"/>
      <c r="AE58" s="58"/>
    </row>
    <row r="59" spans="1:31" s="1" customFormat="1" ht="24" customHeight="1">
      <c r="A59" s="29"/>
      <c r="B59" s="172"/>
      <c r="C59" s="111"/>
      <c r="D59" s="170" t="s">
        <v>3025</v>
      </c>
      <c r="E59" s="170"/>
      <c r="F59" s="170"/>
      <c r="G59" s="170"/>
      <c r="H59" s="170"/>
      <c r="I59" s="170"/>
      <c r="J59" s="53"/>
      <c r="K59" s="174"/>
      <c r="L59" s="58"/>
      <c r="M59" s="58"/>
      <c r="N59" s="58"/>
      <c r="O59" s="58"/>
      <c r="P59" s="58"/>
      <c r="Q59" s="58"/>
      <c r="R59" s="58"/>
      <c r="S59" s="58"/>
      <c r="T59" s="58"/>
      <c r="U59" s="58"/>
      <c r="V59" s="58"/>
      <c r="W59" s="58"/>
      <c r="X59" s="58"/>
      <c r="Y59" s="58"/>
      <c r="Z59" s="58"/>
      <c r="AA59" s="58"/>
      <c r="AB59" s="58"/>
      <c r="AC59" s="58"/>
      <c r="AD59" s="58"/>
      <c r="AE59" s="58"/>
    </row>
    <row r="60" spans="1:31" s="1" customFormat="1" ht="24" customHeight="1">
      <c r="A60" s="29"/>
      <c r="B60" s="172"/>
      <c r="C60" s="111" t="s">
        <v>3031</v>
      </c>
      <c r="D60" s="170" t="s">
        <v>3028</v>
      </c>
      <c r="E60" s="170"/>
      <c r="F60" s="170"/>
      <c r="G60" s="170"/>
      <c r="H60" s="170"/>
      <c r="I60" s="170"/>
      <c r="J60" s="53"/>
      <c r="K60" s="174">
        <f>((SUM(J60:J62)/3)*1)</f>
        <v>0</v>
      </c>
      <c r="L60" s="58"/>
      <c r="M60" s="58"/>
      <c r="N60" s="58"/>
      <c r="O60" s="58"/>
      <c r="P60" s="58"/>
      <c r="Q60" s="58"/>
      <c r="R60" s="58"/>
      <c r="S60" s="58"/>
      <c r="T60" s="58"/>
      <c r="U60" s="58"/>
      <c r="V60" s="58"/>
      <c r="W60" s="58"/>
      <c r="X60" s="58"/>
      <c r="Y60" s="58"/>
      <c r="Z60" s="58"/>
      <c r="AA60" s="58"/>
      <c r="AB60" s="58"/>
      <c r="AC60" s="58"/>
      <c r="AD60" s="58"/>
      <c r="AE60" s="58"/>
    </row>
    <row r="61" spans="1:31" s="1" customFormat="1" ht="24" customHeight="1">
      <c r="A61" s="29"/>
      <c r="B61" s="172"/>
      <c r="C61" s="111"/>
      <c r="D61" s="170" t="s">
        <v>3029</v>
      </c>
      <c r="E61" s="170"/>
      <c r="F61" s="170"/>
      <c r="G61" s="170"/>
      <c r="H61" s="170"/>
      <c r="I61" s="170"/>
      <c r="J61" s="53"/>
      <c r="K61" s="174"/>
      <c r="L61" s="58"/>
      <c r="M61" s="58"/>
      <c r="N61" s="58"/>
      <c r="O61" s="58"/>
      <c r="P61" s="58"/>
      <c r="Q61" s="58"/>
      <c r="R61" s="58"/>
      <c r="S61" s="58"/>
      <c r="T61" s="58"/>
      <c r="U61" s="58"/>
      <c r="V61" s="58"/>
      <c r="W61" s="58"/>
      <c r="X61" s="58"/>
      <c r="Y61" s="58"/>
      <c r="Z61" s="58"/>
      <c r="AA61" s="58"/>
      <c r="AB61" s="58"/>
      <c r="AC61" s="58"/>
      <c r="AD61" s="58"/>
      <c r="AE61" s="58"/>
    </row>
    <row r="62" spans="1:31" s="1" customFormat="1" ht="24" customHeight="1">
      <c r="A62" s="29"/>
      <c r="B62" s="172"/>
      <c r="C62" s="111"/>
      <c r="D62" s="170" t="s">
        <v>3030</v>
      </c>
      <c r="E62" s="170"/>
      <c r="F62" s="170"/>
      <c r="G62" s="170"/>
      <c r="H62" s="170"/>
      <c r="I62" s="170"/>
      <c r="J62" s="53"/>
      <c r="K62" s="174"/>
      <c r="L62" s="58"/>
      <c r="M62" s="58"/>
      <c r="N62" s="58"/>
      <c r="O62" s="58"/>
      <c r="P62" s="58"/>
      <c r="Q62" s="58"/>
      <c r="R62" s="58"/>
      <c r="S62" s="58"/>
      <c r="T62" s="58"/>
      <c r="U62" s="58"/>
      <c r="V62" s="58"/>
      <c r="W62" s="58"/>
      <c r="X62" s="58"/>
      <c r="Y62" s="58"/>
      <c r="Z62" s="58"/>
      <c r="AA62" s="58"/>
      <c r="AB62" s="58"/>
      <c r="AC62" s="58"/>
      <c r="AD62" s="58"/>
      <c r="AE62" s="58"/>
    </row>
    <row r="63" spans="1:31" s="1" customFormat="1" ht="24" customHeight="1">
      <c r="A63" s="29"/>
      <c r="B63" s="172"/>
      <c r="C63" s="111" t="s">
        <v>3032</v>
      </c>
      <c r="D63" s="121" t="s">
        <v>3034</v>
      </c>
      <c r="E63" s="121"/>
      <c r="F63" s="121"/>
      <c r="G63" s="121"/>
      <c r="H63" s="121"/>
      <c r="I63" s="121"/>
      <c r="J63" s="53"/>
      <c r="K63" s="174">
        <f>((SUM(J63:J65)/3)*1)</f>
        <v>0</v>
      </c>
      <c r="L63" s="59"/>
      <c r="M63" s="59"/>
      <c r="N63" s="59"/>
      <c r="O63" s="59"/>
      <c r="P63" s="59"/>
      <c r="Q63" s="59"/>
      <c r="R63" s="59"/>
      <c r="S63" s="59"/>
      <c r="T63" s="59"/>
      <c r="U63" s="59"/>
      <c r="V63" s="59"/>
      <c r="W63" s="59"/>
      <c r="X63" s="59"/>
      <c r="Y63" s="59"/>
      <c r="Z63" s="59"/>
      <c r="AA63" s="59"/>
      <c r="AB63" s="59"/>
      <c r="AC63" s="59"/>
      <c r="AD63" s="59"/>
      <c r="AE63" s="59"/>
    </row>
    <row r="64" spans="1:31" s="1" customFormat="1" ht="24" customHeight="1">
      <c r="A64" s="29"/>
      <c r="B64" s="172"/>
      <c r="C64" s="111"/>
      <c r="D64" s="121" t="s">
        <v>3035</v>
      </c>
      <c r="E64" s="121"/>
      <c r="F64" s="121"/>
      <c r="G64" s="121"/>
      <c r="H64" s="121"/>
      <c r="I64" s="121"/>
      <c r="J64" s="53"/>
      <c r="K64" s="174"/>
      <c r="L64" s="59"/>
      <c r="M64" s="59"/>
      <c r="N64" s="59"/>
      <c r="O64" s="59"/>
      <c r="P64" s="60"/>
      <c r="Q64" s="59"/>
      <c r="R64" s="59"/>
      <c r="S64" s="59"/>
      <c r="T64" s="59"/>
      <c r="U64" s="59"/>
      <c r="V64" s="59"/>
      <c r="W64" s="59"/>
      <c r="X64" s="59"/>
      <c r="Y64" s="59"/>
      <c r="Z64" s="59"/>
      <c r="AA64" s="59"/>
      <c r="AB64" s="59"/>
      <c r="AC64" s="59"/>
      <c r="AD64" s="59"/>
      <c r="AE64" s="59"/>
    </row>
    <row r="65" spans="1:31" s="1" customFormat="1" ht="24" customHeight="1">
      <c r="A65" s="29"/>
      <c r="B65" s="172"/>
      <c r="C65" s="111"/>
      <c r="D65" s="121" t="s">
        <v>3036</v>
      </c>
      <c r="E65" s="121"/>
      <c r="F65" s="121"/>
      <c r="G65" s="121"/>
      <c r="H65" s="121"/>
      <c r="I65" s="121"/>
      <c r="J65" s="53"/>
      <c r="K65" s="174"/>
      <c r="L65" s="59"/>
      <c r="M65" s="59"/>
      <c r="N65" s="59"/>
      <c r="O65" s="59"/>
      <c r="P65" s="59"/>
      <c r="Q65" s="59"/>
      <c r="R65" s="59"/>
      <c r="S65" s="59"/>
      <c r="T65" s="59"/>
      <c r="U65" s="59"/>
      <c r="V65" s="59"/>
      <c r="W65" s="59"/>
      <c r="X65" s="59"/>
      <c r="Y65" s="59"/>
      <c r="Z65" s="59"/>
      <c r="AA65" s="59"/>
      <c r="AB65" s="59"/>
      <c r="AC65" s="59"/>
      <c r="AD65" s="59"/>
      <c r="AE65" s="59"/>
    </row>
    <row r="66" spans="1:31" s="1" customFormat="1" ht="24" customHeight="1">
      <c r="A66" s="29"/>
      <c r="B66" s="172" t="s">
        <v>2965</v>
      </c>
      <c r="C66" s="111" t="s">
        <v>3037</v>
      </c>
      <c r="D66" s="170" t="s">
        <v>3038</v>
      </c>
      <c r="E66" s="170"/>
      <c r="F66" s="170"/>
      <c r="G66" s="170"/>
      <c r="H66" s="170"/>
      <c r="I66" s="170"/>
      <c r="J66" s="53"/>
      <c r="K66" s="174">
        <f>((SUM(J66:J68)/3)*1)</f>
        <v>0</v>
      </c>
      <c r="L66" s="58"/>
      <c r="M66" s="58"/>
      <c r="N66" s="58"/>
      <c r="O66" s="58"/>
      <c r="P66" s="58"/>
      <c r="Q66" s="58"/>
      <c r="R66" s="58"/>
      <c r="S66" s="58"/>
      <c r="T66" s="58"/>
      <c r="U66" s="58"/>
      <c r="V66" s="58"/>
      <c r="W66" s="58"/>
      <c r="X66" s="58"/>
      <c r="Y66" s="58"/>
      <c r="Z66" s="58"/>
      <c r="AA66" s="58"/>
      <c r="AB66" s="58"/>
      <c r="AC66" s="58"/>
      <c r="AD66" s="58"/>
      <c r="AE66" s="58"/>
    </row>
    <row r="67" spans="1:31" s="1" customFormat="1" ht="24" customHeight="1">
      <c r="A67" s="29"/>
      <c r="B67" s="172"/>
      <c r="C67" s="111"/>
      <c r="D67" s="170" t="s">
        <v>3039</v>
      </c>
      <c r="E67" s="170"/>
      <c r="F67" s="170"/>
      <c r="G67" s="170"/>
      <c r="H67" s="170"/>
      <c r="I67" s="170"/>
      <c r="J67" s="53"/>
      <c r="K67" s="174"/>
      <c r="L67" s="58"/>
      <c r="M67" s="58"/>
      <c r="N67" s="58"/>
      <c r="O67" s="58"/>
      <c r="P67" s="58"/>
      <c r="Q67" s="58"/>
      <c r="R67" s="58"/>
      <c r="S67" s="58"/>
      <c r="T67" s="58"/>
      <c r="U67" s="58"/>
      <c r="V67" s="58"/>
      <c r="W67" s="58"/>
      <c r="X67" s="58"/>
      <c r="Y67" s="58"/>
      <c r="Z67" s="58"/>
      <c r="AA67" s="58"/>
      <c r="AB67" s="58"/>
      <c r="AC67" s="58"/>
      <c r="AD67" s="58"/>
      <c r="AE67" s="58"/>
    </row>
    <row r="68" spans="1:31" s="1" customFormat="1" ht="24" customHeight="1">
      <c r="A68" s="29"/>
      <c r="B68" s="172"/>
      <c r="C68" s="111"/>
      <c r="D68" s="170" t="s">
        <v>3040</v>
      </c>
      <c r="E68" s="170"/>
      <c r="F68" s="170"/>
      <c r="G68" s="170"/>
      <c r="H68" s="170"/>
      <c r="I68" s="170"/>
      <c r="J68" s="53"/>
      <c r="K68" s="174"/>
      <c r="L68" s="58"/>
      <c r="M68" s="58"/>
      <c r="N68" s="58"/>
      <c r="O68" s="58"/>
      <c r="P68" s="58"/>
      <c r="Q68" s="58"/>
      <c r="R68" s="58"/>
      <c r="S68" s="58"/>
      <c r="T68" s="58"/>
      <c r="U68" s="58"/>
      <c r="V68" s="58"/>
      <c r="W68" s="58"/>
      <c r="X68" s="58"/>
      <c r="Y68" s="58"/>
      <c r="Z68" s="58"/>
      <c r="AA68" s="58"/>
      <c r="AB68" s="58"/>
      <c r="AC68" s="58"/>
      <c r="AD68" s="58"/>
      <c r="AE68" s="58"/>
    </row>
    <row r="69" spans="1:31" s="1" customFormat="1" ht="24" customHeight="1">
      <c r="A69" s="29"/>
      <c r="B69" s="172"/>
      <c r="C69" s="111" t="s">
        <v>3203</v>
      </c>
      <c r="D69" s="170" t="s">
        <v>3041</v>
      </c>
      <c r="E69" s="170"/>
      <c r="F69" s="170"/>
      <c r="G69" s="170"/>
      <c r="H69" s="170"/>
      <c r="I69" s="170"/>
      <c r="J69" s="53"/>
      <c r="K69" s="174">
        <f>((SUM(J69:J71)/3)*1)</f>
        <v>0</v>
      </c>
      <c r="L69" s="58"/>
      <c r="M69" s="58"/>
      <c r="N69" s="58"/>
      <c r="O69" s="58"/>
      <c r="P69" s="58"/>
      <c r="Q69" s="58"/>
      <c r="R69" s="58"/>
      <c r="S69" s="58"/>
      <c r="T69" s="58"/>
      <c r="U69" s="58"/>
      <c r="V69" s="58"/>
      <c r="W69" s="58"/>
      <c r="X69" s="58"/>
      <c r="Y69" s="58"/>
      <c r="Z69" s="58"/>
      <c r="AA69" s="58"/>
      <c r="AB69" s="58"/>
      <c r="AC69" s="58"/>
      <c r="AD69" s="58"/>
      <c r="AE69" s="58"/>
    </row>
    <row r="70" spans="1:31" s="1" customFormat="1" ht="24" customHeight="1">
      <c r="A70" s="29"/>
      <c r="B70" s="172"/>
      <c r="C70" s="111"/>
      <c r="D70" s="170" t="s">
        <v>3042</v>
      </c>
      <c r="E70" s="170"/>
      <c r="F70" s="170"/>
      <c r="G70" s="170"/>
      <c r="H70" s="170"/>
      <c r="I70" s="170"/>
      <c r="J70" s="53"/>
      <c r="K70" s="174"/>
      <c r="L70" s="58"/>
      <c r="M70" s="58"/>
      <c r="N70" s="58"/>
      <c r="O70" s="58"/>
      <c r="P70" s="58"/>
      <c r="Q70" s="58"/>
      <c r="R70" s="58"/>
      <c r="S70" s="58"/>
      <c r="T70" s="58"/>
      <c r="U70" s="58"/>
      <c r="V70" s="58"/>
      <c r="W70" s="58"/>
      <c r="X70" s="58"/>
      <c r="Y70" s="58"/>
      <c r="Z70" s="58"/>
      <c r="AA70" s="58"/>
      <c r="AB70" s="58"/>
      <c r="AC70" s="58"/>
      <c r="AD70" s="58"/>
      <c r="AE70" s="58"/>
    </row>
    <row r="71" spans="1:31" s="1" customFormat="1" ht="33.75" customHeight="1">
      <c r="A71" s="29"/>
      <c r="B71" s="172"/>
      <c r="C71" s="111"/>
      <c r="D71" s="170" t="s">
        <v>3043</v>
      </c>
      <c r="E71" s="170"/>
      <c r="F71" s="170"/>
      <c r="G71" s="170"/>
      <c r="H71" s="170"/>
      <c r="I71" s="170"/>
      <c r="J71" s="53"/>
      <c r="K71" s="174"/>
      <c r="L71" s="58"/>
      <c r="M71" s="58"/>
      <c r="N71" s="58"/>
      <c r="O71" s="58"/>
      <c r="P71" s="58"/>
      <c r="Q71" s="58"/>
      <c r="R71" s="58"/>
      <c r="S71" s="58"/>
      <c r="T71" s="58"/>
      <c r="U71" s="58"/>
      <c r="V71" s="58"/>
      <c r="W71" s="58"/>
      <c r="X71" s="58"/>
      <c r="Y71" s="58"/>
      <c r="Z71" s="58"/>
      <c r="AA71" s="58"/>
      <c r="AB71" s="58"/>
      <c r="AC71" s="58"/>
      <c r="AD71" s="58"/>
      <c r="AE71" s="58"/>
    </row>
    <row r="72" spans="1:31" s="1" customFormat="1" ht="24" customHeight="1">
      <c r="A72" s="29"/>
      <c r="B72" s="172" t="s">
        <v>3052</v>
      </c>
      <c r="C72" s="111" t="s">
        <v>3044</v>
      </c>
      <c r="D72" s="170" t="s">
        <v>3045</v>
      </c>
      <c r="E72" s="170"/>
      <c r="F72" s="170"/>
      <c r="G72" s="170"/>
      <c r="H72" s="170"/>
      <c r="I72" s="170"/>
      <c r="J72" s="53"/>
      <c r="K72" s="174">
        <f>((SUM(J72:J74)/3)*1)</f>
        <v>0</v>
      </c>
      <c r="L72" s="58"/>
      <c r="M72" s="58"/>
      <c r="N72" s="58"/>
      <c r="O72" s="58"/>
      <c r="P72" s="58"/>
      <c r="Q72" s="58"/>
      <c r="R72" s="58"/>
      <c r="S72" s="58"/>
      <c r="T72" s="58"/>
      <c r="U72" s="58"/>
      <c r="V72" s="58"/>
      <c r="W72" s="58"/>
      <c r="X72" s="58"/>
      <c r="Y72" s="58"/>
      <c r="Z72" s="58"/>
      <c r="AA72" s="58"/>
      <c r="AB72" s="58"/>
      <c r="AC72" s="58"/>
      <c r="AD72" s="58"/>
      <c r="AE72" s="58"/>
    </row>
    <row r="73" spans="1:31" s="1" customFormat="1" ht="24" customHeight="1">
      <c r="A73" s="29"/>
      <c r="B73" s="172"/>
      <c r="C73" s="111"/>
      <c r="D73" s="170" t="s">
        <v>3046</v>
      </c>
      <c r="E73" s="170"/>
      <c r="F73" s="170"/>
      <c r="G73" s="170"/>
      <c r="H73" s="170"/>
      <c r="I73" s="170"/>
      <c r="J73" s="53"/>
      <c r="K73" s="174"/>
      <c r="L73" s="58"/>
      <c r="M73" s="58"/>
      <c r="N73" s="58"/>
      <c r="O73" s="58"/>
      <c r="P73" s="58"/>
      <c r="Q73" s="58"/>
      <c r="R73" s="58"/>
      <c r="S73" s="58"/>
      <c r="T73" s="58"/>
      <c r="U73" s="58"/>
      <c r="V73" s="58"/>
      <c r="W73" s="58"/>
      <c r="X73" s="58"/>
      <c r="Y73" s="58"/>
      <c r="Z73" s="58"/>
      <c r="AA73" s="58"/>
      <c r="AB73" s="58"/>
      <c r="AC73" s="58"/>
      <c r="AD73" s="58"/>
      <c r="AE73" s="58"/>
    </row>
    <row r="74" spans="1:31" s="1" customFormat="1" ht="24" customHeight="1">
      <c r="A74" s="29"/>
      <c r="B74" s="172"/>
      <c r="C74" s="111"/>
      <c r="D74" s="170" t="s">
        <v>3047</v>
      </c>
      <c r="E74" s="170"/>
      <c r="F74" s="170"/>
      <c r="G74" s="170"/>
      <c r="H74" s="170"/>
      <c r="I74" s="170"/>
      <c r="J74" s="53"/>
      <c r="K74" s="174"/>
      <c r="L74" s="58"/>
      <c r="M74" s="58"/>
      <c r="N74" s="58"/>
      <c r="O74" s="58"/>
      <c r="P74" s="58"/>
      <c r="Q74" s="58"/>
      <c r="R74" s="58"/>
      <c r="S74" s="58"/>
      <c r="T74" s="58"/>
      <c r="U74" s="58"/>
      <c r="V74" s="58"/>
      <c r="W74" s="58"/>
      <c r="X74" s="58"/>
      <c r="Y74" s="58"/>
      <c r="Z74" s="58"/>
      <c r="AA74" s="58"/>
      <c r="AB74" s="58"/>
      <c r="AC74" s="58"/>
      <c r="AD74" s="58"/>
      <c r="AE74" s="58"/>
    </row>
    <row r="75" spans="1:31" s="1" customFormat="1" ht="24" customHeight="1">
      <c r="A75" s="29"/>
      <c r="B75" s="172"/>
      <c r="C75" s="111" t="s">
        <v>3204</v>
      </c>
      <c r="D75" s="170" t="s">
        <v>3048</v>
      </c>
      <c r="E75" s="170"/>
      <c r="F75" s="170"/>
      <c r="G75" s="170"/>
      <c r="H75" s="170"/>
      <c r="I75" s="170"/>
      <c r="J75" s="53"/>
      <c r="K75" s="174">
        <f>((SUM(J75:J77)/3)*1)</f>
        <v>0</v>
      </c>
      <c r="L75" s="58"/>
      <c r="M75" s="58"/>
      <c r="N75" s="58"/>
      <c r="O75" s="58"/>
      <c r="P75" s="58"/>
      <c r="Q75" s="58"/>
      <c r="R75" s="58"/>
      <c r="S75" s="58"/>
      <c r="T75" s="58"/>
      <c r="U75" s="58"/>
      <c r="V75" s="58"/>
      <c r="W75" s="58"/>
      <c r="X75" s="58"/>
      <c r="Y75" s="58"/>
      <c r="Z75" s="58"/>
      <c r="AA75" s="58"/>
      <c r="AB75" s="58"/>
      <c r="AC75" s="58"/>
      <c r="AD75" s="58"/>
      <c r="AE75" s="58"/>
    </row>
    <row r="76" spans="1:31" s="1" customFormat="1" ht="24" customHeight="1">
      <c r="A76" s="29"/>
      <c r="B76" s="172"/>
      <c r="C76" s="111"/>
      <c r="D76" s="170" t="s">
        <v>3049</v>
      </c>
      <c r="E76" s="170"/>
      <c r="F76" s="170"/>
      <c r="G76" s="170"/>
      <c r="H76" s="170"/>
      <c r="I76" s="170"/>
      <c r="J76" s="53"/>
      <c r="K76" s="174"/>
      <c r="L76" s="58"/>
      <c r="M76" s="58"/>
      <c r="N76" s="58"/>
      <c r="O76" s="58"/>
      <c r="P76" s="58"/>
      <c r="Q76" s="58"/>
      <c r="R76" s="58"/>
      <c r="S76" s="58"/>
      <c r="T76" s="58"/>
      <c r="U76" s="58"/>
      <c r="V76" s="58"/>
      <c r="W76" s="58"/>
      <c r="X76" s="58"/>
      <c r="Y76" s="58"/>
      <c r="Z76" s="58"/>
      <c r="AA76" s="58"/>
      <c r="AB76" s="58"/>
      <c r="AC76" s="58"/>
      <c r="AD76" s="58"/>
      <c r="AE76" s="58"/>
    </row>
    <row r="77" spans="1:31" s="1" customFormat="1" ht="24" customHeight="1">
      <c r="A77" s="29"/>
      <c r="B77" s="172"/>
      <c r="C77" s="111"/>
      <c r="D77" s="170" t="s">
        <v>3050</v>
      </c>
      <c r="E77" s="170"/>
      <c r="F77" s="170"/>
      <c r="G77" s="170"/>
      <c r="H77" s="170"/>
      <c r="I77" s="170"/>
      <c r="J77" s="53"/>
      <c r="K77" s="174"/>
      <c r="L77" s="58"/>
      <c r="M77" s="58"/>
      <c r="N77" s="58"/>
      <c r="O77" s="58"/>
      <c r="P77" s="58"/>
      <c r="Q77" s="58"/>
      <c r="R77" s="58"/>
      <c r="S77" s="58"/>
      <c r="T77" s="58"/>
      <c r="U77" s="58"/>
      <c r="V77" s="58"/>
      <c r="W77" s="58"/>
      <c r="X77" s="58"/>
      <c r="Y77" s="58"/>
      <c r="Z77" s="58"/>
      <c r="AA77" s="58"/>
      <c r="AB77" s="58"/>
      <c r="AC77" s="58"/>
      <c r="AD77" s="58"/>
      <c r="AE77" s="58"/>
    </row>
    <row r="78" spans="1:31" ht="7.5" customHeight="1"/>
    <row r="79" spans="1:31">
      <c r="B79" s="119" t="s">
        <v>2996</v>
      </c>
      <c r="C79" s="119"/>
      <c r="D79" s="119"/>
      <c r="E79" s="119"/>
      <c r="F79" s="119"/>
      <c r="G79" s="119"/>
      <c r="H79" s="119"/>
      <c r="I79" s="119"/>
      <c r="J79" s="119"/>
      <c r="K79" s="119"/>
    </row>
    <row r="80" spans="1:31" ht="3.75" customHeight="1">
      <c r="B80" s="39"/>
      <c r="C80" s="39"/>
      <c r="D80" s="39"/>
      <c r="E80" s="39"/>
      <c r="F80" s="39"/>
      <c r="G80" s="39"/>
      <c r="H80" s="39"/>
      <c r="I80" s="39"/>
      <c r="J80" s="39"/>
      <c r="K80" s="39"/>
    </row>
    <row r="81" spans="2:11">
      <c r="B81" s="123" t="s">
        <v>2963</v>
      </c>
      <c r="C81" s="123"/>
      <c r="D81" s="123" t="s">
        <v>2984</v>
      </c>
      <c r="E81" s="123"/>
      <c r="F81" s="123"/>
      <c r="G81" s="123"/>
      <c r="H81" s="123" t="s">
        <v>2985</v>
      </c>
      <c r="I81" s="123"/>
      <c r="J81" s="123"/>
      <c r="K81" s="123"/>
    </row>
    <row r="82" spans="2:11" ht="111" customHeight="1">
      <c r="B82" s="120" t="s">
        <v>2991</v>
      </c>
      <c r="C82" s="120"/>
      <c r="D82" s="171" t="s">
        <v>3056</v>
      </c>
      <c r="E82" s="171"/>
      <c r="F82" s="171"/>
      <c r="G82" s="171"/>
      <c r="H82" s="122"/>
      <c r="I82" s="122"/>
      <c r="J82" s="122"/>
      <c r="K82" s="122"/>
    </row>
    <row r="83" spans="2:11" ht="59.25" customHeight="1">
      <c r="B83" s="120" t="s">
        <v>2992</v>
      </c>
      <c r="C83" s="120"/>
      <c r="D83" s="171" t="s">
        <v>3057</v>
      </c>
      <c r="E83" s="171"/>
      <c r="F83" s="171"/>
      <c r="G83" s="171"/>
      <c r="H83" s="122"/>
      <c r="I83" s="122"/>
      <c r="J83" s="122"/>
      <c r="K83" s="122"/>
    </row>
    <row r="84" spans="2:11" ht="59.25" customHeight="1">
      <c r="B84" s="120" t="s">
        <v>2993</v>
      </c>
      <c r="C84" s="120"/>
      <c r="D84" s="171" t="s">
        <v>3058</v>
      </c>
      <c r="E84" s="171"/>
      <c r="F84" s="171"/>
      <c r="G84" s="171"/>
      <c r="H84" s="122"/>
      <c r="I84" s="122"/>
      <c r="J84" s="122"/>
      <c r="K84" s="122"/>
    </row>
    <row r="85" spans="2:11" ht="59.25" customHeight="1">
      <c r="B85" s="120" t="s">
        <v>2994</v>
      </c>
      <c r="C85" s="120"/>
      <c r="D85" s="171" t="s">
        <v>3059</v>
      </c>
      <c r="E85" s="171"/>
      <c r="F85" s="171"/>
      <c r="G85" s="171"/>
      <c r="H85" s="122"/>
      <c r="I85" s="122"/>
      <c r="J85" s="122"/>
      <c r="K85" s="122"/>
    </row>
    <row r="86" spans="2:11" ht="59.25" customHeight="1">
      <c r="B86" s="120" t="s">
        <v>2995</v>
      </c>
      <c r="C86" s="120"/>
      <c r="D86" s="171" t="s">
        <v>2990</v>
      </c>
      <c r="E86" s="171"/>
      <c r="F86" s="171"/>
      <c r="G86" s="171"/>
      <c r="H86" s="122"/>
      <c r="I86" s="122"/>
      <c r="J86" s="122"/>
      <c r="K86" s="122"/>
    </row>
    <row r="87" spans="2:11" ht="7.5" customHeight="1">
      <c r="B87" s="48"/>
      <c r="C87" s="48"/>
      <c r="D87" s="48"/>
      <c r="E87" s="48"/>
      <c r="F87" s="48"/>
      <c r="G87" s="48"/>
      <c r="H87" s="48"/>
      <c r="I87" s="48"/>
      <c r="J87" s="48"/>
      <c r="K87" s="48"/>
    </row>
    <row r="88" spans="2:11">
      <c r="B88" s="119" t="s">
        <v>2997</v>
      </c>
      <c r="C88" s="119"/>
      <c r="D88" s="119"/>
      <c r="E88" s="119"/>
      <c r="F88" s="119"/>
      <c r="G88" s="119"/>
      <c r="H88" s="119"/>
      <c r="I88" s="119"/>
      <c r="J88" s="119"/>
      <c r="K88" s="119"/>
    </row>
    <row r="89" spans="2:11" ht="3.75" customHeight="1" thickBot="1"/>
    <row r="90" spans="2:11" ht="17.25" thickTop="1" thickBot="1">
      <c r="D90" s="164" t="s">
        <v>2998</v>
      </c>
      <c r="E90" s="164"/>
      <c r="F90" s="164"/>
      <c r="G90" s="165">
        <f>SUM(K48:K77)</f>
        <v>0</v>
      </c>
      <c r="H90" s="166"/>
    </row>
    <row r="91" spans="2:11" ht="7.5" customHeight="1" thickTop="1" thickBot="1"/>
    <row r="92" spans="2:11" ht="15.75" thickTop="1" thickBot="1">
      <c r="D92" s="160" t="s">
        <v>2999</v>
      </c>
      <c r="E92" s="160"/>
      <c r="F92" s="161"/>
      <c r="G92" s="162" t="str">
        <f>IF(G90&lt;59.9,"NO SATISFACTORIO",(IF(G90&lt;90,"SATISFACTORIO","SOBRESALIENTE")))</f>
        <v>NO SATISFACTORIO</v>
      </c>
      <c r="H92" s="163"/>
    </row>
    <row r="93" spans="2:11" ht="7.5" customHeight="1" thickTop="1"/>
    <row r="94" spans="2:11">
      <c r="B94" s="143" t="s">
        <v>3055</v>
      </c>
      <c r="C94" s="143"/>
      <c r="D94" s="143"/>
      <c r="E94" s="143"/>
      <c r="F94" s="143"/>
      <c r="G94" s="143"/>
      <c r="H94" s="143"/>
      <c r="I94" s="143"/>
      <c r="J94" s="143"/>
      <c r="K94" s="143"/>
    </row>
    <row r="95" spans="2:11" ht="3.75" customHeight="1"/>
    <row r="96" spans="2:11">
      <c r="B96" s="119" t="s">
        <v>3016</v>
      </c>
      <c r="C96" s="119"/>
      <c r="D96" s="119"/>
      <c r="E96" s="119"/>
      <c r="F96" s="119"/>
      <c r="G96" s="119"/>
      <c r="H96" s="119"/>
      <c r="I96" s="119"/>
      <c r="J96" s="119"/>
      <c r="K96" s="119"/>
    </row>
    <row r="97" spans="2:11" ht="67.5" customHeight="1">
      <c r="B97" s="157" t="s">
        <v>3060</v>
      </c>
      <c r="C97" s="157"/>
      <c r="D97" s="157"/>
      <c r="E97" s="157"/>
      <c r="F97" s="157"/>
      <c r="G97" s="157"/>
      <c r="H97" s="157"/>
      <c r="I97" s="157"/>
      <c r="J97" s="157"/>
      <c r="K97" s="157"/>
    </row>
    <row r="98" spans="2:11" ht="37.5" customHeight="1">
      <c r="B98" s="97" t="s">
        <v>3199</v>
      </c>
      <c r="C98" s="61" t="s">
        <v>2955</v>
      </c>
      <c r="D98" s="106"/>
      <c r="E98" s="106"/>
      <c r="F98" s="106"/>
      <c r="G98" s="106"/>
      <c r="H98" s="106"/>
      <c r="I98" s="106"/>
      <c r="J98" s="106"/>
      <c r="K98" s="106"/>
    </row>
    <row r="99" spans="2:11" ht="18.75" customHeight="1">
      <c r="B99" s="98"/>
      <c r="C99" s="62" t="s">
        <v>3200</v>
      </c>
      <c r="D99" s="100"/>
      <c r="E99" s="101"/>
      <c r="F99" s="101"/>
      <c r="G99" s="101"/>
      <c r="H99" s="101"/>
      <c r="I99" s="101"/>
      <c r="J99" s="101"/>
      <c r="K99" s="102"/>
    </row>
    <row r="100" spans="2:11" ht="18.75" customHeight="1">
      <c r="B100" s="99"/>
      <c r="C100" s="63" t="s">
        <v>2933</v>
      </c>
      <c r="D100" s="100"/>
      <c r="E100" s="101"/>
      <c r="F100" s="101"/>
      <c r="G100" s="101"/>
      <c r="H100" s="101"/>
      <c r="I100" s="101"/>
      <c r="J100" s="101"/>
      <c r="K100" s="102"/>
    </row>
    <row r="101" spans="2:11" ht="37.5" customHeight="1">
      <c r="B101" s="97" t="s">
        <v>3201</v>
      </c>
      <c r="C101" s="61" t="s">
        <v>2955</v>
      </c>
      <c r="D101" s="106"/>
      <c r="E101" s="106"/>
      <c r="F101" s="106"/>
      <c r="G101" s="106"/>
      <c r="H101" s="106"/>
      <c r="I101" s="106"/>
      <c r="J101" s="106"/>
      <c r="K101" s="106"/>
    </row>
    <row r="102" spans="2:11" ht="18.75" customHeight="1">
      <c r="B102" s="98"/>
      <c r="C102" s="62" t="s">
        <v>3200</v>
      </c>
      <c r="D102" s="100"/>
      <c r="E102" s="101"/>
      <c r="F102" s="101"/>
      <c r="G102" s="101"/>
      <c r="H102" s="101"/>
      <c r="I102" s="101"/>
      <c r="J102" s="101"/>
      <c r="K102" s="102"/>
    </row>
    <row r="103" spans="2:11" ht="18.75" customHeight="1">
      <c r="B103" s="99"/>
      <c r="C103" s="63" t="s">
        <v>2933</v>
      </c>
      <c r="D103" s="100"/>
      <c r="E103" s="101"/>
      <c r="F103" s="101"/>
      <c r="G103" s="101"/>
      <c r="H103" s="101"/>
      <c r="I103" s="101"/>
      <c r="J103" s="101"/>
      <c r="K103" s="102"/>
    </row>
    <row r="104" spans="2:11" ht="18.75" customHeight="1">
      <c r="B104" s="104" t="s">
        <v>3202</v>
      </c>
      <c r="C104" s="105"/>
      <c r="D104" s="106"/>
      <c r="E104" s="106"/>
      <c r="F104" s="106"/>
      <c r="G104" s="106"/>
      <c r="H104" s="106"/>
      <c r="I104" s="106"/>
      <c r="J104" s="106"/>
      <c r="K104" s="106"/>
    </row>
    <row r="105" spans="2:11" ht="15" customHeight="1">
      <c r="B105" s="167" t="s">
        <v>3061</v>
      </c>
      <c r="C105" s="168"/>
      <c r="D105" s="168"/>
      <c r="E105" s="168"/>
      <c r="F105" s="168"/>
      <c r="G105" s="168"/>
      <c r="H105" s="168"/>
      <c r="I105" s="168"/>
      <c r="J105" s="168"/>
      <c r="K105" s="169"/>
    </row>
    <row r="106" spans="2:11" ht="7.5" customHeight="1"/>
  </sheetData>
  <sheetProtection password="DAFB" sheet="1" objects="1" scenarios="1"/>
  <mergeCells count="135">
    <mergeCell ref="D101:K101"/>
    <mergeCell ref="D102:K102"/>
    <mergeCell ref="B66:B71"/>
    <mergeCell ref="B57:B65"/>
    <mergeCell ref="B48:B56"/>
    <mergeCell ref="K48:K50"/>
    <mergeCell ref="K51:K53"/>
    <mergeCell ref="K54:K56"/>
    <mergeCell ref="K57:K59"/>
    <mergeCell ref="K60:K62"/>
    <mergeCell ref="K63:K65"/>
    <mergeCell ref="K66:K68"/>
    <mergeCell ref="K69:K71"/>
    <mergeCell ref="K72:K74"/>
    <mergeCell ref="K75:K77"/>
    <mergeCell ref="C63:C65"/>
    <mergeCell ref="C66:C68"/>
    <mergeCell ref="C69:C71"/>
    <mergeCell ref="D66:I66"/>
    <mergeCell ref="D67:I67"/>
    <mergeCell ref="D68:I68"/>
    <mergeCell ref="D69:I69"/>
    <mergeCell ref="D71:I71"/>
    <mergeCell ref="D72:I72"/>
    <mergeCell ref="C11:D11"/>
    <mergeCell ref="E11:F11"/>
    <mergeCell ref="G11:K11"/>
    <mergeCell ref="C13:D13"/>
    <mergeCell ref="E13:F13"/>
    <mergeCell ref="G13:H13"/>
    <mergeCell ref="B1:K1"/>
    <mergeCell ref="B3:K3"/>
    <mergeCell ref="B5:K5"/>
    <mergeCell ref="B7:C7"/>
    <mergeCell ref="D7:F7"/>
    <mergeCell ref="B9:K9"/>
    <mergeCell ref="B23:K23"/>
    <mergeCell ref="C25:D25"/>
    <mergeCell ref="E25:F25"/>
    <mergeCell ref="G25:K25"/>
    <mergeCell ref="C27:F27"/>
    <mergeCell ref="B29:K29"/>
    <mergeCell ref="B15:K15"/>
    <mergeCell ref="C17:K17"/>
    <mergeCell ref="C19:D19"/>
    <mergeCell ref="G19:I19"/>
    <mergeCell ref="C21:E21"/>
    <mergeCell ref="G21:I21"/>
    <mergeCell ref="B37:B38"/>
    <mergeCell ref="G37:G38"/>
    <mergeCell ref="C31:D31"/>
    <mergeCell ref="E31:F31"/>
    <mergeCell ref="G31:H31"/>
    <mergeCell ref="I31:J31"/>
    <mergeCell ref="B33:D33"/>
    <mergeCell ref="B35:K35"/>
    <mergeCell ref="D37:F37"/>
    <mergeCell ref="I37:K37"/>
    <mergeCell ref="D38:F38"/>
    <mergeCell ref="I38:K38"/>
    <mergeCell ref="C40:K40"/>
    <mergeCell ref="B42:K42"/>
    <mergeCell ref="B44:K44"/>
    <mergeCell ref="B46:K46"/>
    <mergeCell ref="B47:C47"/>
    <mergeCell ref="D47:I47"/>
    <mergeCell ref="J47:K47"/>
    <mergeCell ref="D59:I59"/>
    <mergeCell ref="D60:I60"/>
    <mergeCell ref="C51:C53"/>
    <mergeCell ref="C48:C50"/>
    <mergeCell ref="C54:C56"/>
    <mergeCell ref="C57:C59"/>
    <mergeCell ref="C60:C62"/>
    <mergeCell ref="D70:I70"/>
    <mergeCell ref="D48:I48"/>
    <mergeCell ref="D49:I49"/>
    <mergeCell ref="D50:I50"/>
    <mergeCell ref="D64:I64"/>
    <mergeCell ref="D65:I65"/>
    <mergeCell ref="D61:I61"/>
    <mergeCell ref="D62:I62"/>
    <mergeCell ref="D63:I63"/>
    <mergeCell ref="B79:K79"/>
    <mergeCell ref="B81:C81"/>
    <mergeCell ref="D81:G81"/>
    <mergeCell ref="H81:K81"/>
    <mergeCell ref="B82:C82"/>
    <mergeCell ref="D82:G82"/>
    <mergeCell ref="H82:K82"/>
    <mergeCell ref="D74:I74"/>
    <mergeCell ref="D75:I75"/>
    <mergeCell ref="D76:I76"/>
    <mergeCell ref="D77:I77"/>
    <mergeCell ref="C72:C74"/>
    <mergeCell ref="C75:C77"/>
    <mergeCell ref="B72:B77"/>
    <mergeCell ref="D73:I73"/>
    <mergeCell ref="B94:K94"/>
    <mergeCell ref="B85:C85"/>
    <mergeCell ref="D85:G85"/>
    <mergeCell ref="H85:K85"/>
    <mergeCell ref="B86:C86"/>
    <mergeCell ref="D86:G86"/>
    <mergeCell ref="H86:K86"/>
    <mergeCell ref="B83:C83"/>
    <mergeCell ref="D83:G83"/>
    <mergeCell ref="H83:K83"/>
    <mergeCell ref="B84:C84"/>
    <mergeCell ref="D84:G84"/>
    <mergeCell ref="H84:K84"/>
    <mergeCell ref="B98:B100"/>
    <mergeCell ref="B101:B103"/>
    <mergeCell ref="D103:K103"/>
    <mergeCell ref="B104:C104"/>
    <mergeCell ref="D104:K104"/>
    <mergeCell ref="B105:K105"/>
    <mergeCell ref="D100:K100"/>
    <mergeCell ref="D51:I51"/>
    <mergeCell ref="D52:I52"/>
    <mergeCell ref="D53:I53"/>
    <mergeCell ref="D54:I54"/>
    <mergeCell ref="D55:I55"/>
    <mergeCell ref="D56:I56"/>
    <mergeCell ref="D57:I57"/>
    <mergeCell ref="D58:I58"/>
    <mergeCell ref="B96:K96"/>
    <mergeCell ref="B97:K97"/>
    <mergeCell ref="D98:K98"/>
    <mergeCell ref="D99:K99"/>
    <mergeCell ref="B88:K88"/>
    <mergeCell ref="D90:F90"/>
    <mergeCell ref="G90:H90"/>
    <mergeCell ref="D92:F92"/>
    <mergeCell ref="G92:H92"/>
  </mergeCells>
  <conditionalFormatting sqref="K31">
    <cfRule type="expression" dxfId="80" priority="18">
      <formula>IF($K$31&lt;1,1,0)</formula>
    </cfRule>
  </conditionalFormatting>
  <conditionalFormatting sqref="G21:I21">
    <cfRule type="expression" dxfId="79" priority="13">
      <formula>LEN(TRIM($C$21))=0</formula>
    </cfRule>
  </conditionalFormatting>
  <conditionalFormatting sqref="G90:H90">
    <cfRule type="expression" dxfId="78" priority="12">
      <formula>IF(SUM($K$48:$K$77)&lt;4,1,0)</formula>
    </cfRule>
  </conditionalFormatting>
  <conditionalFormatting sqref="G92:H92">
    <cfRule type="expression" dxfId="77" priority="11">
      <formula>IF(SUM($K$48:$K$77)&lt;4,1,0)</formula>
    </cfRule>
  </conditionalFormatting>
  <conditionalFormatting sqref="K48:K50">
    <cfRule type="expression" dxfId="76" priority="10">
      <formula>IF($K$48&lt;1,1,0)</formula>
    </cfRule>
  </conditionalFormatting>
  <conditionalFormatting sqref="K51:K53">
    <cfRule type="expression" dxfId="75" priority="9">
      <formula>IF($K$51&lt;1,1,0)</formula>
    </cfRule>
  </conditionalFormatting>
  <conditionalFormatting sqref="K54:K56">
    <cfRule type="expression" dxfId="74" priority="8">
      <formula>IF($K$54&lt;1,1,0)</formula>
    </cfRule>
  </conditionalFormatting>
  <conditionalFormatting sqref="K57:K59">
    <cfRule type="expression" dxfId="73" priority="7">
      <formula>IF($K$57&lt;1,1,0)</formula>
    </cfRule>
  </conditionalFormatting>
  <conditionalFormatting sqref="K60:K62">
    <cfRule type="expression" dxfId="72" priority="6">
      <formula>IF($K$60&lt;1,1,0)</formula>
    </cfRule>
  </conditionalFormatting>
  <conditionalFormatting sqref="K63:K65">
    <cfRule type="expression" dxfId="71" priority="5">
      <formula>IF($K$63&lt;1,1,0)</formula>
    </cfRule>
  </conditionalFormatting>
  <conditionalFormatting sqref="K66:K68">
    <cfRule type="expression" dxfId="70" priority="4">
      <formula>IF($K$66&lt;1,1,0)</formula>
    </cfRule>
  </conditionalFormatting>
  <conditionalFormatting sqref="K69:K71">
    <cfRule type="expression" dxfId="69" priority="3">
      <formula>IF($K$69&lt;1,1,0)</formula>
    </cfRule>
  </conditionalFormatting>
  <conditionalFormatting sqref="K72:K74">
    <cfRule type="expression" dxfId="68" priority="2">
      <formula>IF($K$72&lt;1,1,0)</formula>
    </cfRule>
  </conditionalFormatting>
  <conditionalFormatting sqref="K75:K77">
    <cfRule type="expression" dxfId="67" priority="1">
      <formula>IF($K$63&lt;1,1,0)</formula>
    </cfRule>
  </conditionalFormatting>
  <dataValidations disablePrompts="1" count="15">
    <dataValidation type="whole" allowBlank="1" showInputMessage="1" showErrorMessage="1" promptTitle="Días incapacidad o licencia" prompt="Ingrese el número de días de incapacidad o licencia" sqref="E33">
      <formula1>1</formula1>
      <formula2>365</formula2>
    </dataValidation>
    <dataValidation type="date" allowBlank="1" showInputMessage="1" showErrorMessage="1" errorTitle="Fecha incorrecta" error="Ingrese la fecha en el formato dd/mm/aaaa" promptTitle="Fecha Valoración" prompt="Ingrese la fecha final del período de la valoración con el formato dd/mm/aaa" sqref="G31:H31">
      <formula1>40544</formula1>
      <formula2>44196</formula2>
    </dataValidation>
    <dataValidation type="date" allowBlank="1" showInputMessage="1" showErrorMessage="1" errorTitle="Fecha Incorrecta" error="Ingrese la fecha en el formato dd/mm/aaaa" promptTitle="Fecha inicio" prompt="Ingrese la fecha de inicio del período de la valoración con el formato dd/mm/aaaa" sqref="C31:D31">
      <formula1>40544</formula1>
      <formula2>44196</formula2>
    </dataValidation>
    <dataValidation type="whole" allowBlank="1" showInputMessage="1" showErrorMessage="1" promptTitle="Documento" prompt="Ingrese el número del documento de identidad" sqref="C11:D11 C25:D25">
      <formula1>100000</formula1>
      <formula2>999999999999</formula2>
    </dataValidation>
    <dataValidation type="date" allowBlank="1" showInputMessage="1" showErrorMessage="1" errorTitle="Dato Incorrecto" error="Ingrese una fecha correcta" promptTitle="Fecha de Nacimieto" prompt="Ingrese la fecha de nacimiento del evaluado con el formato dd/mm/aaaa" sqref="G13:H13">
      <formula1>1</formula1>
      <formula2>36526</formula2>
    </dataValidation>
    <dataValidation type="list" allowBlank="1" showInputMessage="1" showErrorMessage="1" errorTitle="Año Escolar" error="Ingrese el año a evaluar" promptTitle="Año Escolar" prompt="Ingrese el año escolar a valorar" sqref="J7">
      <formula1>Año</formula1>
    </dataValidation>
    <dataValidation type="list" allowBlank="1" showInputMessage="1" showErrorMessage="1" errorTitle="Dato incorrecto" error="Seleccione su calificación en la lista desplegable" promptTitle="Calificación Desempeño" prompt="Seleccione el valor de la lista desplegable" sqref="J48:J77">
      <formula1>Calificacion1</formula1>
    </dataValidation>
    <dataValidation type="whole" allowBlank="1" showInputMessage="1" showErrorMessage="1" errorTitle="Código DANE errado" error="Los códigos DANE contienen 12 dígitos y no inician en 0" promptTitle="Código DANE del EE" prompt="Ingrese los 12 dígitos del código DANE del Establecimiendo Educativo" sqref="C19:D19">
      <formula1>100000000000</formula1>
      <formula2>999999999999</formula2>
    </dataValidation>
    <dataValidation type="list" allowBlank="1" showInputMessage="1" showErrorMessage="1" promptTitle="Zona del EE" prompt="Seleccione la Zona del EE" sqref="K19">
      <formula1>Zona</formula1>
    </dataValidation>
    <dataValidation type="list" allowBlank="1" showInputMessage="1" showErrorMessage="1" promptTitle="Municipio EE" prompt="Seleccione el municipio donde se ubica el EE" sqref="C21:E21">
      <formula1>INDIRECT($G$19)</formula1>
    </dataValidation>
    <dataValidation type="list" allowBlank="1" showInputMessage="1" showErrorMessage="1" promptTitle="Departamento EE" prompt="Seleccione el departamento donde se ubica el EE" sqref="G19:I19">
      <formula1>Departamento</formula1>
    </dataValidation>
    <dataValidation type="list" allowBlank="1" showInputMessage="1" showErrorMessage="1" sqref="C13:D13">
      <formula1>Sexo</formula1>
    </dataValidation>
    <dataValidation type="list" allowBlank="1" showInputMessage="1" showErrorMessage="1" sqref="D7:F7">
      <formula1>Evaluación</formula1>
    </dataValidation>
    <dataValidation type="whole" allowBlank="1" showInputMessage="1" showErrorMessage="1" sqref="AE51:AE62 AE66:AE77">
      <formula1>1</formula1>
      <formula2>10</formula2>
    </dataValidation>
    <dataValidation allowBlank="1" showInputMessage="1" showErrorMessage="1" promptTitle="Lugar, Fecha y hora" prompt="Ingrese los datos de cierre de la evaluación con el siguiente formato: lugar, dd/mm/aaaa 00:00 am. / pm." sqref="D104:K104"/>
  </dataValidations>
  <pageMargins left="0.39557291666666666" right="0.39557291666666666" top="1.3078125" bottom="0.79114583333333333" header="0.3" footer="0.3"/>
  <pageSetup paperSize="122" scale="93" orientation="portrait" r:id="rId1"/>
  <headerFooter>
    <oddHeader>&amp;C
&amp;R&amp;G</oddHeader>
    <oddFooter>&amp;C&amp;7
Calle 43 No. 57 14 Centro Administrativo Nacional, CAN, Bogotá D.C.
PBX: (57 - 1) 222 2800 - Fax 222 4953
&amp;"Arial,Negrita"www.mineducación.gov.co - atencionalciudadano@mineducacion.gov.co</oddFooter>
  </headerFooter>
  <ignoredErrors>
    <ignoredError sqref="G21" evalError="1"/>
  </ignoredError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5"/>
  <sheetViews>
    <sheetView showGridLines="0" showRowColHeaders="0" showRuler="0" view="pageLayout" topLeftCell="A49" zoomScale="120" zoomScaleNormal="120" zoomScaleSheetLayoutView="120" zoomScalePageLayoutView="120" workbookViewId="0">
      <selection activeCell="D56" sqref="D56:I56"/>
    </sheetView>
  </sheetViews>
  <sheetFormatPr baseColWidth="10" defaultColWidth="0" defaultRowHeight="14.25" zeroHeight="1"/>
  <cols>
    <col min="1" max="1" width="0.625" style="29" customWidth="1"/>
    <col min="2" max="11" width="9.5" style="29" customWidth="1"/>
    <col min="12" max="12" width="0.625" style="29" customWidth="1"/>
    <col min="13" max="16" width="0" style="29" hidden="1" customWidth="1"/>
    <col min="17" max="16384" width="11" style="29" hidden="1"/>
  </cols>
  <sheetData>
    <row r="1" spans="2:11" ht="15.75">
      <c r="B1" s="138" t="s">
        <v>2928</v>
      </c>
      <c r="C1" s="138"/>
      <c r="D1" s="138"/>
      <c r="E1" s="138"/>
      <c r="F1" s="138"/>
      <c r="G1" s="138"/>
      <c r="H1" s="138"/>
      <c r="I1" s="138"/>
      <c r="J1" s="138"/>
      <c r="K1" s="138"/>
    </row>
    <row r="2" spans="2:11" ht="3.75" customHeight="1">
      <c r="B2" s="33"/>
      <c r="C2" s="33"/>
      <c r="D2" s="33"/>
      <c r="E2" s="33"/>
      <c r="F2" s="33"/>
      <c r="G2" s="33"/>
      <c r="H2" s="33"/>
      <c r="I2" s="33"/>
      <c r="J2" s="33"/>
      <c r="K2" s="33"/>
    </row>
    <row r="3" spans="2:11" ht="15.75">
      <c r="B3" s="139" t="s">
        <v>3086</v>
      </c>
      <c r="C3" s="139"/>
      <c r="D3" s="139"/>
      <c r="E3" s="139"/>
      <c r="F3" s="139"/>
      <c r="G3" s="139"/>
      <c r="H3" s="139"/>
      <c r="I3" s="139"/>
      <c r="J3" s="139"/>
      <c r="K3" s="139"/>
    </row>
    <row r="4" spans="2:11" ht="7.5" customHeight="1">
      <c r="B4" s="39"/>
      <c r="C4" s="39"/>
      <c r="D4" s="39"/>
      <c r="E4" s="39"/>
      <c r="F4" s="39"/>
      <c r="G4" s="39"/>
      <c r="H4" s="39"/>
      <c r="I4" s="39"/>
      <c r="J4" s="39"/>
      <c r="K4" s="39"/>
    </row>
    <row r="5" spans="2:11">
      <c r="B5" s="143" t="s">
        <v>2954</v>
      </c>
      <c r="C5" s="143"/>
      <c r="D5" s="143"/>
      <c r="E5" s="143"/>
      <c r="F5" s="143"/>
      <c r="G5" s="143"/>
      <c r="H5" s="143"/>
      <c r="I5" s="143"/>
      <c r="J5" s="143"/>
      <c r="K5" s="143"/>
    </row>
    <row r="6" spans="2:11" ht="7.5" customHeight="1">
      <c r="B6" s="33"/>
      <c r="C6" s="33"/>
      <c r="D6" s="33"/>
      <c r="E6" s="33"/>
      <c r="F6" s="33"/>
      <c r="G6" s="33"/>
      <c r="H6" s="33"/>
      <c r="I6" s="33"/>
      <c r="J6" s="33"/>
      <c r="K6" s="33"/>
    </row>
    <row r="7" spans="2:11">
      <c r="B7" s="126" t="s">
        <v>2929</v>
      </c>
      <c r="C7" s="126"/>
      <c r="D7" s="140" t="s">
        <v>2931</v>
      </c>
      <c r="E7" s="141"/>
      <c r="F7" s="142"/>
      <c r="G7" s="33"/>
      <c r="H7" s="33"/>
      <c r="I7" s="44" t="s">
        <v>2932</v>
      </c>
      <c r="J7" s="50"/>
      <c r="K7" s="33"/>
    </row>
    <row r="8" spans="2:11" ht="7.5" customHeight="1">
      <c r="B8" s="33"/>
      <c r="C8" s="33"/>
      <c r="D8" s="33"/>
      <c r="E8" s="33"/>
      <c r="F8" s="33"/>
      <c r="G8" s="33"/>
      <c r="H8" s="33"/>
      <c r="I8" s="33"/>
      <c r="J8" s="33"/>
      <c r="K8" s="33"/>
    </row>
    <row r="9" spans="2:11">
      <c r="B9" s="119" t="s">
        <v>2936</v>
      </c>
      <c r="C9" s="119"/>
      <c r="D9" s="119"/>
      <c r="E9" s="119"/>
      <c r="F9" s="119"/>
      <c r="G9" s="119"/>
      <c r="H9" s="119"/>
      <c r="I9" s="119"/>
      <c r="J9" s="119"/>
      <c r="K9" s="119"/>
    </row>
    <row r="10" spans="2:11" ht="7.5" customHeight="1">
      <c r="B10" s="33"/>
      <c r="C10" s="38"/>
      <c r="D10" s="38"/>
      <c r="E10" s="35"/>
      <c r="F10" s="35"/>
      <c r="G10" s="33"/>
      <c r="H10" s="33"/>
      <c r="I10" s="33"/>
      <c r="J10" s="33"/>
      <c r="K10" s="33"/>
    </row>
    <row r="11" spans="2:11">
      <c r="B11" s="44" t="s">
        <v>2933</v>
      </c>
      <c r="C11" s="124"/>
      <c r="D11" s="125"/>
      <c r="E11" s="126" t="s">
        <v>2945</v>
      </c>
      <c r="F11" s="126"/>
      <c r="G11" s="124"/>
      <c r="H11" s="132"/>
      <c r="I11" s="132"/>
      <c r="J11" s="132"/>
      <c r="K11" s="125"/>
    </row>
    <row r="12" spans="2:11" ht="7.5" customHeight="1">
      <c r="B12" s="33"/>
      <c r="C12" s="33"/>
      <c r="D12" s="33"/>
      <c r="E12" s="33"/>
      <c r="F12" s="33"/>
      <c r="G12" s="33"/>
      <c r="H12" s="33"/>
      <c r="I12" s="33"/>
      <c r="J12" s="33"/>
      <c r="K12" s="33"/>
    </row>
    <row r="13" spans="2:11">
      <c r="B13" s="44" t="s">
        <v>2934</v>
      </c>
      <c r="C13" s="124"/>
      <c r="D13" s="125"/>
      <c r="E13" s="126" t="s">
        <v>2935</v>
      </c>
      <c r="F13" s="133"/>
      <c r="G13" s="134"/>
      <c r="H13" s="135"/>
      <c r="I13" s="43"/>
      <c r="J13" s="33"/>
      <c r="K13" s="33"/>
    </row>
    <row r="14" spans="2:11" ht="7.5" customHeight="1">
      <c r="B14" s="33"/>
      <c r="C14" s="33"/>
      <c r="D14" s="33"/>
      <c r="E14" s="33"/>
      <c r="F14" s="33"/>
      <c r="G14" s="33"/>
      <c r="H14" s="33"/>
      <c r="I14" s="33"/>
      <c r="J14" s="33"/>
      <c r="K14" s="33"/>
    </row>
    <row r="15" spans="2:11">
      <c r="B15" s="119" t="s">
        <v>2937</v>
      </c>
      <c r="C15" s="119"/>
      <c r="D15" s="119"/>
      <c r="E15" s="119"/>
      <c r="F15" s="119"/>
      <c r="G15" s="119"/>
      <c r="H15" s="119"/>
      <c r="I15" s="119"/>
      <c r="J15" s="119"/>
      <c r="K15" s="119"/>
    </row>
    <row r="16" spans="2:11" ht="7.5" customHeight="1">
      <c r="B16" s="33"/>
      <c r="C16" s="33"/>
      <c r="D16" s="33"/>
      <c r="E16" s="33"/>
      <c r="F16" s="33"/>
      <c r="G16" s="33"/>
      <c r="H16" s="33"/>
      <c r="I16" s="33"/>
      <c r="J16" s="33"/>
      <c r="K16" s="33"/>
    </row>
    <row r="17" spans="2:11">
      <c r="B17" s="44" t="s">
        <v>2938</v>
      </c>
      <c r="C17" s="124"/>
      <c r="D17" s="132"/>
      <c r="E17" s="132"/>
      <c r="F17" s="132"/>
      <c r="G17" s="132"/>
      <c r="H17" s="132"/>
      <c r="I17" s="132"/>
      <c r="J17" s="132"/>
      <c r="K17" s="125"/>
    </row>
    <row r="18" spans="2:11" ht="7.5" customHeight="1">
      <c r="B18" s="33"/>
      <c r="C18" s="33"/>
      <c r="D18" s="33"/>
      <c r="E18" s="33"/>
      <c r="F18" s="33"/>
      <c r="G18" s="33"/>
      <c r="H18" s="33"/>
      <c r="I18" s="33"/>
      <c r="J18" s="33"/>
      <c r="K18" s="33"/>
    </row>
    <row r="19" spans="2:11">
      <c r="B19" s="44" t="s">
        <v>2941</v>
      </c>
      <c r="C19" s="127"/>
      <c r="D19" s="128"/>
      <c r="E19" s="36"/>
      <c r="F19" s="44" t="s">
        <v>2940</v>
      </c>
      <c r="G19" s="129"/>
      <c r="H19" s="130"/>
      <c r="I19" s="131"/>
      <c r="J19" s="44" t="s">
        <v>2939</v>
      </c>
      <c r="K19" s="51"/>
    </row>
    <row r="20" spans="2:11" ht="7.5" customHeight="1">
      <c r="B20" s="33"/>
      <c r="C20" s="33"/>
      <c r="D20" s="33"/>
      <c r="E20" s="33"/>
      <c r="F20" s="33"/>
      <c r="G20" s="33"/>
      <c r="H20" s="33"/>
      <c r="I20" s="33"/>
      <c r="J20" s="33"/>
      <c r="K20" s="33"/>
    </row>
    <row r="21" spans="2:11">
      <c r="B21" s="44" t="s">
        <v>2942</v>
      </c>
      <c r="C21" s="129"/>
      <c r="D21" s="130"/>
      <c r="E21" s="131"/>
      <c r="F21" s="44" t="s">
        <v>2943</v>
      </c>
      <c r="G21" s="152" t="e">
        <f>VLOOKUP(C21,'2'!B3:H1252,7,0)</f>
        <v>#N/A</v>
      </c>
      <c r="H21" s="153"/>
      <c r="I21" s="154"/>
      <c r="J21" s="33"/>
      <c r="K21" s="33"/>
    </row>
    <row r="22" spans="2:11" ht="7.5" customHeight="1">
      <c r="B22" s="33"/>
      <c r="C22" s="33"/>
      <c r="D22" s="33"/>
      <c r="E22" s="33"/>
      <c r="F22" s="35"/>
      <c r="G22" s="35"/>
      <c r="H22" s="35"/>
      <c r="I22" s="33"/>
      <c r="J22" s="33"/>
      <c r="K22" s="33"/>
    </row>
    <row r="23" spans="2:11">
      <c r="B23" s="119" t="s">
        <v>2944</v>
      </c>
      <c r="C23" s="119"/>
      <c r="D23" s="119"/>
      <c r="E23" s="119"/>
      <c r="F23" s="119"/>
      <c r="G23" s="119"/>
      <c r="H23" s="119"/>
      <c r="I23" s="119"/>
      <c r="J23" s="119"/>
      <c r="K23" s="119"/>
    </row>
    <row r="24" spans="2:11" ht="7.5" customHeight="1">
      <c r="B24" s="33"/>
      <c r="C24" s="33"/>
      <c r="D24" s="35"/>
      <c r="E24" s="35"/>
      <c r="F24" s="35"/>
      <c r="G24" s="33"/>
      <c r="H24" s="33"/>
      <c r="I24" s="33"/>
      <c r="J24" s="33"/>
      <c r="K24" s="33"/>
    </row>
    <row r="25" spans="2:11">
      <c r="B25" s="44" t="s">
        <v>2933</v>
      </c>
      <c r="C25" s="124"/>
      <c r="D25" s="125"/>
      <c r="E25" s="126" t="s">
        <v>2945</v>
      </c>
      <c r="F25" s="126"/>
      <c r="G25" s="144"/>
      <c r="H25" s="145"/>
      <c r="I25" s="145"/>
      <c r="J25" s="145"/>
      <c r="K25" s="146"/>
    </row>
    <row r="26" spans="2:11" ht="7.5" customHeight="1">
      <c r="B26" s="33"/>
      <c r="C26" s="33"/>
      <c r="D26" s="33"/>
      <c r="E26" s="33"/>
      <c r="F26" s="33"/>
      <c r="G26" s="33"/>
      <c r="H26" s="33"/>
      <c r="I26" s="33"/>
      <c r="J26" s="33"/>
      <c r="K26" s="33"/>
    </row>
    <row r="27" spans="2:11">
      <c r="B27" s="44" t="s">
        <v>2983</v>
      </c>
      <c r="C27" s="144"/>
      <c r="D27" s="145"/>
      <c r="E27" s="145"/>
      <c r="F27" s="146"/>
      <c r="G27" s="36"/>
      <c r="H27" s="36"/>
      <c r="I27" s="36"/>
      <c r="J27" s="35"/>
      <c r="K27" s="33"/>
    </row>
    <row r="28" spans="2:11" ht="7.5" customHeight="1">
      <c r="B28" s="33"/>
      <c r="C28" s="33"/>
      <c r="D28" s="33"/>
      <c r="E28" s="33"/>
      <c r="F28" s="33"/>
      <c r="G28" s="33"/>
      <c r="H28" s="33"/>
      <c r="I28" s="33"/>
      <c r="J28" s="33"/>
      <c r="K28" s="33"/>
    </row>
    <row r="29" spans="2:11">
      <c r="B29" s="119" t="s">
        <v>2946</v>
      </c>
      <c r="C29" s="119"/>
      <c r="D29" s="119"/>
      <c r="E29" s="119"/>
      <c r="F29" s="119"/>
      <c r="G29" s="119"/>
      <c r="H29" s="119"/>
      <c r="I29" s="119"/>
      <c r="J29" s="119"/>
      <c r="K29" s="119"/>
    </row>
    <row r="30" spans="2:11" ht="7.5" customHeight="1">
      <c r="B30" s="33"/>
      <c r="C30" s="33"/>
      <c r="D30" s="33"/>
      <c r="E30" s="33"/>
      <c r="F30" s="33"/>
      <c r="G30" s="33"/>
      <c r="H30" s="33"/>
      <c r="I30" s="33"/>
      <c r="J30" s="33"/>
      <c r="K30" s="33"/>
    </row>
    <row r="31" spans="2:11">
      <c r="B31" s="37" t="s">
        <v>2947</v>
      </c>
      <c r="C31" s="148"/>
      <c r="D31" s="149"/>
      <c r="E31" s="150" t="s">
        <v>2948</v>
      </c>
      <c r="F31" s="151"/>
      <c r="G31" s="148"/>
      <c r="H31" s="149"/>
      <c r="I31" s="147" t="s">
        <v>2950</v>
      </c>
      <c r="J31" s="147"/>
      <c r="K31" s="40">
        <f>((C31-(G31))*-1)-E33</f>
        <v>0</v>
      </c>
    </row>
    <row r="32" spans="2:11" ht="7.5" customHeight="1">
      <c r="B32" s="33"/>
      <c r="C32" s="33"/>
      <c r="D32" s="33"/>
      <c r="E32" s="33"/>
      <c r="F32" s="33"/>
      <c r="G32" s="33"/>
      <c r="H32" s="33"/>
      <c r="I32" s="33"/>
      <c r="J32" s="33"/>
      <c r="K32" s="33"/>
    </row>
    <row r="33" spans="1:31">
      <c r="B33" s="156" t="s">
        <v>2949</v>
      </c>
      <c r="C33" s="156"/>
      <c r="D33" s="156"/>
      <c r="E33" s="52"/>
      <c r="F33" s="33"/>
      <c r="G33" s="33"/>
      <c r="H33" s="33"/>
      <c r="I33" s="1"/>
      <c r="J33" s="1"/>
      <c r="K33" s="49"/>
    </row>
    <row r="34" spans="1:31" ht="7.5" customHeight="1">
      <c r="B34" s="33"/>
      <c r="C34" s="33"/>
      <c r="D34" s="33"/>
      <c r="E34" s="33"/>
      <c r="F34" s="33"/>
      <c r="G34" s="33"/>
      <c r="H34" s="33"/>
      <c r="I34" s="33"/>
      <c r="J34" s="33"/>
      <c r="K34" s="33"/>
    </row>
    <row r="35" spans="1:31">
      <c r="B35" s="119" t="s">
        <v>2959</v>
      </c>
      <c r="C35" s="119"/>
      <c r="D35" s="119"/>
      <c r="E35" s="119"/>
      <c r="F35" s="119"/>
      <c r="G35" s="119"/>
      <c r="H35" s="119"/>
      <c r="I35" s="119"/>
      <c r="J35" s="119"/>
      <c r="K35" s="119"/>
    </row>
    <row r="36" spans="1:31" ht="6.75" customHeight="1">
      <c r="B36" s="33"/>
      <c r="C36" s="33"/>
      <c r="D36" s="33"/>
      <c r="E36" s="33"/>
      <c r="F36" s="33"/>
      <c r="G36" s="33"/>
      <c r="H36" s="33"/>
      <c r="I36" s="33"/>
      <c r="J36" s="33"/>
      <c r="K36" s="33"/>
    </row>
    <row r="37" spans="1:31" ht="45" customHeight="1">
      <c r="B37" s="136" t="s">
        <v>2956</v>
      </c>
      <c r="C37" s="64" t="s">
        <v>2955</v>
      </c>
      <c r="D37" s="101"/>
      <c r="E37" s="101"/>
      <c r="F37" s="102"/>
      <c r="G37" s="136" t="s">
        <v>2957</v>
      </c>
      <c r="H37" s="64" t="s">
        <v>2955</v>
      </c>
      <c r="I37" s="101"/>
      <c r="J37" s="101"/>
      <c r="K37" s="102"/>
    </row>
    <row r="38" spans="1:31" ht="30" customHeight="1">
      <c r="B38" s="137"/>
      <c r="C38" s="64" t="s">
        <v>3010</v>
      </c>
      <c r="D38" s="101"/>
      <c r="E38" s="101"/>
      <c r="F38" s="102"/>
      <c r="G38" s="137"/>
      <c r="H38" s="64" t="s">
        <v>3010</v>
      </c>
      <c r="I38" s="101"/>
      <c r="J38" s="101"/>
      <c r="K38" s="102"/>
    </row>
    <row r="39" spans="1:31" ht="7.5" customHeight="1">
      <c r="B39" s="33"/>
      <c r="C39" s="33"/>
      <c r="D39" s="33"/>
      <c r="E39" s="33"/>
      <c r="F39" s="33"/>
      <c r="G39" s="33"/>
      <c r="H39" s="33"/>
      <c r="I39" s="33"/>
      <c r="J39" s="33"/>
      <c r="K39" s="33"/>
    </row>
    <row r="40" spans="1:31" ht="15" customHeight="1">
      <c r="B40" s="42" t="s">
        <v>2958</v>
      </c>
      <c r="C40" s="100"/>
      <c r="D40" s="101"/>
      <c r="E40" s="101"/>
      <c r="F40" s="101"/>
      <c r="G40" s="101"/>
      <c r="H40" s="101"/>
      <c r="I40" s="101"/>
      <c r="J40" s="101"/>
      <c r="K40" s="102"/>
    </row>
    <row r="41" spans="1:31" ht="7.5" customHeight="1">
      <c r="B41" s="33"/>
      <c r="C41" s="33"/>
      <c r="D41" s="33"/>
      <c r="E41" s="33"/>
      <c r="F41" s="33"/>
      <c r="G41" s="33"/>
      <c r="H41" s="33"/>
      <c r="I41" s="33"/>
      <c r="J41" s="33"/>
      <c r="K41" s="33"/>
    </row>
    <row r="42" spans="1:31">
      <c r="B42" s="143" t="s">
        <v>2960</v>
      </c>
      <c r="C42" s="143"/>
      <c r="D42" s="143"/>
      <c r="E42" s="143"/>
      <c r="F42" s="143"/>
      <c r="G42" s="143"/>
      <c r="H42" s="143"/>
      <c r="I42" s="143"/>
      <c r="J42" s="143"/>
      <c r="K42" s="143"/>
    </row>
    <row r="43" spans="1:31" ht="3.75" customHeight="1">
      <c r="B43" s="33"/>
      <c r="C43" s="33"/>
      <c r="D43" s="33"/>
      <c r="E43" s="33"/>
      <c r="F43" s="33"/>
      <c r="G43" s="33"/>
      <c r="H43" s="33"/>
      <c r="I43" s="33"/>
      <c r="J43" s="33"/>
      <c r="K43" s="33"/>
    </row>
    <row r="44" spans="1:31">
      <c r="B44" s="119" t="s">
        <v>2961</v>
      </c>
      <c r="C44" s="119"/>
      <c r="D44" s="119"/>
      <c r="E44" s="119"/>
      <c r="F44" s="119"/>
      <c r="G44" s="119"/>
      <c r="H44" s="119"/>
      <c r="I44" s="119"/>
      <c r="J44" s="119"/>
      <c r="K44" s="119"/>
    </row>
    <row r="45" spans="1:31" ht="3.75" customHeight="1">
      <c r="B45" s="41"/>
      <c r="C45" s="41"/>
      <c r="D45" s="41"/>
      <c r="E45" s="41"/>
      <c r="F45" s="41"/>
      <c r="G45" s="41"/>
      <c r="H45" s="41"/>
      <c r="I45" s="41"/>
      <c r="J45" s="41"/>
      <c r="K45" s="41"/>
    </row>
    <row r="46" spans="1:31">
      <c r="B46" s="118" t="s">
        <v>2962</v>
      </c>
      <c r="C46" s="118"/>
      <c r="D46" s="118"/>
      <c r="E46" s="118"/>
      <c r="F46" s="118"/>
      <c r="G46" s="118"/>
      <c r="H46" s="118"/>
      <c r="I46" s="118"/>
      <c r="J46" s="118"/>
      <c r="K46" s="118"/>
    </row>
    <row r="47" spans="1:31">
      <c r="B47" s="118" t="s">
        <v>2963</v>
      </c>
      <c r="C47" s="118"/>
      <c r="D47" s="118" t="s">
        <v>2984</v>
      </c>
      <c r="E47" s="118"/>
      <c r="F47" s="118"/>
      <c r="G47" s="118"/>
      <c r="H47" s="118"/>
      <c r="I47" s="118"/>
      <c r="J47" s="118" t="s">
        <v>2964</v>
      </c>
      <c r="K47" s="118"/>
    </row>
    <row r="48" spans="1:31" s="1" customFormat="1" ht="24.75" customHeight="1">
      <c r="A48" s="29"/>
      <c r="B48" s="172" t="s">
        <v>2966</v>
      </c>
      <c r="C48" s="111" t="s">
        <v>2967</v>
      </c>
      <c r="D48" s="182" t="s">
        <v>3181</v>
      </c>
      <c r="E48" s="182"/>
      <c r="F48" s="182"/>
      <c r="G48" s="182"/>
      <c r="H48" s="182"/>
      <c r="I48" s="182"/>
      <c r="J48" s="53"/>
      <c r="K48" s="178">
        <f>((SUM(J48:J50)/3)*1)</f>
        <v>0</v>
      </c>
      <c r="L48" s="54"/>
      <c r="M48" s="54"/>
      <c r="N48" s="54"/>
      <c r="O48" s="54"/>
      <c r="P48" s="54"/>
      <c r="Q48" s="54"/>
      <c r="R48" s="54"/>
      <c r="S48" s="54"/>
      <c r="T48" s="54"/>
      <c r="U48" s="54"/>
      <c r="V48" s="54"/>
      <c r="W48" s="54"/>
      <c r="X48" s="54"/>
      <c r="Y48" s="54"/>
      <c r="Z48" s="54"/>
      <c r="AA48" s="54"/>
      <c r="AB48" s="54"/>
      <c r="AC48" s="54"/>
      <c r="AD48" s="54"/>
      <c r="AE48" s="54"/>
    </row>
    <row r="49" spans="1:31" s="1" customFormat="1" ht="24.75" customHeight="1">
      <c r="A49" s="29"/>
      <c r="B49" s="172"/>
      <c r="C49" s="111"/>
      <c r="D49" s="182" t="s">
        <v>3087</v>
      </c>
      <c r="E49" s="182"/>
      <c r="F49" s="182"/>
      <c r="G49" s="182"/>
      <c r="H49" s="182"/>
      <c r="I49" s="182"/>
      <c r="J49" s="53"/>
      <c r="K49" s="178"/>
      <c r="L49" s="183"/>
      <c r="M49" s="183"/>
      <c r="N49" s="183"/>
      <c r="O49" s="183"/>
      <c r="P49" s="183"/>
      <c r="Q49" s="183"/>
      <c r="R49" s="54"/>
      <c r="S49" s="54"/>
      <c r="T49" s="183"/>
      <c r="U49" s="183"/>
      <c r="V49" s="183"/>
      <c r="W49" s="183"/>
      <c r="X49" s="183"/>
      <c r="Y49" s="183"/>
      <c r="Z49" s="54"/>
      <c r="AA49" s="54"/>
      <c r="AB49" s="183"/>
      <c r="AC49" s="183"/>
      <c r="AD49" s="183"/>
      <c r="AE49" s="183"/>
    </row>
    <row r="50" spans="1:31" s="1" customFormat="1" ht="24.75" customHeight="1">
      <c r="A50" s="29"/>
      <c r="B50" s="172"/>
      <c r="C50" s="111"/>
      <c r="D50" s="182" t="s">
        <v>3088</v>
      </c>
      <c r="E50" s="182"/>
      <c r="F50" s="182"/>
      <c r="G50" s="182"/>
      <c r="H50" s="182"/>
      <c r="I50" s="182"/>
      <c r="J50" s="53"/>
      <c r="K50" s="178"/>
      <c r="L50" s="183"/>
      <c r="M50" s="183"/>
      <c r="N50" s="183"/>
      <c r="O50" s="183"/>
      <c r="P50" s="183"/>
      <c r="Q50" s="183"/>
      <c r="R50" s="54"/>
      <c r="S50" s="54"/>
      <c r="T50" s="183"/>
      <c r="U50" s="183"/>
      <c r="V50" s="183"/>
      <c r="W50" s="183"/>
      <c r="X50" s="183"/>
      <c r="Y50" s="183"/>
      <c r="Z50" s="54"/>
      <c r="AA50" s="54"/>
      <c r="AB50" s="183"/>
      <c r="AC50" s="183"/>
      <c r="AD50" s="183"/>
      <c r="AE50" s="183"/>
    </row>
    <row r="51" spans="1:31" s="1" customFormat="1" ht="24.75" customHeight="1">
      <c r="A51" s="29"/>
      <c r="B51" s="172"/>
      <c r="C51" s="111" t="s">
        <v>3026</v>
      </c>
      <c r="D51" s="182" t="s">
        <v>3089</v>
      </c>
      <c r="E51" s="182"/>
      <c r="F51" s="182"/>
      <c r="G51" s="182"/>
      <c r="H51" s="182"/>
      <c r="I51" s="182"/>
      <c r="J51" s="53"/>
      <c r="K51" s="178">
        <f>((SUM(J51:J53)/3)*1)</f>
        <v>0</v>
      </c>
      <c r="L51" s="183"/>
      <c r="M51" s="183"/>
      <c r="N51" s="183"/>
      <c r="O51" s="183"/>
      <c r="P51" s="183"/>
      <c r="Q51" s="183"/>
      <c r="R51" s="54"/>
      <c r="S51" s="54"/>
      <c r="T51" s="183"/>
      <c r="U51" s="183"/>
      <c r="V51" s="183"/>
      <c r="W51" s="183"/>
      <c r="X51" s="183"/>
      <c r="Y51" s="183"/>
      <c r="Z51" s="54"/>
      <c r="AA51" s="54"/>
      <c r="AB51" s="183"/>
      <c r="AC51" s="183"/>
      <c r="AD51" s="183"/>
      <c r="AE51" s="183"/>
    </row>
    <row r="52" spans="1:31" s="1" customFormat="1" ht="24.75" customHeight="1">
      <c r="A52" s="29"/>
      <c r="B52" s="172"/>
      <c r="C52" s="111"/>
      <c r="D52" s="182" t="s">
        <v>3090</v>
      </c>
      <c r="E52" s="182"/>
      <c r="F52" s="182"/>
      <c r="G52" s="182"/>
      <c r="H52" s="182"/>
      <c r="I52" s="182"/>
      <c r="J52" s="53"/>
      <c r="K52" s="178"/>
      <c r="L52" s="183"/>
      <c r="M52" s="183"/>
      <c r="N52" s="183"/>
      <c r="O52" s="183"/>
      <c r="P52" s="183"/>
      <c r="Q52" s="183"/>
      <c r="R52" s="54"/>
      <c r="S52" s="54"/>
      <c r="T52" s="183"/>
      <c r="U52" s="183"/>
      <c r="V52" s="183"/>
      <c r="W52" s="183"/>
      <c r="X52" s="183"/>
      <c r="Y52" s="183"/>
      <c r="Z52" s="54"/>
      <c r="AA52" s="54"/>
      <c r="AB52" s="183"/>
      <c r="AC52" s="183"/>
      <c r="AD52" s="183"/>
      <c r="AE52" s="183"/>
    </row>
    <row r="53" spans="1:31" s="1" customFormat="1" ht="24.75" customHeight="1">
      <c r="A53" s="29"/>
      <c r="B53" s="172"/>
      <c r="C53" s="111"/>
      <c r="D53" s="182" t="s">
        <v>3091</v>
      </c>
      <c r="E53" s="182"/>
      <c r="F53" s="182"/>
      <c r="G53" s="182"/>
      <c r="H53" s="182"/>
      <c r="I53" s="182"/>
      <c r="J53" s="53"/>
      <c r="K53" s="178"/>
      <c r="L53" s="183"/>
      <c r="M53" s="183"/>
      <c r="N53" s="183"/>
      <c r="O53" s="183"/>
      <c r="P53" s="183"/>
      <c r="Q53" s="183"/>
      <c r="R53" s="54"/>
      <c r="S53" s="54"/>
      <c r="T53" s="183"/>
      <c r="U53" s="183"/>
      <c r="V53" s="183"/>
      <c r="W53" s="183"/>
      <c r="X53" s="183"/>
      <c r="Y53" s="183"/>
      <c r="Z53" s="54"/>
      <c r="AA53" s="54"/>
      <c r="AB53" s="183"/>
      <c r="AC53" s="183"/>
      <c r="AD53" s="183"/>
      <c r="AE53" s="183"/>
    </row>
    <row r="54" spans="1:31" s="1" customFormat="1" ht="24.75" customHeight="1">
      <c r="A54" s="29"/>
      <c r="B54" s="172"/>
      <c r="C54" s="111" t="s">
        <v>3093</v>
      </c>
      <c r="D54" s="182" t="s">
        <v>3020</v>
      </c>
      <c r="E54" s="182"/>
      <c r="F54" s="182"/>
      <c r="G54" s="182"/>
      <c r="H54" s="182"/>
      <c r="I54" s="182"/>
      <c r="J54" s="53"/>
      <c r="K54" s="178">
        <f>((SUM(J54:J56)/3)*1)</f>
        <v>0</v>
      </c>
      <c r="L54" s="183"/>
      <c r="M54" s="183"/>
      <c r="N54" s="183"/>
      <c r="O54" s="183"/>
      <c r="P54" s="183"/>
      <c r="Q54" s="183"/>
      <c r="R54" s="54"/>
      <c r="S54" s="54"/>
      <c r="T54" s="183"/>
      <c r="U54" s="183"/>
      <c r="V54" s="183"/>
      <c r="W54" s="183"/>
      <c r="X54" s="183"/>
      <c r="Y54" s="183"/>
      <c r="Z54" s="54"/>
      <c r="AA54" s="54"/>
      <c r="AB54" s="183"/>
      <c r="AC54" s="183"/>
      <c r="AD54" s="183"/>
      <c r="AE54" s="183"/>
    </row>
    <row r="55" spans="1:31" s="1" customFormat="1" ht="24.75" customHeight="1">
      <c r="A55" s="29"/>
      <c r="B55" s="172"/>
      <c r="C55" s="111"/>
      <c r="D55" s="182" t="s">
        <v>3021</v>
      </c>
      <c r="E55" s="182"/>
      <c r="F55" s="182"/>
      <c r="G55" s="182"/>
      <c r="H55" s="182"/>
      <c r="I55" s="182"/>
      <c r="J55" s="53"/>
      <c r="K55" s="178"/>
      <c r="L55" s="183"/>
      <c r="M55" s="183"/>
      <c r="N55" s="183"/>
      <c r="O55" s="183"/>
      <c r="P55" s="183"/>
      <c r="Q55" s="183"/>
      <c r="R55" s="54"/>
      <c r="S55" s="54"/>
      <c r="T55" s="183"/>
      <c r="U55" s="183"/>
      <c r="V55" s="183"/>
      <c r="W55" s="183"/>
      <c r="X55" s="183"/>
      <c r="Y55" s="183"/>
      <c r="Z55" s="54"/>
      <c r="AA55" s="54"/>
      <c r="AB55" s="183"/>
      <c r="AC55" s="183"/>
      <c r="AD55" s="183"/>
      <c r="AE55" s="183"/>
    </row>
    <row r="56" spans="1:31" s="1" customFormat="1" ht="24.75" customHeight="1">
      <c r="A56" s="29"/>
      <c r="B56" s="172"/>
      <c r="C56" s="111"/>
      <c r="D56" s="182" t="s">
        <v>3092</v>
      </c>
      <c r="E56" s="182"/>
      <c r="F56" s="182"/>
      <c r="G56" s="182"/>
      <c r="H56" s="182"/>
      <c r="I56" s="182"/>
      <c r="J56" s="53"/>
      <c r="K56" s="178"/>
      <c r="L56" s="183"/>
      <c r="M56" s="183"/>
      <c r="N56" s="183"/>
      <c r="O56" s="183"/>
      <c r="P56" s="183"/>
      <c r="Q56" s="183"/>
      <c r="R56" s="54"/>
      <c r="S56" s="54"/>
      <c r="T56" s="183"/>
      <c r="U56" s="183"/>
      <c r="V56" s="183"/>
      <c r="W56" s="183"/>
      <c r="X56" s="183"/>
      <c r="Y56" s="183"/>
      <c r="Z56" s="54"/>
      <c r="AA56" s="54"/>
      <c r="AB56" s="183"/>
      <c r="AC56" s="183"/>
      <c r="AD56" s="183"/>
      <c r="AE56" s="183"/>
    </row>
    <row r="57" spans="1:31" s="1" customFormat="1" ht="25.5" customHeight="1">
      <c r="A57" s="29"/>
      <c r="B57" s="172" t="s">
        <v>3053</v>
      </c>
      <c r="C57" s="111" t="s">
        <v>3033</v>
      </c>
      <c r="D57" s="182" t="s">
        <v>3096</v>
      </c>
      <c r="E57" s="182"/>
      <c r="F57" s="182"/>
      <c r="G57" s="182"/>
      <c r="H57" s="182"/>
      <c r="I57" s="182"/>
      <c r="J57" s="53"/>
      <c r="K57" s="178">
        <f>((SUM(J57:J59)/3)*1)</f>
        <v>0</v>
      </c>
      <c r="L57" s="183"/>
      <c r="M57" s="183"/>
      <c r="N57" s="183"/>
      <c r="O57" s="183"/>
      <c r="P57" s="183"/>
      <c r="Q57" s="183"/>
      <c r="R57" s="54"/>
      <c r="S57" s="54"/>
      <c r="T57" s="183"/>
      <c r="U57" s="183"/>
      <c r="V57" s="183"/>
      <c r="W57" s="183"/>
      <c r="X57" s="183"/>
      <c r="Y57" s="183"/>
      <c r="Z57" s="54"/>
      <c r="AA57" s="54"/>
      <c r="AB57" s="183"/>
      <c r="AC57" s="183"/>
      <c r="AD57" s="183"/>
      <c r="AE57" s="183"/>
    </row>
    <row r="58" spans="1:31" s="1" customFormat="1" ht="24" customHeight="1">
      <c r="A58" s="29"/>
      <c r="B58" s="172"/>
      <c r="C58" s="111"/>
      <c r="D58" s="182" t="s">
        <v>3182</v>
      </c>
      <c r="E58" s="182"/>
      <c r="F58" s="182"/>
      <c r="G58" s="182"/>
      <c r="H58" s="182"/>
      <c r="I58" s="182"/>
      <c r="J58" s="53"/>
      <c r="K58" s="178"/>
      <c r="L58" s="183"/>
      <c r="M58" s="183"/>
      <c r="N58" s="183"/>
      <c r="O58" s="183"/>
      <c r="P58" s="183"/>
      <c r="Q58" s="183"/>
      <c r="R58" s="54"/>
      <c r="S58" s="54"/>
      <c r="T58" s="183"/>
      <c r="U58" s="183"/>
      <c r="V58" s="183"/>
      <c r="W58" s="183"/>
      <c r="X58" s="183"/>
      <c r="Y58" s="183"/>
      <c r="Z58" s="54"/>
      <c r="AA58" s="54"/>
      <c r="AB58" s="183"/>
      <c r="AC58" s="183"/>
      <c r="AD58" s="183"/>
      <c r="AE58" s="183"/>
    </row>
    <row r="59" spans="1:31" s="1" customFormat="1" ht="24.75" customHeight="1">
      <c r="A59" s="29"/>
      <c r="B59" s="172"/>
      <c r="C59" s="111"/>
      <c r="D59" s="182" t="s">
        <v>3183</v>
      </c>
      <c r="E59" s="182"/>
      <c r="F59" s="182"/>
      <c r="G59" s="182"/>
      <c r="H59" s="182"/>
      <c r="I59" s="182"/>
      <c r="J59" s="53"/>
      <c r="K59" s="178"/>
      <c r="L59" s="183"/>
      <c r="M59" s="183"/>
      <c r="N59" s="183"/>
      <c r="O59" s="183"/>
      <c r="P59" s="183"/>
      <c r="Q59" s="183"/>
      <c r="R59" s="54"/>
      <c r="S59" s="54"/>
      <c r="T59" s="183"/>
      <c r="U59" s="183"/>
      <c r="V59" s="183"/>
      <c r="W59" s="183"/>
      <c r="X59" s="183"/>
      <c r="Y59" s="183"/>
      <c r="Z59" s="54"/>
      <c r="AA59" s="54"/>
      <c r="AB59" s="183"/>
      <c r="AC59" s="183"/>
      <c r="AD59" s="183"/>
      <c r="AE59" s="183"/>
    </row>
    <row r="60" spans="1:31" s="1" customFormat="1" ht="24.75" customHeight="1">
      <c r="A60" s="29"/>
      <c r="B60" s="172"/>
      <c r="C60" s="111" t="s">
        <v>3031</v>
      </c>
      <c r="D60" s="182" t="s">
        <v>3097</v>
      </c>
      <c r="E60" s="182"/>
      <c r="F60" s="182"/>
      <c r="G60" s="182"/>
      <c r="H60" s="182"/>
      <c r="I60" s="182"/>
      <c r="J60" s="53"/>
      <c r="K60" s="178">
        <f>((SUM(J60:J62)/3)*1)</f>
        <v>0</v>
      </c>
      <c r="L60" s="183"/>
      <c r="M60" s="183"/>
      <c r="N60" s="183"/>
      <c r="O60" s="183"/>
      <c r="P60" s="183"/>
      <c r="Q60" s="183"/>
      <c r="R60" s="54"/>
      <c r="S60" s="54"/>
      <c r="T60" s="183"/>
      <c r="U60" s="183"/>
      <c r="V60" s="183"/>
      <c r="W60" s="183"/>
      <c r="X60" s="183"/>
      <c r="Y60" s="183"/>
      <c r="Z60" s="54"/>
      <c r="AA60" s="54"/>
      <c r="AB60" s="183"/>
      <c r="AC60" s="183"/>
      <c r="AD60" s="183"/>
      <c r="AE60" s="183"/>
    </row>
    <row r="61" spans="1:31" s="1" customFormat="1" ht="24.75" customHeight="1">
      <c r="A61" s="29"/>
      <c r="B61" s="172"/>
      <c r="C61" s="111"/>
      <c r="D61" s="182" t="s">
        <v>3184</v>
      </c>
      <c r="E61" s="182"/>
      <c r="F61" s="182"/>
      <c r="G61" s="182"/>
      <c r="H61" s="182"/>
      <c r="I61" s="182"/>
      <c r="J61" s="53"/>
      <c r="K61" s="178"/>
      <c r="L61" s="183"/>
      <c r="M61" s="183"/>
      <c r="N61" s="183"/>
      <c r="O61" s="183"/>
      <c r="P61" s="183"/>
      <c r="Q61" s="183"/>
      <c r="R61" s="54"/>
      <c r="S61" s="54"/>
      <c r="T61" s="183"/>
      <c r="U61" s="183"/>
      <c r="V61" s="183"/>
      <c r="W61" s="183"/>
      <c r="X61" s="183"/>
      <c r="Y61" s="183"/>
      <c r="Z61" s="54"/>
      <c r="AA61" s="54"/>
      <c r="AB61" s="183"/>
      <c r="AC61" s="183"/>
      <c r="AD61" s="183"/>
      <c r="AE61" s="183"/>
    </row>
    <row r="62" spans="1:31" s="1" customFormat="1" ht="24.75" customHeight="1">
      <c r="A62" s="29"/>
      <c r="B62" s="172"/>
      <c r="C62" s="111"/>
      <c r="D62" s="182" t="s">
        <v>3098</v>
      </c>
      <c r="E62" s="182"/>
      <c r="F62" s="182"/>
      <c r="G62" s="182"/>
      <c r="H62" s="182"/>
      <c r="I62" s="182"/>
      <c r="J62" s="53"/>
      <c r="K62" s="178"/>
      <c r="L62" s="183"/>
      <c r="M62" s="183"/>
      <c r="N62" s="183"/>
      <c r="O62" s="183"/>
      <c r="P62" s="183"/>
      <c r="Q62" s="183"/>
      <c r="R62" s="54"/>
      <c r="S62" s="54"/>
      <c r="T62" s="183"/>
      <c r="U62" s="183"/>
      <c r="V62" s="183"/>
      <c r="W62" s="183"/>
      <c r="X62" s="183"/>
      <c r="Y62" s="183"/>
      <c r="Z62" s="54"/>
      <c r="AA62" s="54"/>
      <c r="AB62" s="183"/>
      <c r="AC62" s="183"/>
      <c r="AD62" s="183"/>
      <c r="AE62" s="183"/>
    </row>
    <row r="63" spans="1:31" s="1" customFormat="1" ht="24.75" customHeight="1">
      <c r="A63" s="29"/>
      <c r="B63" s="172"/>
      <c r="C63" s="111" t="s">
        <v>3032</v>
      </c>
      <c r="D63" s="182" t="s">
        <v>3099</v>
      </c>
      <c r="E63" s="182"/>
      <c r="F63" s="182"/>
      <c r="G63" s="182"/>
      <c r="H63" s="182"/>
      <c r="I63" s="182"/>
      <c r="J63" s="53"/>
      <c r="K63" s="178">
        <f>((SUM(J63:J65)/3)*1)</f>
        <v>0</v>
      </c>
      <c r="L63" s="183"/>
      <c r="M63" s="183"/>
      <c r="N63" s="183"/>
      <c r="O63" s="183"/>
      <c r="P63" s="183"/>
      <c r="Q63" s="183"/>
      <c r="R63" s="54"/>
      <c r="S63" s="54"/>
      <c r="T63" s="183"/>
      <c r="U63" s="183"/>
      <c r="V63" s="183"/>
      <c r="W63" s="183"/>
      <c r="X63" s="183"/>
      <c r="Y63" s="183"/>
      <c r="Z63" s="54"/>
      <c r="AA63" s="54"/>
      <c r="AB63" s="183"/>
      <c r="AC63" s="183"/>
      <c r="AD63" s="183"/>
      <c r="AE63" s="183"/>
    </row>
    <row r="64" spans="1:31" s="1" customFormat="1" ht="24.75" customHeight="1">
      <c r="A64" s="29"/>
      <c r="B64" s="172"/>
      <c r="C64" s="111"/>
      <c r="D64" s="182" t="s">
        <v>3185</v>
      </c>
      <c r="E64" s="182"/>
      <c r="F64" s="182"/>
      <c r="G64" s="182"/>
      <c r="H64" s="182"/>
      <c r="I64" s="182"/>
      <c r="J64" s="53"/>
      <c r="K64" s="178"/>
      <c r="L64" s="183"/>
      <c r="M64" s="183"/>
      <c r="N64" s="183"/>
      <c r="O64" s="183"/>
      <c r="P64" s="183"/>
      <c r="Q64" s="183"/>
      <c r="R64" s="54"/>
      <c r="S64" s="54"/>
      <c r="T64" s="183"/>
      <c r="U64" s="183"/>
      <c r="V64" s="183"/>
      <c r="W64" s="183"/>
      <c r="X64" s="183"/>
      <c r="Y64" s="183"/>
      <c r="Z64" s="54"/>
      <c r="AA64" s="54"/>
      <c r="AB64" s="183"/>
      <c r="AC64" s="183"/>
      <c r="AD64" s="183"/>
      <c r="AE64" s="183"/>
    </row>
    <row r="65" spans="1:31" s="1" customFormat="1" ht="24.75" customHeight="1">
      <c r="A65" s="29"/>
      <c r="B65" s="172"/>
      <c r="C65" s="111"/>
      <c r="D65" s="182" t="s">
        <v>3101</v>
      </c>
      <c r="E65" s="182"/>
      <c r="F65" s="182"/>
      <c r="G65" s="182"/>
      <c r="H65" s="182"/>
      <c r="I65" s="182"/>
      <c r="J65" s="53"/>
      <c r="K65" s="178"/>
      <c r="L65" s="183"/>
      <c r="M65" s="183"/>
      <c r="N65" s="183"/>
      <c r="O65" s="183"/>
      <c r="P65" s="183"/>
      <c r="Q65" s="183"/>
      <c r="R65" s="54"/>
      <c r="S65" s="54"/>
      <c r="T65" s="183"/>
      <c r="U65" s="183"/>
      <c r="V65" s="183"/>
      <c r="W65" s="183"/>
      <c r="X65" s="183"/>
      <c r="Y65" s="183"/>
      <c r="Z65" s="54"/>
      <c r="AA65" s="54"/>
      <c r="AB65" s="183"/>
      <c r="AC65" s="183"/>
      <c r="AD65" s="183"/>
      <c r="AE65" s="183"/>
    </row>
    <row r="66" spans="1:31" s="1" customFormat="1" ht="24.75" customHeight="1">
      <c r="A66" s="29"/>
      <c r="B66" s="184" t="s">
        <v>2965</v>
      </c>
      <c r="C66" s="111" t="s">
        <v>3191</v>
      </c>
      <c r="D66" s="182" t="s">
        <v>3039</v>
      </c>
      <c r="E66" s="182"/>
      <c r="F66" s="182"/>
      <c r="G66" s="182"/>
      <c r="H66" s="182"/>
      <c r="I66" s="182"/>
      <c r="J66" s="53"/>
      <c r="K66" s="178">
        <f>((SUM(J66:J68)/3)*1)</f>
        <v>0</v>
      </c>
      <c r="L66" s="183"/>
      <c r="M66" s="183"/>
      <c r="N66" s="183"/>
      <c r="O66" s="183"/>
      <c r="P66" s="183"/>
      <c r="Q66" s="183"/>
      <c r="R66" s="54"/>
      <c r="S66" s="54"/>
      <c r="T66" s="183"/>
      <c r="U66" s="183"/>
      <c r="V66" s="183"/>
      <c r="W66" s="183"/>
      <c r="X66" s="183"/>
      <c r="Y66" s="183"/>
      <c r="Z66" s="54"/>
      <c r="AA66" s="54"/>
      <c r="AB66" s="183"/>
      <c r="AC66" s="183"/>
      <c r="AD66" s="183"/>
      <c r="AE66" s="183"/>
    </row>
    <row r="67" spans="1:31" s="1" customFormat="1" ht="34.5" customHeight="1">
      <c r="A67" s="29"/>
      <c r="B67" s="184"/>
      <c r="C67" s="111"/>
      <c r="D67" s="182" t="s">
        <v>3186</v>
      </c>
      <c r="E67" s="182"/>
      <c r="F67" s="182"/>
      <c r="G67" s="182"/>
      <c r="H67" s="182"/>
      <c r="I67" s="182"/>
      <c r="J67" s="53"/>
      <c r="K67" s="178"/>
      <c r="L67" s="183"/>
      <c r="M67" s="183"/>
      <c r="N67" s="183"/>
      <c r="O67" s="183"/>
      <c r="P67" s="183"/>
      <c r="Q67" s="183"/>
      <c r="R67" s="54"/>
      <c r="S67" s="54"/>
      <c r="T67" s="183"/>
      <c r="U67" s="183"/>
      <c r="V67" s="183"/>
      <c r="W67" s="183"/>
      <c r="X67" s="183"/>
      <c r="Y67" s="183"/>
      <c r="Z67" s="54"/>
      <c r="AA67" s="54"/>
      <c r="AB67" s="183"/>
      <c r="AC67" s="183"/>
      <c r="AD67" s="183"/>
      <c r="AE67" s="183"/>
    </row>
    <row r="68" spans="1:31" s="1" customFormat="1" ht="30" customHeight="1">
      <c r="A68" s="29"/>
      <c r="B68" s="184"/>
      <c r="C68" s="111"/>
      <c r="D68" s="182" t="s">
        <v>3187</v>
      </c>
      <c r="E68" s="182"/>
      <c r="F68" s="182"/>
      <c r="G68" s="182"/>
      <c r="H68" s="182"/>
      <c r="I68" s="182"/>
      <c r="J68" s="53"/>
      <c r="K68" s="178"/>
      <c r="L68" s="183"/>
      <c r="M68" s="183"/>
      <c r="N68" s="183"/>
      <c r="O68" s="183"/>
      <c r="P68" s="183"/>
      <c r="Q68" s="183"/>
      <c r="R68" s="54"/>
      <c r="S68" s="54"/>
      <c r="T68" s="183"/>
      <c r="U68" s="183"/>
      <c r="V68" s="183"/>
      <c r="W68" s="183"/>
      <c r="X68" s="183"/>
      <c r="Y68" s="183"/>
      <c r="Z68" s="54"/>
      <c r="AA68" s="54"/>
      <c r="AB68" s="183"/>
      <c r="AC68" s="183"/>
      <c r="AD68" s="183"/>
      <c r="AE68" s="183"/>
    </row>
    <row r="69" spans="1:31" s="1" customFormat="1" ht="36" customHeight="1">
      <c r="A69" s="29"/>
      <c r="B69" s="184"/>
      <c r="C69" s="111" t="s">
        <v>3192</v>
      </c>
      <c r="D69" s="182" t="s">
        <v>3188</v>
      </c>
      <c r="E69" s="182"/>
      <c r="F69" s="182"/>
      <c r="G69" s="182"/>
      <c r="H69" s="182"/>
      <c r="I69" s="182"/>
      <c r="J69" s="53"/>
      <c r="K69" s="179">
        <f>((SUM(J69:J70)/2)*1)</f>
        <v>0</v>
      </c>
      <c r="L69" s="183"/>
      <c r="M69" s="183"/>
      <c r="N69" s="183"/>
      <c r="O69" s="183"/>
      <c r="P69" s="183"/>
      <c r="Q69" s="183"/>
      <c r="R69" s="54"/>
      <c r="S69" s="54"/>
      <c r="T69" s="183"/>
      <c r="U69" s="183"/>
      <c r="V69" s="183"/>
      <c r="W69" s="183"/>
      <c r="X69" s="183"/>
      <c r="Y69" s="183"/>
      <c r="Z69" s="54"/>
      <c r="AA69" s="54"/>
      <c r="AB69" s="183"/>
      <c r="AC69" s="183"/>
      <c r="AD69" s="183"/>
      <c r="AE69" s="183"/>
    </row>
    <row r="70" spans="1:31" s="1" customFormat="1" ht="30" customHeight="1">
      <c r="A70" s="29"/>
      <c r="B70" s="184"/>
      <c r="C70" s="111"/>
      <c r="D70" s="182" t="s">
        <v>3095</v>
      </c>
      <c r="E70" s="182"/>
      <c r="F70" s="182"/>
      <c r="G70" s="182"/>
      <c r="H70" s="182"/>
      <c r="I70" s="182"/>
      <c r="J70" s="53"/>
      <c r="K70" s="180"/>
      <c r="L70" s="183"/>
      <c r="M70" s="183"/>
      <c r="N70" s="183"/>
      <c r="O70" s="183"/>
      <c r="P70" s="183"/>
      <c r="Q70" s="183"/>
      <c r="R70" s="54"/>
      <c r="S70" s="54"/>
      <c r="T70" s="183"/>
      <c r="U70" s="183"/>
      <c r="V70" s="183"/>
      <c r="W70" s="183"/>
      <c r="X70" s="183"/>
      <c r="Y70" s="183"/>
      <c r="Z70" s="54"/>
      <c r="AA70" s="54"/>
      <c r="AB70" s="183"/>
      <c r="AC70" s="183"/>
      <c r="AD70" s="183"/>
      <c r="AE70" s="183"/>
    </row>
    <row r="71" spans="1:31" s="1" customFormat="1" ht="25.5" customHeight="1">
      <c r="A71" s="29"/>
      <c r="B71" s="172" t="s">
        <v>3052</v>
      </c>
      <c r="C71" s="111" t="s">
        <v>3193</v>
      </c>
      <c r="D71" s="182" t="s">
        <v>3045</v>
      </c>
      <c r="E71" s="182"/>
      <c r="F71" s="182"/>
      <c r="G71" s="182"/>
      <c r="H71" s="182"/>
      <c r="I71" s="182"/>
      <c r="J71" s="53"/>
      <c r="K71" s="179">
        <f>((SUM(J71:J73)/3)*1)</f>
        <v>0</v>
      </c>
      <c r="L71" s="183"/>
      <c r="M71" s="183"/>
      <c r="N71" s="183"/>
      <c r="O71" s="183"/>
      <c r="P71" s="183"/>
      <c r="Q71" s="183"/>
      <c r="R71" s="54"/>
      <c r="S71" s="54"/>
      <c r="T71" s="183"/>
      <c r="U71" s="183"/>
      <c r="V71" s="183"/>
      <c r="W71" s="183"/>
      <c r="X71" s="183"/>
      <c r="Y71" s="183"/>
      <c r="Z71" s="54"/>
      <c r="AA71" s="54"/>
      <c r="AB71" s="183"/>
      <c r="AC71" s="183"/>
      <c r="AD71" s="183"/>
      <c r="AE71" s="183"/>
    </row>
    <row r="72" spans="1:31" s="1" customFormat="1" ht="25.5" customHeight="1">
      <c r="A72" s="29"/>
      <c r="B72" s="172"/>
      <c r="C72" s="111"/>
      <c r="D72" s="182" t="s">
        <v>3046</v>
      </c>
      <c r="E72" s="182"/>
      <c r="F72" s="182"/>
      <c r="G72" s="182"/>
      <c r="H72" s="182"/>
      <c r="I72" s="182"/>
      <c r="J72" s="53"/>
      <c r="K72" s="181"/>
      <c r="L72" s="183"/>
      <c r="M72" s="183"/>
      <c r="N72" s="183"/>
      <c r="O72" s="183"/>
      <c r="P72" s="183"/>
      <c r="Q72" s="183"/>
      <c r="R72" s="54"/>
      <c r="S72" s="54"/>
      <c r="T72" s="183"/>
      <c r="U72" s="183"/>
      <c r="V72" s="183"/>
      <c r="W72" s="183"/>
      <c r="X72" s="183"/>
      <c r="Y72" s="183"/>
      <c r="Z72" s="54"/>
      <c r="AA72" s="54"/>
      <c r="AB72" s="183"/>
      <c r="AC72" s="183"/>
      <c r="AD72" s="183"/>
      <c r="AE72" s="183"/>
    </row>
    <row r="73" spans="1:31" s="1" customFormat="1" ht="25.5" customHeight="1">
      <c r="A73" s="29"/>
      <c r="B73" s="172"/>
      <c r="C73" s="111"/>
      <c r="D73" s="182" t="s">
        <v>3100</v>
      </c>
      <c r="E73" s="182"/>
      <c r="F73" s="182"/>
      <c r="G73" s="182"/>
      <c r="H73" s="182"/>
      <c r="I73" s="182"/>
      <c r="J73" s="53"/>
      <c r="K73" s="180"/>
      <c r="L73" s="183"/>
      <c r="M73" s="183"/>
      <c r="N73" s="183"/>
      <c r="O73" s="183"/>
      <c r="P73" s="183"/>
      <c r="Q73" s="183"/>
      <c r="R73" s="54"/>
      <c r="S73" s="54"/>
      <c r="T73" s="183"/>
      <c r="U73" s="183"/>
      <c r="V73" s="183"/>
      <c r="W73" s="183"/>
      <c r="X73" s="183"/>
      <c r="Y73" s="183"/>
      <c r="Z73" s="54"/>
      <c r="AA73" s="54"/>
      <c r="AB73" s="183"/>
      <c r="AC73" s="183"/>
      <c r="AD73" s="183"/>
      <c r="AE73" s="183"/>
    </row>
    <row r="74" spans="1:31" s="1" customFormat="1" ht="24.75" customHeight="1">
      <c r="A74" s="29"/>
      <c r="B74" s="172"/>
      <c r="C74" s="111" t="s">
        <v>3051</v>
      </c>
      <c r="D74" s="182" t="s">
        <v>3102</v>
      </c>
      <c r="E74" s="182"/>
      <c r="F74" s="182"/>
      <c r="G74" s="182"/>
      <c r="H74" s="182"/>
      <c r="I74" s="182"/>
      <c r="J74" s="53"/>
      <c r="K74" s="179">
        <f>((SUM(J74:J76)/3)*1)</f>
        <v>0</v>
      </c>
      <c r="L74" s="183"/>
      <c r="M74" s="183"/>
      <c r="N74" s="183"/>
      <c r="O74" s="183"/>
      <c r="P74" s="183"/>
      <c r="Q74" s="183"/>
      <c r="R74" s="54"/>
      <c r="S74" s="54"/>
      <c r="T74" s="183"/>
      <c r="U74" s="183"/>
      <c r="V74" s="183"/>
      <c r="W74" s="183"/>
      <c r="X74" s="183"/>
      <c r="Y74" s="183"/>
      <c r="Z74" s="54"/>
      <c r="AA74" s="54"/>
      <c r="AB74" s="183"/>
      <c r="AC74" s="183"/>
      <c r="AD74" s="183"/>
      <c r="AE74" s="183"/>
    </row>
    <row r="75" spans="1:31" s="1" customFormat="1" ht="24.75" customHeight="1">
      <c r="A75" s="29"/>
      <c r="B75" s="172"/>
      <c r="C75" s="111"/>
      <c r="D75" s="182" t="s">
        <v>3189</v>
      </c>
      <c r="E75" s="182"/>
      <c r="F75" s="182"/>
      <c r="G75" s="182"/>
      <c r="H75" s="182"/>
      <c r="I75" s="182"/>
      <c r="J75" s="53"/>
      <c r="K75" s="181"/>
      <c r="L75" s="183"/>
      <c r="M75" s="183"/>
      <c r="N75" s="183"/>
      <c r="O75" s="183"/>
      <c r="P75" s="183"/>
      <c r="Q75" s="183"/>
      <c r="R75" s="54"/>
      <c r="S75" s="54"/>
      <c r="T75" s="183"/>
      <c r="U75" s="183"/>
      <c r="V75" s="183"/>
      <c r="W75" s="183"/>
      <c r="X75" s="183"/>
      <c r="Y75" s="183"/>
      <c r="Z75" s="54"/>
      <c r="AA75" s="54"/>
      <c r="AB75" s="183"/>
      <c r="AC75" s="183"/>
      <c r="AD75" s="183"/>
      <c r="AE75" s="183"/>
    </row>
    <row r="76" spans="1:31" s="1" customFormat="1" ht="24.75" customHeight="1">
      <c r="A76" s="29"/>
      <c r="B76" s="172"/>
      <c r="C76" s="111"/>
      <c r="D76" s="182" t="s">
        <v>3190</v>
      </c>
      <c r="E76" s="182"/>
      <c r="F76" s="182"/>
      <c r="G76" s="182"/>
      <c r="H76" s="182"/>
      <c r="I76" s="182"/>
      <c r="J76" s="53"/>
      <c r="K76" s="180"/>
      <c r="L76" s="183"/>
      <c r="M76" s="183"/>
      <c r="N76" s="183"/>
      <c r="O76" s="183"/>
      <c r="P76" s="183"/>
      <c r="Q76" s="183"/>
      <c r="R76" s="54"/>
      <c r="S76" s="54"/>
      <c r="T76" s="183"/>
      <c r="U76" s="183"/>
      <c r="V76" s="183"/>
      <c r="W76" s="183"/>
      <c r="X76" s="183"/>
      <c r="Y76" s="183"/>
      <c r="Z76" s="54"/>
      <c r="AA76" s="54"/>
      <c r="AB76" s="183"/>
      <c r="AC76" s="183"/>
      <c r="AD76" s="183"/>
      <c r="AE76" s="183"/>
    </row>
    <row r="77" spans="1:31" ht="7.5" customHeight="1"/>
    <row r="78" spans="1:31">
      <c r="B78" s="119" t="s">
        <v>2996</v>
      </c>
      <c r="C78" s="119"/>
      <c r="D78" s="119"/>
      <c r="E78" s="119"/>
      <c r="F78" s="119"/>
      <c r="G78" s="119"/>
      <c r="H78" s="119"/>
      <c r="I78" s="119"/>
      <c r="J78" s="119"/>
      <c r="K78" s="119"/>
    </row>
    <row r="79" spans="1:31" ht="3.75" customHeight="1">
      <c r="B79" s="39"/>
      <c r="C79" s="39"/>
      <c r="D79" s="39"/>
      <c r="E79" s="39"/>
      <c r="F79" s="39"/>
      <c r="G79" s="39"/>
      <c r="H79" s="39"/>
      <c r="I79" s="39"/>
      <c r="J79" s="39"/>
      <c r="K79" s="39"/>
    </row>
    <row r="80" spans="1:31">
      <c r="B80" s="123" t="s">
        <v>2963</v>
      </c>
      <c r="C80" s="123"/>
      <c r="D80" s="123" t="s">
        <v>2984</v>
      </c>
      <c r="E80" s="123"/>
      <c r="F80" s="123"/>
      <c r="G80" s="123"/>
      <c r="H80" s="123" t="s">
        <v>2985</v>
      </c>
      <c r="I80" s="123"/>
      <c r="J80" s="123"/>
      <c r="K80" s="123"/>
    </row>
    <row r="81" spans="2:11" ht="53.25" customHeight="1">
      <c r="B81" s="120" t="s">
        <v>2991</v>
      </c>
      <c r="C81" s="120"/>
      <c r="D81" s="171" t="s">
        <v>3198</v>
      </c>
      <c r="E81" s="171"/>
      <c r="F81" s="171"/>
      <c r="G81" s="171"/>
      <c r="H81" s="122"/>
      <c r="I81" s="122"/>
      <c r="J81" s="122"/>
      <c r="K81" s="122"/>
    </row>
    <row r="82" spans="2:11" ht="59.25" customHeight="1">
      <c r="B82" s="120" t="s">
        <v>2992</v>
      </c>
      <c r="C82" s="120"/>
      <c r="D82" s="171" t="s">
        <v>3057</v>
      </c>
      <c r="E82" s="171"/>
      <c r="F82" s="171"/>
      <c r="G82" s="171"/>
      <c r="H82" s="122"/>
      <c r="I82" s="122"/>
      <c r="J82" s="122"/>
      <c r="K82" s="122"/>
    </row>
    <row r="83" spans="2:11" ht="59.25" customHeight="1">
      <c r="B83" s="120" t="s">
        <v>2993</v>
      </c>
      <c r="C83" s="120"/>
      <c r="D83" s="171" t="s">
        <v>3058</v>
      </c>
      <c r="E83" s="171"/>
      <c r="F83" s="171"/>
      <c r="G83" s="171"/>
      <c r="H83" s="122"/>
      <c r="I83" s="122"/>
      <c r="J83" s="122"/>
      <c r="K83" s="122"/>
    </row>
    <row r="84" spans="2:11" ht="59.25" customHeight="1">
      <c r="B84" s="120" t="s">
        <v>2994</v>
      </c>
      <c r="C84" s="120"/>
      <c r="D84" s="171" t="s">
        <v>3059</v>
      </c>
      <c r="E84" s="171"/>
      <c r="F84" s="171"/>
      <c r="G84" s="171"/>
      <c r="H84" s="122"/>
      <c r="I84" s="122"/>
      <c r="J84" s="122"/>
      <c r="K84" s="122"/>
    </row>
    <row r="85" spans="2:11" ht="59.25" customHeight="1">
      <c r="B85" s="120" t="s">
        <v>2995</v>
      </c>
      <c r="C85" s="120"/>
      <c r="D85" s="171" t="s">
        <v>2990</v>
      </c>
      <c r="E85" s="171"/>
      <c r="F85" s="171"/>
      <c r="G85" s="171"/>
      <c r="H85" s="122"/>
      <c r="I85" s="122"/>
      <c r="J85" s="122"/>
      <c r="K85" s="122"/>
    </row>
    <row r="86" spans="2:11" ht="7.5" customHeight="1">
      <c r="B86" s="48"/>
      <c r="C86" s="48"/>
      <c r="D86" s="48"/>
      <c r="E86" s="48"/>
      <c r="F86" s="48"/>
      <c r="G86" s="48"/>
      <c r="H86" s="48"/>
      <c r="I86" s="48"/>
      <c r="J86" s="48"/>
      <c r="K86" s="48"/>
    </row>
    <row r="87" spans="2:11">
      <c r="B87" s="119" t="s">
        <v>2997</v>
      </c>
      <c r="C87" s="119"/>
      <c r="D87" s="119"/>
      <c r="E87" s="119"/>
      <c r="F87" s="119"/>
      <c r="G87" s="119"/>
      <c r="H87" s="119"/>
      <c r="I87" s="119"/>
      <c r="J87" s="119"/>
      <c r="K87" s="119"/>
    </row>
    <row r="88" spans="2:11" ht="3.75" customHeight="1" thickBot="1"/>
    <row r="89" spans="2:11" ht="17.25" thickTop="1" thickBot="1">
      <c r="D89" s="164" t="s">
        <v>2998</v>
      </c>
      <c r="E89" s="164"/>
      <c r="F89" s="164"/>
      <c r="G89" s="165">
        <f>SUM(K48:K76)</f>
        <v>0</v>
      </c>
      <c r="H89" s="166"/>
    </row>
    <row r="90" spans="2:11" ht="7.5" customHeight="1" thickTop="1" thickBot="1"/>
    <row r="91" spans="2:11" ht="15.75" thickTop="1" thickBot="1">
      <c r="D91" s="160" t="s">
        <v>2999</v>
      </c>
      <c r="E91" s="160"/>
      <c r="F91" s="161"/>
      <c r="G91" s="162" t="str">
        <f>IF(G89&lt;59.9,"NO SATISFACTORIO",(IF(G89&lt;90,"SATISFACTORIO","SOBRESALIENTE")))</f>
        <v>NO SATISFACTORIO</v>
      </c>
      <c r="H91" s="163"/>
    </row>
    <row r="92" spans="2:11" ht="7.5" customHeight="1" thickTop="1"/>
    <row r="93" spans="2:11">
      <c r="B93" s="143" t="s">
        <v>3055</v>
      </c>
      <c r="C93" s="143"/>
      <c r="D93" s="143"/>
      <c r="E93" s="143"/>
      <c r="F93" s="143"/>
      <c r="G93" s="143"/>
      <c r="H93" s="143"/>
      <c r="I93" s="143"/>
      <c r="J93" s="143"/>
      <c r="K93" s="143"/>
    </row>
    <row r="94" spans="2:11" ht="3.75" customHeight="1"/>
    <row r="95" spans="2:11">
      <c r="B95" s="119" t="s">
        <v>3016</v>
      </c>
      <c r="C95" s="119"/>
      <c r="D95" s="119"/>
      <c r="E95" s="119"/>
      <c r="F95" s="119"/>
      <c r="G95" s="119"/>
      <c r="H95" s="119"/>
      <c r="I95" s="119"/>
      <c r="J95" s="119"/>
      <c r="K95" s="119"/>
    </row>
    <row r="96" spans="2:11" ht="67.5" customHeight="1">
      <c r="B96" s="157" t="s">
        <v>3060</v>
      </c>
      <c r="C96" s="157"/>
      <c r="D96" s="157"/>
      <c r="E96" s="157"/>
      <c r="F96" s="157"/>
      <c r="G96" s="157"/>
      <c r="H96" s="157"/>
      <c r="I96" s="157"/>
      <c r="J96" s="157"/>
      <c r="K96" s="157"/>
    </row>
    <row r="97" spans="2:11" ht="37.5" customHeight="1">
      <c r="B97" s="97" t="s">
        <v>3199</v>
      </c>
      <c r="C97" s="61" t="s">
        <v>2955</v>
      </c>
      <c r="D97" s="106"/>
      <c r="E97" s="106"/>
      <c r="F97" s="106"/>
      <c r="G97" s="106"/>
      <c r="H97" s="106"/>
      <c r="I97" s="106"/>
      <c r="J97" s="106"/>
      <c r="K97" s="106"/>
    </row>
    <row r="98" spans="2:11" ht="25.5" customHeight="1">
      <c r="B98" s="98"/>
      <c r="C98" s="62" t="s">
        <v>3200</v>
      </c>
      <c r="D98" s="100"/>
      <c r="E98" s="101"/>
      <c r="F98" s="101"/>
      <c r="G98" s="101"/>
      <c r="H98" s="101"/>
      <c r="I98" s="101"/>
      <c r="J98" s="101"/>
      <c r="K98" s="102"/>
    </row>
    <row r="99" spans="2:11" ht="25.5" customHeight="1">
      <c r="B99" s="99"/>
      <c r="C99" s="63" t="s">
        <v>2933</v>
      </c>
      <c r="D99" s="100"/>
      <c r="E99" s="101"/>
      <c r="F99" s="101"/>
      <c r="G99" s="101"/>
      <c r="H99" s="101"/>
      <c r="I99" s="101"/>
      <c r="J99" s="101"/>
      <c r="K99" s="102"/>
    </row>
    <row r="100" spans="2:11" ht="37.5" customHeight="1">
      <c r="B100" s="97" t="s">
        <v>3201</v>
      </c>
      <c r="C100" s="61" t="s">
        <v>2955</v>
      </c>
      <c r="D100" s="106"/>
      <c r="E100" s="106"/>
      <c r="F100" s="106"/>
      <c r="G100" s="106"/>
      <c r="H100" s="106"/>
      <c r="I100" s="106"/>
      <c r="J100" s="106"/>
      <c r="K100" s="106"/>
    </row>
    <row r="101" spans="2:11" ht="18.75" customHeight="1">
      <c r="B101" s="98"/>
      <c r="C101" s="62" t="s">
        <v>3200</v>
      </c>
      <c r="D101" s="100"/>
      <c r="E101" s="101"/>
      <c r="F101" s="101"/>
      <c r="G101" s="101"/>
      <c r="H101" s="101"/>
      <c r="I101" s="101"/>
      <c r="J101" s="101"/>
      <c r="K101" s="102"/>
    </row>
    <row r="102" spans="2:11" ht="18.75" customHeight="1">
      <c r="B102" s="99"/>
      <c r="C102" s="63" t="s">
        <v>2933</v>
      </c>
      <c r="D102" s="100"/>
      <c r="E102" s="101"/>
      <c r="F102" s="101"/>
      <c r="G102" s="101"/>
      <c r="H102" s="101"/>
      <c r="I102" s="101"/>
      <c r="J102" s="101"/>
      <c r="K102" s="102"/>
    </row>
    <row r="103" spans="2:11" ht="18.75" customHeight="1">
      <c r="B103" s="104" t="s">
        <v>3202</v>
      </c>
      <c r="C103" s="105"/>
      <c r="D103" s="106"/>
      <c r="E103" s="106"/>
      <c r="F103" s="106"/>
      <c r="G103" s="106"/>
      <c r="H103" s="106"/>
      <c r="I103" s="106"/>
      <c r="J103" s="106"/>
      <c r="K103" s="106"/>
    </row>
    <row r="104" spans="2:11" ht="15" customHeight="1">
      <c r="B104" s="167" t="s">
        <v>3061</v>
      </c>
      <c r="C104" s="168"/>
      <c r="D104" s="168"/>
      <c r="E104" s="168"/>
      <c r="F104" s="168"/>
      <c r="G104" s="168"/>
      <c r="H104" s="168"/>
      <c r="I104" s="168"/>
      <c r="J104" s="168"/>
      <c r="K104" s="169"/>
    </row>
    <row r="105" spans="2:11" ht="7.5" customHeight="1"/>
  </sheetData>
  <sheetProtection password="DAFB" sheet="1" objects="1" scenarios="1"/>
  <mergeCells count="218">
    <mergeCell ref="B66:B70"/>
    <mergeCell ref="B57:B65"/>
    <mergeCell ref="B48:B56"/>
    <mergeCell ref="C48:C50"/>
    <mergeCell ref="C51:C53"/>
    <mergeCell ref="C54:C56"/>
    <mergeCell ref="C57:C59"/>
    <mergeCell ref="C60:C62"/>
    <mergeCell ref="C63:C65"/>
    <mergeCell ref="C66:C68"/>
    <mergeCell ref="C69:C70"/>
    <mergeCell ref="G25:K25"/>
    <mergeCell ref="C27:F27"/>
    <mergeCell ref="B29:K29"/>
    <mergeCell ref="B1:K1"/>
    <mergeCell ref="B3:K3"/>
    <mergeCell ref="B5:K5"/>
    <mergeCell ref="B7:C7"/>
    <mergeCell ref="D7:F7"/>
    <mergeCell ref="B9:K9"/>
    <mergeCell ref="B15:K15"/>
    <mergeCell ref="C17:K17"/>
    <mergeCell ref="C19:D19"/>
    <mergeCell ref="G19:I19"/>
    <mergeCell ref="C11:D11"/>
    <mergeCell ref="E11:F11"/>
    <mergeCell ref="G11:K11"/>
    <mergeCell ref="C13:D13"/>
    <mergeCell ref="E13:F13"/>
    <mergeCell ref="G13:H13"/>
    <mergeCell ref="C40:K40"/>
    <mergeCell ref="C21:E21"/>
    <mergeCell ref="G21:I21"/>
    <mergeCell ref="B42:K42"/>
    <mergeCell ref="B44:K44"/>
    <mergeCell ref="B46:K46"/>
    <mergeCell ref="B47:C47"/>
    <mergeCell ref="D47:I47"/>
    <mergeCell ref="J47:K47"/>
    <mergeCell ref="B37:B38"/>
    <mergeCell ref="G37:G38"/>
    <mergeCell ref="B33:D33"/>
    <mergeCell ref="B35:K35"/>
    <mergeCell ref="D37:F37"/>
    <mergeCell ref="I37:K37"/>
    <mergeCell ref="D38:F38"/>
    <mergeCell ref="I38:K38"/>
    <mergeCell ref="C31:D31"/>
    <mergeCell ref="E31:F31"/>
    <mergeCell ref="G31:H31"/>
    <mergeCell ref="I31:J31"/>
    <mergeCell ref="B23:K23"/>
    <mergeCell ref="C25:D25"/>
    <mergeCell ref="E25:F25"/>
    <mergeCell ref="T66:Y66"/>
    <mergeCell ref="D54:I54"/>
    <mergeCell ref="L54:Q54"/>
    <mergeCell ref="T54:Y54"/>
    <mergeCell ref="AB54:AE54"/>
    <mergeCell ref="D55:I55"/>
    <mergeCell ref="L55:Q55"/>
    <mergeCell ref="T55:Y55"/>
    <mergeCell ref="AB55:AE55"/>
    <mergeCell ref="D56:I56"/>
    <mergeCell ref="L56:Q56"/>
    <mergeCell ref="T56:Y56"/>
    <mergeCell ref="AB56:AE56"/>
    <mergeCell ref="D57:I57"/>
    <mergeCell ref="L57:Q57"/>
    <mergeCell ref="T57:Y57"/>
    <mergeCell ref="D63:I63"/>
    <mergeCell ref="L63:Q63"/>
    <mergeCell ref="T63:Y63"/>
    <mergeCell ref="AB63:AE63"/>
    <mergeCell ref="D64:I64"/>
    <mergeCell ref="L64:Q64"/>
    <mergeCell ref="AB64:AE64"/>
    <mergeCell ref="L65:Q65"/>
    <mergeCell ref="T65:Y65"/>
    <mergeCell ref="AB65:AE65"/>
    <mergeCell ref="B78:K78"/>
    <mergeCell ref="D72:I72"/>
    <mergeCell ref="L72:Q72"/>
    <mergeCell ref="T72:Y72"/>
    <mergeCell ref="AB72:AE72"/>
    <mergeCell ref="D73:I73"/>
    <mergeCell ref="L73:Q73"/>
    <mergeCell ref="T73:Y73"/>
    <mergeCell ref="AB73:AE73"/>
    <mergeCell ref="D74:I74"/>
    <mergeCell ref="L74:Q74"/>
    <mergeCell ref="T74:Y74"/>
    <mergeCell ref="C71:C73"/>
    <mergeCell ref="C74:C76"/>
    <mergeCell ref="B71:B76"/>
    <mergeCell ref="L76:Q76"/>
    <mergeCell ref="T76:Y76"/>
    <mergeCell ref="AB76:AE76"/>
    <mergeCell ref="D66:I66"/>
    <mergeCell ref="T71:Y71"/>
    <mergeCell ref="L66:Q66"/>
    <mergeCell ref="AB71:AE71"/>
    <mergeCell ref="D85:G85"/>
    <mergeCell ref="H85:K85"/>
    <mergeCell ref="B82:C82"/>
    <mergeCell ref="D82:G82"/>
    <mergeCell ref="H82:K82"/>
    <mergeCell ref="B83:C83"/>
    <mergeCell ref="D83:G83"/>
    <mergeCell ref="H83:K83"/>
    <mergeCell ref="B80:C80"/>
    <mergeCell ref="D80:G80"/>
    <mergeCell ref="H80:K80"/>
    <mergeCell ref="B81:C81"/>
    <mergeCell ref="D81:G81"/>
    <mergeCell ref="H81:K81"/>
    <mergeCell ref="D48:I48"/>
    <mergeCell ref="D49:I49"/>
    <mergeCell ref="L49:Q49"/>
    <mergeCell ref="T49:Y49"/>
    <mergeCell ref="AB49:AE49"/>
    <mergeCell ref="D50:I50"/>
    <mergeCell ref="L50:Q50"/>
    <mergeCell ref="T50:Y50"/>
    <mergeCell ref="AB50:AE50"/>
    <mergeCell ref="K48:K50"/>
    <mergeCell ref="D51:I51"/>
    <mergeCell ref="L51:Q51"/>
    <mergeCell ref="T51:Y51"/>
    <mergeCell ref="AB51:AE51"/>
    <mergeCell ref="D52:I52"/>
    <mergeCell ref="L52:Q52"/>
    <mergeCell ref="T52:Y52"/>
    <mergeCell ref="AB52:AE52"/>
    <mergeCell ref="D53:I53"/>
    <mergeCell ref="L53:Q53"/>
    <mergeCell ref="T53:Y53"/>
    <mergeCell ref="AB53:AE53"/>
    <mergeCell ref="K51:K53"/>
    <mergeCell ref="T61:Y61"/>
    <mergeCell ref="AB61:AE61"/>
    <mergeCell ref="D62:I62"/>
    <mergeCell ref="L62:Q62"/>
    <mergeCell ref="T62:Y62"/>
    <mergeCell ref="AB62:AE62"/>
    <mergeCell ref="AB57:AE57"/>
    <mergeCell ref="D58:I58"/>
    <mergeCell ref="L58:Q58"/>
    <mergeCell ref="T58:Y58"/>
    <mergeCell ref="AB58:AE58"/>
    <mergeCell ref="D59:I59"/>
    <mergeCell ref="L59:Q59"/>
    <mergeCell ref="T59:Y59"/>
    <mergeCell ref="AB59:AE59"/>
    <mergeCell ref="D60:I60"/>
    <mergeCell ref="L60:Q60"/>
    <mergeCell ref="T60:Y60"/>
    <mergeCell ref="AB60:AE60"/>
    <mergeCell ref="D61:I61"/>
    <mergeCell ref="L61:Q61"/>
    <mergeCell ref="T64:Y64"/>
    <mergeCell ref="D65:I65"/>
    <mergeCell ref="AB74:AE74"/>
    <mergeCell ref="D75:I75"/>
    <mergeCell ref="L75:Q75"/>
    <mergeCell ref="T75:Y75"/>
    <mergeCell ref="AB75:AE75"/>
    <mergeCell ref="AB66:AE66"/>
    <mergeCell ref="D67:I67"/>
    <mergeCell ref="L67:Q67"/>
    <mergeCell ref="T67:Y67"/>
    <mergeCell ref="AB67:AE67"/>
    <mergeCell ref="D68:I68"/>
    <mergeCell ref="L68:Q68"/>
    <mergeCell ref="T68:Y68"/>
    <mergeCell ref="AB68:AE68"/>
    <mergeCell ref="D69:I69"/>
    <mergeCell ref="L69:Q69"/>
    <mergeCell ref="T69:Y69"/>
    <mergeCell ref="AB69:AE69"/>
    <mergeCell ref="D70:I70"/>
    <mergeCell ref="L70:Q70"/>
    <mergeCell ref="T70:Y70"/>
    <mergeCell ref="AB70:AE70"/>
    <mergeCell ref="L71:Q71"/>
    <mergeCell ref="B100:B102"/>
    <mergeCell ref="D100:K100"/>
    <mergeCell ref="D101:K101"/>
    <mergeCell ref="D102:K102"/>
    <mergeCell ref="B103:C103"/>
    <mergeCell ref="D103:K103"/>
    <mergeCell ref="B104:K104"/>
    <mergeCell ref="D99:K99"/>
    <mergeCell ref="B95:K95"/>
    <mergeCell ref="B96:K96"/>
    <mergeCell ref="D97:K97"/>
    <mergeCell ref="D98:K98"/>
    <mergeCell ref="B87:K87"/>
    <mergeCell ref="D89:F89"/>
    <mergeCell ref="G89:H89"/>
    <mergeCell ref="D91:F91"/>
    <mergeCell ref="G91:H91"/>
    <mergeCell ref="B93:K93"/>
    <mergeCell ref="B97:B99"/>
    <mergeCell ref="B84:C84"/>
    <mergeCell ref="D84:G84"/>
    <mergeCell ref="H84:K84"/>
    <mergeCell ref="B85:C85"/>
    <mergeCell ref="K54:K56"/>
    <mergeCell ref="K57:K59"/>
    <mergeCell ref="K60:K62"/>
    <mergeCell ref="K63:K65"/>
    <mergeCell ref="K66:K68"/>
    <mergeCell ref="K69:K70"/>
    <mergeCell ref="K71:K73"/>
    <mergeCell ref="K74:K76"/>
    <mergeCell ref="D76:I76"/>
    <mergeCell ref="D71:I71"/>
  </mergeCells>
  <conditionalFormatting sqref="K31">
    <cfRule type="expression" dxfId="66" priority="14">
      <formula>IF($K$31&lt;1,1,0)</formula>
    </cfRule>
  </conditionalFormatting>
  <conditionalFormatting sqref="G21:I21">
    <cfRule type="expression" dxfId="65" priority="13">
      <formula>LEN(TRIM($C$21))=0</formula>
    </cfRule>
  </conditionalFormatting>
  <conditionalFormatting sqref="G89:H89">
    <cfRule type="expression" dxfId="64" priority="12">
      <formula>IF(SUM($K$48:$K$76)&lt;4,1,0)</formula>
    </cfRule>
  </conditionalFormatting>
  <conditionalFormatting sqref="G91:H91">
    <cfRule type="expression" dxfId="63" priority="11">
      <formula>IF(SUM($K$48:$K$76)&lt;4,1,0)</formula>
    </cfRule>
  </conditionalFormatting>
  <conditionalFormatting sqref="K48:K50">
    <cfRule type="expression" dxfId="62" priority="10">
      <formula>IF($K$48&lt;1,1,0)</formula>
    </cfRule>
  </conditionalFormatting>
  <conditionalFormatting sqref="K51:K53">
    <cfRule type="expression" dxfId="61" priority="9">
      <formula>IF($K$51&lt;1,1,0)</formula>
    </cfRule>
  </conditionalFormatting>
  <conditionalFormatting sqref="K54:K56">
    <cfRule type="expression" dxfId="60" priority="8">
      <formula>IF($K$54&lt;1,1,0)</formula>
    </cfRule>
  </conditionalFormatting>
  <conditionalFormatting sqref="K57:K59">
    <cfRule type="expression" dxfId="59" priority="7">
      <formula>IF($K$57&lt;1,1,0)</formula>
    </cfRule>
  </conditionalFormatting>
  <conditionalFormatting sqref="K60:K62">
    <cfRule type="expression" dxfId="58" priority="6">
      <formula>IF($K$60&lt;1,1,0)</formula>
    </cfRule>
  </conditionalFormatting>
  <conditionalFormatting sqref="K63:K65">
    <cfRule type="expression" dxfId="57" priority="5">
      <formula>IF($K$63&lt;1,1,0)</formula>
    </cfRule>
  </conditionalFormatting>
  <conditionalFormatting sqref="K66:K68">
    <cfRule type="expression" dxfId="56" priority="4">
      <formula>IF($K$66&lt;1,1,0)</formula>
    </cfRule>
  </conditionalFormatting>
  <conditionalFormatting sqref="K69:K70">
    <cfRule type="expression" dxfId="55" priority="3">
      <formula>IF($K$69&lt;1,1,0)</formula>
    </cfRule>
  </conditionalFormatting>
  <conditionalFormatting sqref="K71:K73">
    <cfRule type="expression" dxfId="54" priority="2">
      <formula>IF($K$71&lt;1,1,0)</formula>
    </cfRule>
  </conditionalFormatting>
  <conditionalFormatting sqref="K74:K76">
    <cfRule type="expression" dxfId="53" priority="1">
      <formula>IF($K$74&lt;1,1,0)</formula>
    </cfRule>
  </conditionalFormatting>
  <dataValidations disablePrompts="1" count="15">
    <dataValidation type="list" allowBlank="1" showInputMessage="1" showErrorMessage="1" sqref="D7:F7">
      <formula1>Evaluación</formula1>
    </dataValidation>
    <dataValidation type="list" allowBlank="1" showInputMessage="1" showErrorMessage="1" sqref="C13:D13">
      <formula1>Sexo</formula1>
    </dataValidation>
    <dataValidation type="list" allowBlank="1" showInputMessage="1" showErrorMessage="1" promptTitle="Departamento EE" prompt="Seleccione el departamento donde se ubica el EE" sqref="G19:I19">
      <formula1>Departamento</formula1>
    </dataValidation>
    <dataValidation type="list" allowBlank="1" showInputMessage="1" showErrorMessage="1" promptTitle="Municipio EE" prompt="Seleccione el municipio donde se ubica el EE" sqref="C21:E21">
      <formula1>INDIRECT($G$19)</formula1>
    </dataValidation>
    <dataValidation type="list" allowBlank="1" showInputMessage="1" showErrorMessage="1" promptTitle="Zona del EE" prompt="Seleccione la Zona del EE" sqref="K19">
      <formula1>Zona</formula1>
    </dataValidation>
    <dataValidation type="whole" allowBlank="1" showInputMessage="1" showErrorMessage="1" errorTitle="Código DANE errado" error="Los códigos DANE contienen 12 dígitos y no inician en 0" promptTitle="Código DANE del EE" prompt="Ingrese los 12 dígitos del código DANE del Establecimiendo Educativo" sqref="C19:D19">
      <formula1>100000000000</formula1>
      <formula2>999999999999</formula2>
    </dataValidation>
    <dataValidation type="list" allowBlank="1" showInputMessage="1" showErrorMessage="1" errorTitle="Año Escolar" error="Ingrese el año a evaluar" promptTitle="Año Escolar" prompt="Ingrese el año escolar a valorar" sqref="J7">
      <formula1>Año</formula1>
    </dataValidation>
    <dataValidation type="date" allowBlank="1" showInputMessage="1" showErrorMessage="1" errorTitle="Dato Incorrecto" error="Ingrese una fecha correcta" promptTitle="Fecha de Nacimieto" prompt="Ingrese la fecha de nacimiento del evaluado con el formato dd/mm/aaaa" sqref="G13:H13">
      <formula1>1</formula1>
      <formula2>36526</formula2>
    </dataValidation>
    <dataValidation type="whole" allowBlank="1" showInputMessage="1" showErrorMessage="1" promptTitle="Documento" prompt="Ingrese el número del documento de identidad" sqref="C11:D11 C25:D25">
      <formula1>100000</formula1>
      <formula2>999999999999</formula2>
    </dataValidation>
    <dataValidation type="date" allowBlank="1" showInputMessage="1" showErrorMessage="1" errorTitle="Fecha Incorrecta" error="Ingrese la fecha en el formato dd/mm/aaaa" promptTitle="Fecha inicio" prompt="Ingrese la fecha de inicio del período de la valoración con el formato dd/mm/aaaa" sqref="C31:D31">
      <formula1>40544</formula1>
      <formula2>44196</formula2>
    </dataValidation>
    <dataValidation type="date" allowBlank="1" showInputMessage="1" showErrorMessage="1" errorTitle="Fecha incorrecta" error="Ingrese la fecha en el formato dd/mm/aaaa" promptTitle="Fecha Valoración" prompt="Ingrese la fecha final del período de la valoración con el formato dd/mm/aaa" sqref="G31:H31">
      <formula1>40544</formula1>
      <formula2>44196</formula2>
    </dataValidation>
    <dataValidation type="whole" allowBlank="1" showInputMessage="1" showErrorMessage="1" promptTitle="Días incapacidad o licencia" prompt="Ingrese el número de días de incapacidad o licencia" sqref="E33">
      <formula1>1</formula1>
      <formula2>365</formula2>
    </dataValidation>
    <dataValidation type="whole" allowBlank="1" showInputMessage="1" showErrorMessage="1" sqref="AE70">
      <formula1>1</formula1>
      <formula2>10</formula2>
    </dataValidation>
    <dataValidation type="list" allowBlank="1" showInputMessage="1" showErrorMessage="1" errorTitle="Dato incorrecto" error="Seleccione su calificación en la lista desplegable" promptTitle="Calificación Desempeño" prompt="Seleccione el valor de la lista desplegable" sqref="J48:J76">
      <formula1>Calificacion1</formula1>
    </dataValidation>
    <dataValidation allowBlank="1" showInputMessage="1" showErrorMessage="1" promptTitle="Lugar, Fecha y hora" prompt="Ingrese los datos de cierre de la evaluación con el siguiente formato: lugar, dd/mm/aaaa 00:00 am. / pm." sqref="D103:K103"/>
  </dataValidations>
  <pageMargins left="0.39557291666666666" right="0.39557291666666666" top="1.3078125" bottom="0.79114583333333333" header="0.3" footer="0.3"/>
  <pageSetup paperSize="122" scale="93" orientation="portrait" r:id="rId1"/>
  <headerFooter>
    <oddHeader>&amp;C
&amp;R&amp;G</oddHeader>
    <oddFooter>&amp;C&amp;7
Calle 43 No. 57 14 Centro Administrativo Nacional, CAN, Bogotá D.C.
PBX: (57 - 1) 222 2800 - Fax 222 4953
&amp;"Arial,Negrita"www.mineducación.gov.co - atencionalciudadano@mineducacion.gov.co</oddFooter>
  </headerFooter>
  <ignoredErrors>
    <ignoredError sqref="K48:K74" formulaRange="1"/>
  </ignoredError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3"/>
  <sheetViews>
    <sheetView showGridLines="0" showRowColHeaders="0" showRuler="0" view="pageLayout" topLeftCell="A31" zoomScale="120" zoomScaleNormal="120" zoomScaleSheetLayoutView="120" zoomScalePageLayoutView="120" workbookViewId="0">
      <selection activeCell="D50" sqref="D50:I50"/>
    </sheetView>
  </sheetViews>
  <sheetFormatPr baseColWidth="10" defaultColWidth="0" defaultRowHeight="14.25" zeroHeight="1"/>
  <cols>
    <col min="1" max="1" width="0.625" style="29" customWidth="1"/>
    <col min="2" max="11" width="9.5" style="29" customWidth="1"/>
    <col min="12" max="12" width="0.625" style="29" customWidth="1"/>
    <col min="13" max="16" width="0" style="29" hidden="1" customWidth="1"/>
    <col min="17" max="16384" width="11" style="29" hidden="1"/>
  </cols>
  <sheetData>
    <row r="1" spans="2:11" ht="15.75">
      <c r="B1" s="138" t="s">
        <v>2928</v>
      </c>
      <c r="C1" s="138"/>
      <c r="D1" s="138"/>
      <c r="E1" s="138"/>
      <c r="F1" s="138"/>
      <c r="G1" s="138"/>
      <c r="H1" s="138"/>
      <c r="I1" s="138"/>
      <c r="J1" s="138"/>
      <c r="K1" s="138"/>
    </row>
    <row r="2" spans="2:11" ht="3.75" customHeight="1">
      <c r="B2" s="33"/>
      <c r="C2" s="33"/>
      <c r="D2" s="33"/>
      <c r="E2" s="33"/>
      <c r="F2" s="33"/>
      <c r="G2" s="33"/>
      <c r="H2" s="33"/>
      <c r="I2" s="33"/>
      <c r="J2" s="33"/>
      <c r="K2" s="33"/>
    </row>
    <row r="3" spans="2:11" ht="15.75">
      <c r="B3" s="139" t="s">
        <v>3103</v>
      </c>
      <c r="C3" s="139"/>
      <c r="D3" s="139"/>
      <c r="E3" s="139"/>
      <c r="F3" s="139"/>
      <c r="G3" s="139"/>
      <c r="H3" s="139"/>
      <c r="I3" s="139"/>
      <c r="J3" s="139"/>
      <c r="K3" s="139"/>
    </row>
    <row r="4" spans="2:11" ht="7.5" customHeight="1">
      <c r="B4" s="39"/>
      <c r="C4" s="39"/>
      <c r="D4" s="39"/>
      <c r="E4" s="39"/>
      <c r="F4" s="39"/>
      <c r="G4" s="39"/>
      <c r="H4" s="39"/>
      <c r="I4" s="39"/>
      <c r="J4" s="39"/>
      <c r="K4" s="39"/>
    </row>
    <row r="5" spans="2:11">
      <c r="B5" s="143" t="s">
        <v>2954</v>
      </c>
      <c r="C5" s="143"/>
      <c r="D5" s="143"/>
      <c r="E5" s="143"/>
      <c r="F5" s="143"/>
      <c r="G5" s="143"/>
      <c r="H5" s="143"/>
      <c r="I5" s="143"/>
      <c r="J5" s="143"/>
      <c r="K5" s="143"/>
    </row>
    <row r="6" spans="2:11" ht="7.5" customHeight="1">
      <c r="B6" s="33"/>
      <c r="C6" s="33"/>
      <c r="D6" s="33"/>
      <c r="E6" s="33"/>
      <c r="F6" s="33"/>
      <c r="G6" s="33"/>
      <c r="H6" s="33"/>
      <c r="I6" s="33"/>
      <c r="J6" s="33"/>
      <c r="K6" s="33"/>
    </row>
    <row r="7" spans="2:11">
      <c r="B7" s="126" t="s">
        <v>2929</v>
      </c>
      <c r="C7" s="126"/>
      <c r="D7" s="140" t="s">
        <v>2931</v>
      </c>
      <c r="E7" s="141"/>
      <c r="F7" s="142"/>
      <c r="G7" s="33"/>
      <c r="H7" s="33"/>
      <c r="I7" s="44" t="s">
        <v>2932</v>
      </c>
      <c r="J7" s="50"/>
      <c r="K7" s="33"/>
    </row>
    <row r="8" spans="2:11" ht="7.5" customHeight="1">
      <c r="B8" s="33"/>
      <c r="C8" s="33"/>
      <c r="D8" s="33"/>
      <c r="E8" s="33"/>
      <c r="F8" s="33"/>
      <c r="G8" s="33"/>
      <c r="H8" s="33"/>
      <c r="I8" s="33"/>
      <c r="J8" s="33"/>
      <c r="K8" s="33"/>
    </row>
    <row r="9" spans="2:11">
      <c r="B9" s="119" t="s">
        <v>2936</v>
      </c>
      <c r="C9" s="119"/>
      <c r="D9" s="119"/>
      <c r="E9" s="119"/>
      <c r="F9" s="119"/>
      <c r="G9" s="119"/>
      <c r="H9" s="119"/>
      <c r="I9" s="119"/>
      <c r="J9" s="119"/>
      <c r="K9" s="119"/>
    </row>
    <row r="10" spans="2:11" ht="7.5" customHeight="1">
      <c r="B10" s="33"/>
      <c r="C10" s="38"/>
      <c r="D10" s="38"/>
      <c r="E10" s="35"/>
      <c r="F10" s="35"/>
      <c r="G10" s="33"/>
      <c r="H10" s="33"/>
      <c r="I10" s="33"/>
      <c r="J10" s="33"/>
      <c r="K10" s="33"/>
    </row>
    <row r="11" spans="2:11">
      <c r="B11" s="44" t="s">
        <v>2933</v>
      </c>
      <c r="C11" s="124"/>
      <c r="D11" s="125"/>
      <c r="E11" s="126" t="s">
        <v>2945</v>
      </c>
      <c r="F11" s="126"/>
      <c r="G11" s="124"/>
      <c r="H11" s="132"/>
      <c r="I11" s="132"/>
      <c r="J11" s="132"/>
      <c r="K11" s="125"/>
    </row>
    <row r="12" spans="2:11" ht="7.5" customHeight="1">
      <c r="B12" s="33"/>
      <c r="C12" s="33"/>
      <c r="D12" s="33"/>
      <c r="E12" s="33"/>
      <c r="F12" s="33"/>
      <c r="G12" s="33"/>
      <c r="H12" s="33"/>
      <c r="I12" s="33"/>
      <c r="J12" s="33"/>
      <c r="K12" s="33"/>
    </row>
    <row r="13" spans="2:11">
      <c r="B13" s="44" t="s">
        <v>2934</v>
      </c>
      <c r="C13" s="124"/>
      <c r="D13" s="125"/>
      <c r="E13" s="126" t="s">
        <v>2935</v>
      </c>
      <c r="F13" s="133"/>
      <c r="G13" s="134"/>
      <c r="H13" s="135"/>
      <c r="I13" s="43"/>
      <c r="J13" s="33"/>
      <c r="K13" s="33"/>
    </row>
    <row r="14" spans="2:11" ht="7.5" customHeight="1">
      <c r="B14" s="33"/>
      <c r="C14" s="33"/>
      <c r="D14" s="33"/>
      <c r="E14" s="33"/>
      <c r="F14" s="33"/>
      <c r="G14" s="33"/>
      <c r="H14" s="33"/>
      <c r="I14" s="33"/>
      <c r="J14" s="33"/>
      <c r="K14" s="33"/>
    </row>
    <row r="15" spans="2:11">
      <c r="B15" s="119" t="s">
        <v>2937</v>
      </c>
      <c r="C15" s="119"/>
      <c r="D15" s="119"/>
      <c r="E15" s="119"/>
      <c r="F15" s="119"/>
      <c r="G15" s="119"/>
      <c r="H15" s="119"/>
      <c r="I15" s="119"/>
      <c r="J15" s="119"/>
      <c r="K15" s="119"/>
    </row>
    <row r="16" spans="2:11" ht="7.5" customHeight="1">
      <c r="B16" s="33"/>
      <c r="C16" s="33"/>
      <c r="D16" s="33"/>
      <c r="E16" s="33"/>
      <c r="F16" s="33"/>
      <c r="G16" s="33"/>
      <c r="H16" s="33"/>
      <c r="I16" s="33"/>
      <c r="J16" s="33"/>
      <c r="K16" s="33"/>
    </row>
    <row r="17" spans="2:11">
      <c r="B17" s="44" t="s">
        <v>2938</v>
      </c>
      <c r="C17" s="124"/>
      <c r="D17" s="132"/>
      <c r="E17" s="132"/>
      <c r="F17" s="132"/>
      <c r="G17" s="132"/>
      <c r="H17" s="132"/>
      <c r="I17" s="132"/>
      <c r="J17" s="132"/>
      <c r="K17" s="125"/>
    </row>
    <row r="18" spans="2:11" ht="7.5" customHeight="1">
      <c r="B18" s="33"/>
      <c r="C18" s="33"/>
      <c r="D18" s="33"/>
      <c r="E18" s="33"/>
      <c r="F18" s="33"/>
      <c r="G18" s="33"/>
      <c r="H18" s="33"/>
      <c r="I18" s="33"/>
      <c r="J18" s="33"/>
      <c r="K18" s="33"/>
    </row>
    <row r="19" spans="2:11">
      <c r="B19" s="44" t="s">
        <v>2941</v>
      </c>
      <c r="C19" s="127"/>
      <c r="D19" s="128"/>
      <c r="E19" s="36"/>
      <c r="F19" s="44" t="s">
        <v>2940</v>
      </c>
      <c r="G19" s="129"/>
      <c r="H19" s="130"/>
      <c r="I19" s="131"/>
      <c r="J19" s="44" t="s">
        <v>2939</v>
      </c>
      <c r="K19" s="51"/>
    </row>
    <row r="20" spans="2:11" ht="7.5" customHeight="1">
      <c r="B20" s="33"/>
      <c r="C20" s="33"/>
      <c r="D20" s="33"/>
      <c r="E20" s="33"/>
      <c r="F20" s="33"/>
      <c r="G20" s="33"/>
      <c r="H20" s="33"/>
      <c r="I20" s="33"/>
      <c r="J20" s="33"/>
      <c r="K20" s="33"/>
    </row>
    <row r="21" spans="2:11">
      <c r="B21" s="44" t="s">
        <v>2942</v>
      </c>
      <c r="C21" s="129"/>
      <c r="D21" s="130"/>
      <c r="E21" s="131"/>
      <c r="F21" s="44" t="s">
        <v>2943</v>
      </c>
      <c r="G21" s="152" t="e">
        <f>VLOOKUP(C21,'2'!B3:H1252,7,0)</f>
        <v>#N/A</v>
      </c>
      <c r="H21" s="153"/>
      <c r="I21" s="154"/>
      <c r="J21" s="33"/>
      <c r="K21" s="33"/>
    </row>
    <row r="22" spans="2:11" ht="7.5" customHeight="1">
      <c r="B22" s="33"/>
      <c r="C22" s="33"/>
      <c r="D22" s="33"/>
      <c r="E22" s="33"/>
      <c r="F22" s="35"/>
      <c r="G22" s="35"/>
      <c r="H22" s="35"/>
      <c r="I22" s="33"/>
      <c r="J22" s="33"/>
      <c r="K22" s="33"/>
    </row>
    <row r="23" spans="2:11">
      <c r="B23" s="119" t="s">
        <v>2944</v>
      </c>
      <c r="C23" s="119"/>
      <c r="D23" s="119"/>
      <c r="E23" s="119"/>
      <c r="F23" s="119"/>
      <c r="G23" s="119"/>
      <c r="H23" s="119"/>
      <c r="I23" s="119"/>
      <c r="J23" s="119"/>
      <c r="K23" s="119"/>
    </row>
    <row r="24" spans="2:11" ht="7.5" customHeight="1">
      <c r="B24" s="33"/>
      <c r="C24" s="33"/>
      <c r="D24" s="35"/>
      <c r="E24" s="35"/>
      <c r="F24" s="35"/>
      <c r="G24" s="33"/>
      <c r="H24" s="33"/>
      <c r="I24" s="33"/>
      <c r="J24" s="33"/>
      <c r="K24" s="33"/>
    </row>
    <row r="25" spans="2:11">
      <c r="B25" s="44" t="s">
        <v>2933</v>
      </c>
      <c r="C25" s="124"/>
      <c r="D25" s="125"/>
      <c r="E25" s="126" t="s">
        <v>2945</v>
      </c>
      <c r="F25" s="126"/>
      <c r="G25" s="144"/>
      <c r="H25" s="145"/>
      <c r="I25" s="145"/>
      <c r="J25" s="145"/>
      <c r="K25" s="146"/>
    </row>
    <row r="26" spans="2:11" ht="7.5" customHeight="1">
      <c r="B26" s="33"/>
      <c r="C26" s="33"/>
      <c r="D26" s="33"/>
      <c r="E26" s="33"/>
      <c r="F26" s="33"/>
      <c r="G26" s="33"/>
      <c r="H26" s="33"/>
      <c r="I26" s="33"/>
      <c r="J26" s="33"/>
      <c r="K26" s="33"/>
    </row>
    <row r="27" spans="2:11">
      <c r="B27" s="44" t="s">
        <v>2983</v>
      </c>
      <c r="C27" s="144"/>
      <c r="D27" s="145"/>
      <c r="E27" s="145"/>
      <c r="F27" s="146"/>
      <c r="G27" s="36"/>
      <c r="H27" s="36"/>
      <c r="I27" s="36"/>
      <c r="J27" s="35"/>
      <c r="K27" s="33"/>
    </row>
    <row r="28" spans="2:11" ht="7.5" customHeight="1">
      <c r="B28" s="33"/>
      <c r="C28" s="33"/>
      <c r="D28" s="33"/>
      <c r="E28" s="33"/>
      <c r="F28" s="33"/>
      <c r="G28" s="33"/>
      <c r="H28" s="33"/>
      <c r="I28" s="33"/>
      <c r="J28" s="33"/>
      <c r="K28" s="33"/>
    </row>
    <row r="29" spans="2:11">
      <c r="B29" s="119" t="s">
        <v>2946</v>
      </c>
      <c r="C29" s="119"/>
      <c r="D29" s="119"/>
      <c r="E29" s="119"/>
      <c r="F29" s="119"/>
      <c r="G29" s="119"/>
      <c r="H29" s="119"/>
      <c r="I29" s="119"/>
      <c r="J29" s="119"/>
      <c r="K29" s="119"/>
    </row>
    <row r="30" spans="2:11" ht="7.5" customHeight="1">
      <c r="B30" s="33"/>
      <c r="C30" s="33"/>
      <c r="D30" s="33"/>
      <c r="E30" s="33"/>
      <c r="F30" s="33"/>
      <c r="G30" s="33"/>
      <c r="H30" s="33"/>
      <c r="I30" s="33"/>
      <c r="J30" s="33"/>
      <c r="K30" s="33"/>
    </row>
    <row r="31" spans="2:11">
      <c r="B31" s="37" t="s">
        <v>2947</v>
      </c>
      <c r="C31" s="148"/>
      <c r="D31" s="149"/>
      <c r="E31" s="150" t="s">
        <v>2948</v>
      </c>
      <c r="F31" s="151"/>
      <c r="G31" s="148"/>
      <c r="H31" s="149"/>
      <c r="I31" s="147" t="s">
        <v>2950</v>
      </c>
      <c r="J31" s="147"/>
      <c r="K31" s="40">
        <f>((C31-(G31))*-1)-E33</f>
        <v>0</v>
      </c>
    </row>
    <row r="32" spans="2:11" ht="7.5" customHeight="1">
      <c r="B32" s="33"/>
      <c r="C32" s="33"/>
      <c r="D32" s="33"/>
      <c r="E32" s="33"/>
      <c r="F32" s="33"/>
      <c r="G32" s="33"/>
      <c r="H32" s="33"/>
      <c r="I32" s="33"/>
      <c r="J32" s="33"/>
      <c r="K32" s="33"/>
    </row>
    <row r="33" spans="2:31">
      <c r="B33" s="156" t="s">
        <v>2949</v>
      </c>
      <c r="C33" s="156"/>
      <c r="D33" s="156"/>
      <c r="E33" s="52"/>
      <c r="F33" s="33"/>
      <c r="G33" s="33"/>
      <c r="H33" s="33"/>
      <c r="I33" s="1"/>
      <c r="J33" s="1"/>
      <c r="K33" s="49"/>
    </row>
    <row r="34" spans="2:31" ht="7.5" customHeight="1">
      <c r="B34" s="33"/>
      <c r="C34" s="33"/>
      <c r="D34" s="33"/>
      <c r="E34" s="33"/>
      <c r="F34" s="33"/>
      <c r="G34" s="33"/>
      <c r="H34" s="33"/>
      <c r="I34" s="33"/>
      <c r="J34" s="33"/>
      <c r="K34" s="33"/>
    </row>
    <row r="35" spans="2:31">
      <c r="B35" s="119" t="s">
        <v>2959</v>
      </c>
      <c r="C35" s="119"/>
      <c r="D35" s="119"/>
      <c r="E35" s="119"/>
      <c r="F35" s="119"/>
      <c r="G35" s="119"/>
      <c r="H35" s="119"/>
      <c r="I35" s="119"/>
      <c r="J35" s="119"/>
      <c r="K35" s="119"/>
    </row>
    <row r="36" spans="2:31" ht="6.75" customHeight="1">
      <c r="B36" s="33"/>
      <c r="C36" s="33"/>
      <c r="D36" s="33"/>
      <c r="E36" s="33"/>
      <c r="F36" s="33"/>
      <c r="G36" s="33"/>
      <c r="H36" s="33"/>
      <c r="I36" s="33"/>
      <c r="J36" s="33"/>
      <c r="K36" s="33"/>
    </row>
    <row r="37" spans="2:31" ht="45" customHeight="1">
      <c r="B37" s="136" t="s">
        <v>2956</v>
      </c>
      <c r="C37" s="64" t="s">
        <v>2955</v>
      </c>
      <c r="D37" s="101"/>
      <c r="E37" s="101"/>
      <c r="F37" s="102"/>
      <c r="G37" s="136" t="s">
        <v>2957</v>
      </c>
      <c r="H37" s="64" t="s">
        <v>2955</v>
      </c>
      <c r="I37" s="101"/>
      <c r="J37" s="101"/>
      <c r="K37" s="102"/>
    </row>
    <row r="38" spans="2:31" ht="30" customHeight="1">
      <c r="B38" s="137"/>
      <c r="C38" s="64" t="s">
        <v>3010</v>
      </c>
      <c r="D38" s="101"/>
      <c r="E38" s="101"/>
      <c r="F38" s="102"/>
      <c r="G38" s="137"/>
      <c r="H38" s="64" t="s">
        <v>3010</v>
      </c>
      <c r="I38" s="101"/>
      <c r="J38" s="101"/>
      <c r="K38" s="102"/>
    </row>
    <row r="39" spans="2:31" ht="7.5" customHeight="1">
      <c r="B39" s="33"/>
      <c r="C39" s="33"/>
      <c r="D39" s="33"/>
      <c r="E39" s="33"/>
      <c r="F39" s="33"/>
      <c r="G39" s="33"/>
      <c r="H39" s="33"/>
      <c r="I39" s="33"/>
      <c r="J39" s="33"/>
      <c r="K39" s="33"/>
    </row>
    <row r="40" spans="2:31" ht="15" customHeight="1">
      <c r="B40" s="42" t="s">
        <v>2958</v>
      </c>
      <c r="C40" s="100"/>
      <c r="D40" s="101"/>
      <c r="E40" s="101"/>
      <c r="F40" s="101"/>
      <c r="G40" s="101"/>
      <c r="H40" s="101"/>
      <c r="I40" s="101"/>
      <c r="J40" s="101"/>
      <c r="K40" s="102"/>
    </row>
    <row r="41" spans="2:31" ht="7.5" customHeight="1">
      <c r="B41" s="33"/>
      <c r="C41" s="33"/>
      <c r="D41" s="33"/>
      <c r="E41" s="33"/>
      <c r="F41" s="33"/>
      <c r="G41" s="33"/>
      <c r="H41" s="33"/>
      <c r="I41" s="33"/>
      <c r="J41" s="33"/>
      <c r="K41" s="33"/>
    </row>
    <row r="42" spans="2:31">
      <c r="B42" s="143" t="s">
        <v>2960</v>
      </c>
      <c r="C42" s="143"/>
      <c r="D42" s="143"/>
      <c r="E42" s="143"/>
      <c r="F42" s="143"/>
      <c r="G42" s="143"/>
      <c r="H42" s="143"/>
      <c r="I42" s="143"/>
      <c r="J42" s="143"/>
      <c r="K42" s="143"/>
    </row>
    <row r="43" spans="2:31" ht="3.75" customHeight="1">
      <c r="B43" s="33"/>
      <c r="C43" s="33"/>
      <c r="D43" s="33"/>
      <c r="E43" s="33"/>
      <c r="F43" s="33"/>
      <c r="G43" s="33"/>
      <c r="H43" s="33"/>
      <c r="I43" s="33"/>
      <c r="J43" s="33"/>
      <c r="K43" s="33"/>
    </row>
    <row r="44" spans="2:31">
      <c r="B44" s="119" t="s">
        <v>2961</v>
      </c>
      <c r="C44" s="119"/>
      <c r="D44" s="119"/>
      <c r="E44" s="119"/>
      <c r="F44" s="119"/>
      <c r="G44" s="119"/>
      <c r="H44" s="119"/>
      <c r="I44" s="119"/>
      <c r="J44" s="119"/>
      <c r="K44" s="119"/>
    </row>
    <row r="45" spans="2:31" ht="3.75" customHeight="1">
      <c r="B45" s="41"/>
      <c r="C45" s="41"/>
      <c r="D45" s="41"/>
      <c r="E45" s="41"/>
      <c r="F45" s="41"/>
      <c r="G45" s="41"/>
      <c r="H45" s="41"/>
      <c r="I45" s="41"/>
      <c r="J45" s="41"/>
      <c r="K45" s="41"/>
    </row>
    <row r="46" spans="2:31">
      <c r="B46" s="118" t="s">
        <v>2962</v>
      </c>
      <c r="C46" s="118"/>
      <c r="D46" s="118"/>
      <c r="E46" s="118"/>
      <c r="F46" s="118"/>
      <c r="G46" s="118"/>
      <c r="H46" s="118"/>
      <c r="I46" s="118"/>
      <c r="J46" s="118"/>
      <c r="K46" s="118"/>
    </row>
    <row r="47" spans="2:31">
      <c r="B47" s="118" t="s">
        <v>2963</v>
      </c>
      <c r="C47" s="118"/>
      <c r="D47" s="118" t="s">
        <v>2984</v>
      </c>
      <c r="E47" s="118"/>
      <c r="F47" s="118"/>
      <c r="G47" s="118"/>
      <c r="H47" s="118"/>
      <c r="I47" s="118"/>
      <c r="J47" s="118" t="s">
        <v>2964</v>
      </c>
      <c r="K47" s="118"/>
    </row>
    <row r="48" spans="2:31" ht="33.75" customHeight="1">
      <c r="B48" s="112" t="s">
        <v>2965</v>
      </c>
      <c r="C48" s="115" t="s">
        <v>3104</v>
      </c>
      <c r="D48" s="189" t="s">
        <v>3169</v>
      </c>
      <c r="E48" s="189"/>
      <c r="F48" s="189"/>
      <c r="G48" s="189"/>
      <c r="H48" s="189"/>
      <c r="I48" s="189"/>
      <c r="J48" s="68"/>
      <c r="K48" s="186">
        <f>((SUM(J48:J50)/3)*1.111)</f>
        <v>0</v>
      </c>
      <c r="L48" s="65"/>
      <c r="M48" s="65"/>
      <c r="N48" s="65"/>
      <c r="O48" s="65"/>
      <c r="P48" s="65"/>
      <c r="Q48" s="65"/>
      <c r="R48" s="65"/>
      <c r="S48" s="65"/>
      <c r="T48" s="65"/>
      <c r="U48" s="65"/>
      <c r="V48" s="65"/>
      <c r="W48" s="65"/>
      <c r="X48" s="65"/>
      <c r="Y48" s="65"/>
      <c r="Z48" s="65"/>
      <c r="AA48" s="65"/>
      <c r="AB48" s="65"/>
      <c r="AC48" s="65"/>
      <c r="AD48" s="65"/>
      <c r="AE48" s="66"/>
    </row>
    <row r="49" spans="1:31" s="1" customFormat="1" ht="24.75" customHeight="1">
      <c r="A49" s="29"/>
      <c r="B49" s="113"/>
      <c r="C49" s="116"/>
      <c r="D49" s="189" t="s">
        <v>3170</v>
      </c>
      <c r="E49" s="189"/>
      <c r="F49" s="189"/>
      <c r="G49" s="189"/>
      <c r="H49" s="189"/>
      <c r="I49" s="189"/>
      <c r="J49" s="68"/>
      <c r="K49" s="187"/>
      <c r="L49" s="185"/>
      <c r="M49" s="185"/>
      <c r="N49" s="185"/>
      <c r="O49" s="185"/>
      <c r="P49" s="185"/>
      <c r="Q49" s="185"/>
      <c r="R49" s="67"/>
      <c r="S49" s="67"/>
      <c r="T49" s="185"/>
      <c r="U49" s="185"/>
      <c r="V49" s="185"/>
      <c r="W49" s="185"/>
      <c r="X49" s="185"/>
      <c r="Y49" s="185"/>
      <c r="Z49" s="67"/>
      <c r="AA49" s="67"/>
      <c r="AB49" s="185"/>
      <c r="AC49" s="185"/>
      <c r="AD49" s="185"/>
      <c r="AE49" s="185"/>
    </row>
    <row r="50" spans="1:31" s="1" customFormat="1" ht="24.75" customHeight="1">
      <c r="A50" s="29"/>
      <c r="B50" s="113"/>
      <c r="C50" s="117"/>
      <c r="D50" s="189" t="s">
        <v>3171</v>
      </c>
      <c r="E50" s="189"/>
      <c r="F50" s="189"/>
      <c r="G50" s="189"/>
      <c r="H50" s="189"/>
      <c r="I50" s="189"/>
      <c r="J50" s="68"/>
      <c r="K50" s="188"/>
      <c r="L50" s="185"/>
      <c r="M50" s="185"/>
      <c r="N50" s="185"/>
      <c r="O50" s="185"/>
      <c r="P50" s="185"/>
      <c r="Q50" s="185"/>
      <c r="R50" s="67"/>
      <c r="S50" s="67"/>
      <c r="T50" s="185"/>
      <c r="U50" s="185"/>
      <c r="V50" s="185"/>
      <c r="W50" s="185"/>
      <c r="X50" s="185"/>
      <c r="Y50" s="185"/>
      <c r="Z50" s="67"/>
      <c r="AA50" s="67"/>
      <c r="AB50" s="185"/>
      <c r="AC50" s="185"/>
      <c r="AD50" s="185"/>
      <c r="AE50" s="185"/>
    </row>
    <row r="51" spans="1:31" s="1" customFormat="1" ht="24.75" customHeight="1">
      <c r="A51" s="29"/>
      <c r="B51" s="113"/>
      <c r="C51" s="115" t="s">
        <v>3105</v>
      </c>
      <c r="D51" s="189" t="s">
        <v>3106</v>
      </c>
      <c r="E51" s="189"/>
      <c r="F51" s="189"/>
      <c r="G51" s="189"/>
      <c r="H51" s="189"/>
      <c r="I51" s="189"/>
      <c r="J51" s="68"/>
      <c r="K51" s="186">
        <f t="shared" ref="K51" si="0">((SUM(J51:J53)/3)*1.111)</f>
        <v>0</v>
      </c>
      <c r="L51" s="185"/>
      <c r="M51" s="185"/>
      <c r="N51" s="185"/>
      <c r="O51" s="185"/>
      <c r="P51" s="185"/>
      <c r="Q51" s="185"/>
      <c r="R51" s="67"/>
      <c r="S51" s="67"/>
      <c r="T51" s="185"/>
      <c r="U51" s="185"/>
      <c r="V51" s="185"/>
      <c r="W51" s="185"/>
      <c r="X51" s="185"/>
      <c r="Y51" s="185"/>
      <c r="Z51" s="67"/>
      <c r="AA51" s="67"/>
      <c r="AB51" s="185"/>
      <c r="AC51" s="185"/>
      <c r="AD51" s="185"/>
      <c r="AE51" s="185"/>
    </row>
    <row r="52" spans="1:31" s="1" customFormat="1" ht="24.75" customHeight="1">
      <c r="A52" s="29"/>
      <c r="B52" s="113"/>
      <c r="C52" s="116"/>
      <c r="D52" s="189" t="s">
        <v>3172</v>
      </c>
      <c r="E52" s="189"/>
      <c r="F52" s="189"/>
      <c r="G52" s="189"/>
      <c r="H52" s="189"/>
      <c r="I52" s="189"/>
      <c r="J52" s="68"/>
      <c r="K52" s="187"/>
      <c r="L52" s="185"/>
      <c r="M52" s="185"/>
      <c r="N52" s="185"/>
      <c r="O52" s="185"/>
      <c r="P52" s="185"/>
      <c r="Q52" s="185"/>
      <c r="R52" s="67"/>
      <c r="S52" s="67"/>
      <c r="T52" s="185"/>
      <c r="U52" s="185"/>
      <c r="V52" s="185"/>
      <c r="W52" s="185"/>
      <c r="X52" s="185"/>
      <c r="Y52" s="185"/>
      <c r="Z52" s="67"/>
      <c r="AA52" s="67"/>
      <c r="AB52" s="185"/>
      <c r="AC52" s="185"/>
      <c r="AD52" s="185"/>
      <c r="AE52" s="185"/>
    </row>
    <row r="53" spans="1:31" s="1" customFormat="1" ht="24.75" customHeight="1">
      <c r="A53" s="29"/>
      <c r="B53" s="113"/>
      <c r="C53" s="117"/>
      <c r="D53" s="189" t="s">
        <v>3173</v>
      </c>
      <c r="E53" s="189"/>
      <c r="F53" s="189"/>
      <c r="G53" s="189"/>
      <c r="H53" s="189"/>
      <c r="I53" s="189"/>
      <c r="J53" s="68"/>
      <c r="K53" s="188"/>
      <c r="L53" s="185"/>
      <c r="M53" s="185"/>
      <c r="N53" s="185"/>
      <c r="O53" s="185"/>
      <c r="P53" s="185"/>
      <c r="Q53" s="185"/>
      <c r="R53" s="67"/>
      <c r="S53" s="67"/>
      <c r="T53" s="185"/>
      <c r="U53" s="185"/>
      <c r="V53" s="185"/>
      <c r="W53" s="185"/>
      <c r="X53" s="185"/>
      <c r="Y53" s="185"/>
      <c r="Z53" s="67"/>
      <c r="AA53" s="67"/>
      <c r="AB53" s="185"/>
      <c r="AC53" s="185"/>
      <c r="AD53" s="185"/>
      <c r="AE53" s="185"/>
    </row>
    <row r="54" spans="1:31" s="1" customFormat="1" ht="24.75" customHeight="1">
      <c r="A54" s="29"/>
      <c r="B54" s="113"/>
      <c r="C54" s="115" t="s">
        <v>3107</v>
      </c>
      <c r="D54" s="189" t="s">
        <v>3150</v>
      </c>
      <c r="E54" s="189"/>
      <c r="F54" s="189"/>
      <c r="G54" s="189"/>
      <c r="H54" s="189"/>
      <c r="I54" s="189"/>
      <c r="J54" s="68"/>
      <c r="K54" s="186">
        <f t="shared" ref="K54" si="1">((SUM(J54:J56)/3)*1.111)</f>
        <v>0</v>
      </c>
      <c r="L54" s="185"/>
      <c r="M54" s="185"/>
      <c r="N54" s="185"/>
      <c r="O54" s="185"/>
      <c r="P54" s="185"/>
      <c r="Q54" s="185"/>
      <c r="R54" s="67"/>
      <c r="S54" s="67"/>
      <c r="T54" s="185"/>
      <c r="U54" s="185"/>
      <c r="V54" s="185"/>
      <c r="W54" s="185"/>
      <c r="X54" s="185"/>
      <c r="Y54" s="185"/>
      <c r="Z54" s="67"/>
      <c r="AA54" s="67"/>
      <c r="AB54" s="185"/>
      <c r="AC54" s="185"/>
      <c r="AD54" s="185"/>
      <c r="AE54" s="185"/>
    </row>
    <row r="55" spans="1:31" s="1" customFormat="1" ht="24.75" customHeight="1">
      <c r="A55" s="29"/>
      <c r="B55" s="113"/>
      <c r="C55" s="116"/>
      <c r="D55" s="189" t="s">
        <v>3108</v>
      </c>
      <c r="E55" s="189"/>
      <c r="F55" s="189"/>
      <c r="G55" s="189"/>
      <c r="H55" s="189"/>
      <c r="I55" s="189"/>
      <c r="J55" s="68"/>
      <c r="K55" s="187"/>
      <c r="L55" s="185"/>
      <c r="M55" s="185"/>
      <c r="N55" s="185"/>
      <c r="O55" s="185"/>
      <c r="P55" s="185"/>
      <c r="Q55" s="185"/>
      <c r="R55" s="67"/>
      <c r="S55" s="67"/>
      <c r="T55" s="185"/>
      <c r="U55" s="185"/>
      <c r="V55" s="185"/>
      <c r="W55" s="185"/>
      <c r="X55" s="185"/>
      <c r="Y55" s="185"/>
      <c r="Z55" s="67"/>
      <c r="AA55" s="67"/>
      <c r="AB55" s="185"/>
      <c r="AC55" s="185"/>
      <c r="AD55" s="185"/>
      <c r="AE55" s="185"/>
    </row>
    <row r="56" spans="1:31" s="1" customFormat="1" ht="24.75" customHeight="1">
      <c r="A56" s="29"/>
      <c r="B56" s="113"/>
      <c r="C56" s="117"/>
      <c r="D56" s="189" t="s">
        <v>3174</v>
      </c>
      <c r="E56" s="189"/>
      <c r="F56" s="189"/>
      <c r="G56" s="189"/>
      <c r="H56" s="189"/>
      <c r="I56" s="189"/>
      <c r="J56" s="68"/>
      <c r="K56" s="188"/>
      <c r="L56" s="185"/>
      <c r="M56" s="185"/>
      <c r="N56" s="185"/>
      <c r="O56" s="185"/>
      <c r="P56" s="185"/>
      <c r="Q56" s="185"/>
      <c r="R56" s="67"/>
      <c r="S56" s="67"/>
      <c r="T56" s="185"/>
      <c r="U56" s="185"/>
      <c r="V56" s="185"/>
      <c r="W56" s="185"/>
      <c r="X56" s="185"/>
      <c r="Y56" s="185"/>
      <c r="Z56" s="67"/>
      <c r="AA56" s="67"/>
      <c r="AB56" s="185"/>
      <c r="AC56" s="185"/>
      <c r="AD56" s="185"/>
      <c r="AE56" s="185"/>
    </row>
    <row r="57" spans="1:31" s="1" customFormat="1" ht="24.75" customHeight="1">
      <c r="A57" s="29"/>
      <c r="B57" s="113"/>
      <c r="C57" s="115" t="s">
        <v>3109</v>
      </c>
      <c r="D57" s="189" t="s">
        <v>3110</v>
      </c>
      <c r="E57" s="189"/>
      <c r="F57" s="189"/>
      <c r="G57" s="189"/>
      <c r="H57" s="189"/>
      <c r="I57" s="189"/>
      <c r="J57" s="68"/>
      <c r="K57" s="186">
        <f t="shared" ref="K57" si="2">((SUM(J57:J59)/3)*1.111)</f>
        <v>0</v>
      </c>
      <c r="L57" s="185"/>
      <c r="M57" s="185"/>
      <c r="N57" s="185"/>
      <c r="O57" s="185"/>
      <c r="P57" s="185"/>
      <c r="Q57" s="185"/>
      <c r="R57" s="67"/>
      <c r="S57" s="67"/>
      <c r="T57" s="185"/>
      <c r="U57" s="185"/>
      <c r="V57" s="185"/>
      <c r="W57" s="185"/>
      <c r="X57" s="185"/>
      <c r="Y57" s="185"/>
      <c r="Z57" s="67"/>
      <c r="AA57" s="67"/>
      <c r="AB57" s="185"/>
      <c r="AC57" s="185"/>
      <c r="AD57" s="185"/>
      <c r="AE57" s="185"/>
    </row>
    <row r="58" spans="1:31" s="1" customFormat="1" ht="24.75" customHeight="1">
      <c r="A58" s="29"/>
      <c r="B58" s="113"/>
      <c r="C58" s="116"/>
      <c r="D58" s="189" t="s">
        <v>3175</v>
      </c>
      <c r="E58" s="189"/>
      <c r="F58" s="189"/>
      <c r="G58" s="189"/>
      <c r="H58" s="189"/>
      <c r="I58" s="189"/>
      <c r="J58" s="68"/>
      <c r="K58" s="187"/>
      <c r="L58" s="185"/>
      <c r="M58" s="185"/>
      <c r="N58" s="185"/>
      <c r="O58" s="185"/>
      <c r="P58" s="185"/>
      <c r="Q58" s="185"/>
      <c r="R58" s="67"/>
      <c r="S58" s="67"/>
      <c r="T58" s="185"/>
      <c r="U58" s="185"/>
      <c r="V58" s="185"/>
      <c r="W58" s="185"/>
      <c r="X58" s="185"/>
      <c r="Y58" s="185"/>
      <c r="Z58" s="67"/>
      <c r="AA58" s="67"/>
      <c r="AB58" s="185"/>
      <c r="AC58" s="185"/>
      <c r="AD58" s="185"/>
      <c r="AE58" s="185"/>
    </row>
    <row r="59" spans="1:31" s="1" customFormat="1" ht="24.75" customHeight="1">
      <c r="A59" s="29"/>
      <c r="B59" s="114"/>
      <c r="C59" s="117"/>
      <c r="D59" s="189" t="s">
        <v>3176</v>
      </c>
      <c r="E59" s="189"/>
      <c r="F59" s="189"/>
      <c r="G59" s="189"/>
      <c r="H59" s="189"/>
      <c r="I59" s="189"/>
      <c r="J59" s="68"/>
      <c r="K59" s="188"/>
      <c r="L59" s="185"/>
      <c r="M59" s="185"/>
      <c r="N59" s="185"/>
      <c r="O59" s="185"/>
      <c r="P59" s="185"/>
      <c r="Q59" s="185"/>
      <c r="R59" s="67"/>
      <c r="S59" s="67"/>
      <c r="T59" s="185"/>
      <c r="U59" s="185"/>
      <c r="V59" s="185"/>
      <c r="W59" s="185"/>
      <c r="X59" s="185"/>
      <c r="Y59" s="185"/>
      <c r="Z59" s="67"/>
      <c r="AA59" s="67"/>
      <c r="AB59" s="185"/>
      <c r="AC59" s="185"/>
      <c r="AD59" s="185"/>
      <c r="AE59" s="185"/>
    </row>
    <row r="60" spans="1:31" s="1" customFormat="1" ht="24.75" customHeight="1">
      <c r="A60" s="29"/>
      <c r="B60" s="112" t="s">
        <v>3115</v>
      </c>
      <c r="C60" s="115" t="s">
        <v>3111</v>
      </c>
      <c r="D60" s="189" t="s">
        <v>3112</v>
      </c>
      <c r="E60" s="189"/>
      <c r="F60" s="189"/>
      <c r="G60" s="189"/>
      <c r="H60" s="189"/>
      <c r="I60" s="189"/>
      <c r="J60" s="68"/>
      <c r="K60" s="186">
        <f t="shared" ref="K60" si="3">((SUM(J60:J62)/3)*1.111)</f>
        <v>0</v>
      </c>
      <c r="L60" s="185"/>
      <c r="M60" s="185"/>
      <c r="N60" s="185"/>
      <c r="O60" s="185"/>
      <c r="P60" s="185"/>
      <c r="Q60" s="185"/>
      <c r="R60" s="67"/>
      <c r="S60" s="67"/>
      <c r="T60" s="185"/>
      <c r="U60" s="185"/>
      <c r="V60" s="185"/>
      <c r="W60" s="185"/>
      <c r="X60" s="185"/>
      <c r="Y60" s="185"/>
      <c r="Z60" s="67"/>
      <c r="AA60" s="67"/>
      <c r="AB60" s="185"/>
      <c r="AC60" s="185"/>
      <c r="AD60" s="185"/>
      <c r="AE60" s="185"/>
    </row>
    <row r="61" spans="1:31" s="1" customFormat="1" ht="33.75" customHeight="1">
      <c r="A61" s="29"/>
      <c r="B61" s="113"/>
      <c r="C61" s="116"/>
      <c r="D61" s="189" t="s">
        <v>3113</v>
      </c>
      <c r="E61" s="189"/>
      <c r="F61" s="189"/>
      <c r="G61" s="189"/>
      <c r="H61" s="189"/>
      <c r="I61" s="189"/>
      <c r="J61" s="68"/>
      <c r="K61" s="187"/>
      <c r="L61" s="185"/>
      <c r="M61" s="185"/>
      <c r="N61" s="185"/>
      <c r="O61" s="185"/>
      <c r="P61" s="185"/>
      <c r="Q61" s="185"/>
      <c r="R61" s="67"/>
      <c r="S61" s="67"/>
      <c r="T61" s="185"/>
      <c r="U61" s="185"/>
      <c r="V61" s="185"/>
      <c r="W61" s="185"/>
      <c r="X61" s="185"/>
      <c r="Y61" s="185"/>
      <c r="Z61" s="67"/>
      <c r="AA61" s="67"/>
      <c r="AB61" s="185"/>
      <c r="AC61" s="185"/>
      <c r="AD61" s="185"/>
      <c r="AE61" s="185"/>
    </row>
    <row r="62" spans="1:31" s="1" customFormat="1" ht="33.75" customHeight="1">
      <c r="A62" s="29"/>
      <c r="B62" s="113"/>
      <c r="C62" s="117"/>
      <c r="D62" s="189" t="s">
        <v>3114</v>
      </c>
      <c r="E62" s="189"/>
      <c r="F62" s="189"/>
      <c r="G62" s="189"/>
      <c r="H62" s="189"/>
      <c r="I62" s="189"/>
      <c r="J62" s="68"/>
      <c r="K62" s="188"/>
      <c r="L62" s="185"/>
      <c r="M62" s="185"/>
      <c r="N62" s="185"/>
      <c r="O62" s="185"/>
      <c r="P62" s="185"/>
      <c r="Q62" s="185"/>
      <c r="R62" s="67"/>
      <c r="S62" s="67"/>
      <c r="T62" s="185"/>
      <c r="U62" s="185"/>
      <c r="V62" s="185"/>
      <c r="W62" s="185"/>
      <c r="X62" s="185"/>
      <c r="Y62" s="185"/>
      <c r="Z62" s="67"/>
      <c r="AA62" s="67"/>
      <c r="AB62" s="185"/>
      <c r="AC62" s="185"/>
      <c r="AD62" s="185"/>
      <c r="AE62" s="185"/>
    </row>
    <row r="63" spans="1:31" s="1" customFormat="1" ht="24.75" customHeight="1">
      <c r="A63" s="29"/>
      <c r="B63" s="113"/>
      <c r="C63" s="115" t="s">
        <v>3116</v>
      </c>
      <c r="D63" s="189" t="s">
        <v>3117</v>
      </c>
      <c r="E63" s="189"/>
      <c r="F63" s="189"/>
      <c r="G63" s="189"/>
      <c r="H63" s="189"/>
      <c r="I63" s="189"/>
      <c r="J63" s="68"/>
      <c r="K63" s="186">
        <f t="shared" ref="K63" si="4">((SUM(J63:J65)/3)*1.111)</f>
        <v>0</v>
      </c>
      <c r="L63" s="185"/>
      <c r="M63" s="185"/>
      <c r="N63" s="185"/>
      <c r="O63" s="185"/>
      <c r="P63" s="185"/>
      <c r="Q63" s="185"/>
      <c r="R63" s="67"/>
      <c r="S63" s="67"/>
      <c r="T63" s="185"/>
      <c r="U63" s="185"/>
      <c r="V63" s="185"/>
      <c r="W63" s="185"/>
      <c r="X63" s="185"/>
      <c r="Y63" s="185"/>
      <c r="Z63" s="67"/>
      <c r="AA63" s="67"/>
      <c r="AB63" s="185"/>
      <c r="AC63" s="185"/>
      <c r="AD63" s="185"/>
      <c r="AE63" s="185"/>
    </row>
    <row r="64" spans="1:31" s="1" customFormat="1" ht="33.75" customHeight="1">
      <c r="A64" s="29"/>
      <c r="B64" s="113"/>
      <c r="C64" s="116"/>
      <c r="D64" s="189" t="s">
        <v>3177</v>
      </c>
      <c r="E64" s="189"/>
      <c r="F64" s="189"/>
      <c r="G64" s="189"/>
      <c r="H64" s="189"/>
      <c r="I64" s="189"/>
      <c r="J64" s="68"/>
      <c r="K64" s="187"/>
      <c r="L64" s="185"/>
      <c r="M64" s="185"/>
      <c r="N64" s="185"/>
      <c r="O64" s="185"/>
      <c r="P64" s="185"/>
      <c r="Q64" s="185"/>
      <c r="R64" s="67"/>
      <c r="S64" s="67"/>
      <c r="T64" s="185"/>
      <c r="U64" s="185"/>
      <c r="V64" s="185"/>
      <c r="W64" s="185"/>
      <c r="X64" s="185"/>
      <c r="Y64" s="185"/>
      <c r="Z64" s="67"/>
      <c r="AA64" s="67"/>
      <c r="AB64" s="185"/>
      <c r="AC64" s="185"/>
      <c r="AD64" s="185"/>
      <c r="AE64" s="185"/>
    </row>
    <row r="65" spans="1:31" s="1" customFormat="1" ht="24.75" customHeight="1">
      <c r="A65" s="29"/>
      <c r="B65" s="113"/>
      <c r="C65" s="117"/>
      <c r="D65" s="189" t="s">
        <v>3178</v>
      </c>
      <c r="E65" s="189"/>
      <c r="F65" s="189"/>
      <c r="G65" s="189"/>
      <c r="H65" s="189"/>
      <c r="I65" s="189"/>
      <c r="J65" s="68"/>
      <c r="K65" s="188"/>
      <c r="L65" s="185"/>
      <c r="M65" s="185"/>
      <c r="N65" s="185"/>
      <c r="O65" s="185"/>
      <c r="P65" s="185"/>
      <c r="Q65" s="185"/>
      <c r="R65" s="67"/>
      <c r="S65" s="67"/>
      <c r="T65" s="185"/>
      <c r="U65" s="185"/>
      <c r="V65" s="185"/>
      <c r="W65" s="185"/>
      <c r="X65" s="185"/>
      <c r="Y65" s="185"/>
      <c r="Z65" s="67"/>
      <c r="AA65" s="67"/>
      <c r="AB65" s="185"/>
      <c r="AC65" s="185"/>
      <c r="AD65" s="185"/>
      <c r="AE65" s="185"/>
    </row>
    <row r="66" spans="1:31" s="1" customFormat="1" ht="24.75" customHeight="1">
      <c r="A66" s="29"/>
      <c r="B66" s="113"/>
      <c r="C66" s="115" t="s">
        <v>3118</v>
      </c>
      <c r="D66" s="189" t="s">
        <v>3119</v>
      </c>
      <c r="E66" s="189"/>
      <c r="F66" s="189"/>
      <c r="G66" s="189"/>
      <c r="H66" s="189"/>
      <c r="I66" s="189"/>
      <c r="J66" s="68"/>
      <c r="K66" s="186">
        <f t="shared" ref="K66" si="5">((SUM(J66:J68)/3)*1.111)</f>
        <v>0</v>
      </c>
      <c r="L66" s="185"/>
      <c r="M66" s="185"/>
      <c r="N66" s="185"/>
      <c r="O66" s="185"/>
      <c r="P66" s="185"/>
      <c r="Q66" s="185"/>
      <c r="R66" s="67"/>
      <c r="S66" s="67"/>
      <c r="T66" s="185"/>
      <c r="U66" s="185"/>
      <c r="V66" s="185"/>
      <c r="W66" s="185"/>
      <c r="X66" s="185"/>
      <c r="Y66" s="185"/>
      <c r="Z66" s="67"/>
      <c r="AA66" s="67"/>
      <c r="AB66" s="185"/>
      <c r="AC66" s="185"/>
      <c r="AD66" s="185"/>
      <c r="AE66" s="185"/>
    </row>
    <row r="67" spans="1:31" s="1" customFormat="1" ht="24.75" customHeight="1">
      <c r="A67" s="29"/>
      <c r="B67" s="113"/>
      <c r="C67" s="116"/>
      <c r="D67" s="189" t="s">
        <v>3179</v>
      </c>
      <c r="E67" s="189"/>
      <c r="F67" s="189"/>
      <c r="G67" s="189"/>
      <c r="H67" s="189"/>
      <c r="I67" s="189"/>
      <c r="J67" s="68"/>
      <c r="K67" s="187"/>
      <c r="L67" s="185"/>
      <c r="M67" s="185"/>
      <c r="N67" s="185"/>
      <c r="O67" s="185"/>
      <c r="P67" s="185"/>
      <c r="Q67" s="185"/>
      <c r="R67" s="67"/>
      <c r="S67" s="67"/>
      <c r="T67" s="185"/>
      <c r="U67" s="185"/>
      <c r="V67" s="185"/>
      <c r="W67" s="185"/>
      <c r="X67" s="185"/>
      <c r="Y67" s="185"/>
      <c r="Z67" s="67"/>
      <c r="AA67" s="67"/>
      <c r="AB67" s="185"/>
      <c r="AC67" s="185"/>
      <c r="AD67" s="185"/>
      <c r="AE67" s="185"/>
    </row>
    <row r="68" spans="1:31" s="1" customFormat="1" ht="24.75" customHeight="1">
      <c r="A68" s="29"/>
      <c r="B68" s="114"/>
      <c r="C68" s="117"/>
      <c r="D68" s="189" t="s">
        <v>3180</v>
      </c>
      <c r="E68" s="189"/>
      <c r="F68" s="189"/>
      <c r="G68" s="189"/>
      <c r="H68" s="189"/>
      <c r="I68" s="189"/>
      <c r="J68" s="68"/>
      <c r="K68" s="188"/>
      <c r="L68" s="185"/>
      <c r="M68" s="185"/>
      <c r="N68" s="185"/>
      <c r="O68" s="185"/>
      <c r="P68" s="185"/>
      <c r="Q68" s="185"/>
      <c r="R68" s="67"/>
      <c r="S68" s="67"/>
      <c r="T68" s="185"/>
      <c r="U68" s="185"/>
      <c r="V68" s="185"/>
      <c r="W68" s="185"/>
      <c r="X68" s="185"/>
      <c r="Y68" s="185"/>
      <c r="Z68" s="67"/>
      <c r="AA68" s="67"/>
      <c r="AB68" s="185"/>
      <c r="AC68" s="185"/>
      <c r="AD68" s="185"/>
      <c r="AE68" s="185"/>
    </row>
    <row r="69" spans="1:31" s="1" customFormat="1" ht="24.75" customHeight="1">
      <c r="A69" s="29"/>
      <c r="B69" s="112" t="s">
        <v>2980</v>
      </c>
      <c r="C69" s="115" t="s">
        <v>3120</v>
      </c>
      <c r="D69" s="189" t="s">
        <v>3121</v>
      </c>
      <c r="E69" s="189"/>
      <c r="F69" s="189"/>
      <c r="G69" s="189"/>
      <c r="H69" s="189"/>
      <c r="I69" s="189"/>
      <c r="J69" s="68"/>
      <c r="K69" s="186">
        <f t="shared" ref="K69" si="6">((SUM(J69:J71)/3)*1.111)</f>
        <v>0</v>
      </c>
      <c r="L69" s="185"/>
      <c r="M69" s="185"/>
      <c r="N69" s="185"/>
      <c r="O69" s="185"/>
      <c r="P69" s="185"/>
      <c r="Q69" s="185"/>
      <c r="R69" s="67"/>
      <c r="S69" s="67"/>
      <c r="T69" s="185"/>
      <c r="U69" s="185"/>
      <c r="V69" s="185"/>
      <c r="W69" s="185"/>
      <c r="X69" s="185"/>
      <c r="Y69" s="185"/>
      <c r="Z69" s="67"/>
      <c r="AA69" s="67"/>
      <c r="AB69" s="185"/>
      <c r="AC69" s="185"/>
      <c r="AD69" s="185"/>
      <c r="AE69" s="185"/>
    </row>
    <row r="70" spans="1:31" s="1" customFormat="1" ht="24.75" customHeight="1">
      <c r="A70" s="29"/>
      <c r="B70" s="113"/>
      <c r="C70" s="116"/>
      <c r="D70" s="189" t="s">
        <v>3122</v>
      </c>
      <c r="E70" s="189"/>
      <c r="F70" s="189"/>
      <c r="G70" s="189"/>
      <c r="H70" s="189"/>
      <c r="I70" s="189"/>
      <c r="J70" s="68"/>
      <c r="K70" s="187"/>
      <c r="L70" s="185"/>
      <c r="M70" s="185"/>
      <c r="N70" s="185"/>
      <c r="O70" s="185"/>
      <c r="P70" s="185"/>
      <c r="Q70" s="185"/>
      <c r="R70" s="67"/>
      <c r="S70" s="67"/>
      <c r="T70" s="185"/>
      <c r="U70" s="185"/>
      <c r="V70" s="185"/>
      <c r="W70" s="185"/>
      <c r="X70" s="185"/>
      <c r="Y70" s="185"/>
      <c r="Z70" s="67"/>
      <c r="AA70" s="67"/>
      <c r="AB70" s="185"/>
      <c r="AC70" s="185"/>
      <c r="AD70" s="185"/>
      <c r="AE70" s="185"/>
    </row>
    <row r="71" spans="1:31" s="1" customFormat="1" ht="33.75" customHeight="1">
      <c r="A71" s="29"/>
      <c r="B71" s="113"/>
      <c r="C71" s="117"/>
      <c r="D71" s="189" t="s">
        <v>3123</v>
      </c>
      <c r="E71" s="189"/>
      <c r="F71" s="189"/>
      <c r="G71" s="189"/>
      <c r="H71" s="189"/>
      <c r="I71" s="189"/>
      <c r="J71" s="68"/>
      <c r="K71" s="188"/>
      <c r="L71" s="185"/>
      <c r="M71" s="185"/>
      <c r="N71" s="185"/>
      <c r="O71" s="185"/>
      <c r="P71" s="185"/>
      <c r="Q71" s="185"/>
      <c r="R71" s="67"/>
      <c r="S71" s="67"/>
      <c r="T71" s="185"/>
      <c r="U71" s="185"/>
      <c r="V71" s="185"/>
      <c r="W71" s="185"/>
      <c r="X71" s="185"/>
      <c r="Y71" s="185"/>
      <c r="Z71" s="67"/>
      <c r="AA71" s="67"/>
      <c r="AB71" s="185"/>
      <c r="AC71" s="185"/>
      <c r="AD71" s="185"/>
      <c r="AE71" s="185"/>
    </row>
    <row r="72" spans="1:31" s="1" customFormat="1" ht="24.75" customHeight="1">
      <c r="A72" s="29"/>
      <c r="B72" s="113"/>
      <c r="C72" s="115" t="s">
        <v>3126</v>
      </c>
      <c r="D72" s="189" t="s">
        <v>3124</v>
      </c>
      <c r="E72" s="189"/>
      <c r="F72" s="189"/>
      <c r="G72" s="189"/>
      <c r="H72" s="189"/>
      <c r="I72" s="189"/>
      <c r="J72" s="68"/>
      <c r="K72" s="186">
        <f t="shared" ref="K72" si="7">((SUM(J72:J74)/3)*1.111)</f>
        <v>0</v>
      </c>
      <c r="L72" s="185"/>
      <c r="M72" s="185"/>
      <c r="N72" s="185"/>
      <c r="O72" s="185"/>
      <c r="P72" s="185"/>
      <c r="Q72" s="185"/>
      <c r="R72" s="67"/>
      <c r="S72" s="67"/>
      <c r="T72" s="185"/>
      <c r="U72" s="185"/>
      <c r="V72" s="185"/>
      <c r="W72" s="185"/>
      <c r="X72" s="185"/>
      <c r="Y72" s="185"/>
      <c r="Z72" s="67"/>
      <c r="AA72" s="67"/>
      <c r="AB72" s="185"/>
      <c r="AC72" s="185"/>
      <c r="AD72" s="185"/>
      <c r="AE72" s="185"/>
    </row>
    <row r="73" spans="1:31" s="1" customFormat="1" ht="24.75" customHeight="1">
      <c r="A73" s="29"/>
      <c r="B73" s="113"/>
      <c r="C73" s="116"/>
      <c r="D73" s="189" t="s">
        <v>3162</v>
      </c>
      <c r="E73" s="189"/>
      <c r="F73" s="189"/>
      <c r="G73" s="189"/>
      <c r="H73" s="189"/>
      <c r="I73" s="189"/>
      <c r="J73" s="68"/>
      <c r="K73" s="187"/>
      <c r="L73" s="185"/>
      <c r="M73" s="185"/>
      <c r="N73" s="185"/>
      <c r="O73" s="185"/>
      <c r="P73" s="185"/>
      <c r="Q73" s="185"/>
      <c r="R73" s="67"/>
      <c r="S73" s="67"/>
      <c r="T73" s="185"/>
      <c r="U73" s="185"/>
      <c r="V73" s="185"/>
      <c r="W73" s="185"/>
      <c r="X73" s="185"/>
      <c r="Y73" s="185"/>
      <c r="Z73" s="67"/>
      <c r="AA73" s="67"/>
      <c r="AB73" s="185"/>
      <c r="AC73" s="185"/>
      <c r="AD73" s="185"/>
      <c r="AE73" s="185"/>
    </row>
    <row r="74" spans="1:31" s="1" customFormat="1" ht="24.75" customHeight="1">
      <c r="A74" s="29"/>
      <c r="B74" s="114"/>
      <c r="C74" s="117"/>
      <c r="D74" s="189" t="s">
        <v>3125</v>
      </c>
      <c r="E74" s="189"/>
      <c r="F74" s="189"/>
      <c r="G74" s="189"/>
      <c r="H74" s="189"/>
      <c r="I74" s="189"/>
      <c r="J74" s="68"/>
      <c r="K74" s="188"/>
      <c r="L74" s="185"/>
      <c r="M74" s="185"/>
      <c r="N74" s="185"/>
      <c r="O74" s="185"/>
      <c r="P74" s="185"/>
      <c r="Q74" s="185"/>
      <c r="R74" s="67"/>
      <c r="S74" s="67"/>
      <c r="T74" s="185"/>
      <c r="U74" s="185"/>
      <c r="V74" s="185"/>
      <c r="W74" s="185"/>
      <c r="X74" s="185"/>
      <c r="Y74" s="185"/>
      <c r="Z74" s="67"/>
      <c r="AA74" s="67"/>
      <c r="AB74" s="185"/>
      <c r="AC74" s="185"/>
      <c r="AD74" s="185"/>
      <c r="AE74" s="185"/>
    </row>
    <row r="75" spans="1:31" ht="7.5" customHeight="1"/>
    <row r="76" spans="1:31">
      <c r="B76" s="119" t="s">
        <v>2996</v>
      </c>
      <c r="C76" s="119"/>
      <c r="D76" s="119"/>
      <c r="E76" s="119"/>
      <c r="F76" s="119"/>
      <c r="G76" s="119"/>
      <c r="H76" s="119"/>
      <c r="I76" s="119"/>
      <c r="J76" s="119"/>
      <c r="K76" s="119"/>
    </row>
    <row r="77" spans="1:31" ht="3.75" customHeight="1">
      <c r="B77" s="39"/>
      <c r="C77" s="39"/>
      <c r="D77" s="39"/>
      <c r="E77" s="39"/>
      <c r="F77" s="39"/>
      <c r="G77" s="39"/>
      <c r="H77" s="39"/>
      <c r="I77" s="39"/>
      <c r="J77" s="39"/>
      <c r="K77" s="39"/>
    </row>
    <row r="78" spans="1:31">
      <c r="B78" s="123" t="s">
        <v>2963</v>
      </c>
      <c r="C78" s="123"/>
      <c r="D78" s="123" t="s">
        <v>2984</v>
      </c>
      <c r="E78" s="123"/>
      <c r="F78" s="123"/>
      <c r="G78" s="123"/>
      <c r="H78" s="123" t="s">
        <v>2985</v>
      </c>
      <c r="I78" s="123"/>
      <c r="J78" s="123"/>
      <c r="K78" s="123"/>
    </row>
    <row r="79" spans="1:31" ht="59.25" customHeight="1">
      <c r="B79" s="120" t="s">
        <v>2991</v>
      </c>
      <c r="C79" s="120"/>
      <c r="D79" s="171" t="s">
        <v>2986</v>
      </c>
      <c r="E79" s="171"/>
      <c r="F79" s="171"/>
      <c r="G79" s="171"/>
      <c r="H79" s="190"/>
      <c r="I79" s="191"/>
      <c r="J79" s="191"/>
      <c r="K79" s="192"/>
    </row>
    <row r="80" spans="1:31" ht="59.25" customHeight="1">
      <c r="B80" s="120" t="s">
        <v>2992</v>
      </c>
      <c r="C80" s="120"/>
      <c r="D80" s="171" t="s">
        <v>2987</v>
      </c>
      <c r="E80" s="171"/>
      <c r="F80" s="171"/>
      <c r="G80" s="171"/>
      <c r="H80" s="122"/>
      <c r="I80" s="122"/>
      <c r="J80" s="122"/>
      <c r="K80" s="122"/>
    </row>
    <row r="81" spans="2:11" ht="59.25" customHeight="1">
      <c r="B81" s="120" t="s">
        <v>2993</v>
      </c>
      <c r="C81" s="120"/>
      <c r="D81" s="171" t="s">
        <v>2988</v>
      </c>
      <c r="E81" s="171"/>
      <c r="F81" s="171"/>
      <c r="G81" s="171"/>
      <c r="H81" s="122"/>
      <c r="I81" s="122"/>
      <c r="J81" s="122"/>
      <c r="K81" s="122"/>
    </row>
    <row r="82" spans="2:11" ht="59.25" customHeight="1">
      <c r="B82" s="120" t="s">
        <v>2994</v>
      </c>
      <c r="C82" s="120"/>
      <c r="D82" s="171" t="s">
        <v>2989</v>
      </c>
      <c r="E82" s="171"/>
      <c r="F82" s="171"/>
      <c r="G82" s="171"/>
      <c r="H82" s="122"/>
      <c r="I82" s="122"/>
      <c r="J82" s="122"/>
      <c r="K82" s="122"/>
    </row>
    <row r="83" spans="2:11" ht="59.25" customHeight="1">
      <c r="B83" s="120" t="s">
        <v>2995</v>
      </c>
      <c r="C83" s="120"/>
      <c r="D83" s="171" t="s">
        <v>2990</v>
      </c>
      <c r="E83" s="171"/>
      <c r="F83" s="171"/>
      <c r="G83" s="171"/>
      <c r="H83" s="122"/>
      <c r="I83" s="122"/>
      <c r="J83" s="122"/>
      <c r="K83" s="122"/>
    </row>
    <row r="84" spans="2:11" ht="7.5" customHeight="1">
      <c r="B84" s="48"/>
      <c r="C84" s="48"/>
      <c r="D84" s="48"/>
      <c r="E84" s="48"/>
      <c r="F84" s="48"/>
      <c r="G84" s="48"/>
      <c r="H84" s="48"/>
      <c r="I84" s="48"/>
      <c r="J84" s="48"/>
      <c r="K84" s="48"/>
    </row>
    <row r="85" spans="2:11">
      <c r="B85" s="119" t="s">
        <v>2997</v>
      </c>
      <c r="C85" s="119"/>
      <c r="D85" s="119"/>
      <c r="E85" s="119"/>
      <c r="F85" s="119"/>
      <c r="G85" s="119"/>
      <c r="H85" s="119"/>
      <c r="I85" s="119"/>
      <c r="J85" s="119"/>
      <c r="K85" s="119"/>
    </row>
    <row r="86" spans="2:11" ht="3.75" customHeight="1" thickBot="1"/>
    <row r="87" spans="2:11" ht="17.25" thickTop="1" thickBot="1">
      <c r="D87" s="164" t="s">
        <v>2998</v>
      </c>
      <c r="E87" s="164"/>
      <c r="F87" s="164"/>
      <c r="G87" s="165">
        <f>SUM(K48:K74)</f>
        <v>0</v>
      </c>
      <c r="H87" s="166"/>
    </row>
    <row r="88" spans="2:11" ht="7.5" customHeight="1" thickTop="1" thickBot="1"/>
    <row r="89" spans="2:11" ht="15.75" thickTop="1" thickBot="1">
      <c r="D89" s="160" t="s">
        <v>2999</v>
      </c>
      <c r="E89" s="160"/>
      <c r="F89" s="161"/>
      <c r="G89" s="162" t="str">
        <f>IF(G87&lt;59.9,"NO SATISFACTORIO",(IF(G87&lt;90,"SATISFACTORIO","SOBRESALIENTE")))</f>
        <v>NO SATISFACTORIO</v>
      </c>
      <c r="H89" s="163"/>
    </row>
    <row r="90" spans="2:11" ht="7.5" customHeight="1" thickTop="1"/>
    <row r="91" spans="2:11">
      <c r="B91" s="143" t="s">
        <v>3055</v>
      </c>
      <c r="C91" s="143"/>
      <c r="D91" s="143"/>
      <c r="E91" s="143"/>
      <c r="F91" s="143"/>
      <c r="G91" s="143"/>
      <c r="H91" s="143"/>
      <c r="I91" s="143"/>
      <c r="J91" s="143"/>
      <c r="K91" s="143"/>
    </row>
    <row r="92" spans="2:11" ht="3.75" customHeight="1"/>
    <row r="93" spans="2:11">
      <c r="B93" s="119" t="s">
        <v>3016</v>
      </c>
      <c r="C93" s="119"/>
      <c r="D93" s="119"/>
      <c r="E93" s="119"/>
      <c r="F93" s="119"/>
      <c r="G93" s="119"/>
      <c r="H93" s="119"/>
      <c r="I93" s="119"/>
      <c r="J93" s="119"/>
      <c r="K93" s="119"/>
    </row>
    <row r="94" spans="2:11" ht="67.5" customHeight="1">
      <c r="B94" s="157" t="s">
        <v>3060</v>
      </c>
      <c r="C94" s="157"/>
      <c r="D94" s="157"/>
      <c r="E94" s="157"/>
      <c r="F94" s="157"/>
      <c r="G94" s="157"/>
      <c r="H94" s="157"/>
      <c r="I94" s="157"/>
      <c r="J94" s="157"/>
      <c r="K94" s="157"/>
    </row>
    <row r="95" spans="2:11" ht="37.5" customHeight="1">
      <c r="B95" s="97" t="s">
        <v>3199</v>
      </c>
      <c r="C95" s="61" t="s">
        <v>2955</v>
      </c>
      <c r="D95" s="106"/>
      <c r="E95" s="106"/>
      <c r="F95" s="106"/>
      <c r="G95" s="106"/>
      <c r="H95" s="106"/>
      <c r="I95" s="106"/>
      <c r="J95" s="106"/>
      <c r="K95" s="106"/>
    </row>
    <row r="96" spans="2:11" ht="18.75" customHeight="1">
      <c r="B96" s="98"/>
      <c r="C96" s="62" t="s">
        <v>3200</v>
      </c>
      <c r="D96" s="100"/>
      <c r="E96" s="101"/>
      <c r="F96" s="101"/>
      <c r="G96" s="101"/>
      <c r="H96" s="101"/>
      <c r="I96" s="101"/>
      <c r="J96" s="101"/>
      <c r="K96" s="102"/>
    </row>
    <row r="97" spans="2:11" ht="18.75" customHeight="1">
      <c r="B97" s="99"/>
      <c r="C97" s="63" t="s">
        <v>2933</v>
      </c>
      <c r="D97" s="100"/>
      <c r="E97" s="101"/>
      <c r="F97" s="101"/>
      <c r="G97" s="101"/>
      <c r="H97" s="101"/>
      <c r="I97" s="101"/>
      <c r="J97" s="101"/>
      <c r="K97" s="102"/>
    </row>
    <row r="98" spans="2:11" ht="37.5" customHeight="1">
      <c r="B98" s="97" t="s">
        <v>3201</v>
      </c>
      <c r="C98" s="61" t="s">
        <v>2955</v>
      </c>
      <c r="D98" s="106"/>
      <c r="E98" s="106"/>
      <c r="F98" s="106"/>
      <c r="G98" s="106"/>
      <c r="H98" s="106"/>
      <c r="I98" s="106"/>
      <c r="J98" s="106"/>
      <c r="K98" s="106"/>
    </row>
    <row r="99" spans="2:11" ht="18.75" customHeight="1">
      <c r="B99" s="98"/>
      <c r="C99" s="62" t="s">
        <v>3200</v>
      </c>
      <c r="D99" s="100"/>
      <c r="E99" s="101"/>
      <c r="F99" s="101"/>
      <c r="G99" s="101"/>
      <c r="H99" s="101"/>
      <c r="I99" s="101"/>
      <c r="J99" s="101"/>
      <c r="K99" s="102"/>
    </row>
    <row r="100" spans="2:11" ht="18.75" customHeight="1">
      <c r="B100" s="99"/>
      <c r="C100" s="63" t="s">
        <v>2933</v>
      </c>
      <c r="D100" s="100"/>
      <c r="E100" s="101"/>
      <c r="F100" s="101"/>
      <c r="G100" s="101"/>
      <c r="H100" s="101"/>
      <c r="I100" s="101"/>
      <c r="J100" s="101"/>
      <c r="K100" s="102"/>
    </row>
    <row r="101" spans="2:11" ht="18.75" customHeight="1">
      <c r="B101" s="104" t="s">
        <v>3202</v>
      </c>
      <c r="C101" s="105"/>
      <c r="D101" s="106"/>
      <c r="E101" s="106"/>
      <c r="F101" s="106"/>
      <c r="G101" s="106"/>
      <c r="H101" s="106"/>
      <c r="I101" s="106"/>
      <c r="J101" s="106"/>
      <c r="K101" s="106"/>
    </row>
    <row r="102" spans="2:11" ht="15" customHeight="1">
      <c r="B102" s="167" t="s">
        <v>3061</v>
      </c>
      <c r="C102" s="168"/>
      <c r="D102" s="168"/>
      <c r="E102" s="168"/>
      <c r="F102" s="168"/>
      <c r="G102" s="168"/>
      <c r="H102" s="168"/>
      <c r="I102" s="168"/>
      <c r="J102" s="168"/>
      <c r="K102" s="169"/>
    </row>
    <row r="103" spans="2:11" ht="7.5" customHeight="1"/>
  </sheetData>
  <sheetProtection password="DAFB" sheet="1" objects="1" scenarios="1"/>
  <mergeCells count="207">
    <mergeCell ref="D74:I74"/>
    <mergeCell ref="L74:Q74"/>
    <mergeCell ref="T74:Y74"/>
    <mergeCell ref="AB74:AE74"/>
    <mergeCell ref="K69:K71"/>
    <mergeCell ref="K72:K74"/>
    <mergeCell ref="D70:I70"/>
    <mergeCell ref="L70:Q70"/>
    <mergeCell ref="T70:Y70"/>
    <mergeCell ref="D69:I69"/>
    <mergeCell ref="L69:Q69"/>
    <mergeCell ref="AB69:AE69"/>
    <mergeCell ref="AB70:AE70"/>
    <mergeCell ref="D71:I71"/>
    <mergeCell ref="L71:Q71"/>
    <mergeCell ref="T71:Y71"/>
    <mergeCell ref="AB71:AE71"/>
    <mergeCell ref="D72:I72"/>
    <mergeCell ref="L72:Q72"/>
    <mergeCell ref="T72:Y72"/>
    <mergeCell ref="AB72:AE72"/>
    <mergeCell ref="T67:Y67"/>
    <mergeCell ref="T69:Y69"/>
    <mergeCell ref="D73:I73"/>
    <mergeCell ref="L73:Q73"/>
    <mergeCell ref="T73:Y73"/>
    <mergeCell ref="AB61:AE61"/>
    <mergeCell ref="D62:I62"/>
    <mergeCell ref="L62:Q62"/>
    <mergeCell ref="T62:Y62"/>
    <mergeCell ref="AB62:AE62"/>
    <mergeCell ref="D63:I63"/>
    <mergeCell ref="L63:Q63"/>
    <mergeCell ref="T63:Y63"/>
    <mergeCell ref="AB63:AE63"/>
    <mergeCell ref="L61:Q61"/>
    <mergeCell ref="T61:Y61"/>
    <mergeCell ref="K60:K62"/>
    <mergeCell ref="K63:K65"/>
    <mergeCell ref="L64:Q64"/>
    <mergeCell ref="T64:Y64"/>
    <mergeCell ref="AB64:AE64"/>
    <mergeCell ref="D65:I65"/>
    <mergeCell ref="L65:Q65"/>
    <mergeCell ref="AB73:AE73"/>
    <mergeCell ref="AB52:AE52"/>
    <mergeCell ref="D53:I53"/>
    <mergeCell ref="L53:Q53"/>
    <mergeCell ref="T53:Y53"/>
    <mergeCell ref="AB53:AE53"/>
    <mergeCell ref="D54:I54"/>
    <mergeCell ref="L54:Q54"/>
    <mergeCell ref="T54:Y54"/>
    <mergeCell ref="AB54:AE54"/>
    <mergeCell ref="K51:K53"/>
    <mergeCell ref="K54:K56"/>
    <mergeCell ref="AB55:AE55"/>
    <mergeCell ref="AB56:AE56"/>
    <mergeCell ref="AB49:AE49"/>
    <mergeCell ref="D50:I50"/>
    <mergeCell ref="L50:Q50"/>
    <mergeCell ref="T50:Y50"/>
    <mergeCell ref="AB50:AE50"/>
    <mergeCell ref="D51:I51"/>
    <mergeCell ref="L51:Q51"/>
    <mergeCell ref="T51:Y51"/>
    <mergeCell ref="AB51:AE51"/>
    <mergeCell ref="K48:K50"/>
    <mergeCell ref="B98:B100"/>
    <mergeCell ref="D100:K100"/>
    <mergeCell ref="B101:C101"/>
    <mergeCell ref="D101:K101"/>
    <mergeCell ref="B102:K102"/>
    <mergeCell ref="D48:I48"/>
    <mergeCell ref="D49:I49"/>
    <mergeCell ref="L49:Q49"/>
    <mergeCell ref="T49:Y49"/>
    <mergeCell ref="D52:I52"/>
    <mergeCell ref="L52:Q52"/>
    <mergeCell ref="T52:Y52"/>
    <mergeCell ref="D55:I55"/>
    <mergeCell ref="L55:Q55"/>
    <mergeCell ref="T55:Y55"/>
    <mergeCell ref="D56:I56"/>
    <mergeCell ref="L56:Q56"/>
    <mergeCell ref="T56:Y56"/>
    <mergeCell ref="D57:I57"/>
    <mergeCell ref="L57:Q57"/>
    <mergeCell ref="T57:Y57"/>
    <mergeCell ref="D58:I58"/>
    <mergeCell ref="L58:Q58"/>
    <mergeCell ref="T58:Y58"/>
    <mergeCell ref="D98:K98"/>
    <mergeCell ref="D99:K99"/>
    <mergeCell ref="C48:C50"/>
    <mergeCell ref="C51:C53"/>
    <mergeCell ref="C54:C56"/>
    <mergeCell ref="C57:C59"/>
    <mergeCell ref="B48:B59"/>
    <mergeCell ref="C60:C62"/>
    <mergeCell ref="C63:C65"/>
    <mergeCell ref="C66:C68"/>
    <mergeCell ref="B60:B68"/>
    <mergeCell ref="C69:C71"/>
    <mergeCell ref="C72:C74"/>
    <mergeCell ref="B69:B74"/>
    <mergeCell ref="D61:I61"/>
    <mergeCell ref="B78:C78"/>
    <mergeCell ref="D78:G78"/>
    <mergeCell ref="H78:K78"/>
    <mergeCell ref="D64:I64"/>
    <mergeCell ref="D67:I67"/>
    <mergeCell ref="B79:C79"/>
    <mergeCell ref="D79:G79"/>
    <mergeCell ref="H79:K79"/>
    <mergeCell ref="B76:K76"/>
    <mergeCell ref="B1:K1"/>
    <mergeCell ref="B3:K3"/>
    <mergeCell ref="B5:K5"/>
    <mergeCell ref="B7:C7"/>
    <mergeCell ref="D7:F7"/>
    <mergeCell ref="B9:K9"/>
    <mergeCell ref="B15:K15"/>
    <mergeCell ref="C17:K17"/>
    <mergeCell ref="C19:D19"/>
    <mergeCell ref="G19:I19"/>
    <mergeCell ref="C21:E21"/>
    <mergeCell ref="G21:I21"/>
    <mergeCell ref="C11:D11"/>
    <mergeCell ref="E11:F11"/>
    <mergeCell ref="G11:K11"/>
    <mergeCell ref="C13:D13"/>
    <mergeCell ref="E13:F13"/>
    <mergeCell ref="G13:H13"/>
    <mergeCell ref="C31:D31"/>
    <mergeCell ref="E31:F31"/>
    <mergeCell ref="G31:H31"/>
    <mergeCell ref="I31:J31"/>
    <mergeCell ref="B33:D33"/>
    <mergeCell ref="B35:K35"/>
    <mergeCell ref="B23:K23"/>
    <mergeCell ref="C25:D25"/>
    <mergeCell ref="E25:F25"/>
    <mergeCell ref="G25:K25"/>
    <mergeCell ref="C27:F27"/>
    <mergeCell ref="B29:K29"/>
    <mergeCell ref="C40:K40"/>
    <mergeCell ref="B42:K42"/>
    <mergeCell ref="B44:K44"/>
    <mergeCell ref="B46:K46"/>
    <mergeCell ref="B47:C47"/>
    <mergeCell ref="D47:I47"/>
    <mergeCell ref="J47:K47"/>
    <mergeCell ref="B37:B38"/>
    <mergeCell ref="G37:G38"/>
    <mergeCell ref="D37:F37"/>
    <mergeCell ref="I37:K37"/>
    <mergeCell ref="D38:F38"/>
    <mergeCell ref="I38:K38"/>
    <mergeCell ref="AB60:AE60"/>
    <mergeCell ref="K57:K59"/>
    <mergeCell ref="D66:I66"/>
    <mergeCell ref="L66:Q66"/>
    <mergeCell ref="T66:Y66"/>
    <mergeCell ref="AB66:AE66"/>
    <mergeCell ref="AB67:AE67"/>
    <mergeCell ref="D68:I68"/>
    <mergeCell ref="L68:Q68"/>
    <mergeCell ref="T68:Y68"/>
    <mergeCell ref="AB68:AE68"/>
    <mergeCell ref="K66:K68"/>
    <mergeCell ref="T65:Y65"/>
    <mergeCell ref="AB65:AE65"/>
    <mergeCell ref="AB57:AE57"/>
    <mergeCell ref="AB58:AE58"/>
    <mergeCell ref="D59:I59"/>
    <mergeCell ref="L59:Q59"/>
    <mergeCell ref="T59:Y59"/>
    <mergeCell ref="AB59:AE59"/>
    <mergeCell ref="D60:I60"/>
    <mergeCell ref="L60:Q60"/>
    <mergeCell ref="T60:Y60"/>
    <mergeCell ref="L67:Q67"/>
    <mergeCell ref="B83:C83"/>
    <mergeCell ref="D83:G83"/>
    <mergeCell ref="H83:K83"/>
    <mergeCell ref="B80:C80"/>
    <mergeCell ref="D80:G80"/>
    <mergeCell ref="H80:K80"/>
    <mergeCell ref="B81:C81"/>
    <mergeCell ref="D81:G81"/>
    <mergeCell ref="H81:K81"/>
    <mergeCell ref="B82:C82"/>
    <mergeCell ref="D82:G82"/>
    <mergeCell ref="H82:K82"/>
    <mergeCell ref="D97:K97"/>
    <mergeCell ref="B93:K93"/>
    <mergeCell ref="B94:K94"/>
    <mergeCell ref="D95:K95"/>
    <mergeCell ref="D96:K96"/>
    <mergeCell ref="B85:K85"/>
    <mergeCell ref="D87:F87"/>
    <mergeCell ref="G87:H87"/>
    <mergeCell ref="D89:F89"/>
    <mergeCell ref="G89:H89"/>
    <mergeCell ref="B91:K91"/>
    <mergeCell ref="B95:B97"/>
  </mergeCells>
  <conditionalFormatting sqref="K31">
    <cfRule type="expression" dxfId="52" priority="13">
      <formula>IF($K$31&lt;1,1,0)</formula>
    </cfRule>
  </conditionalFormatting>
  <conditionalFormatting sqref="G21:I21">
    <cfRule type="expression" dxfId="51" priority="12">
      <formula>LEN(TRIM($C$21))=0</formula>
    </cfRule>
  </conditionalFormatting>
  <conditionalFormatting sqref="G87:H87">
    <cfRule type="expression" dxfId="50" priority="11">
      <formula>IF(SUM($K$48:$K$74)&lt;4,1,0)</formula>
    </cfRule>
  </conditionalFormatting>
  <conditionalFormatting sqref="G89:H89">
    <cfRule type="expression" dxfId="49" priority="10">
      <formula>IF(SUM($K$48:$K$74)&lt;4,1,0)</formula>
    </cfRule>
  </conditionalFormatting>
  <conditionalFormatting sqref="K48:K50">
    <cfRule type="expression" dxfId="48" priority="9">
      <formula>IF($K$48&lt;1,1,0)</formula>
    </cfRule>
  </conditionalFormatting>
  <conditionalFormatting sqref="K51:K53">
    <cfRule type="expression" dxfId="47" priority="8">
      <formula>IF($K$51&lt;1,1,0)</formula>
    </cfRule>
  </conditionalFormatting>
  <conditionalFormatting sqref="K54:K56">
    <cfRule type="expression" dxfId="46" priority="7">
      <formula>IF($K$54&lt;1,1,0)</formula>
    </cfRule>
  </conditionalFormatting>
  <conditionalFormatting sqref="K57:K59">
    <cfRule type="expression" dxfId="45" priority="6">
      <formula>IF($K$57&lt;1,1,0)</formula>
    </cfRule>
  </conditionalFormatting>
  <conditionalFormatting sqref="K60:K62">
    <cfRule type="expression" dxfId="44" priority="5">
      <formula>IF($K$60&lt;1,1,0)</formula>
    </cfRule>
  </conditionalFormatting>
  <conditionalFormatting sqref="K63:K65">
    <cfRule type="expression" dxfId="43" priority="4">
      <formula>IF($K$63&lt;1,1,0)</formula>
    </cfRule>
  </conditionalFormatting>
  <conditionalFormatting sqref="K66:K68">
    <cfRule type="expression" dxfId="42" priority="3">
      <formula>IF($K$66&lt;1,1,0)</formula>
    </cfRule>
  </conditionalFormatting>
  <conditionalFormatting sqref="K69:K71">
    <cfRule type="expression" dxfId="41" priority="2">
      <formula>IF($K$69&lt;1,1,0)</formula>
    </cfRule>
  </conditionalFormatting>
  <conditionalFormatting sqref="K72:K74">
    <cfRule type="expression" dxfId="40" priority="1">
      <formula>IF($K$57&lt;1,1,0)</formula>
    </cfRule>
  </conditionalFormatting>
  <dataValidations disablePrompts="1" xWindow="759" yWindow="540" count="15">
    <dataValidation type="whole" allowBlank="1" showInputMessage="1" showErrorMessage="1" promptTitle="Días incapacidad o licencia" prompt="Ingrese el número de días de incapacidad o licencia" sqref="E33">
      <formula1>1</formula1>
      <formula2>365</formula2>
    </dataValidation>
    <dataValidation type="date" allowBlank="1" showInputMessage="1" showErrorMessage="1" errorTitle="Fecha incorrecta" error="Ingrese la fecha en el formato dd/mm/aaaa" promptTitle="Fecha Valoración" prompt="Ingrese la fecha final del período de la valoración con el formato dd/mm/aaa" sqref="G31:H31">
      <formula1>40544</formula1>
      <formula2>44196</formula2>
    </dataValidation>
    <dataValidation type="date" allowBlank="1" showInputMessage="1" showErrorMessage="1" errorTitle="Fecha Incorrecta" error="Ingrese la fecha en el formato dd/mm/aaaa" promptTitle="Fecha inicio" prompt="Ingrese la fecha de inicio del período de la valoración con el formato dd/mm/aaaa" sqref="C31:D31">
      <formula1>40544</formula1>
      <formula2>44196</formula2>
    </dataValidation>
    <dataValidation type="whole" allowBlank="1" showInputMessage="1" showErrorMessage="1" promptTitle="Documento" prompt="Ingrese el número del documento de identidad" sqref="C11:D11 C25:D25">
      <formula1>100000</formula1>
      <formula2>999999999999</formula2>
    </dataValidation>
    <dataValidation type="date" allowBlank="1" showInputMessage="1" showErrorMessage="1" errorTitle="Dato Incorrecto" error="Ingrese una fecha correcta" promptTitle="Fecha de Nacimieto" prompt="Ingrese la fecha de nacimiento del evaluado con el formato dd/mm/aaaa" sqref="G13:H13">
      <formula1>1</formula1>
      <formula2>36526</formula2>
    </dataValidation>
    <dataValidation type="list" allowBlank="1" showInputMessage="1" showErrorMessage="1" errorTitle="Año Escolar" error="Ingrese el año a evaluar" promptTitle="Año Escolar" prompt="Ingrese el año escolar a valorar" sqref="J7">
      <formula1>Año</formula1>
    </dataValidation>
    <dataValidation type="whole" allowBlank="1" showInputMessage="1" showErrorMessage="1" errorTitle="Código DANE errado" error="Los códigos DANE contienen 12 dígitos y no inician en 0" promptTitle="Código DANE del EE" prompt="Ingrese los 12 dígitos del código DANE del Establecimiendo Educativo" sqref="C19:D19">
      <formula1>100000000000</formula1>
      <formula2>999999999999</formula2>
    </dataValidation>
    <dataValidation type="list" allowBlank="1" showInputMessage="1" showErrorMessage="1" promptTitle="Zona del EE" prompt="Seleccione la Zona del EE" sqref="K19">
      <formula1>Zona</formula1>
    </dataValidation>
    <dataValidation type="list" allowBlank="1" showInputMessage="1" showErrorMessage="1" promptTitle="Municipio EE" prompt="Seleccione el municipio donde se ubica el EE" sqref="C21:E21">
      <formula1>INDIRECT($G$19)</formula1>
    </dataValidation>
    <dataValidation type="list" allowBlank="1" showInputMessage="1" showErrorMessage="1" promptTitle="Departamento EE" prompt="Seleccione el departamento donde se ubica el EE" sqref="G19:I19">
      <formula1>Departamento</formula1>
    </dataValidation>
    <dataValidation type="list" allowBlank="1" showInputMessage="1" showErrorMessage="1" sqref="C13:D13">
      <formula1>Sexo</formula1>
    </dataValidation>
    <dataValidation type="list" allowBlank="1" showInputMessage="1" showErrorMessage="1" sqref="D7:F7">
      <formula1>Evaluación</formula1>
    </dataValidation>
    <dataValidation type="whole" allowBlank="1" showInputMessage="1" showErrorMessage="1" sqref="AE51:AE74">
      <formula1>1</formula1>
      <formula2>10</formula2>
    </dataValidation>
    <dataValidation allowBlank="1" showInputMessage="1" showErrorMessage="1" promptTitle="Lugar, Fecha y hora" prompt="Ingrese los datos de cierre de la evaluación con el siguiente formato: lugar, dd/mm/aaaa 00:00 am. / pm." sqref="D101:K101"/>
    <dataValidation type="list" allowBlank="1" showInputMessage="1" showErrorMessage="1" errorTitle="Dato incorrecto" error="Seleccione su calificación en la lista desplegable" promptTitle="Calificación Desempeño" prompt="Seleccione el valor de la lista desplegable" sqref="J48:J74">
      <formula1>Calificacion1</formula1>
    </dataValidation>
  </dataValidations>
  <pageMargins left="0.39557291666666666" right="0.39557291666666666" top="1.3078125" bottom="0.79114583333333333" header="0.3" footer="0.3"/>
  <pageSetup paperSize="122" scale="93" orientation="portrait" r:id="rId1"/>
  <headerFooter>
    <oddHeader>&amp;C
&amp;R&amp;G</oddHeader>
    <oddFooter>&amp;C&amp;7
Calle 43 No. 57 14 Centro Administrativo Nacional, CAN, Bogotá D.C.
PBX: (57 - 1) 222 2800 - Fax 222 4953
&amp;"Arial,Negrita"www.mineducación.gov.co - atencionalciudadano@mineducacion.gov.co</oddFooter>
  </headerFooter>
  <ignoredErrors>
    <ignoredError sqref="K48:K74" formulaRange="1"/>
    <ignoredError sqref="G21" evalError="1"/>
  </ignoredError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
  <sheetViews>
    <sheetView showGridLines="0" showRowColHeaders="0" showRuler="0" view="pageLayout" topLeftCell="A40" zoomScale="120" zoomScaleNormal="120" zoomScaleSheetLayoutView="120" zoomScalePageLayoutView="120" workbookViewId="0">
      <selection activeCell="B3" sqref="B3:K3"/>
    </sheetView>
  </sheetViews>
  <sheetFormatPr baseColWidth="10" defaultColWidth="0" defaultRowHeight="14.25" zeroHeight="1"/>
  <cols>
    <col min="1" max="1" width="0.625" style="29" customWidth="1"/>
    <col min="2" max="11" width="9.5" style="29" customWidth="1"/>
    <col min="12" max="12" width="0.625" style="29" customWidth="1"/>
    <col min="13" max="16" width="0" style="29" hidden="1" customWidth="1"/>
    <col min="17" max="16384" width="11" style="29" hidden="1"/>
  </cols>
  <sheetData>
    <row r="1" spans="2:11" ht="15.75">
      <c r="B1" s="138" t="s">
        <v>2928</v>
      </c>
      <c r="C1" s="138"/>
      <c r="D1" s="138"/>
      <c r="E1" s="138"/>
      <c r="F1" s="138"/>
      <c r="G1" s="138"/>
      <c r="H1" s="138"/>
      <c r="I1" s="138"/>
      <c r="J1" s="138"/>
      <c r="K1" s="138"/>
    </row>
    <row r="2" spans="2:11" ht="3.75" customHeight="1">
      <c r="B2" s="33"/>
      <c r="C2" s="33"/>
      <c r="D2" s="33"/>
      <c r="E2" s="33"/>
      <c r="F2" s="33"/>
      <c r="G2" s="33"/>
      <c r="H2" s="33"/>
      <c r="I2" s="33"/>
      <c r="J2" s="33"/>
      <c r="K2" s="33"/>
    </row>
    <row r="3" spans="2:11" ht="15.75">
      <c r="B3" s="139" t="s">
        <v>3127</v>
      </c>
      <c r="C3" s="139"/>
      <c r="D3" s="139"/>
      <c r="E3" s="139"/>
      <c r="F3" s="139"/>
      <c r="G3" s="139"/>
      <c r="H3" s="139"/>
      <c r="I3" s="139"/>
      <c r="J3" s="139"/>
      <c r="K3" s="139"/>
    </row>
    <row r="4" spans="2:11" ht="7.5" customHeight="1">
      <c r="B4" s="39"/>
      <c r="C4" s="39"/>
      <c r="D4" s="39"/>
      <c r="E4" s="39"/>
      <c r="F4" s="39"/>
      <c r="G4" s="39"/>
      <c r="H4" s="39"/>
      <c r="I4" s="39"/>
      <c r="J4" s="39"/>
      <c r="K4" s="39"/>
    </row>
    <row r="5" spans="2:11">
      <c r="B5" s="143" t="s">
        <v>2954</v>
      </c>
      <c r="C5" s="143"/>
      <c r="D5" s="143"/>
      <c r="E5" s="143"/>
      <c r="F5" s="143"/>
      <c r="G5" s="143"/>
      <c r="H5" s="143"/>
      <c r="I5" s="143"/>
      <c r="J5" s="143"/>
      <c r="K5" s="143"/>
    </row>
    <row r="6" spans="2:11" ht="7.5" customHeight="1">
      <c r="B6" s="33"/>
      <c r="C6" s="33"/>
      <c r="D6" s="33"/>
      <c r="E6" s="33"/>
      <c r="F6" s="33"/>
      <c r="G6" s="33"/>
      <c r="H6" s="33"/>
      <c r="I6" s="33"/>
      <c r="J6" s="33"/>
      <c r="K6" s="33"/>
    </row>
    <row r="7" spans="2:11">
      <c r="B7" s="126" t="s">
        <v>2929</v>
      </c>
      <c r="C7" s="126"/>
      <c r="D7" s="140" t="s">
        <v>2931</v>
      </c>
      <c r="E7" s="141"/>
      <c r="F7" s="142"/>
      <c r="G7" s="33"/>
      <c r="H7" s="33"/>
      <c r="I7" s="44" t="s">
        <v>2932</v>
      </c>
      <c r="J7" s="50"/>
      <c r="K7" s="33"/>
    </row>
    <row r="8" spans="2:11" ht="7.5" customHeight="1">
      <c r="B8" s="33"/>
      <c r="C8" s="33"/>
      <c r="D8" s="33"/>
      <c r="E8" s="33"/>
      <c r="F8" s="33"/>
      <c r="G8" s="33"/>
      <c r="H8" s="33"/>
      <c r="I8" s="33"/>
      <c r="J8" s="33"/>
      <c r="K8" s="33"/>
    </row>
    <row r="9" spans="2:11">
      <c r="B9" s="119" t="s">
        <v>2936</v>
      </c>
      <c r="C9" s="119"/>
      <c r="D9" s="119"/>
      <c r="E9" s="119"/>
      <c r="F9" s="119"/>
      <c r="G9" s="119"/>
      <c r="H9" s="119"/>
      <c r="I9" s="119"/>
      <c r="J9" s="119"/>
      <c r="K9" s="119"/>
    </row>
    <row r="10" spans="2:11" ht="7.5" customHeight="1">
      <c r="B10" s="33"/>
      <c r="C10" s="38"/>
      <c r="D10" s="38"/>
      <c r="E10" s="35"/>
      <c r="F10" s="35"/>
      <c r="G10" s="33"/>
      <c r="H10" s="33"/>
      <c r="I10" s="33"/>
      <c r="J10" s="33"/>
      <c r="K10" s="33"/>
    </row>
    <row r="11" spans="2:11">
      <c r="B11" s="44" t="s">
        <v>2933</v>
      </c>
      <c r="C11" s="124"/>
      <c r="D11" s="125"/>
      <c r="E11" s="126" t="s">
        <v>2945</v>
      </c>
      <c r="F11" s="126"/>
      <c r="G11" s="124"/>
      <c r="H11" s="132"/>
      <c r="I11" s="132"/>
      <c r="J11" s="132"/>
      <c r="K11" s="125"/>
    </row>
    <row r="12" spans="2:11" ht="7.5" customHeight="1">
      <c r="B12" s="33"/>
      <c r="C12" s="33"/>
      <c r="D12" s="33"/>
      <c r="E12" s="33"/>
      <c r="F12" s="33"/>
      <c r="G12" s="33"/>
      <c r="H12" s="33"/>
      <c r="I12" s="33"/>
      <c r="J12" s="33"/>
      <c r="K12" s="33"/>
    </row>
    <row r="13" spans="2:11">
      <c r="B13" s="44" t="s">
        <v>2934</v>
      </c>
      <c r="C13" s="124"/>
      <c r="D13" s="125"/>
      <c r="E13" s="126" t="s">
        <v>2935</v>
      </c>
      <c r="F13" s="133"/>
      <c r="G13" s="134"/>
      <c r="H13" s="135"/>
      <c r="I13" s="43"/>
      <c r="J13" s="33"/>
      <c r="K13" s="33"/>
    </row>
    <row r="14" spans="2:11" ht="7.5" customHeight="1">
      <c r="B14" s="33"/>
      <c r="C14" s="33"/>
      <c r="D14" s="33"/>
      <c r="E14" s="33"/>
      <c r="F14" s="33"/>
      <c r="G14" s="33"/>
      <c r="H14" s="33"/>
      <c r="I14" s="33"/>
      <c r="J14" s="33"/>
      <c r="K14" s="33"/>
    </row>
    <row r="15" spans="2:11">
      <c r="B15" s="119" t="s">
        <v>2937</v>
      </c>
      <c r="C15" s="119"/>
      <c r="D15" s="119"/>
      <c r="E15" s="119"/>
      <c r="F15" s="119"/>
      <c r="G15" s="119"/>
      <c r="H15" s="119"/>
      <c r="I15" s="119"/>
      <c r="J15" s="119"/>
      <c r="K15" s="119"/>
    </row>
    <row r="16" spans="2:11" ht="7.5" customHeight="1">
      <c r="B16" s="33"/>
      <c r="C16" s="33"/>
      <c r="D16" s="33"/>
      <c r="E16" s="33"/>
      <c r="F16" s="33"/>
      <c r="G16" s="33"/>
      <c r="H16" s="33"/>
      <c r="I16" s="33"/>
      <c r="J16" s="33"/>
      <c r="K16" s="33"/>
    </row>
    <row r="17" spans="2:11">
      <c r="B17" s="44" t="s">
        <v>2938</v>
      </c>
      <c r="C17" s="124"/>
      <c r="D17" s="132"/>
      <c r="E17" s="132"/>
      <c r="F17" s="132"/>
      <c r="G17" s="132"/>
      <c r="H17" s="132"/>
      <c r="I17" s="132"/>
      <c r="J17" s="132"/>
      <c r="K17" s="125"/>
    </row>
    <row r="18" spans="2:11" ht="7.5" customHeight="1">
      <c r="B18" s="33"/>
      <c r="C18" s="33"/>
      <c r="D18" s="33"/>
      <c r="E18" s="33"/>
      <c r="F18" s="33"/>
      <c r="G18" s="33"/>
      <c r="H18" s="33"/>
      <c r="I18" s="33"/>
      <c r="J18" s="33"/>
      <c r="K18" s="33"/>
    </row>
    <row r="19" spans="2:11">
      <c r="B19" s="44" t="s">
        <v>2941</v>
      </c>
      <c r="C19" s="127"/>
      <c r="D19" s="128"/>
      <c r="E19" s="36"/>
      <c r="F19" s="44" t="s">
        <v>2940</v>
      </c>
      <c r="G19" s="129"/>
      <c r="H19" s="130"/>
      <c r="I19" s="131"/>
      <c r="J19" s="44" t="s">
        <v>2939</v>
      </c>
      <c r="K19" s="51"/>
    </row>
    <row r="20" spans="2:11" ht="7.5" customHeight="1">
      <c r="B20" s="33"/>
      <c r="C20" s="33"/>
      <c r="D20" s="33"/>
      <c r="E20" s="33"/>
      <c r="F20" s="33"/>
      <c r="G20" s="33"/>
      <c r="H20" s="33"/>
      <c r="I20" s="33"/>
      <c r="J20" s="33"/>
      <c r="K20" s="33"/>
    </row>
    <row r="21" spans="2:11">
      <c r="B21" s="44" t="s">
        <v>2942</v>
      </c>
      <c r="C21" s="129"/>
      <c r="D21" s="130"/>
      <c r="E21" s="131"/>
      <c r="F21" s="44" t="s">
        <v>2943</v>
      </c>
      <c r="G21" s="152" t="e">
        <f>VLOOKUP(C21,'2'!B3:H1252,7,0)</f>
        <v>#N/A</v>
      </c>
      <c r="H21" s="153"/>
      <c r="I21" s="154"/>
      <c r="J21" s="33"/>
      <c r="K21" s="33"/>
    </row>
    <row r="22" spans="2:11" ht="7.5" customHeight="1">
      <c r="B22" s="33"/>
      <c r="C22" s="33"/>
      <c r="D22" s="33"/>
      <c r="E22" s="33"/>
      <c r="F22" s="35"/>
      <c r="G22" s="35"/>
      <c r="H22" s="35"/>
      <c r="I22" s="33"/>
      <c r="J22" s="33"/>
      <c r="K22" s="33"/>
    </row>
    <row r="23" spans="2:11">
      <c r="B23" s="119" t="s">
        <v>2944</v>
      </c>
      <c r="C23" s="119"/>
      <c r="D23" s="119"/>
      <c r="E23" s="119"/>
      <c r="F23" s="119"/>
      <c r="G23" s="119"/>
      <c r="H23" s="119"/>
      <c r="I23" s="119"/>
      <c r="J23" s="119"/>
      <c r="K23" s="119"/>
    </row>
    <row r="24" spans="2:11" ht="7.5" customHeight="1">
      <c r="B24" s="33"/>
      <c r="C24" s="33"/>
      <c r="D24" s="35"/>
      <c r="E24" s="35"/>
      <c r="F24" s="35"/>
      <c r="G24" s="33"/>
      <c r="H24" s="33"/>
      <c r="I24" s="33"/>
      <c r="J24" s="33"/>
      <c r="K24" s="33"/>
    </row>
    <row r="25" spans="2:11">
      <c r="B25" s="44" t="s">
        <v>2933</v>
      </c>
      <c r="C25" s="124"/>
      <c r="D25" s="125"/>
      <c r="E25" s="126" t="s">
        <v>2945</v>
      </c>
      <c r="F25" s="126"/>
      <c r="G25" s="144"/>
      <c r="H25" s="145"/>
      <c r="I25" s="145"/>
      <c r="J25" s="145"/>
      <c r="K25" s="146"/>
    </row>
    <row r="26" spans="2:11" ht="7.5" customHeight="1">
      <c r="B26" s="33"/>
      <c r="C26" s="33"/>
      <c r="D26" s="33"/>
      <c r="E26" s="33"/>
      <c r="F26" s="33"/>
      <c r="G26" s="33"/>
      <c r="H26" s="33"/>
      <c r="I26" s="33"/>
      <c r="J26" s="33"/>
      <c r="K26" s="33"/>
    </row>
    <row r="27" spans="2:11">
      <c r="B27" s="44" t="s">
        <v>2983</v>
      </c>
      <c r="C27" s="144"/>
      <c r="D27" s="145"/>
      <c r="E27" s="145"/>
      <c r="F27" s="146"/>
      <c r="G27" s="36"/>
      <c r="H27" s="36"/>
      <c r="I27" s="36"/>
      <c r="J27" s="35"/>
      <c r="K27" s="33"/>
    </row>
    <row r="28" spans="2:11" ht="7.5" customHeight="1">
      <c r="B28" s="33"/>
      <c r="C28" s="33"/>
      <c r="D28" s="33"/>
      <c r="E28" s="33"/>
      <c r="F28" s="33"/>
      <c r="G28" s="33"/>
      <c r="H28" s="33"/>
      <c r="I28" s="33"/>
      <c r="J28" s="33"/>
      <c r="K28" s="33"/>
    </row>
    <row r="29" spans="2:11">
      <c r="B29" s="119" t="s">
        <v>2946</v>
      </c>
      <c r="C29" s="119"/>
      <c r="D29" s="119"/>
      <c r="E29" s="119"/>
      <c r="F29" s="119"/>
      <c r="G29" s="119"/>
      <c r="H29" s="119"/>
      <c r="I29" s="119"/>
      <c r="J29" s="119"/>
      <c r="K29" s="119"/>
    </row>
    <row r="30" spans="2:11" ht="7.5" customHeight="1">
      <c r="B30" s="33"/>
      <c r="C30" s="33"/>
      <c r="D30" s="33"/>
      <c r="E30" s="33"/>
      <c r="F30" s="33"/>
      <c r="G30" s="33"/>
      <c r="H30" s="33"/>
      <c r="I30" s="33"/>
      <c r="J30" s="33"/>
      <c r="K30" s="33"/>
    </row>
    <row r="31" spans="2:11">
      <c r="B31" s="37" t="s">
        <v>2947</v>
      </c>
      <c r="C31" s="148"/>
      <c r="D31" s="149"/>
      <c r="E31" s="150" t="s">
        <v>2948</v>
      </c>
      <c r="F31" s="151"/>
      <c r="G31" s="148"/>
      <c r="H31" s="149"/>
      <c r="I31" s="147" t="s">
        <v>2950</v>
      </c>
      <c r="J31" s="147"/>
      <c r="K31" s="40">
        <f>((C31-(G31))*-1)-E33</f>
        <v>0</v>
      </c>
    </row>
    <row r="32" spans="2:11" ht="7.5" customHeight="1">
      <c r="B32" s="33"/>
      <c r="C32" s="33"/>
      <c r="D32" s="33"/>
      <c r="E32" s="33"/>
      <c r="F32" s="33"/>
      <c r="G32" s="33"/>
      <c r="H32" s="33"/>
      <c r="I32" s="33"/>
      <c r="J32" s="33"/>
      <c r="K32" s="33"/>
    </row>
    <row r="33" spans="2:31">
      <c r="B33" s="156" t="s">
        <v>2949</v>
      </c>
      <c r="C33" s="156"/>
      <c r="D33" s="156"/>
      <c r="E33" s="52"/>
      <c r="F33" s="33"/>
      <c r="G33" s="33"/>
      <c r="H33" s="33"/>
      <c r="I33" s="1"/>
      <c r="J33" s="1"/>
      <c r="K33" s="49"/>
    </row>
    <row r="34" spans="2:31" ht="7.5" customHeight="1">
      <c r="B34" s="33"/>
      <c r="C34" s="33"/>
      <c r="D34" s="33"/>
      <c r="E34" s="33"/>
      <c r="F34" s="33"/>
      <c r="G34" s="33"/>
      <c r="H34" s="33"/>
      <c r="I34" s="33"/>
      <c r="J34" s="33"/>
      <c r="K34" s="33"/>
    </row>
    <row r="35" spans="2:31">
      <c r="B35" s="119" t="s">
        <v>2959</v>
      </c>
      <c r="C35" s="119"/>
      <c r="D35" s="119"/>
      <c r="E35" s="119"/>
      <c r="F35" s="119"/>
      <c r="G35" s="119"/>
      <c r="H35" s="119"/>
      <c r="I35" s="119"/>
      <c r="J35" s="119"/>
      <c r="K35" s="119"/>
    </row>
    <row r="36" spans="2:31" ht="6.75" customHeight="1">
      <c r="B36" s="33"/>
      <c r="C36" s="33"/>
      <c r="D36" s="33"/>
      <c r="E36" s="33"/>
      <c r="F36" s="33"/>
      <c r="G36" s="33"/>
      <c r="H36" s="33"/>
      <c r="I36" s="33"/>
      <c r="J36" s="33"/>
      <c r="K36" s="33"/>
    </row>
    <row r="37" spans="2:31" ht="45" customHeight="1">
      <c r="B37" s="136" t="s">
        <v>2956</v>
      </c>
      <c r="C37" s="64" t="s">
        <v>2955</v>
      </c>
      <c r="D37" s="101"/>
      <c r="E37" s="101"/>
      <c r="F37" s="102"/>
      <c r="G37" s="136" t="s">
        <v>2957</v>
      </c>
      <c r="H37" s="64" t="s">
        <v>2955</v>
      </c>
      <c r="I37" s="101"/>
      <c r="J37" s="101"/>
      <c r="K37" s="102"/>
    </row>
    <row r="38" spans="2:31" ht="30" customHeight="1">
      <c r="B38" s="137"/>
      <c r="C38" s="64" t="s">
        <v>3010</v>
      </c>
      <c r="D38" s="101"/>
      <c r="E38" s="101"/>
      <c r="F38" s="102"/>
      <c r="G38" s="137"/>
      <c r="H38" s="64" t="s">
        <v>3010</v>
      </c>
      <c r="I38" s="101"/>
      <c r="J38" s="101"/>
      <c r="K38" s="102"/>
    </row>
    <row r="39" spans="2:31" ht="7.5" customHeight="1">
      <c r="B39" s="33"/>
      <c r="C39" s="33"/>
      <c r="D39" s="33"/>
      <c r="E39" s="33"/>
      <c r="F39" s="33"/>
      <c r="G39" s="33"/>
      <c r="H39" s="33"/>
      <c r="I39" s="33"/>
      <c r="J39" s="33"/>
      <c r="K39" s="33"/>
    </row>
    <row r="40" spans="2:31" ht="15" customHeight="1">
      <c r="B40" s="42" t="s">
        <v>2958</v>
      </c>
      <c r="C40" s="100"/>
      <c r="D40" s="101"/>
      <c r="E40" s="101"/>
      <c r="F40" s="101"/>
      <c r="G40" s="101"/>
      <c r="H40" s="101"/>
      <c r="I40" s="101"/>
      <c r="J40" s="101"/>
      <c r="K40" s="102"/>
    </row>
    <row r="41" spans="2:31" ht="7.5" customHeight="1">
      <c r="B41" s="33"/>
      <c r="C41" s="33"/>
      <c r="D41" s="33"/>
      <c r="E41" s="33"/>
      <c r="F41" s="33"/>
      <c r="G41" s="33"/>
      <c r="H41" s="33"/>
      <c r="I41" s="33"/>
      <c r="J41" s="33"/>
      <c r="K41" s="33"/>
    </row>
    <row r="42" spans="2:31">
      <c r="B42" s="143" t="s">
        <v>2960</v>
      </c>
      <c r="C42" s="143"/>
      <c r="D42" s="143"/>
      <c r="E42" s="143"/>
      <c r="F42" s="143"/>
      <c r="G42" s="143"/>
      <c r="H42" s="143"/>
      <c r="I42" s="143"/>
      <c r="J42" s="143"/>
      <c r="K42" s="143"/>
    </row>
    <row r="43" spans="2:31" ht="3.75" customHeight="1">
      <c r="B43" s="33"/>
      <c r="C43" s="33"/>
      <c r="D43" s="33"/>
      <c r="E43" s="33"/>
      <c r="F43" s="33"/>
      <c r="G43" s="33"/>
      <c r="H43" s="33"/>
      <c r="I43" s="33"/>
      <c r="J43" s="33"/>
      <c r="K43" s="33"/>
    </row>
    <row r="44" spans="2:31">
      <c r="B44" s="119" t="s">
        <v>2961</v>
      </c>
      <c r="C44" s="119"/>
      <c r="D44" s="119"/>
      <c r="E44" s="119"/>
      <c r="F44" s="119"/>
      <c r="G44" s="119"/>
      <c r="H44" s="119"/>
      <c r="I44" s="119"/>
      <c r="J44" s="119"/>
      <c r="K44" s="119"/>
    </row>
    <row r="45" spans="2:31" ht="3.75" customHeight="1">
      <c r="B45" s="41"/>
      <c r="C45" s="41"/>
      <c r="D45" s="41"/>
      <c r="E45" s="41"/>
      <c r="F45" s="41"/>
      <c r="G45" s="41"/>
      <c r="H45" s="41"/>
      <c r="I45" s="41"/>
      <c r="J45" s="41"/>
      <c r="K45" s="41"/>
    </row>
    <row r="46" spans="2:31">
      <c r="B46" s="118" t="s">
        <v>2962</v>
      </c>
      <c r="C46" s="118"/>
      <c r="D46" s="118"/>
      <c r="E46" s="118"/>
      <c r="F46" s="118"/>
      <c r="G46" s="118"/>
      <c r="H46" s="118"/>
      <c r="I46" s="118"/>
      <c r="J46" s="118"/>
      <c r="K46" s="118"/>
    </row>
    <row r="47" spans="2:31">
      <c r="B47" s="118" t="s">
        <v>2963</v>
      </c>
      <c r="C47" s="118"/>
      <c r="D47" s="118" t="s">
        <v>2984</v>
      </c>
      <c r="E47" s="118"/>
      <c r="F47" s="118"/>
      <c r="G47" s="118"/>
      <c r="H47" s="118"/>
      <c r="I47" s="118"/>
      <c r="J47" s="118" t="s">
        <v>2964</v>
      </c>
      <c r="K47" s="118"/>
    </row>
    <row r="48" spans="2:31" ht="24.75" customHeight="1">
      <c r="B48" s="112" t="s">
        <v>2965</v>
      </c>
      <c r="C48" s="115" t="s">
        <v>3130</v>
      </c>
      <c r="D48" s="194" t="s">
        <v>3164</v>
      </c>
      <c r="E48" s="194"/>
      <c r="F48" s="194"/>
      <c r="G48" s="194"/>
      <c r="H48" s="194"/>
      <c r="I48" s="194"/>
      <c r="J48" s="68"/>
      <c r="K48" s="179">
        <f>((SUM(J48:J50)/3)*1.25)</f>
        <v>0</v>
      </c>
      <c r="L48" s="54"/>
      <c r="M48" s="69"/>
      <c r="N48" s="69"/>
      <c r="O48" s="69"/>
      <c r="P48" s="69"/>
      <c r="Q48" s="69"/>
      <c r="R48" s="69"/>
      <c r="S48" s="69"/>
      <c r="T48" s="69"/>
      <c r="U48" s="69"/>
      <c r="V48" s="69"/>
      <c r="W48" s="69"/>
      <c r="X48" s="69"/>
      <c r="Y48" s="69"/>
      <c r="Z48" s="69"/>
      <c r="AA48" s="69"/>
      <c r="AB48" s="69"/>
      <c r="AC48" s="69"/>
      <c r="AD48" s="69"/>
      <c r="AE48" s="70"/>
    </row>
    <row r="49" spans="1:31" s="1" customFormat="1" ht="24.75" customHeight="1">
      <c r="A49" s="29"/>
      <c r="B49" s="113"/>
      <c r="C49" s="116"/>
      <c r="D49" s="194" t="s">
        <v>3165</v>
      </c>
      <c r="E49" s="194"/>
      <c r="F49" s="194"/>
      <c r="G49" s="194"/>
      <c r="H49" s="194"/>
      <c r="I49" s="194"/>
      <c r="J49" s="68"/>
      <c r="K49" s="181"/>
      <c r="L49" s="193"/>
      <c r="M49" s="193"/>
      <c r="N49" s="193"/>
      <c r="O49" s="193"/>
      <c r="P49" s="193"/>
      <c r="Q49" s="193"/>
      <c r="R49" s="71"/>
      <c r="S49" s="71"/>
      <c r="T49" s="193"/>
      <c r="U49" s="193"/>
      <c r="V49" s="193"/>
      <c r="W49" s="193"/>
      <c r="X49" s="193"/>
      <c r="Y49" s="193"/>
      <c r="Z49" s="71"/>
      <c r="AA49" s="71"/>
      <c r="AB49" s="193"/>
      <c r="AC49" s="193"/>
      <c r="AD49" s="193"/>
      <c r="AE49" s="193"/>
    </row>
    <row r="50" spans="1:31" s="1" customFormat="1" ht="24.75" customHeight="1">
      <c r="A50" s="29"/>
      <c r="B50" s="113"/>
      <c r="C50" s="117"/>
      <c r="D50" s="194" t="s">
        <v>3131</v>
      </c>
      <c r="E50" s="194"/>
      <c r="F50" s="194"/>
      <c r="G50" s="194"/>
      <c r="H50" s="194"/>
      <c r="I50" s="194"/>
      <c r="J50" s="68"/>
      <c r="K50" s="180"/>
      <c r="L50" s="193"/>
      <c r="M50" s="193"/>
      <c r="N50" s="193"/>
      <c r="O50" s="193"/>
      <c r="P50" s="193"/>
      <c r="Q50" s="193"/>
      <c r="R50" s="71"/>
      <c r="S50" s="71"/>
      <c r="T50" s="193"/>
      <c r="U50" s="193"/>
      <c r="V50" s="193"/>
      <c r="W50" s="193"/>
      <c r="X50" s="193"/>
      <c r="Y50" s="193"/>
      <c r="Z50" s="71"/>
      <c r="AA50" s="71"/>
      <c r="AB50" s="193"/>
      <c r="AC50" s="193"/>
      <c r="AD50" s="193"/>
      <c r="AE50" s="193"/>
    </row>
    <row r="51" spans="1:31" s="1" customFormat="1" ht="24.75" customHeight="1">
      <c r="A51" s="29"/>
      <c r="B51" s="113"/>
      <c r="C51" s="115" t="s">
        <v>3132</v>
      </c>
      <c r="D51" s="194" t="s">
        <v>3148</v>
      </c>
      <c r="E51" s="194"/>
      <c r="F51" s="194"/>
      <c r="G51" s="194"/>
      <c r="H51" s="194"/>
      <c r="I51" s="194"/>
      <c r="J51" s="68"/>
      <c r="K51" s="179">
        <f t="shared" ref="K51" si="0">((SUM(J51:J53)/3)*1.25)</f>
        <v>0</v>
      </c>
      <c r="L51" s="193"/>
      <c r="M51" s="193"/>
      <c r="N51" s="193"/>
      <c r="O51" s="193"/>
      <c r="P51" s="193"/>
      <c r="Q51" s="193"/>
      <c r="R51" s="71"/>
      <c r="S51" s="71"/>
      <c r="T51" s="193"/>
      <c r="U51" s="193"/>
      <c r="V51" s="193"/>
      <c r="W51" s="193"/>
      <c r="X51" s="193"/>
      <c r="Y51" s="193"/>
      <c r="Z51" s="71"/>
      <c r="AA51" s="71"/>
      <c r="AB51" s="193"/>
      <c r="AC51" s="193"/>
      <c r="AD51" s="193"/>
      <c r="AE51" s="193"/>
    </row>
    <row r="52" spans="1:31" s="1" customFormat="1" ht="24.75" customHeight="1">
      <c r="A52" s="29"/>
      <c r="B52" s="113"/>
      <c r="C52" s="116"/>
      <c r="D52" s="194" t="s">
        <v>3166</v>
      </c>
      <c r="E52" s="194"/>
      <c r="F52" s="194"/>
      <c r="G52" s="194"/>
      <c r="H52" s="194"/>
      <c r="I52" s="194"/>
      <c r="J52" s="68"/>
      <c r="K52" s="181"/>
      <c r="L52" s="193"/>
      <c r="M52" s="193"/>
      <c r="N52" s="193"/>
      <c r="O52" s="193"/>
      <c r="P52" s="193"/>
      <c r="Q52" s="193"/>
      <c r="R52" s="71"/>
      <c r="S52" s="71"/>
      <c r="T52" s="193"/>
      <c r="U52" s="193"/>
      <c r="V52" s="193"/>
      <c r="W52" s="193"/>
      <c r="X52" s="193"/>
      <c r="Y52" s="193"/>
      <c r="Z52" s="71"/>
      <c r="AA52" s="71"/>
      <c r="AB52" s="193"/>
      <c r="AC52" s="193"/>
      <c r="AD52" s="193"/>
      <c r="AE52" s="193"/>
    </row>
    <row r="53" spans="1:31" s="1" customFormat="1" ht="24.75" customHeight="1">
      <c r="A53" s="29"/>
      <c r="B53" s="113"/>
      <c r="C53" s="117"/>
      <c r="D53" s="194" t="s">
        <v>3149</v>
      </c>
      <c r="E53" s="194"/>
      <c r="F53" s="194"/>
      <c r="G53" s="194"/>
      <c r="H53" s="194"/>
      <c r="I53" s="194"/>
      <c r="J53" s="68"/>
      <c r="K53" s="180"/>
      <c r="L53" s="193"/>
      <c r="M53" s="193"/>
      <c r="N53" s="193"/>
      <c r="O53" s="193"/>
      <c r="P53" s="193"/>
      <c r="Q53" s="193"/>
      <c r="R53" s="71"/>
      <c r="S53" s="71"/>
      <c r="T53" s="193"/>
      <c r="U53" s="193"/>
      <c r="V53" s="193"/>
      <c r="W53" s="193"/>
      <c r="X53" s="193"/>
      <c r="Y53" s="193"/>
      <c r="Z53" s="71"/>
      <c r="AA53" s="71"/>
      <c r="AB53" s="193"/>
      <c r="AC53" s="193"/>
      <c r="AD53" s="193"/>
      <c r="AE53" s="193"/>
    </row>
    <row r="54" spans="1:31" s="1" customFormat="1" ht="24.75" customHeight="1">
      <c r="A54" s="29"/>
      <c r="B54" s="113"/>
      <c r="C54" s="115" t="s">
        <v>3107</v>
      </c>
      <c r="D54" s="194" t="s">
        <v>3150</v>
      </c>
      <c r="E54" s="194"/>
      <c r="F54" s="194"/>
      <c r="G54" s="194"/>
      <c r="H54" s="194"/>
      <c r="I54" s="194"/>
      <c r="J54" s="68"/>
      <c r="K54" s="179">
        <f t="shared" ref="K54" si="1">((SUM(J54:J56)/3)*1.25)</f>
        <v>0</v>
      </c>
      <c r="L54" s="193"/>
      <c r="M54" s="193"/>
      <c r="N54" s="193"/>
      <c r="O54" s="193"/>
      <c r="P54" s="193"/>
      <c r="Q54" s="193"/>
      <c r="R54" s="71"/>
      <c r="S54" s="71"/>
      <c r="T54" s="193"/>
      <c r="U54" s="193"/>
      <c r="V54" s="193"/>
      <c r="W54" s="193"/>
      <c r="X54" s="193"/>
      <c r="Y54" s="193"/>
      <c r="Z54" s="71"/>
      <c r="AA54" s="71"/>
      <c r="AB54" s="193"/>
      <c r="AC54" s="193"/>
      <c r="AD54" s="193"/>
      <c r="AE54" s="193"/>
    </row>
    <row r="55" spans="1:31" s="1" customFormat="1" ht="24.75" customHeight="1">
      <c r="A55" s="29"/>
      <c r="B55" s="113"/>
      <c r="C55" s="116"/>
      <c r="D55" s="194" t="s">
        <v>3133</v>
      </c>
      <c r="E55" s="194"/>
      <c r="F55" s="194"/>
      <c r="G55" s="194"/>
      <c r="H55" s="194"/>
      <c r="I55" s="194"/>
      <c r="J55" s="68"/>
      <c r="K55" s="181"/>
      <c r="L55" s="193"/>
      <c r="M55" s="193"/>
      <c r="N55" s="193"/>
      <c r="O55" s="193"/>
      <c r="P55" s="193"/>
      <c r="Q55" s="193"/>
      <c r="R55" s="71"/>
      <c r="S55" s="71"/>
      <c r="T55" s="193"/>
      <c r="U55" s="193"/>
      <c r="V55" s="193"/>
      <c r="W55" s="193"/>
      <c r="X55" s="193"/>
      <c r="Y55" s="193"/>
      <c r="Z55" s="71"/>
      <c r="AA55" s="71"/>
      <c r="AB55" s="193"/>
      <c r="AC55" s="193"/>
      <c r="AD55" s="193"/>
      <c r="AE55" s="193"/>
    </row>
    <row r="56" spans="1:31" s="1" customFormat="1" ht="24.75" customHeight="1">
      <c r="A56" s="29"/>
      <c r="B56" s="113"/>
      <c r="C56" s="117"/>
      <c r="D56" s="194" t="s">
        <v>3167</v>
      </c>
      <c r="E56" s="194"/>
      <c r="F56" s="194"/>
      <c r="G56" s="194"/>
      <c r="H56" s="194"/>
      <c r="I56" s="194"/>
      <c r="J56" s="68"/>
      <c r="K56" s="180"/>
      <c r="L56" s="193"/>
      <c r="M56" s="193"/>
      <c r="N56" s="193"/>
      <c r="O56" s="193"/>
      <c r="P56" s="193"/>
      <c r="Q56" s="193"/>
      <c r="R56" s="71"/>
      <c r="S56" s="71"/>
      <c r="T56" s="193"/>
      <c r="U56" s="193"/>
      <c r="V56" s="193"/>
      <c r="W56" s="193"/>
      <c r="X56" s="193"/>
      <c r="Y56" s="193"/>
      <c r="Z56" s="71"/>
      <c r="AA56" s="71"/>
      <c r="AB56" s="193"/>
      <c r="AC56" s="193"/>
      <c r="AD56" s="193"/>
      <c r="AE56" s="193"/>
    </row>
    <row r="57" spans="1:31" s="1" customFormat="1" ht="24.75" customHeight="1">
      <c r="A57" s="29"/>
      <c r="B57" s="113"/>
      <c r="C57" s="115" t="s">
        <v>3094</v>
      </c>
      <c r="D57" s="194" t="s">
        <v>3134</v>
      </c>
      <c r="E57" s="194"/>
      <c r="F57" s="194"/>
      <c r="G57" s="194"/>
      <c r="H57" s="194"/>
      <c r="I57" s="194"/>
      <c r="J57" s="68"/>
      <c r="K57" s="179">
        <f t="shared" ref="K57" si="2">((SUM(J57:J59)/3)*1.25)</f>
        <v>0</v>
      </c>
      <c r="L57" s="193"/>
      <c r="M57" s="193"/>
      <c r="N57" s="193"/>
      <c r="O57" s="193"/>
      <c r="P57" s="193"/>
      <c r="Q57" s="193"/>
      <c r="R57" s="71"/>
      <c r="S57" s="71"/>
      <c r="T57" s="193"/>
      <c r="U57" s="193"/>
      <c r="V57" s="193"/>
      <c r="W57" s="193"/>
      <c r="X57" s="193"/>
      <c r="Y57" s="193"/>
      <c r="Z57" s="71"/>
      <c r="AA57" s="71"/>
      <c r="AB57" s="193"/>
      <c r="AC57" s="193"/>
      <c r="AD57" s="193"/>
      <c r="AE57" s="193"/>
    </row>
    <row r="58" spans="1:31" s="1" customFormat="1" ht="24.75" customHeight="1">
      <c r="A58" s="29"/>
      <c r="B58" s="113"/>
      <c r="C58" s="116"/>
      <c r="D58" s="194" t="s">
        <v>3135</v>
      </c>
      <c r="E58" s="194"/>
      <c r="F58" s="194"/>
      <c r="G58" s="194"/>
      <c r="H58" s="194"/>
      <c r="I58" s="194"/>
      <c r="J58" s="68"/>
      <c r="K58" s="181"/>
      <c r="L58" s="193"/>
      <c r="M58" s="193"/>
      <c r="N58" s="193"/>
      <c r="O58" s="193"/>
      <c r="P58" s="193"/>
      <c r="Q58" s="193"/>
      <c r="R58" s="71"/>
      <c r="S58" s="71"/>
      <c r="T58" s="193"/>
      <c r="U58" s="193"/>
      <c r="V58" s="193"/>
      <c r="W58" s="193"/>
      <c r="X58" s="193"/>
      <c r="Y58" s="193"/>
      <c r="Z58" s="71"/>
      <c r="AA58" s="71"/>
      <c r="AB58" s="193"/>
      <c r="AC58" s="193"/>
      <c r="AD58" s="193"/>
      <c r="AE58" s="193"/>
    </row>
    <row r="59" spans="1:31" s="1" customFormat="1" ht="24.75" customHeight="1">
      <c r="A59" s="29"/>
      <c r="B59" s="114"/>
      <c r="C59" s="117"/>
      <c r="D59" s="194" t="s">
        <v>3136</v>
      </c>
      <c r="E59" s="194"/>
      <c r="F59" s="194"/>
      <c r="G59" s="194"/>
      <c r="H59" s="194"/>
      <c r="I59" s="194"/>
      <c r="J59" s="68"/>
      <c r="K59" s="180"/>
      <c r="L59" s="193"/>
      <c r="M59" s="193"/>
      <c r="N59" s="193"/>
      <c r="O59" s="193"/>
      <c r="P59" s="193"/>
      <c r="Q59" s="193"/>
      <c r="R59" s="71"/>
      <c r="S59" s="71"/>
      <c r="T59" s="193"/>
      <c r="U59" s="193"/>
      <c r="V59" s="193"/>
      <c r="W59" s="193"/>
      <c r="X59" s="193"/>
      <c r="Y59" s="193"/>
      <c r="Z59" s="71"/>
      <c r="AA59" s="71"/>
      <c r="AB59" s="193"/>
      <c r="AC59" s="193"/>
      <c r="AD59" s="193"/>
      <c r="AE59" s="193"/>
    </row>
    <row r="60" spans="1:31" s="1" customFormat="1" ht="24.75" customHeight="1">
      <c r="A60" s="29"/>
      <c r="B60" s="112" t="s">
        <v>3115</v>
      </c>
      <c r="C60" s="115" t="s">
        <v>3137</v>
      </c>
      <c r="D60" s="194" t="s">
        <v>3138</v>
      </c>
      <c r="E60" s="194"/>
      <c r="F60" s="194"/>
      <c r="G60" s="194"/>
      <c r="H60" s="194"/>
      <c r="I60" s="194"/>
      <c r="J60" s="68"/>
      <c r="K60" s="179">
        <f t="shared" ref="K60" si="3">((SUM(J60:J62)/3)*1.25)</f>
        <v>0</v>
      </c>
      <c r="L60" s="193"/>
      <c r="M60" s="193"/>
      <c r="N60" s="193"/>
      <c r="O60" s="193"/>
      <c r="P60" s="193"/>
      <c r="Q60" s="193"/>
      <c r="R60" s="71"/>
      <c r="S60" s="71"/>
      <c r="T60" s="193"/>
      <c r="U60" s="193"/>
      <c r="V60" s="193"/>
      <c r="W60" s="193"/>
      <c r="X60" s="193"/>
      <c r="Y60" s="193"/>
      <c r="Z60" s="71"/>
      <c r="AA60" s="71"/>
      <c r="AB60" s="193"/>
      <c r="AC60" s="193"/>
      <c r="AD60" s="193"/>
      <c r="AE60" s="193"/>
    </row>
    <row r="61" spans="1:31" s="1" customFormat="1" ht="24.75" customHeight="1">
      <c r="A61" s="29"/>
      <c r="B61" s="113"/>
      <c r="C61" s="116"/>
      <c r="D61" s="194" t="s">
        <v>3139</v>
      </c>
      <c r="E61" s="194"/>
      <c r="F61" s="194"/>
      <c r="G61" s="194"/>
      <c r="H61" s="194"/>
      <c r="I61" s="194"/>
      <c r="J61" s="68"/>
      <c r="K61" s="181"/>
      <c r="L61" s="193"/>
      <c r="M61" s="193"/>
      <c r="N61" s="193"/>
      <c r="O61" s="193"/>
      <c r="P61" s="193"/>
      <c r="Q61" s="193"/>
      <c r="R61" s="71"/>
      <c r="S61" s="71"/>
      <c r="T61" s="193"/>
      <c r="U61" s="193"/>
      <c r="V61" s="193"/>
      <c r="W61" s="193"/>
      <c r="X61" s="193"/>
      <c r="Y61" s="193"/>
      <c r="Z61" s="71"/>
      <c r="AA61" s="71"/>
      <c r="AB61" s="193"/>
      <c r="AC61" s="193"/>
      <c r="AD61" s="193"/>
      <c r="AE61" s="193"/>
    </row>
    <row r="62" spans="1:31" s="1" customFormat="1" ht="24.75" customHeight="1">
      <c r="A62" s="29"/>
      <c r="B62" s="113"/>
      <c r="C62" s="117"/>
      <c r="D62" s="194" t="s">
        <v>3155</v>
      </c>
      <c r="E62" s="194"/>
      <c r="F62" s="194"/>
      <c r="G62" s="194"/>
      <c r="H62" s="194"/>
      <c r="I62" s="194"/>
      <c r="J62" s="68"/>
      <c r="K62" s="180"/>
      <c r="L62" s="193"/>
      <c r="M62" s="193"/>
      <c r="N62" s="193"/>
      <c r="O62" s="193"/>
      <c r="P62" s="193"/>
      <c r="Q62" s="193"/>
      <c r="R62" s="71"/>
      <c r="S62" s="71"/>
      <c r="T62" s="193"/>
      <c r="U62" s="193"/>
      <c r="V62" s="193"/>
      <c r="W62" s="193"/>
      <c r="X62" s="193"/>
      <c r="Y62" s="193"/>
      <c r="Z62" s="71"/>
      <c r="AA62" s="71"/>
      <c r="AB62" s="193"/>
      <c r="AC62" s="193"/>
      <c r="AD62" s="193"/>
      <c r="AE62" s="193"/>
    </row>
    <row r="63" spans="1:31" s="1" customFormat="1" ht="24.75" customHeight="1">
      <c r="A63" s="29"/>
      <c r="B63" s="113"/>
      <c r="C63" s="115" t="s">
        <v>3140</v>
      </c>
      <c r="D63" s="194" t="s">
        <v>3157</v>
      </c>
      <c r="E63" s="194"/>
      <c r="F63" s="194"/>
      <c r="G63" s="194"/>
      <c r="H63" s="194"/>
      <c r="I63" s="194"/>
      <c r="J63" s="68"/>
      <c r="K63" s="179">
        <f t="shared" ref="K63" si="4">((SUM(J63:J65)/3)*1.25)</f>
        <v>0</v>
      </c>
      <c r="L63" s="193"/>
      <c r="M63" s="193"/>
      <c r="N63" s="193"/>
      <c r="O63" s="193"/>
      <c r="P63" s="193"/>
      <c r="Q63" s="193"/>
      <c r="R63" s="71"/>
      <c r="S63" s="71"/>
      <c r="T63" s="193"/>
      <c r="U63" s="193"/>
      <c r="V63" s="193"/>
      <c r="W63" s="193"/>
      <c r="X63" s="193"/>
      <c r="Y63" s="193"/>
      <c r="Z63" s="71"/>
      <c r="AA63" s="71"/>
      <c r="AB63" s="193"/>
      <c r="AC63" s="193"/>
      <c r="AD63" s="193"/>
      <c r="AE63" s="193"/>
    </row>
    <row r="64" spans="1:31" s="1" customFormat="1" ht="24.75" customHeight="1">
      <c r="A64" s="29"/>
      <c r="B64" s="113"/>
      <c r="C64" s="116"/>
      <c r="D64" s="194" t="s">
        <v>3119</v>
      </c>
      <c r="E64" s="194"/>
      <c r="F64" s="194"/>
      <c r="G64" s="194"/>
      <c r="H64" s="194"/>
      <c r="I64" s="194"/>
      <c r="J64" s="68"/>
      <c r="K64" s="181"/>
      <c r="L64" s="193"/>
      <c r="M64" s="193"/>
      <c r="N64" s="193"/>
      <c r="O64" s="193"/>
      <c r="P64" s="193"/>
      <c r="Q64" s="193"/>
      <c r="R64" s="71"/>
      <c r="S64" s="71"/>
      <c r="T64" s="193"/>
      <c r="U64" s="193"/>
      <c r="V64" s="193"/>
      <c r="W64" s="193"/>
      <c r="X64" s="193"/>
      <c r="Y64" s="193"/>
      <c r="Z64" s="71"/>
      <c r="AA64" s="71"/>
      <c r="AB64" s="193"/>
      <c r="AC64" s="193"/>
      <c r="AD64" s="193"/>
      <c r="AE64" s="193"/>
    </row>
    <row r="65" spans="1:31" s="1" customFormat="1" ht="24.75" customHeight="1">
      <c r="A65" s="29"/>
      <c r="B65" s="114"/>
      <c r="C65" s="117"/>
      <c r="D65" s="194" t="s">
        <v>3168</v>
      </c>
      <c r="E65" s="194"/>
      <c r="F65" s="194"/>
      <c r="G65" s="194"/>
      <c r="H65" s="194"/>
      <c r="I65" s="194"/>
      <c r="J65" s="68"/>
      <c r="K65" s="180"/>
      <c r="L65" s="193"/>
      <c r="M65" s="193"/>
      <c r="N65" s="193"/>
      <c r="O65" s="193"/>
      <c r="P65" s="193"/>
      <c r="Q65" s="193"/>
      <c r="R65" s="71"/>
      <c r="S65" s="71"/>
      <c r="T65" s="193"/>
      <c r="U65" s="193"/>
      <c r="V65" s="193"/>
      <c r="W65" s="193"/>
      <c r="X65" s="193"/>
      <c r="Y65" s="193"/>
      <c r="Z65" s="71"/>
      <c r="AA65" s="71"/>
      <c r="AB65" s="193"/>
      <c r="AC65" s="193"/>
      <c r="AD65" s="193"/>
      <c r="AE65" s="193"/>
    </row>
    <row r="66" spans="1:31" s="1" customFormat="1" ht="24.75" customHeight="1">
      <c r="A66" s="29"/>
      <c r="B66" s="112" t="s">
        <v>2980</v>
      </c>
      <c r="C66" s="115" t="s">
        <v>3141</v>
      </c>
      <c r="D66" s="194" t="s">
        <v>3142</v>
      </c>
      <c r="E66" s="194"/>
      <c r="F66" s="194"/>
      <c r="G66" s="194"/>
      <c r="H66" s="194"/>
      <c r="I66" s="194"/>
      <c r="J66" s="68"/>
      <c r="K66" s="179">
        <f t="shared" ref="K66" si="5">((SUM(J66:J68)/3)*1.25)</f>
        <v>0</v>
      </c>
      <c r="L66" s="193"/>
      <c r="M66" s="193"/>
      <c r="N66" s="193"/>
      <c r="O66" s="193"/>
      <c r="P66" s="193"/>
      <c r="Q66" s="193"/>
      <c r="R66" s="71"/>
      <c r="S66" s="71"/>
      <c r="T66" s="193"/>
      <c r="U66" s="193"/>
      <c r="V66" s="193"/>
      <c r="W66" s="193"/>
      <c r="X66" s="193"/>
      <c r="Y66" s="193"/>
      <c r="Z66" s="71"/>
      <c r="AA66" s="71"/>
      <c r="AB66" s="193"/>
      <c r="AC66" s="193"/>
      <c r="AD66" s="193"/>
      <c r="AE66" s="193"/>
    </row>
    <row r="67" spans="1:31" s="1" customFormat="1" ht="24.75" customHeight="1">
      <c r="A67" s="29"/>
      <c r="B67" s="113"/>
      <c r="C67" s="116"/>
      <c r="D67" s="194" t="s">
        <v>3161</v>
      </c>
      <c r="E67" s="194"/>
      <c r="F67" s="194"/>
      <c r="G67" s="194"/>
      <c r="H67" s="194"/>
      <c r="I67" s="194"/>
      <c r="J67" s="68"/>
      <c r="K67" s="181"/>
      <c r="L67" s="193"/>
      <c r="M67" s="193"/>
      <c r="N67" s="193"/>
      <c r="O67" s="193"/>
      <c r="P67" s="193"/>
      <c r="Q67" s="193"/>
      <c r="R67" s="71"/>
      <c r="S67" s="71"/>
      <c r="T67" s="193"/>
      <c r="U67" s="193"/>
      <c r="V67" s="193"/>
      <c r="W67" s="193"/>
      <c r="X67" s="193"/>
      <c r="Y67" s="193"/>
      <c r="Z67" s="71"/>
      <c r="AA67" s="71"/>
      <c r="AB67" s="193"/>
      <c r="AC67" s="193"/>
      <c r="AD67" s="193"/>
      <c r="AE67" s="193"/>
    </row>
    <row r="68" spans="1:31" s="1" customFormat="1" ht="24.75" customHeight="1">
      <c r="A68" s="29"/>
      <c r="B68" s="113"/>
      <c r="C68" s="117"/>
      <c r="D68" s="194" t="s">
        <v>3100</v>
      </c>
      <c r="E68" s="194"/>
      <c r="F68" s="194"/>
      <c r="G68" s="194"/>
      <c r="H68" s="194"/>
      <c r="I68" s="194"/>
      <c r="J68" s="68"/>
      <c r="K68" s="180"/>
      <c r="L68" s="193"/>
      <c r="M68" s="193"/>
      <c r="N68" s="193"/>
      <c r="O68" s="193"/>
      <c r="P68" s="193"/>
      <c r="Q68" s="193"/>
      <c r="R68" s="71"/>
      <c r="S68" s="71"/>
      <c r="T68" s="193"/>
      <c r="U68" s="193"/>
      <c r="V68" s="193"/>
      <c r="W68" s="193"/>
      <c r="X68" s="193"/>
      <c r="Y68" s="193"/>
      <c r="Z68" s="71"/>
      <c r="AA68" s="71"/>
      <c r="AB68" s="193"/>
      <c r="AC68" s="193"/>
      <c r="AD68" s="193"/>
      <c r="AE68" s="193"/>
    </row>
    <row r="69" spans="1:31" s="1" customFormat="1" ht="24.75" customHeight="1">
      <c r="A69" s="29"/>
      <c r="B69" s="113"/>
      <c r="C69" s="115" t="s">
        <v>3143</v>
      </c>
      <c r="D69" s="194" t="s">
        <v>3124</v>
      </c>
      <c r="E69" s="194"/>
      <c r="F69" s="194"/>
      <c r="G69" s="194"/>
      <c r="H69" s="194"/>
      <c r="I69" s="194"/>
      <c r="J69" s="68"/>
      <c r="K69" s="179">
        <f t="shared" ref="K69" si="6">((SUM(J69:J71)/3)*1.25)</f>
        <v>0</v>
      </c>
      <c r="L69" s="193"/>
      <c r="M69" s="193"/>
      <c r="N69" s="193"/>
      <c r="O69" s="193"/>
      <c r="P69" s="193"/>
      <c r="Q69" s="193"/>
      <c r="R69" s="71"/>
      <c r="S69" s="71"/>
      <c r="T69" s="193"/>
      <c r="U69" s="193"/>
      <c r="V69" s="193"/>
      <c r="W69" s="193"/>
      <c r="X69" s="193"/>
      <c r="Y69" s="193"/>
      <c r="Z69" s="71"/>
      <c r="AA69" s="71"/>
      <c r="AB69" s="193"/>
      <c r="AC69" s="193"/>
      <c r="AD69" s="193"/>
      <c r="AE69" s="193"/>
    </row>
    <row r="70" spans="1:31" s="1" customFormat="1" ht="24.75" customHeight="1">
      <c r="A70" s="29"/>
      <c r="B70" s="113"/>
      <c r="C70" s="116"/>
      <c r="D70" s="194" t="s">
        <v>3162</v>
      </c>
      <c r="E70" s="194"/>
      <c r="F70" s="194"/>
      <c r="G70" s="194"/>
      <c r="H70" s="194"/>
      <c r="I70" s="194"/>
      <c r="J70" s="68"/>
      <c r="K70" s="181"/>
      <c r="L70" s="193"/>
      <c r="M70" s="193"/>
      <c r="N70" s="193"/>
      <c r="O70" s="193"/>
      <c r="P70" s="193"/>
      <c r="Q70" s="193"/>
      <c r="R70" s="71"/>
      <c r="S70" s="71"/>
      <c r="T70" s="193"/>
      <c r="U70" s="193"/>
      <c r="V70" s="193"/>
      <c r="W70" s="193"/>
      <c r="X70" s="193"/>
      <c r="Y70" s="193"/>
      <c r="Z70" s="71"/>
      <c r="AA70" s="71"/>
      <c r="AB70" s="193"/>
      <c r="AC70" s="193"/>
      <c r="AD70" s="193"/>
      <c r="AE70" s="193"/>
    </row>
    <row r="71" spans="1:31" s="1" customFormat="1" ht="24.75" customHeight="1">
      <c r="A71" s="29"/>
      <c r="B71" s="114"/>
      <c r="C71" s="117"/>
      <c r="D71" s="194" t="s">
        <v>3163</v>
      </c>
      <c r="E71" s="194"/>
      <c r="F71" s="194"/>
      <c r="G71" s="194"/>
      <c r="H71" s="194"/>
      <c r="I71" s="194"/>
      <c r="J71" s="68"/>
      <c r="K71" s="180"/>
      <c r="L71" s="193"/>
      <c r="M71" s="193"/>
      <c r="N71" s="193"/>
      <c r="O71" s="193"/>
      <c r="P71" s="193"/>
      <c r="Q71" s="193"/>
      <c r="R71" s="71"/>
      <c r="S71" s="71"/>
      <c r="T71" s="193"/>
      <c r="U71" s="193"/>
      <c r="V71" s="193"/>
      <c r="W71" s="193"/>
      <c r="X71" s="193"/>
      <c r="Y71" s="193"/>
      <c r="Z71" s="71"/>
      <c r="AA71" s="71"/>
      <c r="AB71" s="193"/>
      <c r="AC71" s="193"/>
      <c r="AD71" s="193"/>
      <c r="AE71" s="193"/>
    </row>
    <row r="72" spans="1:31" ht="7.5" customHeight="1"/>
    <row r="73" spans="1:31">
      <c r="B73" s="119" t="s">
        <v>2996</v>
      </c>
      <c r="C73" s="119"/>
      <c r="D73" s="119"/>
      <c r="E73" s="119"/>
      <c r="F73" s="119"/>
      <c r="G73" s="119"/>
      <c r="H73" s="119"/>
      <c r="I73" s="119"/>
      <c r="J73" s="119"/>
      <c r="K73" s="119"/>
    </row>
    <row r="74" spans="1:31" ht="3.75" customHeight="1">
      <c r="B74" s="39"/>
      <c r="C74" s="39"/>
      <c r="D74" s="39"/>
      <c r="E74" s="39"/>
      <c r="F74" s="39"/>
      <c r="G74" s="39"/>
      <c r="H74" s="39"/>
      <c r="I74" s="39"/>
      <c r="J74" s="39"/>
      <c r="K74" s="39"/>
    </row>
    <row r="75" spans="1:31">
      <c r="B75" s="123" t="s">
        <v>2963</v>
      </c>
      <c r="C75" s="123"/>
      <c r="D75" s="123" t="s">
        <v>2984</v>
      </c>
      <c r="E75" s="123"/>
      <c r="F75" s="123"/>
      <c r="G75" s="123"/>
      <c r="H75" s="123" t="s">
        <v>2985</v>
      </c>
      <c r="I75" s="123"/>
      <c r="J75" s="123"/>
      <c r="K75" s="123"/>
    </row>
    <row r="76" spans="1:31" ht="59.25" customHeight="1">
      <c r="B76" s="120" t="s">
        <v>2991</v>
      </c>
      <c r="C76" s="120"/>
      <c r="D76" s="171" t="s">
        <v>2986</v>
      </c>
      <c r="E76" s="171"/>
      <c r="F76" s="171"/>
      <c r="G76" s="171"/>
      <c r="H76" s="122"/>
      <c r="I76" s="122"/>
      <c r="J76" s="122"/>
      <c r="K76" s="122"/>
    </row>
    <row r="77" spans="1:31" ht="59.25" customHeight="1">
      <c r="B77" s="120" t="s">
        <v>2992</v>
      </c>
      <c r="C77" s="120"/>
      <c r="D77" s="171" t="s">
        <v>2987</v>
      </c>
      <c r="E77" s="171"/>
      <c r="F77" s="171"/>
      <c r="G77" s="171"/>
      <c r="H77" s="122"/>
      <c r="I77" s="122"/>
      <c r="J77" s="122"/>
      <c r="K77" s="122"/>
    </row>
    <row r="78" spans="1:31" ht="59.25" customHeight="1">
      <c r="B78" s="120" t="s">
        <v>2993</v>
      </c>
      <c r="C78" s="120"/>
      <c r="D78" s="171" t="s">
        <v>2988</v>
      </c>
      <c r="E78" s="171"/>
      <c r="F78" s="171"/>
      <c r="G78" s="171"/>
      <c r="H78" s="122"/>
      <c r="I78" s="122"/>
      <c r="J78" s="122"/>
      <c r="K78" s="122"/>
    </row>
    <row r="79" spans="1:31" ht="59.25" customHeight="1">
      <c r="B79" s="120" t="s">
        <v>2994</v>
      </c>
      <c r="C79" s="120"/>
      <c r="D79" s="171" t="s">
        <v>2989</v>
      </c>
      <c r="E79" s="171"/>
      <c r="F79" s="171"/>
      <c r="G79" s="171"/>
      <c r="H79" s="122"/>
      <c r="I79" s="122"/>
      <c r="J79" s="122"/>
      <c r="K79" s="122"/>
    </row>
    <row r="80" spans="1:31" ht="59.25" customHeight="1">
      <c r="B80" s="120" t="s">
        <v>2995</v>
      </c>
      <c r="C80" s="120"/>
      <c r="D80" s="171" t="s">
        <v>2990</v>
      </c>
      <c r="E80" s="171"/>
      <c r="F80" s="171"/>
      <c r="G80" s="171"/>
      <c r="H80" s="122"/>
      <c r="I80" s="122"/>
      <c r="J80" s="122"/>
      <c r="K80" s="122"/>
    </row>
    <row r="81" spans="2:11" ht="7.5" customHeight="1">
      <c r="B81" s="48"/>
      <c r="C81" s="48"/>
      <c r="D81" s="48"/>
      <c r="E81" s="48"/>
      <c r="F81" s="48"/>
      <c r="G81" s="48"/>
      <c r="H81" s="48"/>
      <c r="I81" s="48"/>
      <c r="J81" s="48"/>
      <c r="K81" s="48"/>
    </row>
    <row r="82" spans="2:11">
      <c r="B82" s="119" t="s">
        <v>2997</v>
      </c>
      <c r="C82" s="119"/>
      <c r="D82" s="119"/>
      <c r="E82" s="119"/>
      <c r="F82" s="119"/>
      <c r="G82" s="119"/>
      <c r="H82" s="119"/>
      <c r="I82" s="119"/>
      <c r="J82" s="119"/>
      <c r="K82" s="119"/>
    </row>
    <row r="83" spans="2:11" ht="3.75" customHeight="1" thickBot="1"/>
    <row r="84" spans="2:11" ht="17.25" thickTop="1" thickBot="1">
      <c r="D84" s="164" t="s">
        <v>2998</v>
      </c>
      <c r="E84" s="164"/>
      <c r="F84" s="164"/>
      <c r="G84" s="165">
        <f>SUM(K48:K71)</f>
        <v>0</v>
      </c>
      <c r="H84" s="166"/>
    </row>
    <row r="85" spans="2:11" ht="7.5" customHeight="1" thickTop="1" thickBot="1"/>
    <row r="86" spans="2:11" ht="15.75" thickTop="1" thickBot="1">
      <c r="D86" s="160" t="s">
        <v>2999</v>
      </c>
      <c r="E86" s="160"/>
      <c r="F86" s="161"/>
      <c r="G86" s="162" t="str">
        <f>IF(G84&lt;59.9,"NO SATISFACTORIO",(IF(G84&lt;90,"SATISFACTORIO","SOBRESALIENTE")))</f>
        <v>NO SATISFACTORIO</v>
      </c>
      <c r="H86" s="163"/>
    </row>
    <row r="87" spans="2:11" ht="7.5" customHeight="1" thickTop="1"/>
    <row r="88" spans="2:11">
      <c r="B88" s="143" t="s">
        <v>3055</v>
      </c>
      <c r="C88" s="143"/>
      <c r="D88" s="143"/>
      <c r="E88" s="143"/>
      <c r="F88" s="143"/>
      <c r="G88" s="143"/>
      <c r="H88" s="143"/>
      <c r="I88" s="143"/>
      <c r="J88" s="143"/>
      <c r="K88" s="143"/>
    </row>
    <row r="89" spans="2:11" ht="4.5" customHeight="1"/>
    <row r="90" spans="2:11">
      <c r="B90" s="119" t="s">
        <v>3016</v>
      </c>
      <c r="C90" s="119"/>
      <c r="D90" s="119"/>
      <c r="E90" s="119"/>
      <c r="F90" s="119"/>
      <c r="G90" s="119"/>
      <c r="H90" s="119"/>
      <c r="I90" s="119"/>
      <c r="J90" s="119"/>
      <c r="K90" s="119"/>
    </row>
    <row r="91" spans="2:11" ht="67.5" customHeight="1">
      <c r="B91" s="157" t="s">
        <v>3060</v>
      </c>
      <c r="C91" s="157"/>
      <c r="D91" s="157"/>
      <c r="E91" s="157"/>
      <c r="F91" s="157"/>
      <c r="G91" s="157"/>
      <c r="H91" s="157"/>
      <c r="I91" s="157"/>
      <c r="J91" s="157"/>
      <c r="K91" s="157"/>
    </row>
    <row r="92" spans="2:11" ht="37.5" customHeight="1">
      <c r="B92" s="97" t="s">
        <v>3199</v>
      </c>
      <c r="C92" s="61" t="s">
        <v>2955</v>
      </c>
      <c r="D92" s="106"/>
      <c r="E92" s="106"/>
      <c r="F92" s="106"/>
      <c r="G92" s="106"/>
      <c r="H92" s="106"/>
      <c r="I92" s="106"/>
      <c r="J92" s="106"/>
      <c r="K92" s="106"/>
    </row>
    <row r="93" spans="2:11" ht="18.75" customHeight="1">
      <c r="B93" s="98"/>
      <c r="C93" s="62" t="s">
        <v>3200</v>
      </c>
      <c r="D93" s="100"/>
      <c r="E93" s="101"/>
      <c r="F93" s="101"/>
      <c r="G93" s="101"/>
      <c r="H93" s="101"/>
      <c r="I93" s="101"/>
      <c r="J93" s="101"/>
      <c r="K93" s="102"/>
    </row>
    <row r="94" spans="2:11" ht="18.75" customHeight="1">
      <c r="B94" s="99"/>
      <c r="C94" s="63" t="s">
        <v>2933</v>
      </c>
      <c r="D94" s="100"/>
      <c r="E94" s="101"/>
      <c r="F94" s="101"/>
      <c r="G94" s="101"/>
      <c r="H94" s="101"/>
      <c r="I94" s="101"/>
      <c r="J94" s="101"/>
      <c r="K94" s="102"/>
    </row>
    <row r="95" spans="2:11" ht="37.5" customHeight="1">
      <c r="B95" s="97" t="s">
        <v>3201</v>
      </c>
      <c r="C95" s="61" t="s">
        <v>2955</v>
      </c>
      <c r="D95" s="106"/>
      <c r="E95" s="106"/>
      <c r="F95" s="106"/>
      <c r="G95" s="106"/>
      <c r="H95" s="106"/>
      <c r="I95" s="106"/>
      <c r="J95" s="106"/>
      <c r="K95" s="106"/>
    </row>
    <row r="96" spans="2:11" ht="18.75" customHeight="1">
      <c r="B96" s="98"/>
      <c r="C96" s="62" t="s">
        <v>3200</v>
      </c>
      <c r="D96" s="100"/>
      <c r="E96" s="101"/>
      <c r="F96" s="101"/>
      <c r="G96" s="101"/>
      <c r="H96" s="101"/>
      <c r="I96" s="101"/>
      <c r="J96" s="101"/>
      <c r="K96" s="102"/>
    </row>
    <row r="97" spans="2:11" ht="18.75" customHeight="1">
      <c r="B97" s="99"/>
      <c r="C97" s="63" t="s">
        <v>2933</v>
      </c>
      <c r="D97" s="100"/>
      <c r="E97" s="101"/>
      <c r="F97" s="101"/>
      <c r="G97" s="101"/>
      <c r="H97" s="101"/>
      <c r="I97" s="101"/>
      <c r="J97" s="101"/>
      <c r="K97" s="102"/>
    </row>
    <row r="98" spans="2:11" ht="18.75" customHeight="1">
      <c r="B98" s="104" t="s">
        <v>3202</v>
      </c>
      <c r="C98" s="105"/>
      <c r="D98" s="106"/>
      <c r="E98" s="106"/>
      <c r="F98" s="106"/>
      <c r="G98" s="106"/>
      <c r="H98" s="106"/>
      <c r="I98" s="106"/>
      <c r="J98" s="106"/>
      <c r="K98" s="106"/>
    </row>
    <row r="99" spans="2:11" ht="15" customHeight="1">
      <c r="B99" s="167" t="s">
        <v>3061</v>
      </c>
      <c r="C99" s="168"/>
      <c r="D99" s="168"/>
      <c r="E99" s="168"/>
      <c r="F99" s="168"/>
      <c r="G99" s="168"/>
      <c r="H99" s="168"/>
      <c r="I99" s="168"/>
      <c r="J99" s="168"/>
      <c r="K99" s="169"/>
    </row>
    <row r="100" spans="2:11" ht="7.5" customHeight="1"/>
  </sheetData>
  <sheetProtection password="DAFB" sheet="1" objects="1" scenarios="1"/>
  <mergeCells count="193">
    <mergeCell ref="T70:Y70"/>
    <mergeCell ref="AB70:AE70"/>
    <mergeCell ref="D71:I71"/>
    <mergeCell ref="L71:Q71"/>
    <mergeCell ref="T71:Y71"/>
    <mergeCell ref="AB71:AE71"/>
    <mergeCell ref="K48:K50"/>
    <mergeCell ref="K51:K53"/>
    <mergeCell ref="K54:K56"/>
    <mergeCell ref="K57:K59"/>
    <mergeCell ref="K60:K62"/>
    <mergeCell ref="K63:K65"/>
    <mergeCell ref="K66:K68"/>
    <mergeCell ref="K69:K71"/>
    <mergeCell ref="D64:I64"/>
    <mergeCell ref="L64:Q64"/>
    <mergeCell ref="T64:Y64"/>
    <mergeCell ref="AB64:AE64"/>
    <mergeCell ref="D65:I65"/>
    <mergeCell ref="L65:Q65"/>
    <mergeCell ref="T65:Y65"/>
    <mergeCell ref="AB65:AE65"/>
    <mergeCell ref="D66:I66"/>
    <mergeCell ref="L66:Q66"/>
    <mergeCell ref="T66:Y66"/>
    <mergeCell ref="AB66:AE66"/>
    <mergeCell ref="AB55:AE55"/>
    <mergeCell ref="D56:I56"/>
    <mergeCell ref="L56:Q56"/>
    <mergeCell ref="T56:Y56"/>
    <mergeCell ref="AB56:AE56"/>
    <mergeCell ref="D57:I57"/>
    <mergeCell ref="L57:Q57"/>
    <mergeCell ref="T57:Y57"/>
    <mergeCell ref="AB57:AE57"/>
    <mergeCell ref="AB58:AE58"/>
    <mergeCell ref="AB59:AE59"/>
    <mergeCell ref="AB60:AE60"/>
    <mergeCell ref="L61:Q61"/>
    <mergeCell ref="T61:Y61"/>
    <mergeCell ref="AB61:AE61"/>
    <mergeCell ref="L62:Q62"/>
    <mergeCell ref="T62:Y62"/>
    <mergeCell ref="AB62:AE62"/>
    <mergeCell ref="L63:Q63"/>
    <mergeCell ref="T63:Y63"/>
    <mergeCell ref="AB63:AE63"/>
    <mergeCell ref="AB52:AE52"/>
    <mergeCell ref="D53:I53"/>
    <mergeCell ref="L53:Q53"/>
    <mergeCell ref="T53:Y53"/>
    <mergeCell ref="AB53:AE53"/>
    <mergeCell ref="D54:I54"/>
    <mergeCell ref="L54:Q54"/>
    <mergeCell ref="T54:Y54"/>
    <mergeCell ref="AB54:AE54"/>
    <mergeCell ref="AB49:AE49"/>
    <mergeCell ref="D50:I50"/>
    <mergeCell ref="L50:Q50"/>
    <mergeCell ref="T50:Y50"/>
    <mergeCell ref="AB50:AE50"/>
    <mergeCell ref="D51:I51"/>
    <mergeCell ref="L51:Q51"/>
    <mergeCell ref="T51:Y51"/>
    <mergeCell ref="AB51:AE51"/>
    <mergeCell ref="B95:B97"/>
    <mergeCell ref="D97:K97"/>
    <mergeCell ref="B98:C98"/>
    <mergeCell ref="D98:K98"/>
    <mergeCell ref="B99:K99"/>
    <mergeCell ref="D48:I48"/>
    <mergeCell ref="D49:I49"/>
    <mergeCell ref="L49:Q49"/>
    <mergeCell ref="T49:Y49"/>
    <mergeCell ref="D52:I52"/>
    <mergeCell ref="L52:Q52"/>
    <mergeCell ref="T52:Y52"/>
    <mergeCell ref="D55:I55"/>
    <mergeCell ref="L55:Q55"/>
    <mergeCell ref="T55:Y55"/>
    <mergeCell ref="D58:I58"/>
    <mergeCell ref="L58:Q58"/>
    <mergeCell ref="T58:Y58"/>
    <mergeCell ref="D59:I59"/>
    <mergeCell ref="L59:Q59"/>
    <mergeCell ref="T59:Y59"/>
    <mergeCell ref="D60:I60"/>
    <mergeCell ref="L60:Q60"/>
    <mergeCell ref="T60:Y60"/>
    <mergeCell ref="D95:K95"/>
    <mergeCell ref="D96:K96"/>
    <mergeCell ref="C48:C50"/>
    <mergeCell ref="C51:C53"/>
    <mergeCell ref="C54:C56"/>
    <mergeCell ref="C57:C59"/>
    <mergeCell ref="B48:B59"/>
    <mergeCell ref="C60:C62"/>
    <mergeCell ref="C63:C65"/>
    <mergeCell ref="B60:B65"/>
    <mergeCell ref="C66:C68"/>
    <mergeCell ref="C69:C71"/>
    <mergeCell ref="B66:B71"/>
    <mergeCell ref="D61:I61"/>
    <mergeCell ref="D62:I62"/>
    <mergeCell ref="D63:I63"/>
    <mergeCell ref="B75:C75"/>
    <mergeCell ref="D75:G75"/>
    <mergeCell ref="H75:K75"/>
    <mergeCell ref="D67:I67"/>
    <mergeCell ref="D70:I70"/>
    <mergeCell ref="D94:K94"/>
    <mergeCell ref="B90:K90"/>
    <mergeCell ref="B91:K91"/>
    <mergeCell ref="B1:K1"/>
    <mergeCell ref="B3:K3"/>
    <mergeCell ref="B5:K5"/>
    <mergeCell ref="B7:C7"/>
    <mergeCell ref="D7:F7"/>
    <mergeCell ref="B9:K9"/>
    <mergeCell ref="B15:K15"/>
    <mergeCell ref="C17:K17"/>
    <mergeCell ref="C19:D19"/>
    <mergeCell ref="G19:I19"/>
    <mergeCell ref="C21:E21"/>
    <mergeCell ref="G21:I21"/>
    <mergeCell ref="C11:D11"/>
    <mergeCell ref="E11:F11"/>
    <mergeCell ref="G11:K11"/>
    <mergeCell ref="C13:D13"/>
    <mergeCell ref="E13:F13"/>
    <mergeCell ref="G13:H13"/>
    <mergeCell ref="C31:D31"/>
    <mergeCell ref="E31:F31"/>
    <mergeCell ref="G31:H31"/>
    <mergeCell ref="I31:J31"/>
    <mergeCell ref="B33:D33"/>
    <mergeCell ref="B35:K35"/>
    <mergeCell ref="B23:K23"/>
    <mergeCell ref="C25:D25"/>
    <mergeCell ref="E25:F25"/>
    <mergeCell ref="G25:K25"/>
    <mergeCell ref="C27:F27"/>
    <mergeCell ref="B29:K29"/>
    <mergeCell ref="C40:K40"/>
    <mergeCell ref="B42:K42"/>
    <mergeCell ref="B44:K44"/>
    <mergeCell ref="B46:K46"/>
    <mergeCell ref="B47:C47"/>
    <mergeCell ref="D47:I47"/>
    <mergeCell ref="J47:K47"/>
    <mergeCell ref="B37:B38"/>
    <mergeCell ref="G37:G38"/>
    <mergeCell ref="D37:F37"/>
    <mergeCell ref="I37:K37"/>
    <mergeCell ref="D38:F38"/>
    <mergeCell ref="I38:K38"/>
    <mergeCell ref="L67:Q67"/>
    <mergeCell ref="T67:Y67"/>
    <mergeCell ref="AB67:AE67"/>
    <mergeCell ref="D68:I68"/>
    <mergeCell ref="L68:Q68"/>
    <mergeCell ref="T68:Y68"/>
    <mergeCell ref="AB68:AE68"/>
    <mergeCell ref="D69:I69"/>
    <mergeCell ref="L69:Q69"/>
    <mergeCell ref="T69:Y69"/>
    <mergeCell ref="AB69:AE69"/>
    <mergeCell ref="L70:Q70"/>
    <mergeCell ref="B76:C76"/>
    <mergeCell ref="D76:G76"/>
    <mergeCell ref="H76:K76"/>
    <mergeCell ref="B73:K73"/>
    <mergeCell ref="B79:C79"/>
    <mergeCell ref="D79:G79"/>
    <mergeCell ref="H79:K79"/>
    <mergeCell ref="B80:C80"/>
    <mergeCell ref="D80:G80"/>
    <mergeCell ref="H80:K80"/>
    <mergeCell ref="B77:C77"/>
    <mergeCell ref="D77:G77"/>
    <mergeCell ref="H77:K77"/>
    <mergeCell ref="B78:C78"/>
    <mergeCell ref="D78:G78"/>
    <mergeCell ref="H78:K78"/>
    <mergeCell ref="D92:K92"/>
    <mergeCell ref="D93:K93"/>
    <mergeCell ref="B82:K82"/>
    <mergeCell ref="D84:F84"/>
    <mergeCell ref="G84:H84"/>
    <mergeCell ref="D86:F86"/>
    <mergeCell ref="G86:H86"/>
    <mergeCell ref="B88:K88"/>
    <mergeCell ref="B92:B94"/>
  </mergeCells>
  <conditionalFormatting sqref="K31">
    <cfRule type="expression" dxfId="39" priority="12">
      <formula>IF($K$31&lt;1,1,0)</formula>
    </cfRule>
  </conditionalFormatting>
  <conditionalFormatting sqref="G21:I21">
    <cfRule type="expression" dxfId="38" priority="11">
      <formula>LEN(TRIM($C$21))=0</formula>
    </cfRule>
  </conditionalFormatting>
  <conditionalFormatting sqref="G84:H84">
    <cfRule type="expression" dxfId="37" priority="10">
      <formula>IF(SUM($K$48:$K$71)&lt;4,1,0)</formula>
    </cfRule>
  </conditionalFormatting>
  <conditionalFormatting sqref="G86:H86">
    <cfRule type="expression" dxfId="36" priority="9">
      <formula>IF(SUM($K$48:$K$71)&lt;4,1,0)</formula>
    </cfRule>
  </conditionalFormatting>
  <conditionalFormatting sqref="K48:K50">
    <cfRule type="expression" dxfId="35" priority="8">
      <formula>IF($K$48&lt;1,1,0)</formula>
    </cfRule>
  </conditionalFormatting>
  <conditionalFormatting sqref="K51:K53">
    <cfRule type="expression" dxfId="34" priority="7">
      <formula>IF($K$51&lt;1,1,0)</formula>
    </cfRule>
  </conditionalFormatting>
  <conditionalFormatting sqref="K54:K56">
    <cfRule type="expression" dxfId="33" priority="6">
      <formula>IF($K$54&lt;1,1,0)</formula>
    </cfRule>
  </conditionalFormatting>
  <conditionalFormatting sqref="K57:K59">
    <cfRule type="expression" dxfId="32" priority="5">
      <formula>IF($K$57&lt;1,1,0)</formula>
    </cfRule>
  </conditionalFormatting>
  <conditionalFormatting sqref="K60:K62">
    <cfRule type="expression" dxfId="31" priority="4">
      <formula>IF($K$60&lt;1,1,0)</formula>
    </cfRule>
  </conditionalFormatting>
  <conditionalFormatting sqref="K63:K65">
    <cfRule type="expression" dxfId="30" priority="3">
      <formula>IF($K$63&lt;1,1,0)</formula>
    </cfRule>
  </conditionalFormatting>
  <conditionalFormatting sqref="K66:K68">
    <cfRule type="expression" dxfId="29" priority="2">
      <formula>IF($K$66&lt;1,1,0)</formula>
    </cfRule>
  </conditionalFormatting>
  <conditionalFormatting sqref="K69:K71">
    <cfRule type="expression" dxfId="28" priority="1">
      <formula>IF($K$69&lt;1,1,0)</formula>
    </cfRule>
  </conditionalFormatting>
  <dataValidations disablePrompts="1" count="15">
    <dataValidation type="list" allowBlank="1" showInputMessage="1" showErrorMessage="1" sqref="D7:F7">
      <formula1>Evaluación</formula1>
    </dataValidation>
    <dataValidation type="list" allowBlank="1" showInputMessage="1" showErrorMessage="1" sqref="C13:D13">
      <formula1>Sexo</formula1>
    </dataValidation>
    <dataValidation type="list" allowBlank="1" showInputMessage="1" showErrorMessage="1" promptTitle="Departamento EE" prompt="Seleccione el departamento donde se ubica el EE" sqref="G19:I19">
      <formula1>Departamento</formula1>
    </dataValidation>
    <dataValidation type="list" allowBlank="1" showInputMessage="1" showErrorMessage="1" promptTitle="Municipio EE" prompt="Seleccione el municipio donde se ubica el EE" sqref="C21:E21">
      <formula1>INDIRECT($G$19)</formula1>
    </dataValidation>
    <dataValidation type="list" allowBlank="1" showInputMessage="1" showErrorMessage="1" promptTitle="Zona del EE" prompt="Seleccione la Zona del EE" sqref="K19">
      <formula1>Zona</formula1>
    </dataValidation>
    <dataValidation type="whole" allowBlank="1" showInputMessage="1" showErrorMessage="1" errorTitle="Código DANE errado" error="Los códigos DANE contienen 12 dígitos y no inician en 0" promptTitle="Código DANE del EE" prompt="Ingrese los 12 dígitos del código DANE del Establecimiendo Educativo" sqref="C19:D19">
      <formula1>100000000000</formula1>
      <formula2>999999999999</formula2>
    </dataValidation>
    <dataValidation type="list" allowBlank="1" showInputMessage="1" showErrorMessage="1" errorTitle="Año Escolar" error="Ingrese el año a evaluar" promptTitle="Año Escolar" prompt="Ingrese el año escolar a valorar" sqref="J7">
      <formula1>Año</formula1>
    </dataValidation>
    <dataValidation type="date" allowBlank="1" showInputMessage="1" showErrorMessage="1" errorTitle="Dato Incorrecto" error="Ingrese una fecha correcta" promptTitle="Fecha de Nacimieto" prompt="Ingrese la fecha de nacimiento del evaluado con el formato dd/mm/aaaa" sqref="G13:H13">
      <formula1>1</formula1>
      <formula2>36526</formula2>
    </dataValidation>
    <dataValidation type="whole" allowBlank="1" showInputMessage="1" showErrorMessage="1" promptTitle="Documento" prompt="Ingrese el número del documento de identidad" sqref="C11:D11 C25:D25">
      <formula1>100000</formula1>
      <formula2>999999999999</formula2>
    </dataValidation>
    <dataValidation type="date" allowBlank="1" showInputMessage="1" showErrorMessage="1" errorTitle="Fecha Incorrecta" error="Ingrese la fecha en el formato dd/mm/aaaa" promptTitle="Fecha inicio" prompt="Ingrese la fecha de inicio del período de la valoración con el formato dd/mm/aaaa" sqref="C31:D31">
      <formula1>40544</formula1>
      <formula2>44196</formula2>
    </dataValidation>
    <dataValidation type="date" allowBlank="1" showInputMessage="1" showErrorMessage="1" errorTitle="Fecha incorrecta" error="Ingrese la fecha en el formato dd/mm/aaaa" promptTitle="Fecha Valoración" prompt="Ingrese la fecha final del período de la valoración con el formato dd/mm/aaa" sqref="G31:H31">
      <formula1>40544</formula1>
      <formula2>44196</formula2>
    </dataValidation>
    <dataValidation type="whole" allowBlank="1" showInputMessage="1" showErrorMessage="1" promptTitle="Días incapacidad o licencia" prompt="Ingrese el número de días de incapacidad o licencia" sqref="E33">
      <formula1>1</formula1>
      <formula2>365</formula2>
    </dataValidation>
    <dataValidation type="whole" allowBlank="1" showInputMessage="1" showErrorMessage="1" sqref="AE51:AE71">
      <formula1>1</formula1>
      <formula2>10</formula2>
    </dataValidation>
    <dataValidation allowBlank="1" showInputMessage="1" showErrorMessage="1" promptTitle="Lugar, Fecha y hora" prompt="Ingrese los datos de cierre de la evaluación con el siguiente formato: lugar, dd/mm/aaaa 00:00 am. / pm." sqref="D98:K98"/>
    <dataValidation type="list" allowBlank="1" showInputMessage="1" showErrorMessage="1" errorTitle="Dato incorrecto" error="Seleccione su calificación en la lista desplegable" promptTitle="Calificación Desempeño" prompt="Seleccione el valor de la lista desplegable" sqref="J48:J71">
      <formula1>Calificacion1</formula1>
    </dataValidation>
  </dataValidations>
  <pageMargins left="0.39557291666666666" right="0.39557291666666666" top="1.3078125" bottom="0.79114583333333333" header="0.3" footer="0.3"/>
  <pageSetup paperSize="122" scale="93" orientation="portrait" r:id="rId1"/>
  <headerFooter>
    <oddHeader>&amp;C
&amp;R&amp;G</oddHeader>
    <oddFooter>&amp;C&amp;7
Calle 43 No. 57 14 Centro Administrativo Nacional, CAN, Bogotá D.C.
PBX: (57 - 1) 222 2800 - Fax 222 4953
&amp;"Arial,Negrita"www.mineducación.gov.co - atencionalciudadano@mineducacion.gov.co</oddFooter>
  </headerFooter>
  <ignoredErrors>
    <ignoredError sqref="K48:K71" formulaRange="1"/>
    <ignoredError sqref="G21" evalError="1"/>
  </ignoredError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
  <sheetViews>
    <sheetView showGridLines="0" showRowColHeaders="0" view="pageLayout" zoomScale="120" zoomScaleNormal="120" zoomScaleSheetLayoutView="120" zoomScalePageLayoutView="120" workbookViewId="0">
      <selection activeCell="B3" sqref="B3:K3"/>
    </sheetView>
  </sheetViews>
  <sheetFormatPr baseColWidth="10" defaultColWidth="0" defaultRowHeight="14.25" zeroHeight="1"/>
  <cols>
    <col min="1" max="1" width="0.625" style="29" customWidth="1"/>
    <col min="2" max="11" width="9.5" style="29" customWidth="1"/>
    <col min="12" max="12" width="0.625" style="29" customWidth="1"/>
    <col min="13" max="16" width="0" style="29" hidden="1" customWidth="1"/>
    <col min="17" max="16384" width="11" style="29" hidden="1"/>
  </cols>
  <sheetData>
    <row r="1" spans="2:11" ht="15.75">
      <c r="B1" s="138" t="s">
        <v>2928</v>
      </c>
      <c r="C1" s="138"/>
      <c r="D1" s="138"/>
      <c r="E1" s="138"/>
      <c r="F1" s="138"/>
      <c r="G1" s="138"/>
      <c r="H1" s="138"/>
      <c r="I1" s="138"/>
      <c r="J1" s="138"/>
      <c r="K1" s="138"/>
    </row>
    <row r="2" spans="2:11" ht="3.75" customHeight="1">
      <c r="B2" s="33"/>
      <c r="C2" s="33"/>
      <c r="D2" s="33"/>
      <c r="E2" s="33"/>
      <c r="F2" s="33"/>
      <c r="G2" s="33"/>
      <c r="H2" s="33"/>
      <c r="I2" s="33"/>
      <c r="J2" s="33"/>
      <c r="K2" s="33"/>
    </row>
    <row r="3" spans="2:11" ht="15.75">
      <c r="B3" s="139" t="s">
        <v>3128</v>
      </c>
      <c r="C3" s="139"/>
      <c r="D3" s="139"/>
      <c r="E3" s="139"/>
      <c r="F3" s="139"/>
      <c r="G3" s="139"/>
      <c r="H3" s="139"/>
      <c r="I3" s="139"/>
      <c r="J3" s="139"/>
      <c r="K3" s="139"/>
    </row>
    <row r="4" spans="2:11" ht="7.5" customHeight="1">
      <c r="B4" s="39"/>
      <c r="C4" s="39"/>
      <c r="D4" s="39"/>
      <c r="E4" s="39"/>
      <c r="F4" s="39"/>
      <c r="G4" s="39"/>
      <c r="H4" s="39"/>
      <c r="I4" s="39"/>
      <c r="J4" s="39"/>
      <c r="K4" s="39"/>
    </row>
    <row r="5" spans="2:11">
      <c r="B5" s="143" t="s">
        <v>2954</v>
      </c>
      <c r="C5" s="143"/>
      <c r="D5" s="143"/>
      <c r="E5" s="143"/>
      <c r="F5" s="143"/>
      <c r="G5" s="143"/>
      <c r="H5" s="143"/>
      <c r="I5" s="143"/>
      <c r="J5" s="143"/>
      <c r="K5" s="143"/>
    </row>
    <row r="6" spans="2:11" ht="7.5" customHeight="1">
      <c r="B6" s="33"/>
      <c r="C6" s="33"/>
      <c r="D6" s="33"/>
      <c r="E6" s="33"/>
      <c r="F6" s="33"/>
      <c r="G6" s="33"/>
      <c r="H6" s="33"/>
      <c r="I6" s="33"/>
      <c r="J6" s="33"/>
      <c r="K6" s="33"/>
    </row>
    <row r="7" spans="2:11">
      <c r="B7" s="126" t="s">
        <v>2929</v>
      </c>
      <c r="C7" s="126"/>
      <c r="D7" s="140" t="s">
        <v>2931</v>
      </c>
      <c r="E7" s="141"/>
      <c r="F7" s="142"/>
      <c r="G7" s="33"/>
      <c r="H7" s="33"/>
      <c r="I7" s="44" t="s">
        <v>2932</v>
      </c>
      <c r="J7" s="50"/>
      <c r="K7" s="33"/>
    </row>
    <row r="8" spans="2:11" ht="7.5" customHeight="1">
      <c r="B8" s="33"/>
      <c r="C8" s="33"/>
      <c r="D8" s="33"/>
      <c r="E8" s="33"/>
      <c r="F8" s="33"/>
      <c r="G8" s="33"/>
      <c r="H8" s="33"/>
      <c r="I8" s="33"/>
      <c r="J8" s="33"/>
      <c r="K8" s="33"/>
    </row>
    <row r="9" spans="2:11">
      <c r="B9" s="119" t="s">
        <v>2936</v>
      </c>
      <c r="C9" s="119"/>
      <c r="D9" s="119"/>
      <c r="E9" s="119"/>
      <c r="F9" s="119"/>
      <c r="G9" s="119"/>
      <c r="H9" s="119"/>
      <c r="I9" s="119"/>
      <c r="J9" s="119"/>
      <c r="K9" s="119"/>
    </row>
    <row r="10" spans="2:11" ht="7.5" customHeight="1">
      <c r="B10" s="33"/>
      <c r="C10" s="38"/>
      <c r="D10" s="38"/>
      <c r="E10" s="35"/>
      <c r="F10" s="35"/>
      <c r="G10" s="33"/>
      <c r="H10" s="33"/>
      <c r="I10" s="33"/>
      <c r="J10" s="33"/>
      <c r="K10" s="33"/>
    </row>
    <row r="11" spans="2:11">
      <c r="B11" s="44" t="s">
        <v>2933</v>
      </c>
      <c r="C11" s="124"/>
      <c r="D11" s="125"/>
      <c r="E11" s="126" t="s">
        <v>2945</v>
      </c>
      <c r="F11" s="126"/>
      <c r="G11" s="124"/>
      <c r="H11" s="132"/>
      <c r="I11" s="132"/>
      <c r="J11" s="132"/>
      <c r="K11" s="125"/>
    </row>
    <row r="12" spans="2:11" ht="7.5" customHeight="1">
      <c r="B12" s="33"/>
      <c r="C12" s="33"/>
      <c r="D12" s="33"/>
      <c r="E12" s="33"/>
      <c r="F12" s="33"/>
      <c r="G12" s="33"/>
      <c r="H12" s="33"/>
      <c r="I12" s="33"/>
      <c r="J12" s="33"/>
      <c r="K12" s="33"/>
    </row>
    <row r="13" spans="2:11">
      <c r="B13" s="44" t="s">
        <v>2934</v>
      </c>
      <c r="C13" s="124"/>
      <c r="D13" s="125"/>
      <c r="E13" s="126" t="s">
        <v>2935</v>
      </c>
      <c r="F13" s="133"/>
      <c r="G13" s="134"/>
      <c r="H13" s="135"/>
      <c r="I13" s="43"/>
      <c r="J13" s="33"/>
      <c r="K13" s="33"/>
    </row>
    <row r="14" spans="2:11" ht="7.5" customHeight="1">
      <c r="B14" s="33"/>
      <c r="C14" s="33"/>
      <c r="D14" s="33"/>
      <c r="E14" s="33"/>
      <c r="F14" s="33"/>
      <c r="G14" s="33"/>
      <c r="H14" s="33"/>
      <c r="I14" s="33"/>
      <c r="J14" s="33"/>
      <c r="K14" s="33"/>
    </row>
    <row r="15" spans="2:11">
      <c r="B15" s="119" t="s">
        <v>2937</v>
      </c>
      <c r="C15" s="119"/>
      <c r="D15" s="119"/>
      <c r="E15" s="119"/>
      <c r="F15" s="119"/>
      <c r="G15" s="119"/>
      <c r="H15" s="119"/>
      <c r="I15" s="119"/>
      <c r="J15" s="119"/>
      <c r="K15" s="119"/>
    </row>
    <row r="16" spans="2:11" ht="7.5" customHeight="1">
      <c r="B16" s="33"/>
      <c r="C16" s="33"/>
      <c r="D16" s="33"/>
      <c r="E16" s="33"/>
      <c r="F16" s="33"/>
      <c r="G16" s="33"/>
      <c r="H16" s="33"/>
      <c r="I16" s="33"/>
      <c r="J16" s="33"/>
      <c r="K16" s="33"/>
    </row>
    <row r="17" spans="2:11">
      <c r="B17" s="44" t="s">
        <v>2938</v>
      </c>
      <c r="C17" s="124"/>
      <c r="D17" s="132"/>
      <c r="E17" s="132"/>
      <c r="F17" s="132"/>
      <c r="G17" s="132"/>
      <c r="H17" s="132"/>
      <c r="I17" s="132"/>
      <c r="J17" s="132"/>
      <c r="K17" s="125"/>
    </row>
    <row r="18" spans="2:11" ht="7.5" customHeight="1">
      <c r="B18" s="33"/>
      <c r="C18" s="33"/>
      <c r="D18" s="33"/>
      <c r="E18" s="33"/>
      <c r="F18" s="33"/>
      <c r="G18" s="33"/>
      <c r="H18" s="33"/>
      <c r="I18" s="33"/>
      <c r="J18" s="33"/>
      <c r="K18" s="33"/>
    </row>
    <row r="19" spans="2:11">
      <c r="B19" s="44" t="s">
        <v>2941</v>
      </c>
      <c r="C19" s="127"/>
      <c r="D19" s="128"/>
      <c r="E19" s="36"/>
      <c r="F19" s="44" t="s">
        <v>2940</v>
      </c>
      <c r="G19" s="129"/>
      <c r="H19" s="130"/>
      <c r="I19" s="131"/>
      <c r="J19" s="44" t="s">
        <v>2939</v>
      </c>
      <c r="K19" s="51"/>
    </row>
    <row r="20" spans="2:11" ht="7.5" customHeight="1">
      <c r="B20" s="33"/>
      <c r="C20" s="33"/>
      <c r="D20" s="33"/>
      <c r="E20" s="33"/>
      <c r="F20" s="33"/>
      <c r="G20" s="33"/>
      <c r="H20" s="33"/>
      <c r="I20" s="33"/>
      <c r="J20" s="33"/>
      <c r="K20" s="33"/>
    </row>
    <row r="21" spans="2:11">
      <c r="B21" s="44" t="s">
        <v>2942</v>
      </c>
      <c r="C21" s="129"/>
      <c r="D21" s="130"/>
      <c r="E21" s="131"/>
      <c r="F21" s="44" t="s">
        <v>2943</v>
      </c>
      <c r="G21" s="152" t="e">
        <f>VLOOKUP(C21,'2'!B3:H1252,7,0)</f>
        <v>#N/A</v>
      </c>
      <c r="H21" s="153"/>
      <c r="I21" s="154"/>
      <c r="J21" s="33"/>
      <c r="K21" s="33"/>
    </row>
    <row r="22" spans="2:11" ht="7.5" customHeight="1">
      <c r="B22" s="33"/>
      <c r="C22" s="33"/>
      <c r="D22" s="33"/>
      <c r="E22" s="33"/>
      <c r="F22" s="35"/>
      <c r="G22" s="35"/>
      <c r="H22" s="35"/>
      <c r="I22" s="33"/>
      <c r="J22" s="33"/>
      <c r="K22" s="33"/>
    </row>
    <row r="23" spans="2:11">
      <c r="B23" s="119" t="s">
        <v>2944</v>
      </c>
      <c r="C23" s="119"/>
      <c r="D23" s="119"/>
      <c r="E23" s="119"/>
      <c r="F23" s="119"/>
      <c r="G23" s="119"/>
      <c r="H23" s="119"/>
      <c r="I23" s="119"/>
      <c r="J23" s="119"/>
      <c r="K23" s="119"/>
    </row>
    <row r="24" spans="2:11" ht="7.5" customHeight="1">
      <c r="B24" s="33"/>
      <c r="C24" s="33"/>
      <c r="D24" s="35"/>
      <c r="E24" s="35"/>
      <c r="F24" s="35"/>
      <c r="G24" s="33"/>
      <c r="H24" s="33"/>
      <c r="I24" s="33"/>
      <c r="J24" s="33"/>
      <c r="K24" s="33"/>
    </row>
    <row r="25" spans="2:11">
      <c r="B25" s="44" t="s">
        <v>2933</v>
      </c>
      <c r="C25" s="124"/>
      <c r="D25" s="125"/>
      <c r="E25" s="126" t="s">
        <v>2945</v>
      </c>
      <c r="F25" s="126"/>
      <c r="G25" s="144"/>
      <c r="H25" s="145"/>
      <c r="I25" s="145"/>
      <c r="J25" s="145"/>
      <c r="K25" s="146"/>
    </row>
    <row r="26" spans="2:11" ht="7.5" customHeight="1">
      <c r="B26" s="33"/>
      <c r="C26" s="33"/>
      <c r="D26" s="33"/>
      <c r="E26" s="33"/>
      <c r="F26" s="33"/>
      <c r="G26" s="33"/>
      <c r="H26" s="33"/>
      <c r="I26" s="33"/>
      <c r="J26" s="33"/>
      <c r="K26" s="33"/>
    </row>
    <row r="27" spans="2:11">
      <c r="B27" s="44" t="s">
        <v>2983</v>
      </c>
      <c r="C27" s="144"/>
      <c r="D27" s="145"/>
      <c r="E27" s="145"/>
      <c r="F27" s="146"/>
      <c r="G27" s="36"/>
      <c r="H27" s="36"/>
      <c r="I27" s="36"/>
      <c r="J27" s="35"/>
      <c r="K27" s="33"/>
    </row>
    <row r="28" spans="2:11" ht="7.5" customHeight="1">
      <c r="B28" s="33"/>
      <c r="C28" s="33"/>
      <c r="D28" s="33"/>
      <c r="E28" s="33"/>
      <c r="F28" s="33"/>
      <c r="G28" s="33"/>
      <c r="H28" s="33"/>
      <c r="I28" s="33"/>
      <c r="J28" s="33"/>
      <c r="K28" s="33"/>
    </row>
    <row r="29" spans="2:11">
      <c r="B29" s="119" t="s">
        <v>2946</v>
      </c>
      <c r="C29" s="119"/>
      <c r="D29" s="119"/>
      <c r="E29" s="119"/>
      <c r="F29" s="119"/>
      <c r="G29" s="119"/>
      <c r="H29" s="119"/>
      <c r="I29" s="119"/>
      <c r="J29" s="119"/>
      <c r="K29" s="119"/>
    </row>
    <row r="30" spans="2:11" ht="7.5" customHeight="1">
      <c r="B30" s="33"/>
      <c r="C30" s="33"/>
      <c r="D30" s="33"/>
      <c r="E30" s="33"/>
      <c r="F30" s="33"/>
      <c r="G30" s="33"/>
      <c r="H30" s="33"/>
      <c r="I30" s="33"/>
      <c r="J30" s="33"/>
      <c r="K30" s="33"/>
    </row>
    <row r="31" spans="2:11">
      <c r="B31" s="37" t="s">
        <v>2947</v>
      </c>
      <c r="C31" s="148"/>
      <c r="D31" s="149"/>
      <c r="E31" s="150" t="s">
        <v>2948</v>
      </c>
      <c r="F31" s="151"/>
      <c r="G31" s="148"/>
      <c r="H31" s="149"/>
      <c r="I31" s="147" t="s">
        <v>2950</v>
      </c>
      <c r="J31" s="147"/>
      <c r="K31" s="40">
        <f>((C31-(G31))*-1)-E33</f>
        <v>0</v>
      </c>
    </row>
    <row r="32" spans="2:11" ht="7.5" customHeight="1">
      <c r="B32" s="33"/>
      <c r="C32" s="33"/>
      <c r="D32" s="33"/>
      <c r="E32" s="33"/>
      <c r="F32" s="33"/>
      <c r="G32" s="33"/>
      <c r="H32" s="33"/>
      <c r="I32" s="33"/>
      <c r="J32" s="33"/>
      <c r="K32" s="33"/>
    </row>
    <row r="33" spans="1:31">
      <c r="B33" s="156" t="s">
        <v>2949</v>
      </c>
      <c r="C33" s="156"/>
      <c r="D33" s="156"/>
      <c r="E33" s="52"/>
      <c r="F33" s="33"/>
      <c r="G33" s="33"/>
      <c r="H33" s="33"/>
      <c r="I33" s="1"/>
      <c r="J33" s="1"/>
      <c r="K33" s="49"/>
    </row>
    <row r="34" spans="1:31" ht="7.5" customHeight="1">
      <c r="B34" s="33"/>
      <c r="C34" s="33"/>
      <c r="D34" s="33"/>
      <c r="E34" s="33"/>
      <c r="F34" s="33"/>
      <c r="G34" s="33"/>
      <c r="H34" s="33"/>
      <c r="I34" s="33"/>
      <c r="J34" s="33"/>
      <c r="K34" s="33"/>
    </row>
    <row r="35" spans="1:31">
      <c r="B35" s="119" t="s">
        <v>2959</v>
      </c>
      <c r="C35" s="119"/>
      <c r="D35" s="119"/>
      <c r="E35" s="119"/>
      <c r="F35" s="119"/>
      <c r="G35" s="119"/>
      <c r="H35" s="119"/>
      <c r="I35" s="119"/>
      <c r="J35" s="119"/>
      <c r="K35" s="119"/>
    </row>
    <row r="36" spans="1:31" ht="6.75" customHeight="1">
      <c r="B36" s="33"/>
      <c r="C36" s="33"/>
      <c r="D36" s="33"/>
      <c r="E36" s="33"/>
      <c r="F36" s="33"/>
      <c r="G36" s="33"/>
      <c r="H36" s="33"/>
      <c r="I36" s="33"/>
      <c r="J36" s="33"/>
      <c r="K36" s="33"/>
    </row>
    <row r="37" spans="1:31" ht="45" customHeight="1">
      <c r="B37" s="136" t="s">
        <v>2956</v>
      </c>
      <c r="C37" s="64" t="s">
        <v>2955</v>
      </c>
      <c r="D37" s="101"/>
      <c r="E37" s="101"/>
      <c r="F37" s="102"/>
      <c r="G37" s="136" t="s">
        <v>2957</v>
      </c>
      <c r="H37" s="64" t="s">
        <v>2955</v>
      </c>
      <c r="I37" s="101"/>
      <c r="J37" s="101"/>
      <c r="K37" s="102"/>
    </row>
    <row r="38" spans="1:31" ht="30" customHeight="1">
      <c r="B38" s="137"/>
      <c r="C38" s="64" t="s">
        <v>3010</v>
      </c>
      <c r="D38" s="101"/>
      <c r="E38" s="101"/>
      <c r="F38" s="102"/>
      <c r="G38" s="137"/>
      <c r="H38" s="64" t="s">
        <v>3010</v>
      </c>
      <c r="I38" s="101"/>
      <c r="J38" s="101"/>
      <c r="K38" s="102"/>
    </row>
    <row r="39" spans="1:31" ht="7.5" customHeight="1">
      <c r="B39" s="33"/>
      <c r="C39" s="33"/>
      <c r="D39" s="33"/>
      <c r="E39" s="33"/>
      <c r="F39" s="33"/>
      <c r="G39" s="33"/>
      <c r="H39" s="33"/>
      <c r="I39" s="33"/>
      <c r="J39" s="33"/>
      <c r="K39" s="33"/>
    </row>
    <row r="40" spans="1:31" ht="15" customHeight="1">
      <c r="B40" s="42" t="s">
        <v>2958</v>
      </c>
      <c r="C40" s="100"/>
      <c r="D40" s="101"/>
      <c r="E40" s="101"/>
      <c r="F40" s="101"/>
      <c r="G40" s="101"/>
      <c r="H40" s="101"/>
      <c r="I40" s="101"/>
      <c r="J40" s="101"/>
      <c r="K40" s="102"/>
    </row>
    <row r="41" spans="1:31" ht="7.5" customHeight="1">
      <c r="B41" s="33"/>
      <c r="C41" s="33"/>
      <c r="D41" s="33"/>
      <c r="E41" s="33"/>
      <c r="F41" s="33"/>
      <c r="G41" s="33"/>
      <c r="H41" s="33"/>
      <c r="I41" s="33"/>
      <c r="J41" s="33"/>
      <c r="K41" s="33"/>
    </row>
    <row r="42" spans="1:31">
      <c r="B42" s="143" t="s">
        <v>2960</v>
      </c>
      <c r="C42" s="143"/>
      <c r="D42" s="143"/>
      <c r="E42" s="143"/>
      <c r="F42" s="143"/>
      <c r="G42" s="143"/>
      <c r="H42" s="143"/>
      <c r="I42" s="143"/>
      <c r="J42" s="143"/>
      <c r="K42" s="143"/>
    </row>
    <row r="43" spans="1:31" ht="3.75" customHeight="1">
      <c r="B43" s="33"/>
      <c r="C43" s="33"/>
      <c r="D43" s="33"/>
      <c r="E43" s="33"/>
      <c r="F43" s="33"/>
      <c r="G43" s="33"/>
      <c r="H43" s="33"/>
      <c r="I43" s="33"/>
      <c r="J43" s="33"/>
      <c r="K43" s="33"/>
    </row>
    <row r="44" spans="1:31">
      <c r="B44" s="119" t="s">
        <v>2961</v>
      </c>
      <c r="C44" s="119"/>
      <c r="D44" s="119"/>
      <c r="E44" s="119"/>
      <c r="F44" s="119"/>
      <c r="G44" s="119"/>
      <c r="H44" s="119"/>
      <c r="I44" s="119"/>
      <c r="J44" s="119"/>
      <c r="K44" s="119"/>
    </row>
    <row r="45" spans="1:31" ht="3.75" customHeight="1">
      <c r="B45" s="41"/>
      <c r="C45" s="41"/>
      <c r="D45" s="41"/>
      <c r="E45" s="41"/>
      <c r="F45" s="41"/>
      <c r="G45" s="41"/>
      <c r="H45" s="41"/>
      <c r="I45" s="41"/>
      <c r="J45" s="41"/>
      <c r="K45" s="41"/>
    </row>
    <row r="46" spans="1:31">
      <c r="B46" s="118" t="s">
        <v>2962</v>
      </c>
      <c r="C46" s="118"/>
      <c r="D46" s="118"/>
      <c r="E46" s="118"/>
      <c r="F46" s="118"/>
      <c r="G46" s="118"/>
      <c r="H46" s="118"/>
      <c r="I46" s="118"/>
      <c r="J46" s="118"/>
      <c r="K46" s="118"/>
    </row>
    <row r="47" spans="1:31">
      <c r="B47" s="118" t="s">
        <v>2963</v>
      </c>
      <c r="C47" s="118"/>
      <c r="D47" s="118" t="s">
        <v>2984</v>
      </c>
      <c r="E47" s="118"/>
      <c r="F47" s="118"/>
      <c r="G47" s="118"/>
      <c r="H47" s="118"/>
      <c r="I47" s="118"/>
      <c r="J47" s="118" t="s">
        <v>2964</v>
      </c>
      <c r="K47" s="118"/>
    </row>
    <row r="48" spans="1:31" s="1" customFormat="1" ht="24.75" customHeight="1">
      <c r="A48" s="29"/>
      <c r="B48" s="172" t="s">
        <v>2965</v>
      </c>
      <c r="C48" s="111" t="s">
        <v>3130</v>
      </c>
      <c r="D48" s="189" t="s">
        <v>3145</v>
      </c>
      <c r="E48" s="189"/>
      <c r="F48" s="189"/>
      <c r="G48" s="189"/>
      <c r="H48" s="189"/>
      <c r="I48" s="189"/>
      <c r="J48" s="68"/>
      <c r="K48" s="179">
        <f>((SUM(J48:J50)/3)*1.25)</f>
        <v>0</v>
      </c>
      <c r="L48" s="54"/>
      <c r="M48" s="54"/>
      <c r="N48" s="54"/>
      <c r="O48" s="54"/>
      <c r="P48" s="54"/>
      <c r="Q48" s="54"/>
      <c r="R48" s="54"/>
      <c r="S48" s="54"/>
      <c r="T48" s="54"/>
      <c r="U48" s="54"/>
      <c r="V48" s="54"/>
      <c r="W48" s="54"/>
      <c r="X48" s="54"/>
      <c r="Y48" s="54"/>
      <c r="Z48" s="54"/>
      <c r="AA48" s="54"/>
      <c r="AB48" s="54"/>
      <c r="AC48" s="54"/>
      <c r="AD48" s="54"/>
      <c r="AE48" s="54"/>
    </row>
    <row r="49" spans="1:31" s="1" customFormat="1" ht="24.75" customHeight="1">
      <c r="A49" s="29"/>
      <c r="B49" s="172"/>
      <c r="C49" s="111"/>
      <c r="D49" s="189" t="s">
        <v>3146</v>
      </c>
      <c r="E49" s="189"/>
      <c r="F49" s="189"/>
      <c r="G49" s="189"/>
      <c r="H49" s="189"/>
      <c r="I49" s="189"/>
      <c r="J49" s="68"/>
      <c r="K49" s="181"/>
      <c r="L49" s="54"/>
      <c r="M49" s="54"/>
      <c r="N49" s="54"/>
      <c r="O49" s="54"/>
      <c r="P49" s="54"/>
      <c r="Q49" s="54"/>
      <c r="R49" s="54"/>
      <c r="S49" s="54"/>
      <c r="T49" s="54"/>
      <c r="U49" s="54"/>
      <c r="V49" s="54"/>
      <c r="W49" s="54"/>
      <c r="X49" s="54"/>
      <c r="Y49" s="54"/>
      <c r="Z49" s="54"/>
      <c r="AA49" s="54"/>
      <c r="AB49" s="54"/>
      <c r="AC49" s="54"/>
      <c r="AD49" s="54"/>
      <c r="AE49" s="54"/>
    </row>
    <row r="50" spans="1:31" s="1" customFormat="1" ht="24.75" customHeight="1">
      <c r="A50" s="29"/>
      <c r="B50" s="172"/>
      <c r="C50" s="111"/>
      <c r="D50" s="189" t="s">
        <v>3147</v>
      </c>
      <c r="E50" s="189"/>
      <c r="F50" s="189"/>
      <c r="G50" s="189"/>
      <c r="H50" s="189"/>
      <c r="I50" s="189"/>
      <c r="J50" s="68"/>
      <c r="K50" s="180"/>
      <c r="L50" s="54"/>
      <c r="M50" s="54"/>
      <c r="N50" s="54"/>
      <c r="O50" s="54"/>
      <c r="P50" s="54"/>
      <c r="Q50" s="54"/>
      <c r="R50" s="54"/>
      <c r="S50" s="54"/>
      <c r="T50" s="54"/>
      <c r="U50" s="54"/>
      <c r="V50" s="54"/>
      <c r="W50" s="54"/>
      <c r="X50" s="54"/>
      <c r="Y50" s="54"/>
      <c r="Z50" s="54"/>
      <c r="AA50" s="54"/>
      <c r="AB50" s="54"/>
      <c r="AC50" s="54"/>
      <c r="AD50" s="54"/>
      <c r="AE50" s="54"/>
    </row>
    <row r="51" spans="1:31" s="1" customFormat="1" ht="24.75" customHeight="1">
      <c r="A51" s="29"/>
      <c r="B51" s="172"/>
      <c r="C51" s="111" t="s">
        <v>3105</v>
      </c>
      <c r="D51" s="189" t="s">
        <v>3148</v>
      </c>
      <c r="E51" s="189"/>
      <c r="F51" s="189"/>
      <c r="G51" s="189"/>
      <c r="H51" s="189"/>
      <c r="I51" s="189"/>
      <c r="J51" s="68"/>
      <c r="K51" s="179">
        <f t="shared" ref="K51" si="0">((SUM(J51:J53)/3)*1.25)</f>
        <v>0</v>
      </c>
      <c r="L51" s="54"/>
      <c r="M51" s="54"/>
      <c r="N51" s="54"/>
      <c r="O51" s="54"/>
      <c r="P51" s="54"/>
      <c r="Q51" s="54"/>
      <c r="R51" s="54"/>
      <c r="S51" s="54"/>
      <c r="T51" s="54"/>
      <c r="U51" s="54"/>
      <c r="V51" s="54"/>
      <c r="W51" s="54"/>
      <c r="X51" s="54"/>
      <c r="Y51" s="54"/>
      <c r="Z51" s="54"/>
      <c r="AA51" s="54"/>
      <c r="AB51" s="54"/>
      <c r="AC51" s="54"/>
      <c r="AD51" s="54"/>
      <c r="AE51" s="54"/>
    </row>
    <row r="52" spans="1:31" s="1" customFormat="1" ht="24.75" customHeight="1">
      <c r="A52" s="29"/>
      <c r="B52" s="172"/>
      <c r="C52" s="111"/>
      <c r="D52" s="189" t="s">
        <v>3144</v>
      </c>
      <c r="E52" s="189"/>
      <c r="F52" s="189"/>
      <c r="G52" s="189"/>
      <c r="H52" s="189"/>
      <c r="I52" s="189"/>
      <c r="J52" s="68"/>
      <c r="K52" s="181"/>
      <c r="L52" s="54"/>
      <c r="M52" s="54"/>
      <c r="N52" s="54"/>
      <c r="O52" s="54"/>
      <c r="P52" s="54"/>
      <c r="Q52" s="54"/>
      <c r="R52" s="54"/>
      <c r="S52" s="54"/>
      <c r="T52" s="54"/>
      <c r="U52" s="54"/>
      <c r="V52" s="54"/>
      <c r="W52" s="54"/>
      <c r="X52" s="54"/>
      <c r="Y52" s="54"/>
      <c r="Z52" s="54"/>
      <c r="AA52" s="54"/>
      <c r="AB52" s="54"/>
      <c r="AC52" s="54"/>
      <c r="AD52" s="54"/>
      <c r="AE52" s="54"/>
    </row>
    <row r="53" spans="1:31" s="1" customFormat="1" ht="24.75" customHeight="1">
      <c r="A53" s="29"/>
      <c r="B53" s="172"/>
      <c r="C53" s="111"/>
      <c r="D53" s="189" t="s">
        <v>3149</v>
      </c>
      <c r="E53" s="189"/>
      <c r="F53" s="189"/>
      <c r="G53" s="189"/>
      <c r="H53" s="189"/>
      <c r="I53" s="189"/>
      <c r="J53" s="68"/>
      <c r="K53" s="180"/>
      <c r="L53" s="54"/>
      <c r="M53" s="54"/>
      <c r="N53" s="54"/>
      <c r="O53" s="54"/>
      <c r="P53" s="54"/>
      <c r="Q53" s="54"/>
      <c r="R53" s="54"/>
      <c r="S53" s="54"/>
      <c r="T53" s="54"/>
      <c r="U53" s="54"/>
      <c r="V53" s="54"/>
      <c r="W53" s="54"/>
      <c r="X53" s="54"/>
      <c r="Y53" s="54"/>
      <c r="Z53" s="54"/>
      <c r="AA53" s="54"/>
      <c r="AB53" s="54"/>
      <c r="AC53" s="54"/>
      <c r="AD53" s="54"/>
      <c r="AE53" s="54"/>
    </row>
    <row r="54" spans="1:31" s="1" customFormat="1" ht="24.75" customHeight="1">
      <c r="A54" s="29"/>
      <c r="B54" s="172"/>
      <c r="C54" s="111" t="s">
        <v>3107</v>
      </c>
      <c r="D54" s="189" t="s">
        <v>3150</v>
      </c>
      <c r="E54" s="189"/>
      <c r="F54" s="189"/>
      <c r="G54" s="189"/>
      <c r="H54" s="189"/>
      <c r="I54" s="189"/>
      <c r="J54" s="68"/>
      <c r="K54" s="179">
        <f t="shared" ref="K54" si="1">((SUM(J54:J56)/3)*1.25)</f>
        <v>0</v>
      </c>
      <c r="L54" s="54"/>
      <c r="M54" s="54"/>
      <c r="N54" s="54"/>
      <c r="O54" s="54"/>
      <c r="P54" s="54"/>
      <c r="Q54" s="54"/>
      <c r="R54" s="54"/>
      <c r="S54" s="54"/>
      <c r="T54" s="54"/>
      <c r="U54" s="54"/>
      <c r="V54" s="54"/>
      <c r="W54" s="54"/>
      <c r="X54" s="54"/>
      <c r="Y54" s="54"/>
      <c r="Z54" s="54"/>
      <c r="AA54" s="54"/>
      <c r="AB54" s="54"/>
      <c r="AC54" s="54"/>
      <c r="AD54" s="54"/>
      <c r="AE54" s="54"/>
    </row>
    <row r="55" spans="1:31" s="1" customFormat="1" ht="24.75" customHeight="1">
      <c r="A55" s="29"/>
      <c r="B55" s="172"/>
      <c r="C55" s="111"/>
      <c r="D55" s="189" t="s">
        <v>3151</v>
      </c>
      <c r="E55" s="189"/>
      <c r="F55" s="189"/>
      <c r="G55" s="189"/>
      <c r="H55" s="189"/>
      <c r="I55" s="189"/>
      <c r="J55" s="68"/>
      <c r="K55" s="181"/>
      <c r="L55" s="54"/>
      <c r="M55" s="54"/>
      <c r="N55" s="54"/>
      <c r="O55" s="54"/>
      <c r="P55" s="54"/>
      <c r="Q55" s="54"/>
      <c r="R55" s="54"/>
      <c r="S55" s="54"/>
      <c r="T55" s="54"/>
      <c r="U55" s="54"/>
      <c r="V55" s="54"/>
      <c r="W55" s="54"/>
      <c r="X55" s="54"/>
      <c r="Y55" s="54"/>
      <c r="Z55" s="54"/>
      <c r="AA55" s="54"/>
      <c r="AB55" s="54"/>
      <c r="AC55" s="54"/>
      <c r="AD55" s="54"/>
      <c r="AE55" s="54"/>
    </row>
    <row r="56" spans="1:31" s="1" customFormat="1" ht="24.75" customHeight="1">
      <c r="A56" s="29"/>
      <c r="B56" s="172"/>
      <c r="C56" s="111"/>
      <c r="D56" s="189" t="s">
        <v>3152</v>
      </c>
      <c r="E56" s="189"/>
      <c r="F56" s="189"/>
      <c r="G56" s="189"/>
      <c r="H56" s="189"/>
      <c r="I56" s="189"/>
      <c r="J56" s="68"/>
      <c r="K56" s="180"/>
      <c r="L56" s="67"/>
      <c r="M56" s="67"/>
      <c r="N56" s="67"/>
      <c r="O56" s="67"/>
      <c r="P56" s="67"/>
      <c r="Q56" s="67"/>
      <c r="R56" s="67"/>
      <c r="S56" s="67"/>
      <c r="T56" s="67"/>
      <c r="U56" s="67"/>
      <c r="V56" s="67"/>
      <c r="W56" s="67"/>
      <c r="X56" s="67"/>
      <c r="Y56" s="67"/>
      <c r="Z56" s="67"/>
      <c r="AA56" s="67"/>
      <c r="AB56" s="67"/>
      <c r="AC56" s="67"/>
      <c r="AD56" s="67"/>
      <c r="AE56" s="67"/>
    </row>
    <row r="57" spans="1:31" s="1" customFormat="1" ht="24.75" customHeight="1">
      <c r="A57" s="29"/>
      <c r="B57" s="172"/>
      <c r="C57" s="111" t="s">
        <v>3094</v>
      </c>
      <c r="D57" s="189" t="s">
        <v>3134</v>
      </c>
      <c r="E57" s="189"/>
      <c r="F57" s="189"/>
      <c r="G57" s="189"/>
      <c r="H57" s="189"/>
      <c r="I57" s="189"/>
      <c r="J57" s="68"/>
      <c r="K57" s="179">
        <f t="shared" ref="K57" si="2">((SUM(J57:J59)/3)*1.25)</f>
        <v>0</v>
      </c>
      <c r="L57" s="54"/>
      <c r="M57" s="54"/>
      <c r="N57" s="54"/>
      <c r="O57" s="54"/>
      <c r="P57" s="54"/>
      <c r="Q57" s="54"/>
      <c r="R57" s="54"/>
      <c r="S57" s="54"/>
      <c r="T57" s="54"/>
      <c r="U57" s="54"/>
      <c r="V57" s="54"/>
      <c r="W57" s="54"/>
      <c r="X57" s="54"/>
      <c r="Y57" s="54"/>
      <c r="Z57" s="54"/>
      <c r="AA57" s="54"/>
      <c r="AB57" s="54"/>
      <c r="AC57" s="54"/>
      <c r="AD57" s="54"/>
      <c r="AE57" s="54"/>
    </row>
    <row r="58" spans="1:31" s="1" customFormat="1" ht="24.75" customHeight="1">
      <c r="A58" s="29"/>
      <c r="B58" s="172"/>
      <c r="C58" s="111"/>
      <c r="D58" s="189" t="s">
        <v>3135</v>
      </c>
      <c r="E58" s="189"/>
      <c r="F58" s="189"/>
      <c r="G58" s="189"/>
      <c r="H58" s="189"/>
      <c r="I58" s="189"/>
      <c r="J58" s="68"/>
      <c r="K58" s="181"/>
      <c r="L58" s="54"/>
      <c r="M58" s="54"/>
      <c r="N58" s="54"/>
      <c r="O58" s="54"/>
      <c r="P58" s="54"/>
      <c r="Q58" s="54"/>
      <c r="R58" s="54"/>
      <c r="S58" s="54"/>
      <c r="T58" s="54"/>
      <c r="U58" s="54"/>
      <c r="V58" s="54"/>
      <c r="W58" s="54"/>
      <c r="X58" s="54"/>
      <c r="Y58" s="54"/>
      <c r="Z58" s="54"/>
      <c r="AA58" s="54"/>
      <c r="AB58" s="54"/>
      <c r="AC58" s="54"/>
      <c r="AD58" s="54"/>
      <c r="AE58" s="54"/>
    </row>
    <row r="59" spans="1:31" s="1" customFormat="1" ht="24.75" customHeight="1">
      <c r="A59" s="29"/>
      <c r="B59" s="172"/>
      <c r="C59" s="111"/>
      <c r="D59" s="189" t="s">
        <v>3153</v>
      </c>
      <c r="E59" s="189"/>
      <c r="F59" s="189"/>
      <c r="G59" s="189"/>
      <c r="H59" s="189"/>
      <c r="I59" s="189"/>
      <c r="J59" s="68"/>
      <c r="K59" s="180"/>
      <c r="L59" s="54"/>
      <c r="M59" s="54"/>
      <c r="N59" s="54"/>
      <c r="O59" s="54"/>
      <c r="P59" s="54"/>
      <c r="Q59" s="54"/>
      <c r="R59" s="54"/>
      <c r="S59" s="54"/>
      <c r="T59" s="54"/>
      <c r="U59" s="54"/>
      <c r="V59" s="54"/>
      <c r="W59" s="54"/>
      <c r="X59" s="54"/>
      <c r="Y59" s="54"/>
      <c r="Z59" s="54"/>
      <c r="AA59" s="54"/>
      <c r="AB59" s="54"/>
      <c r="AC59" s="54"/>
      <c r="AD59" s="54"/>
      <c r="AE59" s="54"/>
    </row>
    <row r="60" spans="1:31" s="1" customFormat="1" ht="24.75" customHeight="1">
      <c r="A60" s="29"/>
      <c r="B60" s="195" t="s">
        <v>3115</v>
      </c>
      <c r="C60" s="111" t="s">
        <v>3137</v>
      </c>
      <c r="D60" s="189" t="s">
        <v>3154</v>
      </c>
      <c r="E60" s="189"/>
      <c r="F60" s="189"/>
      <c r="G60" s="189"/>
      <c r="H60" s="189"/>
      <c r="I60" s="189"/>
      <c r="J60" s="68"/>
      <c r="K60" s="179">
        <f t="shared" ref="K60" si="3">((SUM(J60:J62)/3)*1.25)</f>
        <v>0</v>
      </c>
      <c r="L60" s="54"/>
      <c r="M60" s="54"/>
      <c r="N60" s="54"/>
      <c r="O60" s="54"/>
      <c r="P60" s="54"/>
      <c r="Q60" s="54"/>
      <c r="R60" s="54"/>
      <c r="S60" s="54"/>
      <c r="T60" s="54"/>
      <c r="U60" s="54"/>
      <c r="V60" s="54"/>
      <c r="W60" s="54"/>
      <c r="X60" s="54"/>
      <c r="Y60" s="54"/>
      <c r="Z60" s="54"/>
      <c r="AA60" s="54"/>
      <c r="AB60" s="54"/>
      <c r="AC60" s="54"/>
      <c r="AD60" s="54"/>
      <c r="AE60" s="54"/>
    </row>
    <row r="61" spans="1:31" s="1" customFormat="1" ht="24.75" customHeight="1">
      <c r="A61" s="29"/>
      <c r="B61" s="195"/>
      <c r="C61" s="111"/>
      <c r="D61" s="189" t="s">
        <v>3155</v>
      </c>
      <c r="E61" s="189"/>
      <c r="F61" s="189"/>
      <c r="G61" s="189"/>
      <c r="H61" s="189"/>
      <c r="I61" s="189"/>
      <c r="J61" s="68"/>
      <c r="K61" s="181"/>
      <c r="L61" s="54"/>
      <c r="M61" s="54"/>
      <c r="N61" s="54"/>
      <c r="O61" s="54"/>
      <c r="P61" s="54"/>
      <c r="Q61" s="54"/>
      <c r="R61" s="54"/>
      <c r="S61" s="54"/>
      <c r="T61" s="54"/>
      <c r="U61" s="54"/>
      <c r="V61" s="54"/>
      <c r="W61" s="54"/>
      <c r="X61" s="54"/>
      <c r="Y61" s="54"/>
      <c r="Z61" s="54"/>
      <c r="AA61" s="54"/>
      <c r="AB61" s="54"/>
      <c r="AC61" s="54"/>
      <c r="AD61" s="54"/>
      <c r="AE61" s="54"/>
    </row>
    <row r="62" spans="1:31" s="1" customFormat="1" ht="24.75" customHeight="1">
      <c r="A62" s="29"/>
      <c r="B62" s="195"/>
      <c r="C62" s="111"/>
      <c r="D62" s="189" t="s">
        <v>3156</v>
      </c>
      <c r="E62" s="189"/>
      <c r="F62" s="189"/>
      <c r="G62" s="189"/>
      <c r="H62" s="189"/>
      <c r="I62" s="189"/>
      <c r="J62" s="68"/>
      <c r="K62" s="180"/>
      <c r="L62" s="54"/>
      <c r="M62" s="54"/>
      <c r="N62" s="54"/>
      <c r="O62" s="54"/>
      <c r="P62" s="54"/>
      <c r="Q62" s="54"/>
      <c r="R62" s="54"/>
      <c r="S62" s="54"/>
      <c r="T62" s="54"/>
      <c r="U62" s="54"/>
      <c r="V62" s="54"/>
      <c r="W62" s="54"/>
      <c r="X62" s="54"/>
      <c r="Y62" s="54"/>
      <c r="Z62" s="54"/>
      <c r="AA62" s="54"/>
      <c r="AB62" s="54"/>
      <c r="AC62" s="54"/>
      <c r="AD62" s="54"/>
      <c r="AE62" s="54"/>
    </row>
    <row r="63" spans="1:31" s="1" customFormat="1" ht="24.75" customHeight="1">
      <c r="A63" s="29"/>
      <c r="B63" s="195"/>
      <c r="C63" s="111" t="s">
        <v>3160</v>
      </c>
      <c r="D63" s="189" t="s">
        <v>3157</v>
      </c>
      <c r="E63" s="189"/>
      <c r="F63" s="189"/>
      <c r="G63" s="189"/>
      <c r="H63" s="189"/>
      <c r="I63" s="189"/>
      <c r="J63" s="68"/>
      <c r="K63" s="179">
        <f t="shared" ref="K63" si="4">((SUM(J63:J65)/3)*1.25)</f>
        <v>0</v>
      </c>
      <c r="L63" s="54"/>
      <c r="M63" s="54"/>
      <c r="N63" s="54"/>
      <c r="O63" s="54"/>
      <c r="P63" s="54"/>
      <c r="Q63" s="54"/>
      <c r="R63" s="54"/>
      <c r="S63" s="54"/>
      <c r="T63" s="54"/>
      <c r="U63" s="54"/>
      <c r="V63" s="54"/>
      <c r="W63" s="54"/>
      <c r="X63" s="54"/>
      <c r="Y63" s="54"/>
      <c r="Z63" s="54"/>
      <c r="AA63" s="54"/>
      <c r="AB63" s="54"/>
      <c r="AC63" s="54"/>
      <c r="AD63" s="54"/>
      <c r="AE63" s="54"/>
    </row>
    <row r="64" spans="1:31" s="1" customFormat="1" ht="24.75" customHeight="1">
      <c r="A64" s="29"/>
      <c r="B64" s="195"/>
      <c r="C64" s="111"/>
      <c r="D64" s="189" t="s">
        <v>3158</v>
      </c>
      <c r="E64" s="189"/>
      <c r="F64" s="189"/>
      <c r="G64" s="189"/>
      <c r="H64" s="189"/>
      <c r="I64" s="189"/>
      <c r="J64" s="68"/>
      <c r="K64" s="181"/>
      <c r="L64" s="54"/>
      <c r="M64" s="54"/>
      <c r="N64" s="54"/>
      <c r="O64" s="54"/>
      <c r="P64" s="54"/>
      <c r="Q64" s="54"/>
      <c r="R64" s="54"/>
      <c r="S64" s="54"/>
      <c r="T64" s="54"/>
      <c r="U64" s="54"/>
      <c r="V64" s="54"/>
      <c r="W64" s="54"/>
      <c r="X64" s="54"/>
      <c r="Y64" s="54"/>
      <c r="Z64" s="54"/>
      <c r="AA64" s="54"/>
      <c r="AB64" s="54"/>
      <c r="AC64" s="54"/>
      <c r="AD64" s="54"/>
      <c r="AE64" s="54"/>
    </row>
    <row r="65" spans="1:31" s="1" customFormat="1" ht="24.75" customHeight="1">
      <c r="A65" s="29"/>
      <c r="B65" s="195"/>
      <c r="C65" s="111"/>
      <c r="D65" s="189" t="s">
        <v>3159</v>
      </c>
      <c r="E65" s="189"/>
      <c r="F65" s="189"/>
      <c r="G65" s="189"/>
      <c r="H65" s="189"/>
      <c r="I65" s="189"/>
      <c r="J65" s="68"/>
      <c r="K65" s="180"/>
      <c r="L65" s="54"/>
      <c r="M65" s="54"/>
      <c r="N65" s="54"/>
      <c r="O65" s="54"/>
      <c r="P65" s="54"/>
      <c r="Q65" s="54"/>
      <c r="R65" s="54"/>
      <c r="S65" s="54"/>
      <c r="T65" s="54"/>
      <c r="U65" s="54"/>
      <c r="V65" s="54"/>
      <c r="W65" s="54"/>
      <c r="X65" s="54"/>
      <c r="Y65" s="54"/>
      <c r="Z65" s="54"/>
      <c r="AA65" s="54"/>
      <c r="AB65" s="54"/>
      <c r="AC65" s="54"/>
      <c r="AD65" s="54"/>
      <c r="AE65" s="54"/>
    </row>
    <row r="66" spans="1:31" s="1" customFormat="1" ht="24.75" customHeight="1">
      <c r="A66" s="29"/>
      <c r="B66" s="172" t="s">
        <v>2980</v>
      </c>
      <c r="C66" s="111" t="s">
        <v>3141</v>
      </c>
      <c r="D66" s="189" t="s">
        <v>3142</v>
      </c>
      <c r="E66" s="189"/>
      <c r="F66" s="189"/>
      <c r="G66" s="189"/>
      <c r="H66" s="189"/>
      <c r="I66" s="189"/>
      <c r="J66" s="68"/>
      <c r="K66" s="179">
        <f t="shared" ref="K66" si="5">((SUM(J66:J68)/3)*1.25)</f>
        <v>0</v>
      </c>
      <c r="L66" s="54"/>
      <c r="M66" s="54"/>
      <c r="N66" s="54"/>
      <c r="O66" s="54"/>
      <c r="P66" s="54"/>
      <c r="Q66" s="54"/>
      <c r="R66" s="54"/>
      <c r="S66" s="54"/>
      <c r="T66" s="54"/>
      <c r="U66" s="54"/>
      <c r="V66" s="54"/>
      <c r="W66" s="54"/>
      <c r="X66" s="54"/>
      <c r="Y66" s="54"/>
      <c r="Z66" s="54"/>
      <c r="AA66" s="54"/>
      <c r="AB66" s="54"/>
      <c r="AC66" s="54"/>
      <c r="AD66" s="54"/>
      <c r="AE66" s="54"/>
    </row>
    <row r="67" spans="1:31" s="1" customFormat="1" ht="24.75" customHeight="1">
      <c r="A67" s="29"/>
      <c r="B67" s="172"/>
      <c r="C67" s="111"/>
      <c r="D67" s="189" t="s">
        <v>3161</v>
      </c>
      <c r="E67" s="189"/>
      <c r="F67" s="189"/>
      <c r="G67" s="189"/>
      <c r="H67" s="189"/>
      <c r="I67" s="189"/>
      <c r="J67" s="68"/>
      <c r="K67" s="181"/>
      <c r="L67" s="67"/>
      <c r="M67" s="67"/>
      <c r="N67" s="67"/>
      <c r="O67" s="67"/>
      <c r="P67" s="67"/>
      <c r="Q67" s="67"/>
      <c r="R67" s="67"/>
      <c r="S67" s="67"/>
      <c r="T67" s="67"/>
      <c r="U67" s="67"/>
      <c r="V67" s="67"/>
      <c r="W67" s="67"/>
      <c r="X67" s="67"/>
      <c r="Y67" s="67"/>
      <c r="Z67" s="67"/>
      <c r="AA67" s="67"/>
      <c r="AB67" s="67"/>
      <c r="AC67" s="67"/>
      <c r="AD67" s="67"/>
      <c r="AE67" s="67"/>
    </row>
    <row r="68" spans="1:31" s="1" customFormat="1" ht="24.75" customHeight="1">
      <c r="A68" s="29"/>
      <c r="B68" s="172"/>
      <c r="C68" s="111"/>
      <c r="D68" s="189" t="s">
        <v>3100</v>
      </c>
      <c r="E68" s="189"/>
      <c r="F68" s="189"/>
      <c r="G68" s="189"/>
      <c r="H68" s="189"/>
      <c r="I68" s="189"/>
      <c r="J68" s="68"/>
      <c r="K68" s="180"/>
      <c r="L68" s="54"/>
      <c r="M68" s="54"/>
      <c r="N68" s="54"/>
      <c r="O68" s="54"/>
      <c r="P68" s="54"/>
      <c r="Q68" s="54"/>
      <c r="R68" s="54"/>
      <c r="S68" s="54"/>
      <c r="T68" s="54"/>
      <c r="U68" s="54"/>
      <c r="V68" s="54"/>
      <c r="W68" s="54"/>
      <c r="X68" s="54"/>
      <c r="Y68" s="54"/>
      <c r="Z68" s="54"/>
      <c r="AA68" s="54"/>
      <c r="AB68" s="54"/>
      <c r="AC68" s="54"/>
      <c r="AD68" s="54"/>
      <c r="AE68" s="54"/>
    </row>
    <row r="69" spans="1:31" s="1" customFormat="1" ht="24.75" customHeight="1">
      <c r="A69" s="29"/>
      <c r="B69" s="172"/>
      <c r="C69" s="111" t="s">
        <v>3143</v>
      </c>
      <c r="D69" s="189" t="s">
        <v>3124</v>
      </c>
      <c r="E69" s="189"/>
      <c r="F69" s="189"/>
      <c r="G69" s="189"/>
      <c r="H69" s="189"/>
      <c r="I69" s="189"/>
      <c r="J69" s="68"/>
      <c r="K69" s="179">
        <f t="shared" ref="K69" si="6">((SUM(J69:J71)/3)*1.25)</f>
        <v>0</v>
      </c>
      <c r="L69" s="54"/>
      <c r="M69" s="54"/>
      <c r="N69" s="54"/>
      <c r="O69" s="54"/>
      <c r="P69" s="54"/>
      <c r="Q69" s="54"/>
      <c r="R69" s="54"/>
      <c r="S69" s="54"/>
      <c r="T69" s="54"/>
      <c r="U69" s="54"/>
      <c r="V69" s="54"/>
      <c r="W69" s="54"/>
      <c r="X69" s="54"/>
      <c r="Y69" s="54"/>
      <c r="Z69" s="54"/>
      <c r="AA69" s="54"/>
      <c r="AB69" s="54"/>
      <c r="AC69" s="54"/>
      <c r="AD69" s="54"/>
      <c r="AE69" s="54"/>
    </row>
    <row r="70" spans="1:31" s="1" customFormat="1" ht="24.75" customHeight="1">
      <c r="A70" s="29"/>
      <c r="B70" s="172"/>
      <c r="C70" s="111"/>
      <c r="D70" s="189" t="s">
        <v>3162</v>
      </c>
      <c r="E70" s="189"/>
      <c r="F70" s="189"/>
      <c r="G70" s="189"/>
      <c r="H70" s="189"/>
      <c r="I70" s="189"/>
      <c r="J70" s="68"/>
      <c r="K70" s="181"/>
      <c r="L70" s="67"/>
      <c r="M70" s="67"/>
      <c r="N70" s="67"/>
      <c r="O70" s="67"/>
      <c r="P70" s="67"/>
      <c r="Q70" s="67"/>
      <c r="R70" s="67"/>
      <c r="S70" s="67"/>
      <c r="T70" s="67"/>
      <c r="U70" s="67"/>
      <c r="V70" s="67"/>
      <c r="W70" s="67"/>
      <c r="X70" s="67"/>
      <c r="Y70" s="67"/>
      <c r="Z70" s="67"/>
      <c r="AA70" s="67"/>
      <c r="AB70" s="67"/>
      <c r="AC70" s="67"/>
      <c r="AD70" s="67"/>
      <c r="AE70" s="67"/>
    </row>
    <row r="71" spans="1:31" s="1" customFormat="1" ht="24.75" customHeight="1">
      <c r="A71" s="29"/>
      <c r="B71" s="172"/>
      <c r="C71" s="111"/>
      <c r="D71" s="189" t="s">
        <v>3163</v>
      </c>
      <c r="E71" s="189"/>
      <c r="F71" s="189"/>
      <c r="G71" s="189"/>
      <c r="H71" s="189"/>
      <c r="I71" s="189"/>
      <c r="J71" s="68"/>
      <c r="K71" s="180"/>
      <c r="L71" s="67"/>
      <c r="M71" s="67"/>
      <c r="N71" s="67"/>
      <c r="O71" s="67"/>
      <c r="P71" s="67"/>
      <c r="Q71" s="67"/>
      <c r="R71" s="67"/>
      <c r="S71" s="67"/>
      <c r="T71" s="67"/>
      <c r="U71" s="67"/>
      <c r="V71" s="67"/>
      <c r="W71" s="67"/>
      <c r="X71" s="67"/>
      <c r="Y71" s="67"/>
      <c r="Z71" s="67"/>
      <c r="AA71" s="67"/>
      <c r="AB71" s="67"/>
      <c r="AC71" s="67"/>
      <c r="AD71" s="67"/>
      <c r="AE71" s="67"/>
    </row>
    <row r="72" spans="1:31" ht="7.5" customHeight="1"/>
    <row r="73" spans="1:31">
      <c r="B73" s="119" t="s">
        <v>2996</v>
      </c>
      <c r="C73" s="119"/>
      <c r="D73" s="119"/>
      <c r="E73" s="119"/>
      <c r="F73" s="119"/>
      <c r="G73" s="119"/>
      <c r="H73" s="119"/>
      <c r="I73" s="119"/>
      <c r="J73" s="119"/>
      <c r="K73" s="119"/>
    </row>
    <row r="74" spans="1:31" ht="3.75" customHeight="1">
      <c r="B74" s="39"/>
      <c r="C74" s="39"/>
      <c r="D74" s="39"/>
      <c r="E74" s="39"/>
      <c r="F74" s="39"/>
      <c r="G74" s="39"/>
      <c r="H74" s="39"/>
      <c r="I74" s="39"/>
      <c r="J74" s="39"/>
      <c r="K74" s="39"/>
    </row>
    <row r="75" spans="1:31">
      <c r="B75" s="123" t="s">
        <v>2963</v>
      </c>
      <c r="C75" s="123"/>
      <c r="D75" s="123" t="s">
        <v>2984</v>
      </c>
      <c r="E75" s="123"/>
      <c r="F75" s="123"/>
      <c r="G75" s="123"/>
      <c r="H75" s="123" t="s">
        <v>2985</v>
      </c>
      <c r="I75" s="123"/>
      <c r="J75" s="123"/>
      <c r="K75" s="123"/>
    </row>
    <row r="76" spans="1:31" ht="59.25" customHeight="1">
      <c r="B76" s="120" t="s">
        <v>2991</v>
      </c>
      <c r="C76" s="120"/>
      <c r="D76" s="171" t="s">
        <v>2986</v>
      </c>
      <c r="E76" s="171"/>
      <c r="F76" s="171"/>
      <c r="G76" s="171"/>
      <c r="H76" s="122"/>
      <c r="I76" s="122"/>
      <c r="J76" s="122"/>
      <c r="K76" s="122"/>
    </row>
    <row r="77" spans="1:31" ht="59.25" customHeight="1">
      <c r="B77" s="120" t="s">
        <v>2992</v>
      </c>
      <c r="C77" s="120"/>
      <c r="D77" s="171" t="s">
        <v>2987</v>
      </c>
      <c r="E77" s="171"/>
      <c r="F77" s="171"/>
      <c r="G77" s="171"/>
      <c r="H77" s="122"/>
      <c r="I77" s="122"/>
      <c r="J77" s="122"/>
      <c r="K77" s="122"/>
    </row>
    <row r="78" spans="1:31" ht="59.25" customHeight="1">
      <c r="B78" s="120" t="s">
        <v>2993</v>
      </c>
      <c r="C78" s="120"/>
      <c r="D78" s="171" t="s">
        <v>2988</v>
      </c>
      <c r="E78" s="171"/>
      <c r="F78" s="171"/>
      <c r="G78" s="171"/>
      <c r="H78" s="122"/>
      <c r="I78" s="122"/>
      <c r="J78" s="122"/>
      <c r="K78" s="122"/>
    </row>
    <row r="79" spans="1:31" ht="59.25" customHeight="1">
      <c r="B79" s="120" t="s">
        <v>2994</v>
      </c>
      <c r="C79" s="120"/>
      <c r="D79" s="171" t="s">
        <v>2989</v>
      </c>
      <c r="E79" s="171"/>
      <c r="F79" s="171"/>
      <c r="G79" s="171"/>
      <c r="H79" s="122"/>
      <c r="I79" s="122"/>
      <c r="J79" s="122"/>
      <c r="K79" s="122"/>
    </row>
    <row r="80" spans="1:31" ht="59.25" customHeight="1">
      <c r="B80" s="120" t="s">
        <v>2995</v>
      </c>
      <c r="C80" s="120"/>
      <c r="D80" s="171" t="s">
        <v>2990</v>
      </c>
      <c r="E80" s="171"/>
      <c r="F80" s="171"/>
      <c r="G80" s="171"/>
      <c r="H80" s="122"/>
      <c r="I80" s="122"/>
      <c r="J80" s="122"/>
      <c r="K80" s="122"/>
    </row>
    <row r="81" spans="2:11" ht="7.5" customHeight="1">
      <c r="B81" s="48"/>
      <c r="C81" s="48"/>
      <c r="D81" s="48"/>
      <c r="E81" s="48"/>
      <c r="F81" s="48"/>
      <c r="G81" s="48"/>
      <c r="H81" s="48"/>
      <c r="I81" s="48"/>
      <c r="J81" s="48"/>
      <c r="K81" s="48"/>
    </row>
    <row r="82" spans="2:11">
      <c r="B82" s="119" t="s">
        <v>2997</v>
      </c>
      <c r="C82" s="119"/>
      <c r="D82" s="119"/>
      <c r="E82" s="119"/>
      <c r="F82" s="119"/>
      <c r="G82" s="119"/>
      <c r="H82" s="119"/>
      <c r="I82" s="119"/>
      <c r="J82" s="119"/>
      <c r="K82" s="119"/>
    </row>
    <row r="83" spans="2:11" ht="3.75" customHeight="1" thickBot="1"/>
    <row r="84" spans="2:11" ht="17.25" thickTop="1" thickBot="1">
      <c r="D84" s="164" t="s">
        <v>2998</v>
      </c>
      <c r="E84" s="164"/>
      <c r="F84" s="164"/>
      <c r="G84" s="165">
        <f>SUM(K48:K71)</f>
        <v>0</v>
      </c>
      <c r="H84" s="166"/>
    </row>
    <row r="85" spans="2:11" ht="7.5" customHeight="1" thickTop="1" thickBot="1"/>
    <row r="86" spans="2:11" ht="15.75" thickTop="1" thickBot="1">
      <c r="D86" s="160" t="s">
        <v>2999</v>
      </c>
      <c r="E86" s="160"/>
      <c r="F86" s="161"/>
      <c r="G86" s="162" t="str">
        <f>IF(G84&lt;59.9,"NO SATISFACTORIO",(IF(G84&lt;90,"SATISFACTORIO","SOBRESALIENTE")))</f>
        <v>NO SATISFACTORIO</v>
      </c>
      <c r="H86" s="163"/>
    </row>
    <row r="87" spans="2:11" ht="7.5" customHeight="1" thickTop="1"/>
    <row r="88" spans="2:11">
      <c r="B88" s="143" t="s">
        <v>3055</v>
      </c>
      <c r="C88" s="143"/>
      <c r="D88" s="143"/>
      <c r="E88" s="143"/>
      <c r="F88" s="143"/>
      <c r="G88" s="143"/>
      <c r="H88" s="143"/>
      <c r="I88" s="143"/>
      <c r="J88" s="143"/>
      <c r="K88" s="143"/>
    </row>
    <row r="89" spans="2:11" ht="3.75" customHeight="1"/>
    <row r="90" spans="2:11">
      <c r="B90" s="119" t="s">
        <v>3016</v>
      </c>
      <c r="C90" s="119"/>
      <c r="D90" s="119"/>
      <c r="E90" s="119"/>
      <c r="F90" s="119"/>
      <c r="G90" s="119"/>
      <c r="H90" s="119"/>
      <c r="I90" s="119"/>
      <c r="J90" s="119"/>
      <c r="K90" s="119"/>
    </row>
    <row r="91" spans="2:11" ht="67.5" customHeight="1">
      <c r="B91" s="157" t="s">
        <v>3060</v>
      </c>
      <c r="C91" s="157"/>
      <c r="D91" s="157"/>
      <c r="E91" s="157"/>
      <c r="F91" s="157"/>
      <c r="G91" s="157"/>
      <c r="H91" s="157"/>
      <c r="I91" s="157"/>
      <c r="J91" s="157"/>
      <c r="K91" s="157"/>
    </row>
    <row r="92" spans="2:11" ht="37.5" customHeight="1">
      <c r="B92" s="97" t="s">
        <v>3199</v>
      </c>
      <c r="C92" s="61" t="s">
        <v>2955</v>
      </c>
      <c r="D92" s="106"/>
      <c r="E92" s="106"/>
      <c r="F92" s="106"/>
      <c r="G92" s="106"/>
      <c r="H92" s="106"/>
      <c r="I92" s="106"/>
      <c r="J92" s="106"/>
      <c r="K92" s="106"/>
    </row>
    <row r="93" spans="2:11" ht="18.75" customHeight="1">
      <c r="B93" s="98"/>
      <c r="C93" s="62" t="s">
        <v>3200</v>
      </c>
      <c r="D93" s="100"/>
      <c r="E93" s="101"/>
      <c r="F93" s="101"/>
      <c r="G93" s="101"/>
      <c r="H93" s="101"/>
      <c r="I93" s="101"/>
      <c r="J93" s="101"/>
      <c r="K93" s="102"/>
    </row>
    <row r="94" spans="2:11" ht="18.75" customHeight="1">
      <c r="B94" s="99"/>
      <c r="C94" s="63" t="s">
        <v>2933</v>
      </c>
      <c r="D94" s="100"/>
      <c r="E94" s="101"/>
      <c r="F94" s="101"/>
      <c r="G94" s="101"/>
      <c r="H94" s="101"/>
      <c r="I94" s="101"/>
      <c r="J94" s="101"/>
      <c r="K94" s="102"/>
    </row>
    <row r="95" spans="2:11" ht="37.5" customHeight="1">
      <c r="B95" s="97" t="s">
        <v>3201</v>
      </c>
      <c r="C95" s="61" t="s">
        <v>2955</v>
      </c>
      <c r="D95" s="106"/>
      <c r="E95" s="106"/>
      <c r="F95" s="106"/>
      <c r="G95" s="106"/>
      <c r="H95" s="106"/>
      <c r="I95" s="106"/>
      <c r="J95" s="106"/>
      <c r="K95" s="106"/>
    </row>
    <row r="96" spans="2:11" ht="18.75" customHeight="1">
      <c r="B96" s="98"/>
      <c r="C96" s="62" t="s">
        <v>3200</v>
      </c>
      <c r="D96" s="100"/>
      <c r="E96" s="101"/>
      <c r="F96" s="101"/>
      <c r="G96" s="101"/>
      <c r="H96" s="101"/>
      <c r="I96" s="101"/>
      <c r="J96" s="101"/>
      <c r="K96" s="102"/>
    </row>
    <row r="97" spans="2:11" ht="18.75" customHeight="1">
      <c r="B97" s="99"/>
      <c r="C97" s="63" t="s">
        <v>2933</v>
      </c>
      <c r="D97" s="100"/>
      <c r="E97" s="101"/>
      <c r="F97" s="101"/>
      <c r="G97" s="101"/>
      <c r="H97" s="101"/>
      <c r="I97" s="101"/>
      <c r="J97" s="101"/>
      <c r="K97" s="102"/>
    </row>
    <row r="98" spans="2:11" ht="18.75" customHeight="1">
      <c r="B98" s="104" t="s">
        <v>3202</v>
      </c>
      <c r="C98" s="105"/>
      <c r="D98" s="106"/>
      <c r="E98" s="106"/>
      <c r="F98" s="106"/>
      <c r="G98" s="106"/>
      <c r="H98" s="106"/>
      <c r="I98" s="106"/>
      <c r="J98" s="106"/>
      <c r="K98" s="106"/>
    </row>
    <row r="99" spans="2:11" ht="15" customHeight="1">
      <c r="B99" s="167" t="s">
        <v>3061</v>
      </c>
      <c r="C99" s="168"/>
      <c r="D99" s="168"/>
      <c r="E99" s="168"/>
      <c r="F99" s="168"/>
      <c r="G99" s="168"/>
      <c r="H99" s="168"/>
      <c r="I99" s="168"/>
      <c r="J99" s="168"/>
      <c r="K99" s="169"/>
    </row>
    <row r="100" spans="2:11" ht="7.5" customHeight="1"/>
  </sheetData>
  <sheetProtection password="DAFB" sheet="1" objects="1" scenarios="1"/>
  <mergeCells count="124">
    <mergeCell ref="C48:C50"/>
    <mergeCell ref="C51:C53"/>
    <mergeCell ref="C54:C56"/>
    <mergeCell ref="C57:C59"/>
    <mergeCell ref="B48:B59"/>
    <mergeCell ref="C60:C62"/>
    <mergeCell ref="C63:C65"/>
    <mergeCell ref="B60:B65"/>
    <mergeCell ref="D95:K95"/>
    <mergeCell ref="D54:I54"/>
    <mergeCell ref="D55:I55"/>
    <mergeCell ref="D56:I56"/>
    <mergeCell ref="D57:I57"/>
    <mergeCell ref="D58:I58"/>
    <mergeCell ref="D59:I59"/>
    <mergeCell ref="D48:I48"/>
    <mergeCell ref="D49:I49"/>
    <mergeCell ref="D50:I50"/>
    <mergeCell ref="D51:I51"/>
    <mergeCell ref="D52:I52"/>
    <mergeCell ref="D53:I53"/>
    <mergeCell ref="D66:I66"/>
    <mergeCell ref="D67:I67"/>
    <mergeCell ref="D68:I68"/>
    <mergeCell ref="D96:K96"/>
    <mergeCell ref="B1:K1"/>
    <mergeCell ref="B3:K3"/>
    <mergeCell ref="B5:K5"/>
    <mergeCell ref="B7:C7"/>
    <mergeCell ref="D7:F7"/>
    <mergeCell ref="B9:K9"/>
    <mergeCell ref="B15:K15"/>
    <mergeCell ref="C17:K17"/>
    <mergeCell ref="C19:D19"/>
    <mergeCell ref="G19:I19"/>
    <mergeCell ref="C21:E21"/>
    <mergeCell ref="G21:I21"/>
    <mergeCell ref="C11:D11"/>
    <mergeCell ref="E11:F11"/>
    <mergeCell ref="G11:K11"/>
    <mergeCell ref="C13:D13"/>
    <mergeCell ref="E13:F13"/>
    <mergeCell ref="G13:H13"/>
    <mergeCell ref="C31:D31"/>
    <mergeCell ref="C66:C68"/>
    <mergeCell ref="C69:C71"/>
    <mergeCell ref="B66:B71"/>
    <mergeCell ref="E31:F31"/>
    <mergeCell ref="G31:H31"/>
    <mergeCell ref="I31:J31"/>
    <mergeCell ref="B33:D33"/>
    <mergeCell ref="B35:K35"/>
    <mergeCell ref="B23:K23"/>
    <mergeCell ref="C25:D25"/>
    <mergeCell ref="E25:F25"/>
    <mergeCell ref="G25:K25"/>
    <mergeCell ref="C27:F27"/>
    <mergeCell ref="B29:K29"/>
    <mergeCell ref="C40:K40"/>
    <mergeCell ref="B42:K42"/>
    <mergeCell ref="B44:K44"/>
    <mergeCell ref="B46:K46"/>
    <mergeCell ref="B47:C47"/>
    <mergeCell ref="D47:I47"/>
    <mergeCell ref="J47:K47"/>
    <mergeCell ref="B37:B38"/>
    <mergeCell ref="G37:G38"/>
    <mergeCell ref="D37:F37"/>
    <mergeCell ref="I37:K37"/>
    <mergeCell ref="D38:F38"/>
    <mergeCell ref="I38:K38"/>
    <mergeCell ref="D69:I69"/>
    <mergeCell ref="D70:I70"/>
    <mergeCell ref="D71:I71"/>
    <mergeCell ref="D60:I60"/>
    <mergeCell ref="D61:I61"/>
    <mergeCell ref="D62:I62"/>
    <mergeCell ref="D63:I63"/>
    <mergeCell ref="D64:I64"/>
    <mergeCell ref="D65:I65"/>
    <mergeCell ref="B75:C75"/>
    <mergeCell ref="D75:G75"/>
    <mergeCell ref="H75:K75"/>
    <mergeCell ref="B76:C76"/>
    <mergeCell ref="D76:G76"/>
    <mergeCell ref="H76:K76"/>
    <mergeCell ref="B73:K73"/>
    <mergeCell ref="B79:C79"/>
    <mergeCell ref="D79:G79"/>
    <mergeCell ref="H79:K79"/>
    <mergeCell ref="B92:B94"/>
    <mergeCell ref="B80:C80"/>
    <mergeCell ref="D80:G80"/>
    <mergeCell ref="H80:K80"/>
    <mergeCell ref="B77:C77"/>
    <mergeCell ref="D77:G77"/>
    <mergeCell ref="H77:K77"/>
    <mergeCell ref="B78:C78"/>
    <mergeCell ref="D78:G78"/>
    <mergeCell ref="H78:K78"/>
    <mergeCell ref="B95:B97"/>
    <mergeCell ref="D97:K97"/>
    <mergeCell ref="B98:C98"/>
    <mergeCell ref="D98:K98"/>
    <mergeCell ref="B99:K99"/>
    <mergeCell ref="K48:K50"/>
    <mergeCell ref="K51:K53"/>
    <mergeCell ref="K54:K56"/>
    <mergeCell ref="K57:K59"/>
    <mergeCell ref="K60:K62"/>
    <mergeCell ref="K63:K65"/>
    <mergeCell ref="K66:K68"/>
    <mergeCell ref="K69:K71"/>
    <mergeCell ref="D94:K94"/>
    <mergeCell ref="B90:K90"/>
    <mergeCell ref="B91:K91"/>
    <mergeCell ref="D92:K92"/>
    <mergeCell ref="D93:K93"/>
    <mergeCell ref="B82:K82"/>
    <mergeCell ref="D84:F84"/>
    <mergeCell ref="G84:H84"/>
    <mergeCell ref="D86:F86"/>
    <mergeCell ref="G86:H86"/>
    <mergeCell ref="B88:K88"/>
  </mergeCells>
  <conditionalFormatting sqref="K31">
    <cfRule type="expression" dxfId="27" priority="12">
      <formula>IF($K$31&lt;1,1,0)</formula>
    </cfRule>
  </conditionalFormatting>
  <conditionalFormatting sqref="G21:I21">
    <cfRule type="expression" dxfId="26" priority="11">
      <formula>LEN(TRIM($C$21))=0</formula>
    </cfRule>
  </conditionalFormatting>
  <conditionalFormatting sqref="G84:H84">
    <cfRule type="expression" dxfId="25" priority="10">
      <formula>IF(SUM($K$48:$K$71)&lt;4,1,0)</formula>
    </cfRule>
  </conditionalFormatting>
  <conditionalFormatting sqref="G86:H86">
    <cfRule type="expression" dxfId="24" priority="9">
      <formula>IF(SUM($K$48:$K$71)&lt;4,1,0)</formula>
    </cfRule>
  </conditionalFormatting>
  <conditionalFormatting sqref="K48:K50">
    <cfRule type="expression" dxfId="23" priority="8">
      <formula>IF($K$48&lt;1,1,0)</formula>
    </cfRule>
  </conditionalFormatting>
  <conditionalFormatting sqref="K51:K53">
    <cfRule type="expression" dxfId="22" priority="7">
      <formula>IF($K$51&lt;1,1,0)</formula>
    </cfRule>
  </conditionalFormatting>
  <conditionalFormatting sqref="K54:K56">
    <cfRule type="expression" dxfId="21" priority="6">
      <formula>IF($K$54&lt;1,1,0)</formula>
    </cfRule>
  </conditionalFormatting>
  <conditionalFormatting sqref="K57:K59">
    <cfRule type="expression" dxfId="20" priority="5">
      <formula>IF($K$57&lt;1,1,0)</formula>
    </cfRule>
  </conditionalFormatting>
  <conditionalFormatting sqref="K60:K62">
    <cfRule type="expression" dxfId="19" priority="4">
      <formula>IF($K$60&lt;1,1,0)</formula>
    </cfRule>
  </conditionalFormatting>
  <conditionalFormatting sqref="K63:K65">
    <cfRule type="expression" dxfId="18" priority="3">
      <formula>IF($K$63&lt;1,1,0)</formula>
    </cfRule>
  </conditionalFormatting>
  <conditionalFormatting sqref="K66:K68">
    <cfRule type="expression" dxfId="17" priority="2">
      <formula>IF($K$66&lt;1,1,0)</formula>
    </cfRule>
  </conditionalFormatting>
  <conditionalFormatting sqref="K69:K71">
    <cfRule type="expression" dxfId="16" priority="1">
      <formula>IF($K$69&lt;1,1,0)</formula>
    </cfRule>
  </conditionalFormatting>
  <dataValidations disablePrompts="1" count="15">
    <dataValidation type="whole" allowBlank="1" showInputMessage="1" showErrorMessage="1" promptTitle="Días incapacidad o licencia" prompt="Ingrese el número de días de incapacidad o licencia" sqref="E33">
      <formula1>1</formula1>
      <formula2>365</formula2>
    </dataValidation>
    <dataValidation type="date" allowBlank="1" showInputMessage="1" showErrorMessage="1" errorTitle="Fecha incorrecta" error="Ingrese la fecha en el formato dd/mm/aaaa" promptTitle="Fecha Valoración" prompt="Ingrese la fecha final del período de la valoración con el formato dd/mm/aaa" sqref="G31:H31">
      <formula1>40544</formula1>
      <formula2>44196</formula2>
    </dataValidation>
    <dataValidation type="date" allowBlank="1" showInputMessage="1" showErrorMessage="1" errorTitle="Fecha Incorrecta" error="Ingrese la fecha en el formato dd/mm/aaaa" promptTitle="Fecha inicio" prompt="Ingrese la fecha de inicio del período de la valoración con el formato dd/mm/aaaa" sqref="C31:D31">
      <formula1>40544</formula1>
      <formula2>44196</formula2>
    </dataValidation>
    <dataValidation type="whole" allowBlank="1" showInputMessage="1" showErrorMessage="1" promptTitle="Documento" prompt="Ingrese el número del documento de identidad" sqref="C11:D11 C25:D25">
      <formula1>100000</formula1>
      <formula2>999999999999</formula2>
    </dataValidation>
    <dataValidation type="date" allowBlank="1" showInputMessage="1" showErrorMessage="1" errorTitle="Dato Incorrecto" error="Ingrese una fecha correcta" promptTitle="Fecha de Nacimieto" prompt="Ingrese la fecha de nacimiento del evaluado con el formato dd/mm/aaaa" sqref="G13:H13">
      <formula1>1</formula1>
      <formula2>36526</formula2>
    </dataValidation>
    <dataValidation type="list" allowBlank="1" showInputMessage="1" showErrorMessage="1" errorTitle="Año Escolar" error="Ingrese el año a evaluar" promptTitle="Año Escolar" prompt="Ingrese el año escolar a valorar" sqref="J7">
      <formula1>Año</formula1>
    </dataValidation>
    <dataValidation type="whole" allowBlank="1" showInputMessage="1" showErrorMessage="1" errorTitle="Código DANE errado" error="Los códigos DANE contienen 12 dígitos y no inician en 0" promptTitle="Código DANE del EE" prompt="Ingrese los 12 dígitos del código DANE del Establecimiendo Educativo" sqref="C19:D19">
      <formula1>100000000000</formula1>
      <formula2>999999999999</formula2>
    </dataValidation>
    <dataValidation type="list" allowBlank="1" showInputMessage="1" showErrorMessage="1" promptTitle="Zona del EE" prompt="Seleccione la Zona del EE" sqref="K19">
      <formula1>Zona</formula1>
    </dataValidation>
    <dataValidation type="list" allowBlank="1" showInputMessage="1" showErrorMessage="1" promptTitle="Municipio EE" prompt="Seleccione el municipio donde se ubica el EE" sqref="C21:E21">
      <formula1>INDIRECT($G$19)</formula1>
    </dataValidation>
    <dataValidation type="list" allowBlank="1" showInputMessage="1" showErrorMessage="1" promptTitle="Departamento EE" prompt="Seleccione el departamento donde se ubica el EE" sqref="G19:I19">
      <formula1>Departamento</formula1>
    </dataValidation>
    <dataValidation type="list" allowBlank="1" showInputMessage="1" showErrorMessage="1" sqref="C13:D13">
      <formula1>Sexo</formula1>
    </dataValidation>
    <dataValidation type="list" allowBlank="1" showInputMessage="1" showErrorMessage="1" sqref="D7:F7">
      <formula1>Evaluación</formula1>
    </dataValidation>
    <dataValidation type="whole" allowBlank="1" showInputMessage="1" showErrorMessage="1" sqref="AE51:AE71">
      <formula1>1</formula1>
      <formula2>10</formula2>
    </dataValidation>
    <dataValidation allowBlank="1" showInputMessage="1" showErrorMessage="1" promptTitle="Lugar, Fecha y hora" prompt="Ingrese los datos de cierre de la evaluación con el siguiente formato: lugar, dd/mm/aaaa 00:00 am. / pm." sqref="D98:K98"/>
    <dataValidation type="list" allowBlank="1" showInputMessage="1" showErrorMessage="1" errorTitle="Dato incorrecto" error="Seleccione su calificación en la lista desplegable" promptTitle="Calificación Desempeño" prompt="Seleccione el valor de la lista desplegable" sqref="J48:J71">
      <formula1>Calificacion1</formula1>
    </dataValidation>
  </dataValidations>
  <pageMargins left="0.39557291666666666" right="0.39557291666666666" top="1.3078125" bottom="0.79114583333333333" header="0.3" footer="0.3"/>
  <pageSetup paperSize="122" scale="93" orientation="portrait" r:id="rId1"/>
  <headerFooter>
    <oddHeader>&amp;C
&amp;R&amp;G</oddHeader>
    <oddFooter>&amp;C&amp;7
Calle 43 No. 57 14 Centro Administrativo Nacional, CAN, Bogotá D.C.
PBX: (57 - 1) 222 2800 - Fax 222 4953
&amp;"Arial,Negrita"www.mineducación.gov.co - atencionalciudadano@mineducacion.gov.co</oddFooter>
  </headerFooter>
  <ignoredErrors>
    <ignoredError sqref="G21" evalError="1"/>
    <ignoredError sqref="K48:K71" formulaRange="1"/>
  </ignoredError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
  <sheetViews>
    <sheetView showGridLines="0" showRowColHeaders="0" tabSelected="1" showRuler="0" view="pageLayout" zoomScale="120" zoomScaleNormal="120" zoomScaleSheetLayoutView="120" zoomScalePageLayoutView="120" workbookViewId="0">
      <selection activeCell="B3" sqref="B3:K3"/>
    </sheetView>
  </sheetViews>
  <sheetFormatPr baseColWidth="10" defaultColWidth="0" defaultRowHeight="14.25" zeroHeight="1"/>
  <cols>
    <col min="1" max="1" width="0.625" style="29" customWidth="1"/>
    <col min="2" max="11" width="9.5" style="29" customWidth="1"/>
    <col min="12" max="12" width="0.625" style="29" customWidth="1"/>
    <col min="13" max="16" width="0" style="29" hidden="1" customWidth="1"/>
    <col min="17" max="16384" width="11" style="29" hidden="1"/>
  </cols>
  <sheetData>
    <row r="1" spans="2:11" ht="15.75">
      <c r="B1" s="138" t="s">
        <v>2928</v>
      </c>
      <c r="C1" s="138"/>
      <c r="D1" s="138"/>
      <c r="E1" s="138"/>
      <c r="F1" s="138"/>
      <c r="G1" s="138"/>
      <c r="H1" s="138"/>
      <c r="I1" s="138"/>
      <c r="J1" s="138"/>
      <c r="K1" s="138"/>
    </row>
    <row r="2" spans="2:11" ht="3.75" customHeight="1">
      <c r="B2" s="33"/>
      <c r="C2" s="33"/>
      <c r="D2" s="33"/>
      <c r="E2" s="33"/>
      <c r="F2" s="33"/>
      <c r="G2" s="33"/>
      <c r="H2" s="33"/>
      <c r="I2" s="33"/>
      <c r="J2" s="33"/>
      <c r="K2" s="33"/>
    </row>
    <row r="3" spans="2:11" ht="15.75">
      <c r="B3" s="139" t="s">
        <v>3129</v>
      </c>
      <c r="C3" s="139"/>
      <c r="D3" s="139"/>
      <c r="E3" s="139"/>
      <c r="F3" s="139"/>
      <c r="G3" s="139"/>
      <c r="H3" s="139"/>
      <c r="I3" s="139"/>
      <c r="J3" s="139"/>
      <c r="K3" s="139"/>
    </row>
    <row r="4" spans="2:11" ht="7.5" customHeight="1">
      <c r="B4" s="39"/>
      <c r="C4" s="39"/>
      <c r="D4" s="39"/>
      <c r="E4" s="39"/>
      <c r="F4" s="39"/>
      <c r="G4" s="39"/>
      <c r="H4" s="39"/>
      <c r="I4" s="39"/>
      <c r="J4" s="39"/>
      <c r="K4" s="39"/>
    </row>
    <row r="5" spans="2:11">
      <c r="B5" s="143" t="s">
        <v>2954</v>
      </c>
      <c r="C5" s="143"/>
      <c r="D5" s="143"/>
      <c r="E5" s="143"/>
      <c r="F5" s="143"/>
      <c r="G5" s="143"/>
      <c r="H5" s="143"/>
      <c r="I5" s="143"/>
      <c r="J5" s="143"/>
      <c r="K5" s="143"/>
    </row>
    <row r="6" spans="2:11" ht="7.5" customHeight="1">
      <c r="B6" s="33"/>
      <c r="C6" s="33"/>
      <c r="D6" s="33"/>
      <c r="E6" s="33"/>
      <c r="F6" s="33"/>
      <c r="G6" s="33"/>
      <c r="H6" s="33"/>
      <c r="I6" s="33"/>
      <c r="J6" s="33"/>
      <c r="K6" s="33"/>
    </row>
    <row r="7" spans="2:11">
      <c r="B7" s="126" t="s">
        <v>2929</v>
      </c>
      <c r="C7" s="126"/>
      <c r="D7" s="140" t="s">
        <v>2931</v>
      </c>
      <c r="E7" s="141"/>
      <c r="F7" s="142"/>
      <c r="G7" s="33"/>
      <c r="H7" s="33"/>
      <c r="I7" s="44" t="s">
        <v>2932</v>
      </c>
      <c r="J7" s="50"/>
      <c r="K7" s="33"/>
    </row>
    <row r="8" spans="2:11" ht="7.5" customHeight="1">
      <c r="B8" s="33"/>
      <c r="C8" s="33"/>
      <c r="D8" s="33"/>
      <c r="E8" s="33"/>
      <c r="F8" s="33"/>
      <c r="G8" s="33"/>
      <c r="H8" s="33"/>
      <c r="I8" s="33"/>
      <c r="J8" s="33"/>
      <c r="K8" s="33"/>
    </row>
    <row r="9" spans="2:11">
      <c r="B9" s="119" t="s">
        <v>2936</v>
      </c>
      <c r="C9" s="119"/>
      <c r="D9" s="119"/>
      <c r="E9" s="119"/>
      <c r="F9" s="119"/>
      <c r="G9" s="119"/>
      <c r="H9" s="119"/>
      <c r="I9" s="119"/>
      <c r="J9" s="119"/>
      <c r="K9" s="119"/>
    </row>
    <row r="10" spans="2:11" ht="7.5" customHeight="1">
      <c r="B10" s="33"/>
      <c r="C10" s="38"/>
      <c r="D10" s="38"/>
      <c r="E10" s="35"/>
      <c r="F10" s="35"/>
      <c r="G10" s="33"/>
      <c r="H10" s="33"/>
      <c r="I10" s="33"/>
      <c r="J10" s="33"/>
      <c r="K10" s="33"/>
    </row>
    <row r="11" spans="2:11">
      <c r="B11" s="44" t="s">
        <v>2933</v>
      </c>
      <c r="C11" s="124"/>
      <c r="D11" s="125"/>
      <c r="E11" s="126" t="s">
        <v>2945</v>
      </c>
      <c r="F11" s="126"/>
      <c r="G11" s="124"/>
      <c r="H11" s="132"/>
      <c r="I11" s="132"/>
      <c r="J11" s="132"/>
      <c r="K11" s="125"/>
    </row>
    <row r="12" spans="2:11" ht="7.5" customHeight="1">
      <c r="B12" s="33"/>
      <c r="C12" s="33"/>
      <c r="D12" s="33"/>
      <c r="E12" s="33"/>
      <c r="F12" s="33"/>
      <c r="G12" s="33"/>
      <c r="H12" s="33"/>
      <c r="I12" s="33"/>
      <c r="J12" s="33"/>
      <c r="K12" s="33"/>
    </row>
    <row r="13" spans="2:11">
      <c r="B13" s="44" t="s">
        <v>2934</v>
      </c>
      <c r="C13" s="124"/>
      <c r="D13" s="125"/>
      <c r="E13" s="126" t="s">
        <v>2935</v>
      </c>
      <c r="F13" s="133"/>
      <c r="G13" s="134"/>
      <c r="H13" s="135"/>
      <c r="I13" s="43"/>
      <c r="J13" s="33"/>
      <c r="K13" s="33"/>
    </row>
    <row r="14" spans="2:11" ht="7.5" customHeight="1">
      <c r="B14" s="33"/>
      <c r="C14" s="33"/>
      <c r="D14" s="33"/>
      <c r="E14" s="33"/>
      <c r="F14" s="33"/>
      <c r="G14" s="33"/>
      <c r="H14" s="33"/>
      <c r="I14" s="33"/>
      <c r="J14" s="33"/>
      <c r="K14" s="33"/>
    </row>
    <row r="15" spans="2:11">
      <c r="B15" s="119" t="s">
        <v>2937</v>
      </c>
      <c r="C15" s="119"/>
      <c r="D15" s="119"/>
      <c r="E15" s="119"/>
      <c r="F15" s="119"/>
      <c r="G15" s="119"/>
      <c r="H15" s="119"/>
      <c r="I15" s="119"/>
      <c r="J15" s="119"/>
      <c r="K15" s="119"/>
    </row>
    <row r="16" spans="2:11" ht="7.5" customHeight="1">
      <c r="B16" s="33"/>
      <c r="C16" s="33"/>
      <c r="D16" s="33"/>
      <c r="E16" s="33"/>
      <c r="F16" s="33"/>
      <c r="G16" s="33"/>
      <c r="H16" s="33"/>
      <c r="I16" s="33"/>
      <c r="J16" s="33"/>
      <c r="K16" s="33"/>
    </row>
    <row r="17" spans="2:11">
      <c r="B17" s="44" t="s">
        <v>2938</v>
      </c>
      <c r="C17" s="124"/>
      <c r="D17" s="132"/>
      <c r="E17" s="132"/>
      <c r="F17" s="132"/>
      <c r="G17" s="132"/>
      <c r="H17" s="132"/>
      <c r="I17" s="132"/>
      <c r="J17" s="132"/>
      <c r="K17" s="125"/>
    </row>
    <row r="18" spans="2:11" ht="7.5" customHeight="1">
      <c r="B18" s="33"/>
      <c r="C18" s="33"/>
      <c r="D18" s="33"/>
      <c r="E18" s="33"/>
      <c r="F18" s="33"/>
      <c r="G18" s="33"/>
      <c r="H18" s="33"/>
      <c r="I18" s="33"/>
      <c r="J18" s="33"/>
      <c r="K18" s="33"/>
    </row>
    <row r="19" spans="2:11">
      <c r="B19" s="44" t="s">
        <v>2941</v>
      </c>
      <c r="C19" s="127"/>
      <c r="D19" s="128"/>
      <c r="E19" s="36"/>
      <c r="F19" s="44" t="s">
        <v>2940</v>
      </c>
      <c r="G19" s="129"/>
      <c r="H19" s="130"/>
      <c r="I19" s="131"/>
      <c r="J19" s="44" t="s">
        <v>2939</v>
      </c>
      <c r="K19" s="51"/>
    </row>
    <row r="20" spans="2:11" ht="7.5" customHeight="1">
      <c r="B20" s="33"/>
      <c r="C20" s="33"/>
      <c r="D20" s="33"/>
      <c r="E20" s="33"/>
      <c r="F20" s="33"/>
      <c r="G20" s="33"/>
      <c r="H20" s="33"/>
      <c r="I20" s="33"/>
      <c r="J20" s="33"/>
      <c r="K20" s="33"/>
    </row>
    <row r="21" spans="2:11">
      <c r="B21" s="44" t="s">
        <v>2942</v>
      </c>
      <c r="C21" s="129"/>
      <c r="D21" s="130"/>
      <c r="E21" s="131"/>
      <c r="F21" s="44" t="s">
        <v>2943</v>
      </c>
      <c r="G21" s="152" t="e">
        <f>VLOOKUP(C21,'2'!B3:H1252,7,0)</f>
        <v>#N/A</v>
      </c>
      <c r="H21" s="153"/>
      <c r="I21" s="154"/>
      <c r="J21" s="33"/>
      <c r="K21" s="33"/>
    </row>
    <row r="22" spans="2:11" ht="7.5" customHeight="1">
      <c r="B22" s="33"/>
      <c r="C22" s="33"/>
      <c r="D22" s="33"/>
      <c r="E22" s="33"/>
      <c r="F22" s="35"/>
      <c r="G22" s="35"/>
      <c r="H22" s="35"/>
      <c r="I22" s="33"/>
      <c r="J22" s="33"/>
      <c r="K22" s="33"/>
    </row>
    <row r="23" spans="2:11">
      <c r="B23" s="119" t="s">
        <v>2944</v>
      </c>
      <c r="C23" s="119"/>
      <c r="D23" s="119"/>
      <c r="E23" s="119"/>
      <c r="F23" s="119"/>
      <c r="G23" s="119"/>
      <c r="H23" s="119"/>
      <c r="I23" s="119"/>
      <c r="J23" s="119"/>
      <c r="K23" s="119"/>
    </row>
    <row r="24" spans="2:11" ht="7.5" customHeight="1">
      <c r="B24" s="33"/>
      <c r="C24" s="33"/>
      <c r="D24" s="35"/>
      <c r="E24" s="35"/>
      <c r="F24" s="35"/>
      <c r="G24" s="33"/>
      <c r="H24" s="33"/>
      <c r="I24" s="33"/>
      <c r="J24" s="33"/>
      <c r="K24" s="33"/>
    </row>
    <row r="25" spans="2:11">
      <c r="B25" s="44" t="s">
        <v>2933</v>
      </c>
      <c r="C25" s="124"/>
      <c r="D25" s="125"/>
      <c r="E25" s="126" t="s">
        <v>2945</v>
      </c>
      <c r="F25" s="126"/>
      <c r="G25" s="144"/>
      <c r="H25" s="145"/>
      <c r="I25" s="145"/>
      <c r="J25" s="145"/>
      <c r="K25" s="146"/>
    </row>
    <row r="26" spans="2:11" ht="7.5" customHeight="1">
      <c r="B26" s="33"/>
      <c r="C26" s="33"/>
      <c r="D26" s="33"/>
      <c r="E26" s="33"/>
      <c r="F26" s="33"/>
      <c r="G26" s="33"/>
      <c r="H26" s="33"/>
      <c r="I26" s="33"/>
      <c r="J26" s="33"/>
      <c r="K26" s="33"/>
    </row>
    <row r="27" spans="2:11">
      <c r="B27" s="44" t="s">
        <v>2983</v>
      </c>
      <c r="C27" s="144"/>
      <c r="D27" s="145"/>
      <c r="E27" s="145"/>
      <c r="F27" s="146"/>
      <c r="G27" s="36"/>
      <c r="H27" s="36"/>
      <c r="I27" s="36"/>
      <c r="J27" s="35"/>
      <c r="K27" s="33"/>
    </row>
    <row r="28" spans="2:11" ht="7.5" customHeight="1">
      <c r="B28" s="33"/>
      <c r="C28" s="33"/>
      <c r="D28" s="33"/>
      <c r="E28" s="33"/>
      <c r="F28" s="33"/>
      <c r="G28" s="33"/>
      <c r="H28" s="33"/>
      <c r="I28" s="33"/>
      <c r="J28" s="33"/>
      <c r="K28" s="33"/>
    </row>
    <row r="29" spans="2:11">
      <c r="B29" s="119" t="s">
        <v>2946</v>
      </c>
      <c r="C29" s="119"/>
      <c r="D29" s="119"/>
      <c r="E29" s="119"/>
      <c r="F29" s="119"/>
      <c r="G29" s="119"/>
      <c r="H29" s="119"/>
      <c r="I29" s="119"/>
      <c r="J29" s="119"/>
      <c r="K29" s="119"/>
    </row>
    <row r="30" spans="2:11" ht="7.5" customHeight="1">
      <c r="B30" s="33"/>
      <c r="C30" s="33"/>
      <c r="D30" s="33"/>
      <c r="E30" s="33"/>
      <c r="F30" s="33"/>
      <c r="G30" s="33"/>
      <c r="H30" s="33"/>
      <c r="I30" s="33"/>
      <c r="J30" s="33"/>
      <c r="K30" s="33"/>
    </row>
    <row r="31" spans="2:11">
      <c r="B31" s="37" t="s">
        <v>2947</v>
      </c>
      <c r="C31" s="148"/>
      <c r="D31" s="149"/>
      <c r="E31" s="150" t="s">
        <v>2948</v>
      </c>
      <c r="F31" s="151"/>
      <c r="G31" s="148"/>
      <c r="H31" s="149"/>
      <c r="I31" s="147" t="s">
        <v>2950</v>
      </c>
      <c r="J31" s="147"/>
      <c r="K31" s="40">
        <f>((C31-(G31))*-1)-E33</f>
        <v>0</v>
      </c>
    </row>
    <row r="32" spans="2:11" ht="7.5" customHeight="1">
      <c r="B32" s="33"/>
      <c r="C32" s="33"/>
      <c r="D32" s="33"/>
      <c r="E32" s="33"/>
      <c r="F32" s="33"/>
      <c r="G32" s="33"/>
      <c r="H32" s="33"/>
      <c r="I32" s="33"/>
      <c r="J32" s="33"/>
      <c r="K32" s="33"/>
    </row>
    <row r="33" spans="1:31">
      <c r="B33" s="156" t="s">
        <v>2949</v>
      </c>
      <c r="C33" s="156"/>
      <c r="D33" s="156"/>
      <c r="E33" s="52"/>
      <c r="F33" s="33"/>
      <c r="G33" s="33"/>
      <c r="H33" s="33"/>
      <c r="I33" s="1"/>
      <c r="J33" s="1"/>
      <c r="K33" s="49"/>
    </row>
    <row r="34" spans="1:31" ht="7.5" customHeight="1">
      <c r="B34" s="33"/>
      <c r="C34" s="33"/>
      <c r="D34" s="33"/>
      <c r="E34" s="33"/>
      <c r="F34" s="33"/>
      <c r="G34" s="33"/>
      <c r="H34" s="33"/>
      <c r="I34" s="33"/>
      <c r="J34" s="33"/>
      <c r="K34" s="33"/>
    </row>
    <row r="35" spans="1:31">
      <c r="B35" s="119" t="s">
        <v>2959</v>
      </c>
      <c r="C35" s="119"/>
      <c r="D35" s="119"/>
      <c r="E35" s="119"/>
      <c r="F35" s="119"/>
      <c r="G35" s="119"/>
      <c r="H35" s="119"/>
      <c r="I35" s="119"/>
      <c r="J35" s="119"/>
      <c r="K35" s="119"/>
    </row>
    <row r="36" spans="1:31" ht="6.75" customHeight="1">
      <c r="B36" s="33"/>
      <c r="C36" s="33"/>
      <c r="D36" s="33"/>
      <c r="E36" s="33"/>
      <c r="F36" s="33"/>
      <c r="G36" s="33"/>
      <c r="H36" s="33"/>
      <c r="I36" s="33"/>
      <c r="J36" s="33"/>
      <c r="K36" s="33"/>
    </row>
    <row r="37" spans="1:31" ht="45" customHeight="1">
      <c r="B37" s="136" t="s">
        <v>2956</v>
      </c>
      <c r="C37" s="64" t="s">
        <v>2955</v>
      </c>
      <c r="D37" s="101"/>
      <c r="E37" s="101"/>
      <c r="F37" s="102"/>
      <c r="G37" s="136" t="s">
        <v>2957</v>
      </c>
      <c r="H37" s="64" t="s">
        <v>2955</v>
      </c>
      <c r="I37" s="101"/>
      <c r="J37" s="101"/>
      <c r="K37" s="102"/>
    </row>
    <row r="38" spans="1:31" ht="30" customHeight="1">
      <c r="B38" s="137"/>
      <c r="C38" s="64" t="s">
        <v>3010</v>
      </c>
      <c r="D38" s="101"/>
      <c r="E38" s="101"/>
      <c r="F38" s="102"/>
      <c r="G38" s="137"/>
      <c r="H38" s="64" t="s">
        <v>3010</v>
      </c>
      <c r="I38" s="101"/>
      <c r="J38" s="101"/>
      <c r="K38" s="102"/>
    </row>
    <row r="39" spans="1:31" ht="7.5" customHeight="1">
      <c r="B39" s="33"/>
      <c r="C39" s="33"/>
      <c r="D39" s="33"/>
      <c r="E39" s="33"/>
      <c r="F39" s="33"/>
      <c r="G39" s="33"/>
      <c r="H39" s="33"/>
      <c r="I39" s="33"/>
      <c r="J39" s="33"/>
      <c r="K39" s="33"/>
    </row>
    <row r="40" spans="1:31" ht="15" customHeight="1">
      <c r="B40" s="42" t="s">
        <v>2958</v>
      </c>
      <c r="C40" s="100"/>
      <c r="D40" s="101"/>
      <c r="E40" s="101"/>
      <c r="F40" s="101"/>
      <c r="G40" s="101"/>
      <c r="H40" s="101"/>
      <c r="I40" s="101"/>
      <c r="J40" s="101"/>
      <c r="K40" s="102"/>
    </row>
    <row r="41" spans="1:31" ht="7.5" customHeight="1">
      <c r="B41" s="33"/>
      <c r="C41" s="33"/>
      <c r="D41" s="33"/>
      <c r="E41" s="33"/>
      <c r="F41" s="33"/>
      <c r="G41" s="33"/>
      <c r="H41" s="33"/>
      <c r="I41" s="33"/>
      <c r="J41" s="33"/>
      <c r="K41" s="33"/>
    </row>
    <row r="42" spans="1:31">
      <c r="B42" s="143" t="s">
        <v>2960</v>
      </c>
      <c r="C42" s="143"/>
      <c r="D42" s="143"/>
      <c r="E42" s="143"/>
      <c r="F42" s="143"/>
      <c r="G42" s="143"/>
      <c r="H42" s="143"/>
      <c r="I42" s="143"/>
      <c r="J42" s="143"/>
      <c r="K42" s="143"/>
    </row>
    <row r="43" spans="1:31" ht="3.75" customHeight="1">
      <c r="B43" s="33"/>
      <c r="C43" s="33"/>
      <c r="D43" s="33"/>
      <c r="E43" s="33"/>
      <c r="F43" s="33"/>
      <c r="G43" s="33"/>
      <c r="H43" s="33"/>
      <c r="I43" s="33"/>
      <c r="J43" s="33"/>
      <c r="K43" s="33"/>
    </row>
    <row r="44" spans="1:31">
      <c r="B44" s="119" t="s">
        <v>2961</v>
      </c>
      <c r="C44" s="119"/>
      <c r="D44" s="119"/>
      <c r="E44" s="119"/>
      <c r="F44" s="119"/>
      <c r="G44" s="119"/>
      <c r="H44" s="119"/>
      <c r="I44" s="119"/>
      <c r="J44" s="119"/>
      <c r="K44" s="119"/>
    </row>
    <row r="45" spans="1:31" ht="3.75" customHeight="1">
      <c r="B45" s="41"/>
      <c r="C45" s="41"/>
      <c r="D45" s="41"/>
      <c r="E45" s="41"/>
      <c r="F45" s="41"/>
      <c r="G45" s="41"/>
      <c r="H45" s="41"/>
      <c r="I45" s="41"/>
      <c r="J45" s="41"/>
      <c r="K45" s="41"/>
    </row>
    <row r="46" spans="1:31">
      <c r="B46" s="118" t="s">
        <v>2962</v>
      </c>
      <c r="C46" s="118"/>
      <c r="D46" s="118"/>
      <c r="E46" s="118"/>
      <c r="F46" s="118"/>
      <c r="G46" s="118"/>
      <c r="H46" s="118"/>
      <c r="I46" s="118"/>
      <c r="J46" s="118"/>
      <c r="K46" s="118"/>
    </row>
    <row r="47" spans="1:31">
      <c r="B47" s="118" t="s">
        <v>2963</v>
      </c>
      <c r="C47" s="118"/>
      <c r="D47" s="118" t="s">
        <v>2984</v>
      </c>
      <c r="E47" s="118"/>
      <c r="F47" s="118"/>
      <c r="G47" s="118"/>
      <c r="H47" s="118"/>
      <c r="I47" s="118"/>
      <c r="J47" s="118" t="s">
        <v>2964</v>
      </c>
      <c r="K47" s="118"/>
    </row>
    <row r="48" spans="1:31" s="1" customFormat="1" ht="24" customHeight="1">
      <c r="A48" s="29"/>
      <c r="B48" s="172" t="s">
        <v>2965</v>
      </c>
      <c r="C48" s="111" t="s">
        <v>3130</v>
      </c>
      <c r="D48" s="194" t="s">
        <v>3145</v>
      </c>
      <c r="E48" s="194"/>
      <c r="F48" s="194"/>
      <c r="G48" s="194"/>
      <c r="H48" s="194"/>
      <c r="I48" s="194"/>
      <c r="J48" s="68"/>
      <c r="K48" s="179">
        <f>((SUM(J48:J50)/3)*1.25)</f>
        <v>0</v>
      </c>
      <c r="L48" s="54"/>
      <c r="M48" s="54"/>
      <c r="N48" s="54"/>
      <c r="O48" s="54"/>
      <c r="P48" s="54"/>
      <c r="Q48" s="54"/>
      <c r="R48" s="54"/>
      <c r="S48" s="54"/>
      <c r="T48" s="54"/>
      <c r="U48" s="54"/>
      <c r="V48" s="54"/>
      <c r="W48" s="54"/>
      <c r="X48" s="54"/>
      <c r="Y48" s="54"/>
      <c r="Z48" s="54"/>
      <c r="AA48" s="54"/>
      <c r="AB48" s="54"/>
      <c r="AC48" s="54"/>
      <c r="AD48" s="54"/>
      <c r="AE48" s="54"/>
    </row>
    <row r="49" spans="1:31" s="1" customFormat="1" ht="24" customHeight="1">
      <c r="A49" s="29"/>
      <c r="B49" s="172"/>
      <c r="C49" s="111"/>
      <c r="D49" s="194" t="s">
        <v>3194</v>
      </c>
      <c r="E49" s="194"/>
      <c r="F49" s="194"/>
      <c r="G49" s="194"/>
      <c r="H49" s="194"/>
      <c r="I49" s="194"/>
      <c r="J49" s="68"/>
      <c r="K49" s="181"/>
      <c r="L49" s="54"/>
      <c r="M49" s="54"/>
      <c r="N49" s="54"/>
      <c r="O49" s="54"/>
      <c r="P49" s="54"/>
      <c r="Q49" s="54"/>
      <c r="R49" s="54"/>
      <c r="S49" s="54"/>
      <c r="T49" s="54"/>
      <c r="U49" s="54"/>
      <c r="V49" s="54"/>
      <c r="W49" s="54"/>
      <c r="X49" s="54"/>
      <c r="Y49" s="54"/>
      <c r="Z49" s="54"/>
      <c r="AA49" s="54"/>
      <c r="AB49" s="54"/>
      <c r="AC49" s="54"/>
      <c r="AD49" s="54"/>
      <c r="AE49" s="54"/>
    </row>
    <row r="50" spans="1:31" s="1" customFormat="1" ht="24" customHeight="1">
      <c r="A50" s="29"/>
      <c r="B50" s="172"/>
      <c r="C50" s="111"/>
      <c r="D50" s="194" t="s">
        <v>3147</v>
      </c>
      <c r="E50" s="194"/>
      <c r="F50" s="194"/>
      <c r="G50" s="194"/>
      <c r="H50" s="194"/>
      <c r="I50" s="194"/>
      <c r="J50" s="68"/>
      <c r="K50" s="180"/>
      <c r="L50" s="54"/>
      <c r="M50" s="54"/>
      <c r="N50" s="54"/>
      <c r="O50" s="54"/>
      <c r="P50" s="54"/>
      <c r="Q50" s="54"/>
      <c r="R50" s="54"/>
      <c r="S50" s="54"/>
      <c r="T50" s="54"/>
      <c r="U50" s="54"/>
      <c r="V50" s="54"/>
      <c r="W50" s="54"/>
      <c r="X50" s="54"/>
      <c r="Y50" s="54"/>
      <c r="Z50" s="54"/>
      <c r="AA50" s="54"/>
      <c r="AB50" s="54"/>
      <c r="AC50" s="54"/>
      <c r="AD50" s="54"/>
      <c r="AE50" s="54"/>
    </row>
    <row r="51" spans="1:31" s="1" customFormat="1" ht="24" customHeight="1">
      <c r="A51" s="29"/>
      <c r="B51" s="172"/>
      <c r="C51" s="111" t="s">
        <v>3105</v>
      </c>
      <c r="D51" s="194" t="s">
        <v>3148</v>
      </c>
      <c r="E51" s="194"/>
      <c r="F51" s="194"/>
      <c r="G51" s="194"/>
      <c r="H51" s="194"/>
      <c r="I51" s="194"/>
      <c r="J51" s="68"/>
      <c r="K51" s="179">
        <f t="shared" ref="K51" si="0">((SUM(J51:J53)/3)*1.25)</f>
        <v>0</v>
      </c>
      <c r="L51" s="54"/>
      <c r="M51" s="54"/>
      <c r="N51" s="54"/>
      <c r="O51" s="54"/>
      <c r="P51" s="54"/>
      <c r="Q51" s="54"/>
      <c r="R51" s="54"/>
      <c r="S51" s="54"/>
      <c r="T51" s="54"/>
      <c r="U51" s="54"/>
      <c r="V51" s="54"/>
      <c r="W51" s="54"/>
      <c r="X51" s="54"/>
      <c r="Y51" s="54"/>
      <c r="Z51" s="54"/>
      <c r="AA51" s="54"/>
      <c r="AB51" s="54"/>
      <c r="AC51" s="54"/>
      <c r="AD51" s="54"/>
      <c r="AE51" s="54"/>
    </row>
    <row r="52" spans="1:31" s="1" customFormat="1" ht="24" customHeight="1">
      <c r="A52" s="29"/>
      <c r="B52" s="172"/>
      <c r="C52" s="111"/>
      <c r="D52" s="194" t="s">
        <v>3144</v>
      </c>
      <c r="E52" s="194"/>
      <c r="F52" s="194"/>
      <c r="G52" s="194"/>
      <c r="H52" s="194"/>
      <c r="I52" s="194"/>
      <c r="J52" s="68"/>
      <c r="K52" s="181"/>
      <c r="L52" s="54"/>
      <c r="M52" s="54"/>
      <c r="N52" s="54"/>
      <c r="O52" s="54"/>
      <c r="P52" s="54"/>
      <c r="Q52" s="54"/>
      <c r="R52" s="54"/>
      <c r="S52" s="54"/>
      <c r="T52" s="54"/>
      <c r="U52" s="54"/>
      <c r="V52" s="54"/>
      <c r="W52" s="54"/>
      <c r="X52" s="54"/>
      <c r="Y52" s="54"/>
      <c r="Z52" s="54"/>
      <c r="AA52" s="54"/>
      <c r="AB52" s="54"/>
      <c r="AC52" s="54"/>
      <c r="AD52" s="54"/>
      <c r="AE52" s="54"/>
    </row>
    <row r="53" spans="1:31" s="1" customFormat="1" ht="24" customHeight="1">
      <c r="A53" s="29"/>
      <c r="B53" s="172"/>
      <c r="C53" s="111"/>
      <c r="D53" s="194" t="s">
        <v>3149</v>
      </c>
      <c r="E53" s="194"/>
      <c r="F53" s="194"/>
      <c r="G53" s="194"/>
      <c r="H53" s="194"/>
      <c r="I53" s="194"/>
      <c r="J53" s="68"/>
      <c r="K53" s="180"/>
      <c r="L53" s="54"/>
      <c r="M53" s="54"/>
      <c r="N53" s="54"/>
      <c r="O53" s="54"/>
      <c r="P53" s="54"/>
      <c r="Q53" s="54"/>
      <c r="R53" s="54"/>
      <c r="S53" s="54"/>
      <c r="T53" s="54"/>
      <c r="U53" s="54"/>
      <c r="V53" s="54"/>
      <c r="W53" s="54"/>
      <c r="X53" s="54"/>
      <c r="Y53" s="54"/>
      <c r="Z53" s="54"/>
      <c r="AA53" s="54"/>
      <c r="AB53" s="54"/>
      <c r="AC53" s="54"/>
      <c r="AD53" s="54"/>
      <c r="AE53" s="54"/>
    </row>
    <row r="54" spans="1:31" s="1" customFormat="1" ht="24" customHeight="1">
      <c r="A54" s="29"/>
      <c r="B54" s="172"/>
      <c r="C54" s="111" t="s">
        <v>3107</v>
      </c>
      <c r="D54" s="194" t="s">
        <v>3150</v>
      </c>
      <c r="E54" s="194"/>
      <c r="F54" s="194"/>
      <c r="G54" s="194"/>
      <c r="H54" s="194"/>
      <c r="I54" s="194"/>
      <c r="J54" s="68"/>
      <c r="K54" s="179">
        <f t="shared" ref="K54" si="1">((SUM(J54:J56)/3)*1.25)</f>
        <v>0</v>
      </c>
      <c r="L54" s="54"/>
      <c r="M54" s="54"/>
      <c r="N54" s="54"/>
      <c r="O54" s="54"/>
      <c r="P54" s="54"/>
      <c r="Q54" s="54"/>
      <c r="R54" s="54"/>
      <c r="S54" s="54"/>
      <c r="T54" s="54"/>
      <c r="U54" s="54"/>
      <c r="V54" s="54"/>
      <c r="W54" s="54"/>
      <c r="X54" s="54"/>
      <c r="Y54" s="54"/>
      <c r="Z54" s="54"/>
      <c r="AA54" s="54"/>
      <c r="AB54" s="54"/>
      <c r="AC54" s="54"/>
      <c r="AD54" s="54"/>
      <c r="AE54" s="54"/>
    </row>
    <row r="55" spans="1:31" s="1" customFormat="1" ht="24" customHeight="1">
      <c r="A55" s="29"/>
      <c r="B55" s="172"/>
      <c r="C55" s="111"/>
      <c r="D55" s="194" t="s">
        <v>3151</v>
      </c>
      <c r="E55" s="194"/>
      <c r="F55" s="194"/>
      <c r="G55" s="194"/>
      <c r="H55" s="194"/>
      <c r="I55" s="194"/>
      <c r="J55" s="68"/>
      <c r="K55" s="181"/>
      <c r="L55" s="54"/>
      <c r="M55" s="54"/>
      <c r="N55" s="54"/>
      <c r="O55" s="54"/>
      <c r="P55" s="54"/>
      <c r="Q55" s="54"/>
      <c r="R55" s="54"/>
      <c r="S55" s="54"/>
      <c r="T55" s="54"/>
      <c r="U55" s="54"/>
      <c r="V55" s="54"/>
      <c r="W55" s="54"/>
      <c r="X55" s="54"/>
      <c r="Y55" s="54"/>
      <c r="Z55" s="54"/>
      <c r="AA55" s="54"/>
      <c r="AB55" s="54"/>
      <c r="AC55" s="54"/>
      <c r="AD55" s="54"/>
      <c r="AE55" s="54"/>
    </row>
    <row r="56" spans="1:31" s="1" customFormat="1" ht="24" customHeight="1">
      <c r="A56" s="29"/>
      <c r="B56" s="172"/>
      <c r="C56" s="111"/>
      <c r="D56" s="194" t="s">
        <v>3195</v>
      </c>
      <c r="E56" s="194"/>
      <c r="F56" s="194"/>
      <c r="G56" s="194"/>
      <c r="H56" s="194"/>
      <c r="I56" s="194"/>
      <c r="J56" s="68"/>
      <c r="K56" s="180"/>
      <c r="L56" s="54"/>
      <c r="M56" s="54"/>
      <c r="N56" s="54"/>
      <c r="O56" s="54"/>
      <c r="P56" s="54"/>
      <c r="Q56" s="54"/>
      <c r="R56" s="54"/>
      <c r="S56" s="54"/>
      <c r="T56" s="54"/>
      <c r="U56" s="54"/>
      <c r="V56" s="54"/>
      <c r="W56" s="54"/>
      <c r="X56" s="54"/>
      <c r="Y56" s="54"/>
      <c r="Z56" s="54"/>
      <c r="AA56" s="54"/>
      <c r="AB56" s="54"/>
      <c r="AC56" s="54"/>
      <c r="AD56" s="54"/>
      <c r="AE56" s="54"/>
    </row>
    <row r="57" spans="1:31" s="1" customFormat="1" ht="24" customHeight="1">
      <c r="A57" s="29"/>
      <c r="B57" s="172"/>
      <c r="C57" s="111" t="s">
        <v>3094</v>
      </c>
      <c r="D57" s="194" t="s">
        <v>3134</v>
      </c>
      <c r="E57" s="194"/>
      <c r="F57" s="194"/>
      <c r="G57" s="194"/>
      <c r="H57" s="194"/>
      <c r="I57" s="194"/>
      <c r="J57" s="68"/>
      <c r="K57" s="179">
        <f t="shared" ref="K57" si="2">((SUM(J57:J59)/3)*1.25)</f>
        <v>0</v>
      </c>
      <c r="L57" s="54"/>
      <c r="M57" s="54"/>
      <c r="N57" s="54"/>
      <c r="O57" s="54"/>
      <c r="P57" s="54"/>
      <c r="Q57" s="54"/>
      <c r="R57" s="54"/>
      <c r="S57" s="54"/>
      <c r="T57" s="54"/>
      <c r="U57" s="54"/>
      <c r="V57" s="54"/>
      <c r="W57" s="54"/>
      <c r="X57" s="54"/>
      <c r="Y57" s="54"/>
      <c r="Z57" s="54"/>
      <c r="AA57" s="54"/>
      <c r="AB57" s="54"/>
      <c r="AC57" s="54"/>
      <c r="AD57" s="54"/>
      <c r="AE57" s="54"/>
    </row>
    <row r="58" spans="1:31" s="1" customFormat="1" ht="24" customHeight="1">
      <c r="A58" s="29"/>
      <c r="B58" s="172"/>
      <c r="C58" s="111"/>
      <c r="D58" s="194" t="s">
        <v>3135</v>
      </c>
      <c r="E58" s="194"/>
      <c r="F58" s="194"/>
      <c r="G58" s="194"/>
      <c r="H58" s="194"/>
      <c r="I58" s="194"/>
      <c r="J58" s="68"/>
      <c r="K58" s="181"/>
      <c r="L58" s="54"/>
      <c r="M58" s="54"/>
      <c r="N58" s="54"/>
      <c r="O58" s="54"/>
      <c r="P58" s="54"/>
      <c r="Q58" s="54"/>
      <c r="R58" s="54"/>
      <c r="S58" s="54"/>
      <c r="T58" s="54"/>
      <c r="U58" s="54"/>
      <c r="V58" s="54"/>
      <c r="W58" s="54"/>
      <c r="X58" s="54"/>
      <c r="Y58" s="54"/>
      <c r="Z58" s="54"/>
      <c r="AA58" s="54"/>
      <c r="AB58" s="54"/>
      <c r="AC58" s="54"/>
      <c r="AD58" s="54"/>
      <c r="AE58" s="54"/>
    </row>
    <row r="59" spans="1:31" s="1" customFormat="1" ht="24" customHeight="1">
      <c r="A59" s="29"/>
      <c r="B59" s="172"/>
      <c r="C59" s="111"/>
      <c r="D59" s="194" t="s">
        <v>3153</v>
      </c>
      <c r="E59" s="194"/>
      <c r="F59" s="194"/>
      <c r="G59" s="194"/>
      <c r="H59" s="194"/>
      <c r="I59" s="194"/>
      <c r="J59" s="68"/>
      <c r="K59" s="180"/>
      <c r="L59" s="54"/>
      <c r="M59" s="54"/>
      <c r="N59" s="54"/>
      <c r="O59" s="54"/>
      <c r="P59" s="54"/>
      <c r="Q59" s="54"/>
      <c r="R59" s="54"/>
      <c r="S59" s="54"/>
      <c r="T59" s="54"/>
      <c r="U59" s="54"/>
      <c r="V59" s="54"/>
      <c r="W59" s="54"/>
      <c r="X59" s="54"/>
      <c r="Y59" s="54"/>
      <c r="Z59" s="54"/>
      <c r="AA59" s="54"/>
      <c r="AB59" s="54"/>
      <c r="AC59" s="54"/>
      <c r="AD59" s="54"/>
      <c r="AE59" s="54"/>
    </row>
    <row r="60" spans="1:31" s="1" customFormat="1" ht="24" customHeight="1">
      <c r="A60" s="29"/>
      <c r="B60" s="172" t="s">
        <v>3115</v>
      </c>
      <c r="C60" s="111" t="s">
        <v>3137</v>
      </c>
      <c r="D60" s="194" t="s">
        <v>3154</v>
      </c>
      <c r="E60" s="194"/>
      <c r="F60" s="194"/>
      <c r="G60" s="194"/>
      <c r="H60" s="194"/>
      <c r="I60" s="194"/>
      <c r="J60" s="68"/>
      <c r="K60" s="179">
        <f t="shared" ref="K60" si="3">((SUM(J60:J62)/3)*1.25)</f>
        <v>0</v>
      </c>
      <c r="L60" s="54"/>
      <c r="M60" s="54"/>
      <c r="N60" s="54"/>
      <c r="O60" s="54"/>
      <c r="P60" s="54"/>
      <c r="Q60" s="54"/>
      <c r="R60" s="54"/>
      <c r="S60" s="54"/>
      <c r="T60" s="54"/>
      <c r="U60" s="54"/>
      <c r="V60" s="54"/>
      <c r="W60" s="54"/>
      <c r="X60" s="54"/>
      <c r="Y60" s="54"/>
      <c r="Z60" s="54"/>
      <c r="AA60" s="54"/>
      <c r="AB60" s="54"/>
      <c r="AC60" s="54"/>
      <c r="AD60" s="54"/>
      <c r="AE60" s="54"/>
    </row>
    <row r="61" spans="1:31" s="1" customFormat="1" ht="24" customHeight="1">
      <c r="A61" s="29"/>
      <c r="B61" s="172"/>
      <c r="C61" s="111"/>
      <c r="D61" s="194" t="s">
        <v>3196</v>
      </c>
      <c r="E61" s="194"/>
      <c r="F61" s="194"/>
      <c r="G61" s="194"/>
      <c r="H61" s="194"/>
      <c r="I61" s="194"/>
      <c r="J61" s="68"/>
      <c r="K61" s="181"/>
      <c r="L61" s="54"/>
      <c r="M61" s="54"/>
      <c r="N61" s="54"/>
      <c r="O61" s="54"/>
      <c r="P61" s="54"/>
      <c r="Q61" s="54"/>
      <c r="R61" s="54"/>
      <c r="S61" s="54"/>
      <c r="T61" s="54"/>
      <c r="U61" s="54"/>
      <c r="V61" s="54"/>
      <c r="W61" s="54"/>
      <c r="X61" s="54"/>
      <c r="Y61" s="54"/>
      <c r="Z61" s="54"/>
      <c r="AA61" s="54"/>
      <c r="AB61" s="54"/>
      <c r="AC61" s="54"/>
      <c r="AD61" s="54"/>
      <c r="AE61" s="54"/>
    </row>
    <row r="62" spans="1:31" s="1" customFormat="1" ht="24" customHeight="1">
      <c r="A62" s="29"/>
      <c r="B62" s="172"/>
      <c r="C62" s="111"/>
      <c r="D62" s="194" t="s">
        <v>3156</v>
      </c>
      <c r="E62" s="194"/>
      <c r="F62" s="194"/>
      <c r="G62" s="194"/>
      <c r="H62" s="194"/>
      <c r="I62" s="194"/>
      <c r="J62" s="68"/>
      <c r="K62" s="180"/>
      <c r="L62" s="54"/>
      <c r="M62" s="54"/>
      <c r="N62" s="54"/>
      <c r="O62" s="54"/>
      <c r="P62" s="54"/>
      <c r="Q62" s="54"/>
      <c r="R62" s="54"/>
      <c r="S62" s="54"/>
      <c r="T62" s="54"/>
      <c r="U62" s="54"/>
      <c r="V62" s="54"/>
      <c r="W62" s="54"/>
      <c r="X62" s="54"/>
      <c r="Y62" s="54"/>
      <c r="Z62" s="54"/>
      <c r="AA62" s="54"/>
      <c r="AB62" s="54"/>
      <c r="AC62" s="54"/>
      <c r="AD62" s="54"/>
      <c r="AE62" s="54"/>
    </row>
    <row r="63" spans="1:31" s="1" customFormat="1" ht="24" customHeight="1">
      <c r="A63" s="29"/>
      <c r="B63" s="172"/>
      <c r="C63" s="111" t="s">
        <v>3160</v>
      </c>
      <c r="D63" s="194" t="s">
        <v>3157</v>
      </c>
      <c r="E63" s="194"/>
      <c r="F63" s="194"/>
      <c r="G63" s="194"/>
      <c r="H63" s="194"/>
      <c r="I63" s="194"/>
      <c r="J63" s="68"/>
      <c r="K63" s="179">
        <f t="shared" ref="K63" si="4">((SUM(J63:J65)/3)*1.25)</f>
        <v>0</v>
      </c>
      <c r="L63" s="54"/>
      <c r="M63" s="54"/>
      <c r="N63" s="54"/>
      <c r="O63" s="54"/>
      <c r="P63" s="54"/>
      <c r="Q63" s="54"/>
      <c r="R63" s="54"/>
      <c r="S63" s="54"/>
      <c r="T63" s="54"/>
      <c r="U63" s="54"/>
      <c r="V63" s="54"/>
      <c r="W63" s="54"/>
      <c r="X63" s="54"/>
      <c r="Y63" s="54"/>
      <c r="Z63" s="54"/>
      <c r="AA63" s="54"/>
      <c r="AB63" s="54"/>
      <c r="AC63" s="54"/>
      <c r="AD63" s="54"/>
      <c r="AE63" s="54"/>
    </row>
    <row r="64" spans="1:31" s="1" customFormat="1" ht="24" customHeight="1">
      <c r="A64" s="29"/>
      <c r="B64" s="172"/>
      <c r="C64" s="111"/>
      <c r="D64" s="194" t="s">
        <v>3158</v>
      </c>
      <c r="E64" s="194"/>
      <c r="F64" s="194"/>
      <c r="G64" s="194"/>
      <c r="H64" s="194"/>
      <c r="I64" s="194"/>
      <c r="J64" s="68"/>
      <c r="K64" s="181"/>
      <c r="L64" s="54"/>
      <c r="M64" s="54"/>
      <c r="N64" s="54"/>
      <c r="O64" s="54"/>
      <c r="P64" s="54"/>
      <c r="Q64" s="54"/>
      <c r="R64" s="54"/>
      <c r="S64" s="54"/>
      <c r="T64" s="54"/>
      <c r="U64" s="54"/>
      <c r="V64" s="54"/>
      <c r="W64" s="54"/>
      <c r="X64" s="54"/>
      <c r="Y64" s="54"/>
      <c r="Z64" s="54"/>
      <c r="AA64" s="54"/>
      <c r="AB64" s="54"/>
      <c r="AC64" s="54"/>
      <c r="AD64" s="54"/>
      <c r="AE64" s="54"/>
    </row>
    <row r="65" spans="1:31" s="1" customFormat="1" ht="24" customHeight="1">
      <c r="A65" s="29"/>
      <c r="B65" s="172"/>
      <c r="C65" s="111"/>
      <c r="D65" s="194" t="s">
        <v>3197</v>
      </c>
      <c r="E65" s="194"/>
      <c r="F65" s="194"/>
      <c r="G65" s="194"/>
      <c r="H65" s="194"/>
      <c r="I65" s="194"/>
      <c r="J65" s="68"/>
      <c r="K65" s="180"/>
      <c r="L65" s="54"/>
      <c r="M65" s="54"/>
      <c r="N65" s="54"/>
      <c r="O65" s="54"/>
      <c r="P65" s="54"/>
      <c r="Q65" s="54"/>
      <c r="R65" s="54"/>
      <c r="S65" s="54"/>
      <c r="T65" s="54"/>
      <c r="U65" s="54"/>
      <c r="V65" s="54"/>
      <c r="W65" s="54"/>
      <c r="X65" s="54"/>
      <c r="Y65" s="54"/>
      <c r="Z65" s="54"/>
      <c r="AA65" s="54"/>
      <c r="AB65" s="54"/>
      <c r="AC65" s="54"/>
      <c r="AD65" s="54"/>
      <c r="AE65" s="54"/>
    </row>
    <row r="66" spans="1:31" s="1" customFormat="1" ht="24" customHeight="1">
      <c r="A66" s="29"/>
      <c r="B66" s="172" t="s">
        <v>2980</v>
      </c>
      <c r="C66" s="111" t="s">
        <v>3141</v>
      </c>
      <c r="D66" s="194" t="s">
        <v>3142</v>
      </c>
      <c r="E66" s="194"/>
      <c r="F66" s="194"/>
      <c r="G66" s="194"/>
      <c r="H66" s="194"/>
      <c r="I66" s="194"/>
      <c r="J66" s="68"/>
      <c r="K66" s="179">
        <f t="shared" ref="K66" si="5">((SUM(J66:J68)/3)*1.25)</f>
        <v>0</v>
      </c>
      <c r="L66" s="54"/>
      <c r="M66" s="54"/>
      <c r="N66" s="54"/>
      <c r="O66" s="54"/>
      <c r="P66" s="54"/>
      <c r="Q66" s="54"/>
      <c r="R66" s="54"/>
      <c r="S66" s="54"/>
      <c r="T66" s="54"/>
      <c r="U66" s="54"/>
      <c r="V66" s="54"/>
      <c r="W66" s="54"/>
      <c r="X66" s="54"/>
      <c r="Y66" s="54"/>
      <c r="Z66" s="54"/>
      <c r="AA66" s="54"/>
      <c r="AB66" s="54"/>
      <c r="AC66" s="54"/>
      <c r="AD66" s="54"/>
      <c r="AE66" s="54"/>
    </row>
    <row r="67" spans="1:31" s="1" customFormat="1" ht="24" customHeight="1">
      <c r="A67" s="29"/>
      <c r="B67" s="172"/>
      <c r="C67" s="111"/>
      <c r="D67" s="194" t="s">
        <v>3161</v>
      </c>
      <c r="E67" s="194"/>
      <c r="F67" s="194"/>
      <c r="G67" s="194"/>
      <c r="H67" s="194"/>
      <c r="I67" s="194"/>
      <c r="J67" s="68"/>
      <c r="K67" s="181"/>
      <c r="L67" s="67"/>
      <c r="M67" s="67"/>
      <c r="N67" s="67"/>
      <c r="O67" s="67"/>
      <c r="P67" s="67"/>
      <c r="Q67" s="67"/>
      <c r="R67" s="67"/>
      <c r="S67" s="67"/>
      <c r="T67" s="67"/>
      <c r="U67" s="67"/>
      <c r="V67" s="67"/>
      <c r="W67" s="67"/>
      <c r="X67" s="67"/>
      <c r="Y67" s="67"/>
      <c r="Z67" s="67"/>
      <c r="AA67" s="67"/>
      <c r="AB67" s="67"/>
      <c r="AC67" s="67"/>
      <c r="AD67" s="67"/>
      <c r="AE67" s="67"/>
    </row>
    <row r="68" spans="1:31" s="1" customFormat="1" ht="24" customHeight="1">
      <c r="A68" s="29"/>
      <c r="B68" s="172"/>
      <c r="C68" s="111"/>
      <c r="D68" s="194" t="s">
        <v>3100</v>
      </c>
      <c r="E68" s="194"/>
      <c r="F68" s="194"/>
      <c r="G68" s="194"/>
      <c r="H68" s="194"/>
      <c r="I68" s="194"/>
      <c r="J68" s="68"/>
      <c r="K68" s="180"/>
      <c r="L68" s="54"/>
      <c r="M68" s="54"/>
      <c r="N68" s="54"/>
      <c r="O68" s="54"/>
      <c r="P68" s="54"/>
      <c r="Q68" s="54"/>
      <c r="R68" s="54"/>
      <c r="S68" s="54"/>
      <c r="T68" s="54"/>
      <c r="U68" s="54"/>
      <c r="V68" s="54"/>
      <c r="W68" s="54"/>
      <c r="X68" s="54"/>
      <c r="Y68" s="54"/>
      <c r="Z68" s="54"/>
      <c r="AA68" s="54"/>
      <c r="AB68" s="54"/>
      <c r="AC68" s="54"/>
      <c r="AD68" s="54"/>
      <c r="AE68" s="54"/>
    </row>
    <row r="69" spans="1:31" s="1" customFormat="1" ht="24" customHeight="1">
      <c r="A69" s="29"/>
      <c r="B69" s="172"/>
      <c r="C69" s="111" t="s">
        <v>3143</v>
      </c>
      <c r="D69" s="194" t="s">
        <v>3124</v>
      </c>
      <c r="E69" s="194"/>
      <c r="F69" s="194"/>
      <c r="G69" s="194"/>
      <c r="H69" s="194"/>
      <c r="I69" s="194"/>
      <c r="J69" s="68"/>
      <c r="K69" s="179">
        <f t="shared" ref="K69" si="6">((SUM(J69:J71)/3)*1.25)</f>
        <v>0</v>
      </c>
      <c r="L69" s="54"/>
      <c r="M69" s="54"/>
      <c r="N69" s="54"/>
      <c r="O69" s="54"/>
      <c r="P69" s="54"/>
      <c r="Q69" s="54"/>
      <c r="R69" s="54"/>
      <c r="S69" s="54"/>
      <c r="T69" s="54"/>
      <c r="U69" s="54"/>
      <c r="V69" s="54"/>
      <c r="W69" s="54"/>
      <c r="X69" s="54"/>
      <c r="Y69" s="54"/>
      <c r="Z69" s="54"/>
      <c r="AA69" s="54"/>
      <c r="AB69" s="54"/>
      <c r="AC69" s="54"/>
      <c r="AD69" s="54"/>
      <c r="AE69" s="54"/>
    </row>
    <row r="70" spans="1:31" s="1" customFormat="1" ht="24" customHeight="1">
      <c r="A70" s="29"/>
      <c r="B70" s="172"/>
      <c r="C70" s="111"/>
      <c r="D70" s="194" t="s">
        <v>3162</v>
      </c>
      <c r="E70" s="194"/>
      <c r="F70" s="194"/>
      <c r="G70" s="194"/>
      <c r="H70" s="194"/>
      <c r="I70" s="194"/>
      <c r="J70" s="68"/>
      <c r="K70" s="181"/>
      <c r="L70" s="67"/>
      <c r="M70" s="67"/>
      <c r="N70" s="67"/>
      <c r="O70" s="67"/>
      <c r="P70" s="67"/>
      <c r="Q70" s="67"/>
      <c r="R70" s="67"/>
      <c r="S70" s="67"/>
      <c r="T70" s="67"/>
      <c r="U70" s="67"/>
      <c r="V70" s="67"/>
      <c r="W70" s="67"/>
      <c r="X70" s="67"/>
      <c r="Y70" s="67"/>
      <c r="Z70" s="67"/>
      <c r="AA70" s="67"/>
      <c r="AB70" s="67"/>
      <c r="AC70" s="67"/>
      <c r="AD70" s="67"/>
      <c r="AE70" s="67"/>
    </row>
    <row r="71" spans="1:31" s="1" customFormat="1" ht="24" customHeight="1">
      <c r="A71" s="29"/>
      <c r="B71" s="172"/>
      <c r="C71" s="111"/>
      <c r="D71" s="194" t="s">
        <v>3163</v>
      </c>
      <c r="E71" s="194"/>
      <c r="F71" s="194"/>
      <c r="G71" s="194"/>
      <c r="H71" s="194"/>
      <c r="I71" s="194"/>
      <c r="J71" s="68"/>
      <c r="K71" s="180"/>
      <c r="L71" s="67"/>
      <c r="M71" s="67"/>
      <c r="N71" s="67"/>
      <c r="O71" s="67"/>
      <c r="P71" s="67"/>
      <c r="Q71" s="67"/>
      <c r="R71" s="67"/>
      <c r="S71" s="67"/>
      <c r="T71" s="67"/>
      <c r="U71" s="67"/>
      <c r="V71" s="67"/>
      <c r="W71" s="67"/>
      <c r="X71" s="67"/>
      <c r="Y71" s="67"/>
      <c r="Z71" s="67"/>
      <c r="AA71" s="67"/>
      <c r="AB71" s="67"/>
      <c r="AC71" s="67"/>
      <c r="AD71" s="67"/>
      <c r="AE71" s="67"/>
    </row>
    <row r="72" spans="1:31" ht="7.5" customHeight="1"/>
    <row r="73" spans="1:31">
      <c r="B73" s="119" t="s">
        <v>2996</v>
      </c>
      <c r="C73" s="119"/>
      <c r="D73" s="119"/>
      <c r="E73" s="119"/>
      <c r="F73" s="119"/>
      <c r="G73" s="119"/>
      <c r="H73" s="119"/>
      <c r="I73" s="119"/>
      <c r="J73" s="119"/>
      <c r="K73" s="119"/>
    </row>
    <row r="74" spans="1:31" ht="3.75" customHeight="1">
      <c r="B74" s="39"/>
      <c r="C74" s="39"/>
      <c r="D74" s="39"/>
      <c r="E74" s="39"/>
      <c r="F74" s="39"/>
      <c r="G74" s="39"/>
      <c r="H74" s="39"/>
      <c r="I74" s="39"/>
      <c r="J74" s="39"/>
      <c r="K74" s="39"/>
    </row>
    <row r="75" spans="1:31">
      <c r="B75" s="123" t="s">
        <v>2963</v>
      </c>
      <c r="C75" s="123"/>
      <c r="D75" s="123" t="s">
        <v>2984</v>
      </c>
      <c r="E75" s="123"/>
      <c r="F75" s="123"/>
      <c r="G75" s="123"/>
      <c r="H75" s="123" t="s">
        <v>2985</v>
      </c>
      <c r="I75" s="123"/>
      <c r="J75" s="123"/>
      <c r="K75" s="123"/>
    </row>
    <row r="76" spans="1:31" ht="59.25" customHeight="1">
      <c r="B76" s="120" t="s">
        <v>2991</v>
      </c>
      <c r="C76" s="120"/>
      <c r="D76" s="171" t="s">
        <v>2986</v>
      </c>
      <c r="E76" s="171"/>
      <c r="F76" s="171"/>
      <c r="G76" s="171"/>
      <c r="H76" s="122"/>
      <c r="I76" s="122"/>
      <c r="J76" s="122"/>
      <c r="K76" s="122"/>
    </row>
    <row r="77" spans="1:31" ht="59.25" customHeight="1">
      <c r="B77" s="120" t="s">
        <v>2992</v>
      </c>
      <c r="C77" s="120"/>
      <c r="D77" s="171" t="s">
        <v>2987</v>
      </c>
      <c r="E77" s="171"/>
      <c r="F77" s="171"/>
      <c r="G77" s="171"/>
      <c r="H77" s="122"/>
      <c r="I77" s="122"/>
      <c r="J77" s="122"/>
      <c r="K77" s="122"/>
    </row>
    <row r="78" spans="1:31" ht="59.25" customHeight="1">
      <c r="B78" s="120" t="s">
        <v>2993</v>
      </c>
      <c r="C78" s="120"/>
      <c r="D78" s="171" t="s">
        <v>2988</v>
      </c>
      <c r="E78" s="171"/>
      <c r="F78" s="171"/>
      <c r="G78" s="171"/>
      <c r="H78" s="122"/>
      <c r="I78" s="122"/>
      <c r="J78" s="122"/>
      <c r="K78" s="122"/>
    </row>
    <row r="79" spans="1:31" ht="59.25" customHeight="1">
      <c r="B79" s="120" t="s">
        <v>2994</v>
      </c>
      <c r="C79" s="120"/>
      <c r="D79" s="171" t="s">
        <v>2989</v>
      </c>
      <c r="E79" s="171"/>
      <c r="F79" s="171"/>
      <c r="G79" s="171"/>
      <c r="H79" s="122"/>
      <c r="I79" s="122"/>
      <c r="J79" s="122"/>
      <c r="K79" s="122"/>
    </row>
    <row r="80" spans="1:31" ht="59.25" customHeight="1">
      <c r="B80" s="120" t="s">
        <v>2995</v>
      </c>
      <c r="C80" s="120"/>
      <c r="D80" s="171" t="s">
        <v>2990</v>
      </c>
      <c r="E80" s="171"/>
      <c r="F80" s="171"/>
      <c r="G80" s="171"/>
      <c r="H80" s="122"/>
      <c r="I80" s="122"/>
      <c r="J80" s="122"/>
      <c r="K80" s="122"/>
    </row>
    <row r="81" spans="2:11" ht="7.5" customHeight="1">
      <c r="B81" s="48"/>
      <c r="C81" s="48"/>
      <c r="D81" s="48"/>
      <c r="E81" s="48"/>
      <c r="F81" s="48"/>
      <c r="G81" s="48"/>
      <c r="H81" s="48"/>
      <c r="I81" s="48"/>
      <c r="J81" s="48"/>
      <c r="K81" s="48"/>
    </row>
    <row r="82" spans="2:11">
      <c r="B82" s="119" t="s">
        <v>2997</v>
      </c>
      <c r="C82" s="119"/>
      <c r="D82" s="119"/>
      <c r="E82" s="119"/>
      <c r="F82" s="119"/>
      <c r="G82" s="119"/>
      <c r="H82" s="119"/>
      <c r="I82" s="119"/>
      <c r="J82" s="119"/>
      <c r="K82" s="119"/>
    </row>
    <row r="83" spans="2:11" ht="3.75" customHeight="1" thickBot="1"/>
    <row r="84" spans="2:11" ht="17.25" thickTop="1" thickBot="1">
      <c r="D84" s="164" t="s">
        <v>2998</v>
      </c>
      <c r="E84" s="164"/>
      <c r="F84" s="164"/>
      <c r="G84" s="165">
        <f>SUM(K48:K71)</f>
        <v>0</v>
      </c>
      <c r="H84" s="166"/>
    </row>
    <row r="85" spans="2:11" ht="7.5" customHeight="1" thickTop="1" thickBot="1"/>
    <row r="86" spans="2:11" ht="15.75" thickTop="1" thickBot="1">
      <c r="D86" s="160" t="s">
        <v>2999</v>
      </c>
      <c r="E86" s="160"/>
      <c r="F86" s="161"/>
      <c r="G86" s="162" t="str">
        <f>IF(G84&lt;59.9,"NO SATISFACTORIO",(IF(G84&lt;90,"SATISFACTORIO","SOBRESALIENTE")))</f>
        <v>NO SATISFACTORIO</v>
      </c>
      <c r="H86" s="163"/>
    </row>
    <row r="87" spans="2:11" ht="7.5" customHeight="1" thickTop="1"/>
    <row r="88" spans="2:11">
      <c r="B88" s="143" t="s">
        <v>3055</v>
      </c>
      <c r="C88" s="143"/>
      <c r="D88" s="143"/>
      <c r="E88" s="143"/>
      <c r="F88" s="143"/>
      <c r="G88" s="143"/>
      <c r="H88" s="143"/>
      <c r="I88" s="143"/>
      <c r="J88" s="143"/>
      <c r="K88" s="143"/>
    </row>
    <row r="89" spans="2:11" ht="3.75" customHeight="1"/>
    <row r="90" spans="2:11">
      <c r="B90" s="119" t="s">
        <v>3016</v>
      </c>
      <c r="C90" s="119"/>
      <c r="D90" s="119"/>
      <c r="E90" s="119"/>
      <c r="F90" s="119"/>
      <c r="G90" s="119"/>
      <c r="H90" s="119"/>
      <c r="I90" s="119"/>
      <c r="J90" s="119"/>
      <c r="K90" s="119"/>
    </row>
    <row r="91" spans="2:11" ht="67.5" customHeight="1">
      <c r="B91" s="157" t="s">
        <v>3060</v>
      </c>
      <c r="C91" s="157"/>
      <c r="D91" s="157"/>
      <c r="E91" s="157"/>
      <c r="F91" s="157"/>
      <c r="G91" s="157"/>
      <c r="H91" s="157"/>
      <c r="I91" s="157"/>
      <c r="J91" s="157"/>
      <c r="K91" s="157"/>
    </row>
    <row r="92" spans="2:11" ht="37.5" customHeight="1">
      <c r="B92" s="97" t="s">
        <v>3199</v>
      </c>
      <c r="C92" s="61" t="s">
        <v>2955</v>
      </c>
      <c r="D92" s="106"/>
      <c r="E92" s="106"/>
      <c r="F92" s="106"/>
      <c r="G92" s="106"/>
      <c r="H92" s="106"/>
      <c r="I92" s="106"/>
      <c r="J92" s="106"/>
      <c r="K92" s="106"/>
    </row>
    <row r="93" spans="2:11" ht="18.75" customHeight="1">
      <c r="B93" s="98"/>
      <c r="C93" s="62" t="s">
        <v>3200</v>
      </c>
      <c r="D93" s="100"/>
      <c r="E93" s="101"/>
      <c r="F93" s="101"/>
      <c r="G93" s="101"/>
      <c r="H93" s="101"/>
      <c r="I93" s="101"/>
      <c r="J93" s="101"/>
      <c r="K93" s="102"/>
    </row>
    <row r="94" spans="2:11" ht="18.75" customHeight="1">
      <c r="B94" s="99"/>
      <c r="C94" s="63" t="s">
        <v>2933</v>
      </c>
      <c r="D94" s="100"/>
      <c r="E94" s="101"/>
      <c r="F94" s="101"/>
      <c r="G94" s="101"/>
      <c r="H94" s="101"/>
      <c r="I94" s="101"/>
      <c r="J94" s="101"/>
      <c r="K94" s="102"/>
    </row>
    <row r="95" spans="2:11" ht="37.5" customHeight="1">
      <c r="B95" s="97" t="s">
        <v>3201</v>
      </c>
      <c r="C95" s="61" t="s">
        <v>2955</v>
      </c>
      <c r="D95" s="106"/>
      <c r="E95" s="106"/>
      <c r="F95" s="106"/>
      <c r="G95" s="106"/>
      <c r="H95" s="106"/>
      <c r="I95" s="106"/>
      <c r="J95" s="106"/>
      <c r="K95" s="106"/>
    </row>
    <row r="96" spans="2:11" ht="18.75" customHeight="1">
      <c r="B96" s="98"/>
      <c r="C96" s="62" t="s">
        <v>3200</v>
      </c>
      <c r="D96" s="100"/>
      <c r="E96" s="101"/>
      <c r="F96" s="101"/>
      <c r="G96" s="101"/>
      <c r="H96" s="101"/>
      <c r="I96" s="101"/>
      <c r="J96" s="101"/>
      <c r="K96" s="102"/>
    </row>
    <row r="97" spans="2:11" ht="18.75" customHeight="1">
      <c r="B97" s="99"/>
      <c r="C97" s="63" t="s">
        <v>2933</v>
      </c>
      <c r="D97" s="100"/>
      <c r="E97" s="101"/>
      <c r="F97" s="101"/>
      <c r="G97" s="101"/>
      <c r="H97" s="101"/>
      <c r="I97" s="101"/>
      <c r="J97" s="101"/>
      <c r="K97" s="102"/>
    </row>
    <row r="98" spans="2:11" ht="18.75" customHeight="1">
      <c r="B98" s="104" t="s">
        <v>3202</v>
      </c>
      <c r="C98" s="105"/>
      <c r="D98" s="106"/>
      <c r="E98" s="106"/>
      <c r="F98" s="106"/>
      <c r="G98" s="106"/>
      <c r="H98" s="106"/>
      <c r="I98" s="106"/>
      <c r="J98" s="106"/>
      <c r="K98" s="106"/>
    </row>
    <row r="99" spans="2:11" ht="15" customHeight="1">
      <c r="B99" s="167" t="s">
        <v>3061</v>
      </c>
      <c r="C99" s="168"/>
      <c r="D99" s="168"/>
      <c r="E99" s="168"/>
      <c r="F99" s="168"/>
      <c r="G99" s="168"/>
      <c r="H99" s="168"/>
      <c r="I99" s="168"/>
      <c r="J99" s="168"/>
      <c r="K99" s="169"/>
    </row>
    <row r="100" spans="2:11" ht="7.5" customHeight="1"/>
  </sheetData>
  <sheetProtection password="DAFB" sheet="1" objects="1" scenarios="1"/>
  <mergeCells count="124">
    <mergeCell ref="K48:K50"/>
    <mergeCell ref="K51:K53"/>
    <mergeCell ref="K54:K56"/>
    <mergeCell ref="K57:K59"/>
    <mergeCell ref="K60:K62"/>
    <mergeCell ref="K63:K65"/>
    <mergeCell ref="K66:K68"/>
    <mergeCell ref="K69:K71"/>
    <mergeCell ref="B95:B97"/>
    <mergeCell ref="D97:K97"/>
    <mergeCell ref="C54:C56"/>
    <mergeCell ref="C57:C59"/>
    <mergeCell ref="C60:C62"/>
    <mergeCell ref="C63:C65"/>
    <mergeCell ref="C66:C68"/>
    <mergeCell ref="C69:C71"/>
    <mergeCell ref="B66:B71"/>
    <mergeCell ref="B60:B65"/>
    <mergeCell ref="B48:B59"/>
    <mergeCell ref="D95:K95"/>
    <mergeCell ref="D96:K96"/>
    <mergeCell ref="B75:C75"/>
    <mergeCell ref="D75:G75"/>
    <mergeCell ref="H75:K75"/>
    <mergeCell ref="B98:C98"/>
    <mergeCell ref="D98:K98"/>
    <mergeCell ref="B99:K99"/>
    <mergeCell ref="D48:I48"/>
    <mergeCell ref="D49:I49"/>
    <mergeCell ref="D50:I50"/>
    <mergeCell ref="D51:I51"/>
    <mergeCell ref="D52:I52"/>
    <mergeCell ref="D53:I53"/>
    <mergeCell ref="D54:I54"/>
    <mergeCell ref="D55:I55"/>
    <mergeCell ref="D56:I56"/>
    <mergeCell ref="D57:I57"/>
    <mergeCell ref="D58:I58"/>
    <mergeCell ref="D59:I59"/>
    <mergeCell ref="D60:I60"/>
    <mergeCell ref="D61:I61"/>
    <mergeCell ref="D62:I62"/>
    <mergeCell ref="D63:I63"/>
    <mergeCell ref="D64:I64"/>
    <mergeCell ref="D65:I65"/>
    <mergeCell ref="D66:I66"/>
    <mergeCell ref="C48:C50"/>
    <mergeCell ref="C51:C53"/>
    <mergeCell ref="B1:K1"/>
    <mergeCell ref="B3:K3"/>
    <mergeCell ref="B5:K5"/>
    <mergeCell ref="B7:C7"/>
    <mergeCell ref="D7:F7"/>
    <mergeCell ref="B9:K9"/>
    <mergeCell ref="B15:K15"/>
    <mergeCell ref="C17:K17"/>
    <mergeCell ref="C19:D19"/>
    <mergeCell ref="G19:I19"/>
    <mergeCell ref="C21:E21"/>
    <mergeCell ref="G21:I21"/>
    <mergeCell ref="C11:D11"/>
    <mergeCell ref="E11:F11"/>
    <mergeCell ref="G11:K11"/>
    <mergeCell ref="C13:D13"/>
    <mergeCell ref="E13:F13"/>
    <mergeCell ref="G13:H13"/>
    <mergeCell ref="C31:D31"/>
    <mergeCell ref="E31:F31"/>
    <mergeCell ref="G31:H31"/>
    <mergeCell ref="I31:J31"/>
    <mergeCell ref="B33:D33"/>
    <mergeCell ref="B35:K35"/>
    <mergeCell ref="B23:K23"/>
    <mergeCell ref="C25:D25"/>
    <mergeCell ref="E25:F25"/>
    <mergeCell ref="G25:K25"/>
    <mergeCell ref="C27:F27"/>
    <mergeCell ref="B29:K29"/>
    <mergeCell ref="C40:K40"/>
    <mergeCell ref="B42:K42"/>
    <mergeCell ref="B44:K44"/>
    <mergeCell ref="B46:K46"/>
    <mergeCell ref="B47:C47"/>
    <mergeCell ref="D47:I47"/>
    <mergeCell ref="J47:K47"/>
    <mergeCell ref="B37:B38"/>
    <mergeCell ref="G37:G38"/>
    <mergeCell ref="D37:F37"/>
    <mergeCell ref="I37:K37"/>
    <mergeCell ref="D38:F38"/>
    <mergeCell ref="I38:K38"/>
    <mergeCell ref="B76:C76"/>
    <mergeCell ref="D76:G76"/>
    <mergeCell ref="H76:K76"/>
    <mergeCell ref="B73:K73"/>
    <mergeCell ref="D67:I67"/>
    <mergeCell ref="D68:I68"/>
    <mergeCell ref="D69:I69"/>
    <mergeCell ref="D70:I70"/>
    <mergeCell ref="D71:I71"/>
    <mergeCell ref="B79:C79"/>
    <mergeCell ref="D79:G79"/>
    <mergeCell ref="H79:K79"/>
    <mergeCell ref="B80:C80"/>
    <mergeCell ref="D80:G80"/>
    <mergeCell ref="H80:K80"/>
    <mergeCell ref="B77:C77"/>
    <mergeCell ref="D77:G77"/>
    <mergeCell ref="H77:K77"/>
    <mergeCell ref="B78:C78"/>
    <mergeCell ref="D78:G78"/>
    <mergeCell ref="H78:K78"/>
    <mergeCell ref="D94:K94"/>
    <mergeCell ref="B90:K90"/>
    <mergeCell ref="B91:K91"/>
    <mergeCell ref="D92:K92"/>
    <mergeCell ref="D93:K93"/>
    <mergeCell ref="B82:K82"/>
    <mergeCell ref="D84:F84"/>
    <mergeCell ref="G84:H84"/>
    <mergeCell ref="D86:F86"/>
    <mergeCell ref="G86:H86"/>
    <mergeCell ref="B88:K88"/>
    <mergeCell ref="B92:B94"/>
  </mergeCells>
  <conditionalFormatting sqref="K31">
    <cfRule type="expression" dxfId="15" priority="12">
      <formula>IF($K$31&lt;1,1,0)</formula>
    </cfRule>
  </conditionalFormatting>
  <conditionalFormatting sqref="G21:I21">
    <cfRule type="expression" dxfId="14" priority="11">
      <formula>LEN(TRIM($C$21))=0</formula>
    </cfRule>
  </conditionalFormatting>
  <conditionalFormatting sqref="G84:H84">
    <cfRule type="expression" dxfId="13" priority="10">
      <formula>IF(SUM($K$48:$K$71)&lt;4,1,0)</formula>
    </cfRule>
  </conditionalFormatting>
  <conditionalFormatting sqref="G86:H86">
    <cfRule type="expression" dxfId="12" priority="9">
      <formula>IF(SUM($K$48:$K$71)&lt;4,1,0)</formula>
    </cfRule>
  </conditionalFormatting>
  <conditionalFormatting sqref="K48:K50">
    <cfRule type="expression" dxfId="11" priority="8">
      <formula>IF($K$48&lt;1,1,0)</formula>
    </cfRule>
  </conditionalFormatting>
  <conditionalFormatting sqref="K51:K53">
    <cfRule type="expression" dxfId="10" priority="7">
      <formula>IF($K$51&lt;1,1,0)</formula>
    </cfRule>
  </conditionalFormatting>
  <conditionalFormatting sqref="K54:K56">
    <cfRule type="expression" dxfId="9" priority="6">
      <formula>IF($K$54&lt;1,1,0)</formula>
    </cfRule>
  </conditionalFormatting>
  <conditionalFormatting sqref="K57:K59">
    <cfRule type="expression" dxfId="8" priority="5">
      <formula>IF($K$57&lt;1,1,0)</formula>
    </cfRule>
  </conditionalFormatting>
  <conditionalFormatting sqref="K60:K62">
    <cfRule type="expression" dxfId="7" priority="4">
      <formula>IF($K$60&lt;1,1,0)</formula>
    </cfRule>
  </conditionalFormatting>
  <conditionalFormatting sqref="K63:K65">
    <cfRule type="expression" dxfId="6" priority="3">
      <formula>IF($K$63&lt;1,1,0)</formula>
    </cfRule>
  </conditionalFormatting>
  <conditionalFormatting sqref="K66:K68">
    <cfRule type="expression" dxfId="5" priority="2">
      <formula>IF($K$66&lt;1,1,0)</formula>
    </cfRule>
  </conditionalFormatting>
  <conditionalFormatting sqref="K69:K71">
    <cfRule type="expression" dxfId="4" priority="1">
      <formula>IF($K$69&lt;1,1,0)</formula>
    </cfRule>
  </conditionalFormatting>
  <dataValidations disablePrompts="1" count="15">
    <dataValidation type="list" allowBlank="1" showInputMessage="1" showErrorMessage="1" sqref="D7:F7">
      <formula1>Evaluación</formula1>
    </dataValidation>
    <dataValidation type="list" allowBlank="1" showInputMessage="1" showErrorMessage="1" sqref="C13:D13">
      <formula1>Sexo</formula1>
    </dataValidation>
    <dataValidation type="list" allowBlank="1" showInputMessage="1" showErrorMessage="1" promptTitle="Departamento EE" prompt="Seleccione el departamento donde se ubica el EE" sqref="G19:I19">
      <formula1>Departamento</formula1>
    </dataValidation>
    <dataValidation type="list" allowBlank="1" showInputMessage="1" showErrorMessage="1" promptTitle="Municipio EE" prompt="Seleccione el municipio donde se ubica el EE" sqref="C21:E21">
      <formula1>INDIRECT($G$19)</formula1>
    </dataValidation>
    <dataValidation type="list" allowBlank="1" showInputMessage="1" showErrorMessage="1" promptTitle="Zona del EE" prompt="Seleccione la Zona del EE" sqref="K19">
      <formula1>Zona</formula1>
    </dataValidation>
    <dataValidation type="whole" allowBlank="1" showInputMessage="1" showErrorMessage="1" errorTitle="Código DANE errado" error="Los códigos DANE contienen 12 dígitos y no inician en 0" promptTitle="Código DANE del EE" prompt="Ingrese los 12 dígitos del código DANE del Establecimiendo Educativo" sqref="C19:D19">
      <formula1>100000000000</formula1>
      <formula2>999999999999</formula2>
    </dataValidation>
    <dataValidation type="list" allowBlank="1" showInputMessage="1" showErrorMessage="1" errorTitle="Año Escolar" error="Ingrese el año a evaluar" promptTitle="Año Escolar" prompt="Ingrese el año escolar a valorar" sqref="J7">
      <formula1>Año</formula1>
    </dataValidation>
    <dataValidation type="date" allowBlank="1" showInputMessage="1" showErrorMessage="1" errorTitle="Dato Incorrecto" error="Ingrese una fecha correcta" promptTitle="Fecha de Nacimieto" prompt="Ingrese la fecha de nacimiento del evaluado con el formato dd/mm/aaaa" sqref="G13:H13">
      <formula1>1</formula1>
      <formula2>36526</formula2>
    </dataValidation>
    <dataValidation type="whole" allowBlank="1" showInputMessage="1" showErrorMessage="1" promptTitle="Documento" prompt="Ingrese el número del documento de identidad" sqref="C11:D11 C25:D25">
      <formula1>100000</formula1>
      <formula2>999999999999</formula2>
    </dataValidation>
    <dataValidation type="date" allowBlank="1" showInputMessage="1" showErrorMessage="1" errorTitle="Fecha Incorrecta" error="Ingrese la fecha en el formato dd/mm/aaaa" promptTitle="Fecha inicio" prompt="Ingrese la fecha de inicio del período de la valoración con el formato dd/mm/aaaa" sqref="C31:D31">
      <formula1>40544</formula1>
      <formula2>44196</formula2>
    </dataValidation>
    <dataValidation type="date" allowBlank="1" showInputMessage="1" showErrorMessage="1" errorTitle="Fecha incorrecta" error="Ingrese la fecha en el formato dd/mm/aaaa" promptTitle="Fecha Valoración" prompt="Ingrese la fecha final del período de la valoración con el formato dd/mm/aaa" sqref="G31:H31">
      <formula1>40544</formula1>
      <formula2>44196</formula2>
    </dataValidation>
    <dataValidation type="whole" allowBlank="1" showInputMessage="1" showErrorMessage="1" promptTitle="Días incapacidad o licencia" prompt="Ingrese el número de días de incapacidad o licencia" sqref="E33">
      <formula1>1</formula1>
      <formula2>365</formula2>
    </dataValidation>
    <dataValidation type="whole" allowBlank="1" showInputMessage="1" showErrorMessage="1" sqref="AE51:AE71">
      <formula1>1</formula1>
      <formula2>10</formula2>
    </dataValidation>
    <dataValidation allowBlank="1" showInputMessage="1" showErrorMessage="1" promptTitle="Lugar, Fecha y hora" prompt="Ingrese los datos de cierre de la evaluación con el siguiente formato: lugar, dd/mm/aaaa 00:00 am. / pm." sqref="D98:K98"/>
    <dataValidation type="list" allowBlank="1" showInputMessage="1" showErrorMessage="1" errorTitle="Dato incorrecto" error="Seleccione su calificación en la lista desplegable" promptTitle="Calificación Desempeño" prompt="Seleccione el valor de la lista desplegable" sqref="J48:J71">
      <formula1>Calificacion1</formula1>
    </dataValidation>
  </dataValidations>
  <pageMargins left="0.39557291666666666" right="0.39557291666666666" top="1.3078125" bottom="0.79114583333333333" header="0.3" footer="0.3"/>
  <pageSetup paperSize="122" scale="93" orientation="portrait" r:id="rId1"/>
  <headerFooter>
    <oddHeader>&amp;C
&amp;R&amp;G</oddHeader>
    <oddFooter>&amp;C&amp;7
Calle 43 No. 57 14 Centro Administrativo Nacional, CAN, Bogotá D.C.
PBX: (57 - 1) 222 2800 - Fax 222 4953
&amp;"Arial,Negrita"www.mineducación.gov.co - atencionalciudadano@mineducacion.gov.co</oddFooter>
  </headerFooter>
  <ignoredErrors>
    <ignoredError sqref="G21" evalError="1"/>
  </ignoredError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N137"/>
  <sheetViews>
    <sheetView topLeftCell="BA1" zoomScale="120" zoomScaleNormal="120" workbookViewId="0">
      <selection activeCell="BN12" sqref="BN12"/>
    </sheetView>
  </sheetViews>
  <sheetFormatPr baseColWidth="10" defaultRowHeight="14.25"/>
  <cols>
    <col min="1" max="1" width="5.125" customWidth="1"/>
    <col min="2" max="2" width="5.5" customWidth="1"/>
    <col min="3" max="3" width="40.75" customWidth="1"/>
    <col min="4" max="4" width="10" customWidth="1"/>
    <col min="5" max="5" width="11.625" customWidth="1"/>
    <col min="6" max="6" width="8.75" customWidth="1"/>
    <col min="7" max="11" width="11.625" customWidth="1"/>
    <col min="12" max="12" width="5.625" customWidth="1"/>
    <col min="13" max="19" width="11.625" customWidth="1"/>
    <col min="20" max="24" width="11" customWidth="1"/>
    <col min="25" max="25" width="22.625" customWidth="1"/>
    <col min="26" max="26" width="18.5" customWidth="1"/>
    <col min="27" max="61" width="11" customWidth="1"/>
  </cols>
  <sheetData>
    <row r="1" spans="2:66">
      <c r="K1" s="9"/>
    </row>
    <row r="7" spans="2:66" ht="15" customHeight="1">
      <c r="C7" s="19"/>
      <c r="G7" s="3"/>
      <c r="H7" s="12"/>
      <c r="I7" s="12"/>
      <c r="J7" s="12"/>
      <c r="K7" s="12"/>
      <c r="L7" s="12"/>
    </row>
    <row r="8" spans="2:66">
      <c r="C8" s="26"/>
      <c r="G8" s="12"/>
      <c r="H8" s="12"/>
      <c r="I8" s="12"/>
      <c r="J8" s="12"/>
      <c r="K8" s="12"/>
      <c r="L8" s="12"/>
    </row>
    <row r="9" spans="2:66" ht="21" customHeight="1" thickBot="1">
      <c r="C9" s="2" t="s">
        <v>0</v>
      </c>
      <c r="H9" s="27"/>
      <c r="I9" s="27"/>
      <c r="J9" s="27"/>
      <c r="K9" s="27"/>
      <c r="L9" s="27"/>
    </row>
    <row r="10" spans="2:66" ht="24" customHeight="1" thickTop="1" thickBot="1">
      <c r="B10" s="3"/>
      <c r="C10" s="24"/>
      <c r="D10" s="30">
        <f>LEN(C10)</f>
        <v>0</v>
      </c>
      <c r="F10" s="3"/>
      <c r="G10" s="27"/>
      <c r="H10" s="27"/>
      <c r="I10" s="27"/>
      <c r="J10" s="27"/>
      <c r="K10" s="27"/>
      <c r="L10" s="27"/>
      <c r="M10" s="3"/>
      <c r="N10" s="3"/>
      <c r="O10" s="3"/>
      <c r="P10" s="3"/>
      <c r="Q10" s="3"/>
      <c r="R10" s="3"/>
      <c r="S10" s="3"/>
    </row>
    <row r="11" spans="2:66" ht="15" thickTop="1">
      <c r="B11" s="3"/>
      <c r="C11" s="4"/>
      <c r="D11" s="4"/>
      <c r="E11" s="4"/>
      <c r="F11" s="3"/>
      <c r="G11" s="27"/>
      <c r="H11" s="27"/>
      <c r="I11" s="27"/>
      <c r="J11" s="27"/>
      <c r="K11" s="27"/>
      <c r="L11" s="27"/>
      <c r="M11" s="3"/>
      <c r="N11" s="3"/>
      <c r="O11" s="3"/>
      <c r="P11" s="3"/>
      <c r="Q11" s="3"/>
      <c r="R11" s="3"/>
      <c r="S11" s="3"/>
    </row>
    <row r="12" spans="2:66" ht="21" customHeight="1" thickBot="1">
      <c r="B12" s="3"/>
      <c r="C12" s="2" t="s">
        <v>1</v>
      </c>
      <c r="D12" s="4"/>
      <c r="E12" s="4"/>
      <c r="F12" s="3"/>
      <c r="G12" s="27"/>
      <c r="H12" s="27"/>
      <c r="I12" s="27"/>
      <c r="J12" s="27"/>
      <c r="K12" s="27"/>
      <c r="L12" s="27"/>
      <c r="M12" s="3"/>
      <c r="N12" s="3"/>
      <c r="O12" s="3"/>
      <c r="P12" s="3"/>
      <c r="Q12" s="3"/>
      <c r="R12" s="3"/>
      <c r="S12" s="3"/>
      <c r="X12" t="s">
        <v>2</v>
      </c>
      <c r="Y12" t="s">
        <v>3</v>
      </c>
      <c r="Z12" t="s">
        <v>4</v>
      </c>
      <c r="AA12" t="s">
        <v>2494</v>
      </c>
      <c r="AB12" t="s">
        <v>280</v>
      </c>
      <c r="AC12" t="s">
        <v>281</v>
      </c>
      <c r="AD12" t="s">
        <v>282</v>
      </c>
      <c r="AE12" t="s">
        <v>283</v>
      </c>
      <c r="AF12" t="s">
        <v>284</v>
      </c>
      <c r="AG12" t="s">
        <v>285</v>
      </c>
      <c r="AH12" t="s">
        <v>286</v>
      </c>
      <c r="AI12" t="s">
        <v>287</v>
      </c>
      <c r="AJ12" t="s">
        <v>288</v>
      </c>
      <c r="AK12" t="s">
        <v>289</v>
      </c>
      <c r="AL12" t="s">
        <v>290</v>
      </c>
      <c r="AM12" t="s">
        <v>291</v>
      </c>
      <c r="AN12" t="s">
        <v>292</v>
      </c>
      <c r="AO12" t="s">
        <v>2922</v>
      </c>
      <c r="AP12" t="s">
        <v>293</v>
      </c>
      <c r="AQ12" t="s">
        <v>294</v>
      </c>
      <c r="AR12" t="s">
        <v>295</v>
      </c>
      <c r="AS12" t="s">
        <v>2921</v>
      </c>
      <c r="AT12" t="s">
        <v>2923</v>
      </c>
      <c r="AU12" t="s">
        <v>297</v>
      </c>
      <c r="AV12" t="s">
        <v>298</v>
      </c>
      <c r="AW12" t="s">
        <v>299</v>
      </c>
      <c r="AX12" t="s">
        <v>300</v>
      </c>
      <c r="AY12" t="s">
        <v>2920</v>
      </c>
      <c r="AZ12" t="s">
        <v>301</v>
      </c>
      <c r="BA12" t="s">
        <v>302</v>
      </c>
      <c r="BB12" t="s">
        <v>303</v>
      </c>
      <c r="BC12" t="s">
        <v>2495</v>
      </c>
      <c r="BD12" t="s">
        <v>304</v>
      </c>
      <c r="BE12" t="s">
        <v>305</v>
      </c>
      <c r="BF12" t="s">
        <v>306</v>
      </c>
      <c r="BG12" t="s">
        <v>307</v>
      </c>
      <c r="BH12" t="s">
        <v>308</v>
      </c>
      <c r="BJ12" t="s">
        <v>2930</v>
      </c>
      <c r="BK12" t="s">
        <v>2951</v>
      </c>
      <c r="BL12" t="s">
        <v>2976</v>
      </c>
      <c r="BM12" t="s">
        <v>2981</v>
      </c>
      <c r="BN12" t="s">
        <v>2982</v>
      </c>
    </row>
    <row r="13" spans="2:66" ht="24" customHeight="1" thickTop="1" thickBot="1">
      <c r="B13" s="3"/>
      <c r="C13" s="10"/>
      <c r="D13" s="5" t="s">
        <v>5</v>
      </c>
      <c r="E13" s="6" t="e">
        <f>VLOOKUP('1'!$C$13,'2'!$B$3:$J$1292,4,0)</f>
        <v>#N/A</v>
      </c>
      <c r="F13" s="3"/>
      <c r="G13" s="27"/>
      <c r="H13" s="27"/>
      <c r="I13" s="27"/>
      <c r="J13" s="27"/>
      <c r="K13" s="27"/>
      <c r="L13" s="27"/>
      <c r="M13" s="3"/>
      <c r="N13" s="3"/>
      <c r="O13" s="3"/>
      <c r="P13" s="3"/>
      <c r="Q13" s="3"/>
      <c r="R13" s="3"/>
      <c r="S13" s="3"/>
      <c r="X13" t="s">
        <v>3</v>
      </c>
      <c r="Y13" s="7" t="s">
        <v>6</v>
      </c>
      <c r="Z13" t="s">
        <v>304</v>
      </c>
      <c r="AA13" t="s">
        <v>280</v>
      </c>
      <c r="AB13" t="s">
        <v>311</v>
      </c>
      <c r="AC13" t="s">
        <v>555</v>
      </c>
      <c r="AD13" t="s">
        <v>2522</v>
      </c>
      <c r="AE13" t="s">
        <v>599</v>
      </c>
      <c r="AF13" t="s">
        <v>693</v>
      </c>
      <c r="AG13" t="s">
        <v>937</v>
      </c>
      <c r="AH13" t="s">
        <v>992</v>
      </c>
      <c r="AI13" t="s">
        <v>1024</v>
      </c>
      <c r="AJ13" t="s">
        <v>1104</v>
      </c>
      <c r="AK13" t="s">
        <v>1155</v>
      </c>
      <c r="AL13" t="s">
        <v>2496</v>
      </c>
      <c r="AM13" t="s">
        <v>1443</v>
      </c>
      <c r="AN13" t="s">
        <v>1505</v>
      </c>
      <c r="AO13" t="s">
        <v>1576</v>
      </c>
      <c r="AP13" t="s">
        <v>2743</v>
      </c>
      <c r="AQ13" t="s">
        <v>1664</v>
      </c>
      <c r="AR13" t="s">
        <v>1719</v>
      </c>
      <c r="AS13" t="s">
        <v>1839</v>
      </c>
      <c r="AT13" t="s">
        <v>341</v>
      </c>
      <c r="AU13" t="s">
        <v>1939</v>
      </c>
      <c r="AV13" t="s">
        <v>1966</v>
      </c>
      <c r="AW13" t="s">
        <v>2127</v>
      </c>
      <c r="AX13" t="s">
        <v>2176</v>
      </c>
      <c r="AY13" t="s">
        <v>2269</v>
      </c>
      <c r="AZ13" t="s">
        <v>2347</v>
      </c>
      <c r="BA13" t="s">
        <v>2362</v>
      </c>
      <c r="BB13" t="s">
        <v>2399</v>
      </c>
      <c r="BC13" t="s">
        <v>2683</v>
      </c>
      <c r="BD13" t="s">
        <v>2426</v>
      </c>
      <c r="BE13" t="s">
        <v>2447</v>
      </c>
      <c r="BF13" t="s">
        <v>2709</v>
      </c>
      <c r="BG13" t="s">
        <v>2472</v>
      </c>
      <c r="BH13" t="s">
        <v>2658</v>
      </c>
      <c r="BJ13" t="s">
        <v>2931</v>
      </c>
      <c r="BK13" t="s">
        <v>2952</v>
      </c>
      <c r="BL13" t="s">
        <v>2977</v>
      </c>
      <c r="BM13">
        <v>1</v>
      </c>
      <c r="BN13">
        <v>2011</v>
      </c>
    </row>
    <row r="14" spans="2:66" ht="15" thickTop="1">
      <c r="B14" s="3"/>
      <c r="C14" s="3"/>
      <c r="D14" s="3"/>
      <c r="E14" s="3"/>
      <c r="F14" s="3"/>
      <c r="G14" s="3"/>
      <c r="H14" s="3"/>
      <c r="I14" s="3"/>
      <c r="J14" s="3"/>
      <c r="K14" s="3"/>
      <c r="L14" s="3"/>
      <c r="M14" s="3"/>
      <c r="N14" s="3"/>
      <c r="O14" s="3"/>
      <c r="P14" s="3"/>
      <c r="Q14" s="3"/>
      <c r="R14" s="3"/>
      <c r="S14" s="3"/>
      <c r="X14" t="s">
        <v>4</v>
      </c>
      <c r="Y14" s="7" t="s">
        <v>8</v>
      </c>
      <c r="Z14" t="s">
        <v>280</v>
      </c>
      <c r="AA14" t="s">
        <v>281</v>
      </c>
      <c r="AB14" t="s">
        <v>313</v>
      </c>
      <c r="AC14" t="s">
        <v>556</v>
      </c>
      <c r="AE14" t="s">
        <v>602</v>
      </c>
      <c r="AF14" t="s">
        <v>696</v>
      </c>
      <c r="AG14" t="s">
        <v>939</v>
      </c>
      <c r="AH14" t="s">
        <v>2498</v>
      </c>
      <c r="AI14" t="s">
        <v>1026</v>
      </c>
      <c r="AJ14" t="s">
        <v>1106</v>
      </c>
      <c r="AK14" t="s">
        <v>1157</v>
      </c>
      <c r="AL14" t="s">
        <v>1217</v>
      </c>
      <c r="AM14" t="s">
        <v>1445</v>
      </c>
      <c r="AN14" t="s">
        <v>1507</v>
      </c>
      <c r="AO14" t="s">
        <v>2499</v>
      </c>
      <c r="AP14" t="s">
        <v>1607</v>
      </c>
      <c r="AQ14" t="s">
        <v>1666</v>
      </c>
      <c r="AR14" t="s">
        <v>2857</v>
      </c>
      <c r="AS14" t="s">
        <v>1841</v>
      </c>
      <c r="AT14" t="s">
        <v>2532</v>
      </c>
      <c r="AU14" t="s">
        <v>1941</v>
      </c>
      <c r="AV14" t="s">
        <v>1968</v>
      </c>
      <c r="AW14" t="s">
        <v>2533</v>
      </c>
      <c r="AX14" t="s">
        <v>2178</v>
      </c>
      <c r="AY14" t="s">
        <v>2271</v>
      </c>
      <c r="AZ14" t="s">
        <v>2350</v>
      </c>
      <c r="BA14" t="s">
        <v>2364</v>
      </c>
      <c r="BB14" t="s">
        <v>2402</v>
      </c>
      <c r="BC14" t="s">
        <v>1804</v>
      </c>
      <c r="BD14" t="s">
        <v>2575</v>
      </c>
      <c r="BE14" t="s">
        <v>2516</v>
      </c>
      <c r="BF14" t="s">
        <v>2539</v>
      </c>
      <c r="BG14" t="s">
        <v>2475</v>
      </c>
      <c r="BH14" t="s">
        <v>2910</v>
      </c>
      <c r="BK14" t="s">
        <v>2953</v>
      </c>
      <c r="BL14" t="s">
        <v>2975</v>
      </c>
      <c r="BM14">
        <v>2</v>
      </c>
      <c r="BN14">
        <v>2012</v>
      </c>
    </row>
    <row r="15" spans="2:66" ht="15.75" customHeight="1">
      <c r="B15" s="13"/>
      <c r="C15" s="13"/>
      <c r="D15" s="13"/>
      <c r="E15" s="13"/>
      <c r="F15" s="13"/>
      <c r="G15" s="13"/>
      <c r="H15" s="3"/>
      <c r="I15" s="3"/>
      <c r="J15" s="3"/>
      <c r="K15" s="3"/>
      <c r="L15" s="3"/>
      <c r="M15" s="3"/>
      <c r="N15" s="3"/>
      <c r="O15" s="3"/>
      <c r="P15" s="3"/>
      <c r="Q15" s="3"/>
      <c r="R15" s="3"/>
      <c r="S15" s="3"/>
      <c r="X15" t="s">
        <v>2494</v>
      </c>
      <c r="Y15" s="7" t="s">
        <v>9</v>
      </c>
      <c r="Z15" t="s">
        <v>301</v>
      </c>
      <c r="AA15" t="s">
        <v>2913</v>
      </c>
      <c r="AB15" t="s">
        <v>316</v>
      </c>
      <c r="AC15" t="s">
        <v>2543</v>
      </c>
      <c r="AE15" t="s">
        <v>2502</v>
      </c>
      <c r="AF15" t="s">
        <v>699</v>
      </c>
      <c r="AG15" t="s">
        <v>942</v>
      </c>
      <c r="AH15" t="s">
        <v>2519</v>
      </c>
      <c r="AI15" t="s">
        <v>2505</v>
      </c>
      <c r="AJ15" t="s">
        <v>2497</v>
      </c>
      <c r="AK15" t="s">
        <v>2531</v>
      </c>
      <c r="AL15" t="s">
        <v>1219</v>
      </c>
      <c r="AM15" t="s">
        <v>2501</v>
      </c>
      <c r="AN15" t="s">
        <v>1510</v>
      </c>
      <c r="AO15" t="s">
        <v>1580</v>
      </c>
      <c r="AP15" t="s">
        <v>1610</v>
      </c>
      <c r="AQ15" t="s">
        <v>2514</v>
      </c>
      <c r="AR15" t="s">
        <v>1724</v>
      </c>
      <c r="AS15" t="s">
        <v>1844</v>
      </c>
      <c r="AT15" t="s">
        <v>1920</v>
      </c>
      <c r="AU15" t="s">
        <v>2536</v>
      </c>
      <c r="AV15" t="s">
        <v>2500</v>
      </c>
      <c r="AW15" t="s">
        <v>2131</v>
      </c>
      <c r="AX15" t="s">
        <v>2181</v>
      </c>
      <c r="AY15" t="s">
        <v>2274</v>
      </c>
      <c r="AZ15" t="s">
        <v>2862</v>
      </c>
      <c r="BA15" t="s">
        <v>2367</v>
      </c>
      <c r="BB15" t="s">
        <v>2404</v>
      </c>
      <c r="BD15" t="s">
        <v>2871</v>
      </c>
      <c r="BE15" t="s">
        <v>2452</v>
      </c>
      <c r="BF15" t="s">
        <v>2586</v>
      </c>
      <c r="BG15" t="s">
        <v>2477</v>
      </c>
      <c r="BH15" t="s">
        <v>2748</v>
      </c>
      <c r="BM15">
        <v>3</v>
      </c>
      <c r="BN15">
        <v>2013</v>
      </c>
    </row>
    <row r="16" spans="2:66" ht="14.25" customHeight="1">
      <c r="B16" s="13"/>
      <c r="C16" s="13"/>
      <c r="D16" s="13"/>
      <c r="E16" s="13"/>
      <c r="F16" s="13"/>
      <c r="G16" s="13"/>
      <c r="H16" s="3"/>
      <c r="I16" s="3"/>
      <c r="J16" s="3"/>
      <c r="K16" s="3"/>
      <c r="L16" s="3"/>
      <c r="N16" s="3"/>
      <c r="O16" s="3"/>
      <c r="P16" s="3"/>
      <c r="Q16" s="3"/>
      <c r="R16" s="3"/>
      <c r="S16" s="3"/>
      <c r="Y16" s="7" t="s">
        <v>10</v>
      </c>
      <c r="Z16" t="s">
        <v>281</v>
      </c>
      <c r="AA16" t="s">
        <v>283</v>
      </c>
      <c r="AB16" t="s">
        <v>318</v>
      </c>
      <c r="AC16" t="s">
        <v>2544</v>
      </c>
      <c r="AE16" t="s">
        <v>607</v>
      </c>
      <c r="AF16" t="s">
        <v>701</v>
      </c>
      <c r="AG16" t="s">
        <v>944</v>
      </c>
      <c r="AH16" t="s">
        <v>2548</v>
      </c>
      <c r="AI16" t="s">
        <v>2535</v>
      </c>
      <c r="AJ16" t="s">
        <v>1111</v>
      </c>
      <c r="AK16" t="s">
        <v>1161</v>
      </c>
      <c r="AL16" t="s">
        <v>1221</v>
      </c>
      <c r="AM16" t="s">
        <v>2509</v>
      </c>
      <c r="AN16" t="s">
        <v>1512</v>
      </c>
      <c r="AO16" t="s">
        <v>1582</v>
      </c>
      <c r="AP16" t="s">
        <v>2858</v>
      </c>
      <c r="AQ16" t="s">
        <v>1671</v>
      </c>
      <c r="AR16" t="s">
        <v>1726</v>
      </c>
      <c r="AS16" t="s">
        <v>1846</v>
      </c>
      <c r="AT16" t="s">
        <v>1922</v>
      </c>
      <c r="AU16" t="s">
        <v>2520</v>
      </c>
      <c r="AV16" t="s">
        <v>1972</v>
      </c>
      <c r="AW16" t="s">
        <v>2554</v>
      </c>
      <c r="AX16" t="s">
        <v>2183</v>
      </c>
      <c r="AY16" t="s">
        <v>2276</v>
      </c>
      <c r="AZ16" t="s">
        <v>2354</v>
      </c>
      <c r="BA16" t="s">
        <v>2618</v>
      </c>
      <c r="BB16" t="s">
        <v>2654</v>
      </c>
      <c r="BD16" t="s">
        <v>2889</v>
      </c>
      <c r="BE16" t="s">
        <v>2697</v>
      </c>
      <c r="BF16" t="s">
        <v>2773</v>
      </c>
      <c r="BG16" t="s">
        <v>2479</v>
      </c>
      <c r="BH16" t="s">
        <v>2492</v>
      </c>
      <c r="BM16">
        <v>4</v>
      </c>
      <c r="BN16">
        <v>2014</v>
      </c>
    </row>
    <row r="17" spans="2:66" ht="14.25" customHeight="1">
      <c r="B17" s="13"/>
      <c r="C17" s="13"/>
      <c r="D17" s="13"/>
      <c r="E17" s="13"/>
      <c r="F17" s="13"/>
      <c r="G17" s="13"/>
      <c r="H17" s="3"/>
      <c r="I17" s="3"/>
      <c r="J17" s="3"/>
      <c r="K17" s="3"/>
      <c r="L17" s="3"/>
      <c r="N17" s="3"/>
      <c r="O17" s="3"/>
      <c r="P17" s="3"/>
      <c r="Q17" s="3"/>
      <c r="R17" s="3"/>
      <c r="S17" s="3"/>
      <c r="Y17" s="7" t="s">
        <v>11</v>
      </c>
      <c r="Z17" t="s">
        <v>2913</v>
      </c>
      <c r="AA17" t="s">
        <v>284</v>
      </c>
      <c r="AB17" t="s">
        <v>320</v>
      </c>
      <c r="AC17" t="s">
        <v>562</v>
      </c>
      <c r="AE17" t="s">
        <v>609</v>
      </c>
      <c r="AF17" t="s">
        <v>2517</v>
      </c>
      <c r="AG17" t="s">
        <v>946</v>
      </c>
      <c r="AH17" t="s">
        <v>1001</v>
      </c>
      <c r="AI17" t="s">
        <v>2525</v>
      </c>
      <c r="AJ17" t="s">
        <v>1113</v>
      </c>
      <c r="AK17" t="s">
        <v>1163</v>
      </c>
      <c r="AL17" t="s">
        <v>1360</v>
      </c>
      <c r="AM17" t="s">
        <v>1452</v>
      </c>
      <c r="AN17" t="s">
        <v>1514</v>
      </c>
      <c r="AO17" t="s">
        <v>1584</v>
      </c>
      <c r="AP17" t="s">
        <v>2550</v>
      </c>
      <c r="AQ17" t="s">
        <v>2549</v>
      </c>
      <c r="AR17" t="s">
        <v>2503</v>
      </c>
      <c r="AS17" t="s">
        <v>1848</v>
      </c>
      <c r="AT17" t="s">
        <v>2561</v>
      </c>
      <c r="AU17" t="s">
        <v>1947</v>
      </c>
      <c r="AV17" t="s">
        <v>2513</v>
      </c>
      <c r="AW17" t="s">
        <v>2135</v>
      </c>
      <c r="AX17" t="s">
        <v>2185</v>
      </c>
      <c r="AY17" t="s">
        <v>2506</v>
      </c>
      <c r="AZ17" t="s">
        <v>2669</v>
      </c>
      <c r="BA17" t="s">
        <v>2893</v>
      </c>
      <c r="BB17" t="s">
        <v>2657</v>
      </c>
      <c r="BD17" t="s">
        <v>2906</v>
      </c>
      <c r="BE17" t="s">
        <v>2788</v>
      </c>
      <c r="BG17" t="s">
        <v>2481</v>
      </c>
      <c r="BM17">
        <v>5</v>
      </c>
      <c r="BN17">
        <v>2015</v>
      </c>
    </row>
    <row r="18" spans="2:66">
      <c r="B18" s="13"/>
      <c r="C18" s="13"/>
      <c r="D18" s="13"/>
      <c r="E18" s="13"/>
      <c r="F18" s="13"/>
      <c r="G18" s="13"/>
      <c r="H18" s="29"/>
      <c r="I18" s="29"/>
      <c r="N18" s="3"/>
      <c r="O18" s="3"/>
      <c r="P18" s="3"/>
      <c r="Q18" s="3"/>
      <c r="R18" s="3"/>
      <c r="S18" s="3"/>
      <c r="Y18" s="7" t="s">
        <v>12</v>
      </c>
      <c r="Z18" t="s">
        <v>283</v>
      </c>
      <c r="AA18" t="s">
        <v>285</v>
      </c>
      <c r="AB18" t="s">
        <v>322</v>
      </c>
      <c r="AC18" t="s">
        <v>2622</v>
      </c>
      <c r="AE18" t="s">
        <v>611</v>
      </c>
      <c r="AF18" t="s">
        <v>705</v>
      </c>
      <c r="AG18" t="s">
        <v>948</v>
      </c>
      <c r="AH18" t="s">
        <v>2572</v>
      </c>
      <c r="AI18" t="s">
        <v>2537</v>
      </c>
      <c r="AJ18" t="s">
        <v>1115</v>
      </c>
      <c r="AK18" t="s">
        <v>1165</v>
      </c>
      <c r="AL18" t="s">
        <v>1223</v>
      </c>
      <c r="AM18" t="s">
        <v>2510</v>
      </c>
      <c r="AN18" t="s">
        <v>1516</v>
      </c>
      <c r="AO18" t="s">
        <v>2579</v>
      </c>
      <c r="AP18" t="s">
        <v>1616</v>
      </c>
      <c r="AQ18" t="s">
        <v>1675</v>
      </c>
      <c r="AR18" t="s">
        <v>1730</v>
      </c>
      <c r="AS18" t="s">
        <v>1850</v>
      </c>
      <c r="AT18" t="s">
        <v>1925</v>
      </c>
      <c r="AU18" t="s">
        <v>1949</v>
      </c>
      <c r="AV18" t="s">
        <v>1975</v>
      </c>
      <c r="AW18" t="s">
        <v>2137</v>
      </c>
      <c r="AX18" t="s">
        <v>2508</v>
      </c>
      <c r="AY18" t="s">
        <v>2527</v>
      </c>
      <c r="AZ18" t="s">
        <v>2358</v>
      </c>
      <c r="BA18" t="s">
        <v>2373</v>
      </c>
      <c r="BB18" t="s">
        <v>2662</v>
      </c>
      <c r="BD18" t="s">
        <v>2436</v>
      </c>
      <c r="BE18" t="s">
        <v>2878</v>
      </c>
      <c r="BG18" t="s">
        <v>2483</v>
      </c>
      <c r="BM18">
        <v>6</v>
      </c>
      <c r="BN18">
        <v>2016</v>
      </c>
    </row>
    <row r="19" spans="2:66">
      <c r="B19" s="13"/>
      <c r="C19" s="13"/>
      <c r="D19" s="13"/>
      <c r="E19" s="13"/>
      <c r="F19" s="13"/>
      <c r="G19" s="13"/>
      <c r="H19" s="29"/>
      <c r="I19" s="29"/>
      <c r="M19" s="196"/>
      <c r="N19" s="3"/>
      <c r="O19" s="3"/>
      <c r="P19" s="3"/>
      <c r="Q19" s="3"/>
      <c r="R19" s="3"/>
      <c r="S19" s="3"/>
      <c r="Y19" s="7" t="s">
        <v>13</v>
      </c>
      <c r="Z19" t="s">
        <v>284</v>
      </c>
      <c r="AA19" t="s">
        <v>286</v>
      </c>
      <c r="AB19" t="s">
        <v>324</v>
      </c>
      <c r="AC19" t="s">
        <v>566</v>
      </c>
      <c r="AE19" t="s">
        <v>2515</v>
      </c>
      <c r="AF19" t="s">
        <v>707</v>
      </c>
      <c r="AG19" t="s">
        <v>950</v>
      </c>
      <c r="AH19" t="s">
        <v>2581</v>
      </c>
      <c r="AI19" t="s">
        <v>1035</v>
      </c>
      <c r="AJ19" t="s">
        <v>1117</v>
      </c>
      <c r="AK19" t="s">
        <v>1167</v>
      </c>
      <c r="AL19" t="s">
        <v>1225</v>
      </c>
      <c r="AM19" t="s">
        <v>2511</v>
      </c>
      <c r="AN19" t="s">
        <v>1518</v>
      </c>
      <c r="AO19" t="s">
        <v>1588</v>
      </c>
      <c r="AP19" t="s">
        <v>1618</v>
      </c>
      <c r="AQ19" t="s">
        <v>1677</v>
      </c>
      <c r="AR19" t="s">
        <v>2521</v>
      </c>
      <c r="AS19" t="s">
        <v>1852</v>
      </c>
      <c r="AT19" t="s">
        <v>1927</v>
      </c>
      <c r="AU19" t="s">
        <v>2870</v>
      </c>
      <c r="AV19" t="s">
        <v>1977</v>
      </c>
      <c r="AW19" t="s">
        <v>2139</v>
      </c>
      <c r="AX19" t="s">
        <v>2189</v>
      </c>
      <c r="AY19" t="s">
        <v>2280</v>
      </c>
      <c r="AZ19" t="s">
        <v>2360</v>
      </c>
      <c r="BA19" t="s">
        <v>2375</v>
      </c>
      <c r="BB19" t="s">
        <v>2786</v>
      </c>
      <c r="BD19" t="s">
        <v>2652</v>
      </c>
      <c r="BE19" t="s">
        <v>2459</v>
      </c>
      <c r="BM19">
        <v>7</v>
      </c>
      <c r="BN19">
        <v>2017</v>
      </c>
    </row>
    <row r="20" spans="2:66">
      <c r="B20" s="13"/>
      <c r="C20" s="13"/>
      <c r="D20" s="13"/>
      <c r="E20" s="13"/>
      <c r="F20" s="13"/>
      <c r="G20" s="13"/>
      <c r="H20" s="29"/>
      <c r="I20" s="29"/>
      <c r="M20" s="196"/>
      <c r="N20" s="3"/>
      <c r="O20" s="3"/>
      <c r="P20" s="3"/>
      <c r="Q20" s="3"/>
      <c r="R20" s="3"/>
      <c r="S20" s="3"/>
      <c r="Y20" s="7" t="s">
        <v>14</v>
      </c>
      <c r="Z20" t="s">
        <v>285</v>
      </c>
      <c r="AA20" t="s">
        <v>287</v>
      </c>
      <c r="AB20" t="s">
        <v>326</v>
      </c>
      <c r="AC20" t="s">
        <v>568</v>
      </c>
      <c r="AE20" t="s">
        <v>2538</v>
      </c>
      <c r="AF20" t="s">
        <v>709</v>
      </c>
      <c r="AG20" t="s">
        <v>2874</v>
      </c>
      <c r="AH20" t="s">
        <v>2885</v>
      </c>
      <c r="AI20" t="s">
        <v>1037</v>
      </c>
      <c r="AJ20" t="s">
        <v>1119</v>
      </c>
      <c r="AK20" t="s">
        <v>2551</v>
      </c>
      <c r="AL20" t="s">
        <v>1227</v>
      </c>
      <c r="AM20" t="s">
        <v>2518</v>
      </c>
      <c r="AN20" t="s">
        <v>1520</v>
      </c>
      <c r="AO20" t="s">
        <v>1590</v>
      </c>
      <c r="AP20" t="s">
        <v>2558</v>
      </c>
      <c r="AQ20" t="s">
        <v>2565</v>
      </c>
      <c r="AR20" t="s">
        <v>1733</v>
      </c>
      <c r="AS20" t="s">
        <v>1854</v>
      </c>
      <c r="AT20" t="s">
        <v>2895</v>
      </c>
      <c r="AU20" t="s">
        <v>2907</v>
      </c>
      <c r="AV20" t="s">
        <v>2859</v>
      </c>
      <c r="AW20" t="s">
        <v>2587</v>
      </c>
      <c r="AX20" t="s">
        <v>2191</v>
      </c>
      <c r="AY20" t="s">
        <v>2609</v>
      </c>
      <c r="BA20" t="s">
        <v>2377</v>
      </c>
      <c r="BB20" t="s">
        <v>2414</v>
      </c>
      <c r="BD20" t="s">
        <v>2653</v>
      </c>
      <c r="BE20" t="s">
        <v>2644</v>
      </c>
      <c r="BM20">
        <v>8</v>
      </c>
      <c r="BN20">
        <v>2018</v>
      </c>
    </row>
    <row r="21" spans="2:66">
      <c r="B21" s="13"/>
      <c r="C21" s="13"/>
      <c r="D21" s="13"/>
      <c r="E21" s="13"/>
      <c r="F21" s="13"/>
      <c r="G21" s="13"/>
      <c r="H21" s="29"/>
      <c r="I21" s="29"/>
      <c r="N21" s="3"/>
      <c r="O21" s="3"/>
      <c r="P21" s="3"/>
      <c r="Q21" s="3"/>
      <c r="R21" s="3"/>
      <c r="S21" s="3"/>
      <c r="Y21" s="7" t="s">
        <v>15</v>
      </c>
      <c r="Z21" t="s">
        <v>286</v>
      </c>
      <c r="AA21" t="s">
        <v>288</v>
      </c>
      <c r="AB21" t="s">
        <v>328</v>
      </c>
      <c r="AC21" t="s">
        <v>569</v>
      </c>
      <c r="AE21" t="s">
        <v>617</v>
      </c>
      <c r="AF21" t="s">
        <v>695</v>
      </c>
      <c r="AG21" t="s">
        <v>2883</v>
      </c>
      <c r="AH21" t="s">
        <v>1009</v>
      </c>
      <c r="AI21" t="s">
        <v>1039</v>
      </c>
      <c r="AJ21" t="s">
        <v>1121</v>
      </c>
      <c r="AK21" t="s">
        <v>1171</v>
      </c>
      <c r="AL21" t="s">
        <v>2523</v>
      </c>
      <c r="AM21" t="s">
        <v>2524</v>
      </c>
      <c r="AN21" t="s">
        <v>279</v>
      </c>
      <c r="AO21" t="s">
        <v>2880</v>
      </c>
      <c r="AP21" t="s">
        <v>2592</v>
      </c>
      <c r="AQ21" t="s">
        <v>2566</v>
      </c>
      <c r="AR21" t="s">
        <v>2553</v>
      </c>
      <c r="AS21" t="s">
        <v>1856</v>
      </c>
      <c r="AT21" t="s">
        <v>1931</v>
      </c>
      <c r="AU21" t="s">
        <v>1955</v>
      </c>
      <c r="AV21" t="s">
        <v>2526</v>
      </c>
      <c r="AW21" t="s">
        <v>2607</v>
      </c>
      <c r="AX21" t="s">
        <v>2546</v>
      </c>
      <c r="AY21" t="s">
        <v>2284</v>
      </c>
      <c r="BA21" t="s">
        <v>2379</v>
      </c>
      <c r="BB21" t="s">
        <v>2818</v>
      </c>
      <c r="BD21" t="s">
        <v>2667</v>
      </c>
      <c r="BE21" t="s">
        <v>2637</v>
      </c>
      <c r="BM21">
        <v>9</v>
      </c>
      <c r="BN21">
        <v>2019</v>
      </c>
    </row>
    <row r="22" spans="2:66" ht="14.25" customHeight="1">
      <c r="B22" s="13"/>
      <c r="C22" s="13"/>
      <c r="D22" s="13"/>
      <c r="E22" s="13"/>
      <c r="F22" s="13"/>
      <c r="G22" s="13"/>
      <c r="H22" s="29"/>
      <c r="I22" s="29"/>
      <c r="M22" s="196"/>
      <c r="N22" s="3"/>
      <c r="O22" s="3"/>
      <c r="P22" s="3"/>
      <c r="Q22" s="3"/>
      <c r="R22" s="3"/>
      <c r="S22" s="3"/>
      <c r="Y22" s="7" t="s">
        <v>2914</v>
      </c>
      <c r="Z22" t="s">
        <v>302</v>
      </c>
      <c r="AA22" t="s">
        <v>289</v>
      </c>
      <c r="AB22" t="s">
        <v>330</v>
      </c>
      <c r="AC22" t="s">
        <v>2642</v>
      </c>
      <c r="AE22" t="s">
        <v>619</v>
      </c>
      <c r="AF22" t="s">
        <v>2529</v>
      </c>
      <c r="AG22" t="s">
        <v>956</v>
      </c>
      <c r="AH22" t="s">
        <v>1011</v>
      </c>
      <c r="AI22" t="s">
        <v>1041</v>
      </c>
      <c r="AJ22" t="s">
        <v>2571</v>
      </c>
      <c r="AK22" t="s">
        <v>2623</v>
      </c>
      <c r="AL22" t="s">
        <v>2908</v>
      </c>
      <c r="AM22" t="s">
        <v>2865</v>
      </c>
      <c r="AN22" t="s">
        <v>1523</v>
      </c>
      <c r="AO22" t="s">
        <v>1594</v>
      </c>
      <c r="AP22" t="s">
        <v>2583</v>
      </c>
      <c r="AQ22" t="s">
        <v>2573</v>
      </c>
      <c r="AR22" t="s">
        <v>1737</v>
      </c>
      <c r="AS22" t="s">
        <v>1858</v>
      </c>
      <c r="AT22" t="s">
        <v>1933</v>
      </c>
      <c r="AU22" t="s">
        <v>1957</v>
      </c>
      <c r="AV22" t="s">
        <v>2909</v>
      </c>
      <c r="AW22" t="s">
        <v>2145</v>
      </c>
      <c r="AX22" t="s">
        <v>2195</v>
      </c>
      <c r="AY22" t="s">
        <v>2286</v>
      </c>
      <c r="BA22" t="s">
        <v>2783</v>
      </c>
      <c r="BB22" t="s">
        <v>2824</v>
      </c>
      <c r="BD22" t="s">
        <v>2792</v>
      </c>
      <c r="BM22">
        <v>10</v>
      </c>
      <c r="BN22">
        <v>2020</v>
      </c>
    </row>
    <row r="23" spans="2:66" ht="14.25" customHeight="1">
      <c r="B23" s="13"/>
      <c r="C23" s="13"/>
      <c r="D23" s="13"/>
      <c r="E23" s="13"/>
      <c r="F23" s="13"/>
      <c r="G23" s="13"/>
      <c r="H23" s="29"/>
      <c r="I23" s="29"/>
      <c r="M23" s="196"/>
      <c r="N23" s="3"/>
      <c r="O23" s="3"/>
      <c r="P23" s="3"/>
      <c r="Q23" s="3"/>
      <c r="R23" s="3"/>
      <c r="S23" s="3"/>
      <c r="Y23" s="7" t="s">
        <v>16</v>
      </c>
      <c r="Z23" t="s">
        <v>287</v>
      </c>
      <c r="AA23" t="s">
        <v>290</v>
      </c>
      <c r="AB23" t="s">
        <v>2751</v>
      </c>
      <c r="AC23" t="s">
        <v>573</v>
      </c>
      <c r="AE23" t="s">
        <v>2559</v>
      </c>
      <c r="AF23" t="s">
        <v>2530</v>
      </c>
      <c r="AG23" t="s">
        <v>958</v>
      </c>
      <c r="AH23" t="s">
        <v>2789</v>
      </c>
      <c r="AI23" t="s">
        <v>2602</v>
      </c>
      <c r="AJ23" t="s">
        <v>2580</v>
      </c>
      <c r="AK23" t="s">
        <v>1175</v>
      </c>
      <c r="AL23" t="s">
        <v>1233</v>
      </c>
      <c r="AM23" t="s">
        <v>2861</v>
      </c>
      <c r="AN23" t="s">
        <v>1525</v>
      </c>
      <c r="AO23" t="s">
        <v>1596</v>
      </c>
      <c r="AP23" t="s">
        <v>2585</v>
      </c>
      <c r="AQ23" t="s">
        <v>2606</v>
      </c>
      <c r="AR23" t="s">
        <v>1739</v>
      </c>
      <c r="AS23" t="s">
        <v>1860</v>
      </c>
      <c r="AT23" t="s">
        <v>1935</v>
      </c>
      <c r="AU23" t="s">
        <v>2650</v>
      </c>
      <c r="AV23" t="s">
        <v>1982</v>
      </c>
      <c r="AW23" t="s">
        <v>2898</v>
      </c>
      <c r="AX23" t="s">
        <v>2197</v>
      </c>
      <c r="AY23" t="s">
        <v>2542</v>
      </c>
      <c r="BA23" t="s">
        <v>2383</v>
      </c>
      <c r="BB23" t="s">
        <v>2839</v>
      </c>
      <c r="BD23" t="s">
        <v>2445</v>
      </c>
    </row>
    <row r="24" spans="2:66">
      <c r="B24" s="3"/>
      <c r="C24" s="3"/>
      <c r="D24" s="3"/>
      <c r="E24" s="3"/>
      <c r="F24" s="28"/>
      <c r="G24" s="28"/>
      <c r="H24" s="28"/>
      <c r="I24" s="28"/>
      <c r="J24" s="28"/>
      <c r="K24" s="28"/>
      <c r="L24" s="28"/>
      <c r="N24" s="3"/>
      <c r="O24" s="3"/>
      <c r="P24" s="3"/>
      <c r="Q24" s="3"/>
      <c r="R24" s="3"/>
      <c r="S24" s="3"/>
      <c r="Y24" s="7" t="s">
        <v>17</v>
      </c>
      <c r="Z24" t="s">
        <v>288</v>
      </c>
      <c r="AA24" t="s">
        <v>291</v>
      </c>
      <c r="AB24" t="s">
        <v>334</v>
      </c>
      <c r="AC24" t="s">
        <v>575</v>
      </c>
      <c r="AE24" t="s">
        <v>623</v>
      </c>
      <c r="AF24" t="s">
        <v>715</v>
      </c>
      <c r="AG24" t="s">
        <v>960</v>
      </c>
      <c r="AH24" t="s">
        <v>2708</v>
      </c>
      <c r="AI24" t="s">
        <v>2604</v>
      </c>
      <c r="AJ24" t="s">
        <v>1127</v>
      </c>
      <c r="AK24" t="s">
        <v>2626</v>
      </c>
      <c r="AL24" t="s">
        <v>1235</v>
      </c>
      <c r="AM24" t="s">
        <v>1466</v>
      </c>
      <c r="AN24" t="s">
        <v>1527</v>
      </c>
      <c r="AO24" t="s">
        <v>2715</v>
      </c>
      <c r="AP24" t="s">
        <v>1627</v>
      </c>
      <c r="AQ24" t="s">
        <v>2612</v>
      </c>
      <c r="AR24" t="s">
        <v>2560</v>
      </c>
      <c r="AS24" t="s">
        <v>1862</v>
      </c>
      <c r="AT24" t="s">
        <v>1937</v>
      </c>
      <c r="AU24" t="s">
        <v>1961</v>
      </c>
      <c r="AV24" t="s">
        <v>1984</v>
      </c>
      <c r="AW24" t="s">
        <v>2627</v>
      </c>
      <c r="AX24" t="s">
        <v>2199</v>
      </c>
      <c r="AY24" t="s">
        <v>2545</v>
      </c>
      <c r="BA24" t="s">
        <v>2385</v>
      </c>
      <c r="BB24" t="s">
        <v>2762</v>
      </c>
    </row>
    <row r="25" spans="2:66" ht="14.25" customHeight="1">
      <c r="B25" s="3"/>
      <c r="C25" s="3"/>
      <c r="D25" s="3"/>
      <c r="E25" s="11"/>
      <c r="F25" s="25"/>
      <c r="G25" s="25"/>
      <c r="H25" s="28"/>
      <c r="I25" s="25"/>
      <c r="J25" s="25"/>
      <c r="K25" s="25"/>
      <c r="L25" s="25"/>
      <c r="M25" s="196"/>
      <c r="N25" s="3"/>
      <c r="O25" s="3"/>
      <c r="P25" s="3"/>
      <c r="Q25" s="3"/>
      <c r="R25" s="3"/>
      <c r="S25" s="3"/>
      <c r="Y25" s="7" t="s">
        <v>18</v>
      </c>
      <c r="Z25" t="s">
        <v>291</v>
      </c>
      <c r="AA25" t="s">
        <v>292</v>
      </c>
      <c r="AB25" t="s">
        <v>336</v>
      </c>
      <c r="AC25" t="s">
        <v>577</v>
      </c>
      <c r="AE25" t="s">
        <v>2596</v>
      </c>
      <c r="AF25" t="s">
        <v>2541</v>
      </c>
      <c r="AG25" t="s">
        <v>962</v>
      </c>
      <c r="AH25" t="s">
        <v>2734</v>
      </c>
      <c r="AI25" t="s">
        <v>1046</v>
      </c>
      <c r="AJ25" t="s">
        <v>1129</v>
      </c>
      <c r="AK25" t="s">
        <v>1179</v>
      </c>
      <c r="AL25" t="s">
        <v>1237</v>
      </c>
      <c r="AM25" t="s">
        <v>1468</v>
      </c>
      <c r="AN25" t="s">
        <v>2614</v>
      </c>
      <c r="AO25" t="s">
        <v>1600</v>
      </c>
      <c r="AP25" t="s">
        <v>2911</v>
      </c>
      <c r="AQ25" t="s">
        <v>2912</v>
      </c>
      <c r="AR25" t="s">
        <v>2863</v>
      </c>
      <c r="AS25" t="s">
        <v>2594</v>
      </c>
      <c r="AU25" t="s">
        <v>2744</v>
      </c>
      <c r="AV25" t="s">
        <v>1986</v>
      </c>
      <c r="AW25" t="s">
        <v>2150</v>
      </c>
      <c r="AX25" t="s">
        <v>2201</v>
      </c>
      <c r="AY25" t="s">
        <v>2291</v>
      </c>
      <c r="BA25" t="s">
        <v>2804</v>
      </c>
      <c r="BB25" t="s">
        <v>2421</v>
      </c>
    </row>
    <row r="26" spans="2:66" ht="14.25" customHeight="1">
      <c r="B26" s="3"/>
      <c r="C26" s="3"/>
      <c r="D26" s="3"/>
      <c r="E26" s="11"/>
      <c r="F26" s="25"/>
      <c r="G26" s="25"/>
      <c r="H26" s="25"/>
      <c r="I26" s="25"/>
      <c r="J26" s="25"/>
      <c r="K26" s="25"/>
      <c r="L26" s="25"/>
      <c r="M26" s="196"/>
      <c r="N26" s="3"/>
      <c r="O26" s="3"/>
      <c r="P26" s="3"/>
      <c r="Q26" s="3"/>
      <c r="R26" s="3"/>
      <c r="S26" s="3"/>
      <c r="Y26" s="7" t="s">
        <v>19</v>
      </c>
      <c r="Z26" t="s">
        <v>289</v>
      </c>
      <c r="AA26" t="s">
        <v>2922</v>
      </c>
      <c r="AB26" t="s">
        <v>337</v>
      </c>
      <c r="AC26" t="s">
        <v>2787</v>
      </c>
      <c r="AE26" t="s">
        <v>2578</v>
      </c>
      <c r="AF26" t="s">
        <v>718</v>
      </c>
      <c r="AG26" t="s">
        <v>964</v>
      </c>
      <c r="AH26" t="s">
        <v>1019</v>
      </c>
      <c r="AI26" t="s">
        <v>1048</v>
      </c>
      <c r="AJ26" t="s">
        <v>2877</v>
      </c>
      <c r="AK26" t="s">
        <v>1181</v>
      </c>
      <c r="AL26" t="s">
        <v>1239</v>
      </c>
      <c r="AM26" t="s">
        <v>2593</v>
      </c>
      <c r="AN26" t="s">
        <v>1530</v>
      </c>
      <c r="AO26" t="s">
        <v>1602</v>
      </c>
      <c r="AP26" t="s">
        <v>2638</v>
      </c>
      <c r="AQ26" t="s">
        <v>1689</v>
      </c>
      <c r="AR26" t="s">
        <v>1744</v>
      </c>
      <c r="AS26" t="s">
        <v>2590</v>
      </c>
      <c r="AU26" t="s">
        <v>2841</v>
      </c>
      <c r="AV26" t="s">
        <v>1988</v>
      </c>
      <c r="AW26" t="s">
        <v>2152</v>
      </c>
      <c r="AX26" t="s">
        <v>2203</v>
      </c>
      <c r="AY26" t="s">
        <v>2293</v>
      </c>
      <c r="BA26" t="s">
        <v>2388</v>
      </c>
    </row>
    <row r="27" spans="2:66" ht="14.25" customHeight="1">
      <c r="B27" s="3"/>
      <c r="C27" s="3"/>
      <c r="D27" s="3"/>
      <c r="E27" s="25"/>
      <c r="F27" s="25"/>
      <c r="G27" s="25"/>
      <c r="H27" s="25"/>
      <c r="I27" s="25"/>
      <c r="J27" s="25"/>
      <c r="K27" s="25"/>
      <c r="L27" s="25"/>
      <c r="N27" s="3"/>
      <c r="O27" s="3"/>
      <c r="P27" s="3"/>
      <c r="Q27" s="3"/>
      <c r="R27" s="3"/>
      <c r="S27" s="3"/>
      <c r="Y27" s="7" t="s">
        <v>20</v>
      </c>
      <c r="Z27" t="s">
        <v>290</v>
      </c>
      <c r="AA27" t="s">
        <v>293</v>
      </c>
      <c r="AB27" t="s">
        <v>2504</v>
      </c>
      <c r="AC27" t="s">
        <v>581</v>
      </c>
      <c r="AE27" t="s">
        <v>2598</v>
      </c>
      <c r="AF27" t="s">
        <v>720</v>
      </c>
      <c r="AG27" t="s">
        <v>966</v>
      </c>
      <c r="AH27" t="s">
        <v>1021</v>
      </c>
      <c r="AI27" t="s">
        <v>1050</v>
      </c>
      <c r="AJ27" t="s">
        <v>2879</v>
      </c>
      <c r="AK27" t="s">
        <v>1183</v>
      </c>
      <c r="AL27" t="s">
        <v>2547</v>
      </c>
      <c r="AM27" t="s">
        <v>2597</v>
      </c>
      <c r="AN27" t="s">
        <v>1532</v>
      </c>
      <c r="AO27" t="s">
        <v>2854</v>
      </c>
      <c r="AP27" t="s">
        <v>1633</v>
      </c>
      <c r="AQ27" t="s">
        <v>1691</v>
      </c>
      <c r="AR27" t="s">
        <v>1746</v>
      </c>
      <c r="AS27" t="s">
        <v>2591</v>
      </c>
      <c r="AV27" t="s">
        <v>1990</v>
      </c>
      <c r="AW27" t="s">
        <v>2154</v>
      </c>
      <c r="AX27" t="s">
        <v>2205</v>
      </c>
      <c r="AY27" t="s">
        <v>2562</v>
      </c>
      <c r="BA27" t="s">
        <v>2720</v>
      </c>
    </row>
    <row r="28" spans="2:66" ht="14.25" customHeight="1">
      <c r="B28" s="25"/>
      <c r="C28" s="25"/>
      <c r="D28" s="25"/>
      <c r="E28" s="25"/>
      <c r="F28" s="25"/>
      <c r="G28" s="25"/>
      <c r="H28" s="25"/>
      <c r="I28" s="25"/>
      <c r="J28" s="25"/>
      <c r="K28" s="25"/>
      <c r="L28" s="25"/>
      <c r="M28" s="21"/>
      <c r="N28" s="21"/>
      <c r="O28" s="3"/>
      <c r="P28" s="3"/>
      <c r="Q28" s="3"/>
      <c r="R28" s="3"/>
      <c r="S28" s="3"/>
      <c r="Y28" s="7" t="s">
        <v>21</v>
      </c>
      <c r="Z28" t="s">
        <v>305</v>
      </c>
      <c r="AA28" t="s">
        <v>294</v>
      </c>
      <c r="AB28" t="s">
        <v>2507</v>
      </c>
      <c r="AC28" t="s">
        <v>583</v>
      </c>
      <c r="AE28" t="s">
        <v>2617</v>
      </c>
      <c r="AF28" t="s">
        <v>722</v>
      </c>
      <c r="AG28" t="s">
        <v>968</v>
      </c>
      <c r="AH28" t="s">
        <v>2850</v>
      </c>
      <c r="AI28" t="s">
        <v>1052</v>
      </c>
      <c r="AJ28" t="s">
        <v>2632</v>
      </c>
      <c r="AK28" t="s">
        <v>2647</v>
      </c>
      <c r="AL28" t="s">
        <v>1243</v>
      </c>
      <c r="AM28" t="s">
        <v>1474</v>
      </c>
      <c r="AN28" t="s">
        <v>1534</v>
      </c>
      <c r="AP28" t="s">
        <v>2646</v>
      </c>
      <c r="AQ28" t="s">
        <v>2882</v>
      </c>
      <c r="AR28" t="s">
        <v>1748</v>
      </c>
      <c r="AS28" t="s">
        <v>1869</v>
      </c>
      <c r="AV28" t="s">
        <v>1992</v>
      </c>
      <c r="AW28" t="s">
        <v>2156</v>
      </c>
      <c r="AX28" t="s">
        <v>2207</v>
      </c>
      <c r="AY28" t="s">
        <v>2564</v>
      </c>
      <c r="BA28" t="s">
        <v>2392</v>
      </c>
    </row>
    <row r="29" spans="2:66" ht="14.25" customHeight="1">
      <c r="B29" s="25"/>
      <c r="C29" s="25"/>
      <c r="D29" s="25"/>
      <c r="E29" s="25"/>
      <c r="F29" s="25"/>
      <c r="G29" s="25"/>
      <c r="H29" s="25"/>
      <c r="I29" s="25"/>
      <c r="J29" s="25"/>
      <c r="K29" s="25"/>
      <c r="L29" s="25"/>
      <c r="M29" s="21"/>
      <c r="N29" s="21"/>
      <c r="O29" s="3"/>
      <c r="P29" s="3"/>
      <c r="Q29" s="3"/>
      <c r="R29" s="3"/>
      <c r="S29" s="3"/>
      <c r="Y29" s="7" t="s">
        <v>22</v>
      </c>
      <c r="Z29" t="s">
        <v>306</v>
      </c>
      <c r="AA29" t="s">
        <v>295</v>
      </c>
      <c r="AB29" t="s">
        <v>2512</v>
      </c>
      <c r="AC29" t="s">
        <v>2803</v>
      </c>
      <c r="AE29" t="s">
        <v>633</v>
      </c>
      <c r="AF29" t="s">
        <v>724</v>
      </c>
      <c r="AG29" t="s">
        <v>2781</v>
      </c>
      <c r="AI29" t="s">
        <v>2894</v>
      </c>
      <c r="AJ29" t="s">
        <v>1137</v>
      </c>
      <c r="AK29" t="s">
        <v>2649</v>
      </c>
      <c r="AL29" t="s">
        <v>1245</v>
      </c>
      <c r="AM29" t="s">
        <v>1476</v>
      </c>
      <c r="AN29" t="s">
        <v>2866</v>
      </c>
      <c r="AP29" t="s">
        <v>1637</v>
      </c>
      <c r="AQ29" t="s">
        <v>2900</v>
      </c>
      <c r="AR29" t="s">
        <v>2568</v>
      </c>
      <c r="AS29" t="s">
        <v>1871</v>
      </c>
      <c r="AV29" t="s">
        <v>1994</v>
      </c>
      <c r="AW29" t="s">
        <v>2158</v>
      </c>
      <c r="AX29" t="s">
        <v>2209</v>
      </c>
      <c r="AY29" t="s">
        <v>2567</v>
      </c>
      <c r="BA29" t="s">
        <v>2394</v>
      </c>
    </row>
    <row r="30" spans="2:66" ht="14.25" customHeight="1">
      <c r="B30" s="25"/>
      <c r="C30" s="25"/>
      <c r="D30" s="25"/>
      <c r="E30" s="25"/>
      <c r="F30" s="25"/>
      <c r="G30" s="25"/>
      <c r="H30" s="25"/>
      <c r="I30" s="25"/>
      <c r="J30" s="25"/>
      <c r="K30" s="25"/>
      <c r="L30" s="25"/>
      <c r="M30" s="21"/>
      <c r="N30" s="21"/>
      <c r="O30" s="3"/>
      <c r="P30" s="3"/>
      <c r="Q30" s="3"/>
      <c r="R30" s="3"/>
      <c r="S30" s="3"/>
      <c r="Y30" s="7" t="s">
        <v>23</v>
      </c>
      <c r="Z30" t="s">
        <v>292</v>
      </c>
      <c r="AA30" t="s">
        <v>2921</v>
      </c>
      <c r="AB30" t="s">
        <v>345</v>
      </c>
      <c r="AC30" t="s">
        <v>2742</v>
      </c>
      <c r="AE30" t="s">
        <v>635</v>
      </c>
      <c r="AF30" t="s">
        <v>726</v>
      </c>
      <c r="AG30" t="s">
        <v>972</v>
      </c>
      <c r="AI30" t="s">
        <v>2902</v>
      </c>
      <c r="AJ30" t="s">
        <v>1139</v>
      </c>
      <c r="AK30" t="s">
        <v>2660</v>
      </c>
      <c r="AL30" t="s">
        <v>1247</v>
      </c>
      <c r="AM30" t="s">
        <v>1478</v>
      </c>
      <c r="AN30" t="s">
        <v>2891</v>
      </c>
      <c r="AP30" t="s">
        <v>1639</v>
      </c>
      <c r="AQ30" t="s">
        <v>1697</v>
      </c>
      <c r="AR30" t="s">
        <v>2582</v>
      </c>
      <c r="AS30" t="s">
        <v>1873</v>
      </c>
      <c r="AV30" t="s">
        <v>1996</v>
      </c>
      <c r="AW30" t="s">
        <v>2689</v>
      </c>
      <c r="AX30" t="s">
        <v>2211</v>
      </c>
      <c r="AY30" t="s">
        <v>2574</v>
      </c>
      <c r="BA30" t="s">
        <v>2396</v>
      </c>
    </row>
    <row r="31" spans="2:66" ht="14.25" customHeight="1">
      <c r="B31" s="3"/>
      <c r="C31" s="31"/>
      <c r="D31" s="31"/>
      <c r="E31" s="31"/>
      <c r="F31" s="31"/>
      <c r="G31" s="31"/>
      <c r="H31" s="31"/>
      <c r="I31" s="31"/>
      <c r="J31" s="31"/>
      <c r="K31" s="31"/>
      <c r="L31" s="31"/>
      <c r="M31" s="11"/>
      <c r="N31" s="21"/>
      <c r="O31" s="3"/>
      <c r="P31" s="3"/>
      <c r="Q31" s="3"/>
      <c r="R31" s="3"/>
      <c r="S31" s="3"/>
      <c r="Y31" s="7" t="s">
        <v>24</v>
      </c>
      <c r="Z31" t="s">
        <v>2922</v>
      </c>
      <c r="AA31" t="s">
        <v>296</v>
      </c>
      <c r="AB31" t="s">
        <v>347</v>
      </c>
      <c r="AC31" t="s">
        <v>2755</v>
      </c>
      <c r="AE31" t="s">
        <v>637</v>
      </c>
      <c r="AF31" t="s">
        <v>728</v>
      </c>
      <c r="AG31" t="s">
        <v>2800</v>
      </c>
      <c r="AI31" t="s">
        <v>2624</v>
      </c>
      <c r="AJ31" t="s">
        <v>2648</v>
      </c>
      <c r="AK31" t="s">
        <v>2663</v>
      </c>
      <c r="AL31" t="s">
        <v>1249</v>
      </c>
      <c r="AM31" t="s">
        <v>2634</v>
      </c>
      <c r="AN31" t="s">
        <v>1540</v>
      </c>
      <c r="AP31" t="s">
        <v>1641</v>
      </c>
      <c r="AQ31" t="s">
        <v>2659</v>
      </c>
      <c r="AR31" t="s">
        <v>2589</v>
      </c>
      <c r="AS31" t="s">
        <v>1875</v>
      </c>
      <c r="AV31" t="s">
        <v>1998</v>
      </c>
      <c r="AW31" t="s">
        <v>2712</v>
      </c>
      <c r="AX31" t="s">
        <v>2213</v>
      </c>
      <c r="AY31" t="s">
        <v>2303</v>
      </c>
      <c r="BA31" t="s">
        <v>2856</v>
      </c>
    </row>
    <row r="32" spans="2:66" ht="14.25" customHeight="1">
      <c r="B32" s="3"/>
      <c r="C32" s="31"/>
      <c r="D32" s="31"/>
      <c r="E32" s="31"/>
      <c r="F32" s="31"/>
      <c r="G32" s="31"/>
      <c r="H32" s="31"/>
      <c r="I32" s="31"/>
      <c r="J32" s="31"/>
      <c r="K32" s="31"/>
      <c r="L32" s="31"/>
      <c r="M32" s="11"/>
      <c r="N32" s="21"/>
      <c r="O32" s="3"/>
      <c r="P32" s="3"/>
      <c r="Q32" s="3"/>
      <c r="R32" s="3"/>
      <c r="S32" s="3"/>
      <c r="Y32" s="7" t="s">
        <v>25</v>
      </c>
      <c r="Z32" t="s">
        <v>293</v>
      </c>
      <c r="AA32" t="s">
        <v>297</v>
      </c>
      <c r="AB32" t="s">
        <v>348</v>
      </c>
      <c r="AC32" t="s">
        <v>590</v>
      </c>
      <c r="AE32" t="s">
        <v>2633</v>
      </c>
      <c r="AF32" t="s">
        <v>730</v>
      </c>
      <c r="AG32" t="s">
        <v>976</v>
      </c>
      <c r="AI32" t="s">
        <v>1060</v>
      </c>
      <c r="AJ32" t="s">
        <v>2797</v>
      </c>
      <c r="AK32" t="s">
        <v>1193</v>
      </c>
      <c r="AL32" t="s">
        <v>1251</v>
      </c>
      <c r="AM32" t="s">
        <v>2635</v>
      </c>
      <c r="AN32" t="s">
        <v>1542</v>
      </c>
      <c r="AP32" t="s">
        <v>1643</v>
      </c>
      <c r="AQ32" t="s">
        <v>2661</v>
      </c>
      <c r="AR32" t="s">
        <v>2601</v>
      </c>
      <c r="AS32" t="s">
        <v>2875</v>
      </c>
      <c r="AV32" t="s">
        <v>2000</v>
      </c>
      <c r="AW32" t="s">
        <v>2721</v>
      </c>
      <c r="AX32" t="s">
        <v>2215</v>
      </c>
      <c r="AY32" t="s">
        <v>2305</v>
      </c>
    </row>
    <row r="33" spans="2:51" ht="14.25" customHeight="1">
      <c r="B33" s="3"/>
      <c r="C33" s="31"/>
      <c r="D33" s="31"/>
      <c r="E33" s="31"/>
      <c r="F33" s="31"/>
      <c r="G33" s="31"/>
      <c r="H33" s="31"/>
      <c r="I33" s="31"/>
      <c r="J33" s="31"/>
      <c r="K33" s="31"/>
      <c r="L33" s="31"/>
      <c r="M33" s="11"/>
      <c r="N33" s="21"/>
      <c r="O33" s="3"/>
      <c r="P33" s="3"/>
      <c r="Q33" s="3"/>
      <c r="R33" s="3"/>
      <c r="S33" s="3"/>
      <c r="Y33" s="7" t="s">
        <v>26</v>
      </c>
      <c r="Z33" t="s">
        <v>294</v>
      </c>
      <c r="AA33" t="s">
        <v>298</v>
      </c>
      <c r="AB33" t="s">
        <v>2534</v>
      </c>
      <c r="AC33" t="s">
        <v>591</v>
      </c>
      <c r="AE33" t="s">
        <v>641</v>
      </c>
      <c r="AF33" t="s">
        <v>732</v>
      </c>
      <c r="AG33" t="s">
        <v>2805</v>
      </c>
      <c r="AI33" t="s">
        <v>1062</v>
      </c>
      <c r="AJ33" t="s">
        <v>2888</v>
      </c>
      <c r="AK33" t="s">
        <v>1195</v>
      </c>
      <c r="AL33" t="s">
        <v>1253</v>
      </c>
      <c r="AM33" t="s">
        <v>2636</v>
      </c>
      <c r="AN33" t="s">
        <v>1544</v>
      </c>
      <c r="AP33" t="s">
        <v>2680</v>
      </c>
      <c r="AQ33" t="s">
        <v>2665</v>
      </c>
      <c r="AR33" t="s">
        <v>2603</v>
      </c>
      <c r="AS33" t="s">
        <v>2892</v>
      </c>
      <c r="AV33" t="s">
        <v>2556</v>
      </c>
      <c r="AW33" t="s">
        <v>2725</v>
      </c>
      <c r="AX33" t="s">
        <v>2217</v>
      </c>
      <c r="AY33" t="s">
        <v>2307</v>
      </c>
    </row>
    <row r="34" spans="2:51" ht="14.25" customHeight="1">
      <c r="B34" s="3"/>
      <c r="C34" s="31"/>
      <c r="D34" s="31"/>
      <c r="E34" s="31"/>
      <c r="F34" s="31"/>
      <c r="G34" s="31"/>
      <c r="H34" s="31"/>
      <c r="I34" s="31"/>
      <c r="J34" s="31"/>
      <c r="K34" s="31"/>
      <c r="L34" s="31"/>
      <c r="M34" s="11"/>
      <c r="N34" s="21"/>
      <c r="O34" s="3"/>
      <c r="P34" s="3"/>
      <c r="Q34" s="3"/>
      <c r="R34" s="3"/>
      <c r="S34" s="3"/>
      <c r="Y34" s="7" t="s">
        <v>27</v>
      </c>
      <c r="Z34" t="s">
        <v>295</v>
      </c>
      <c r="AA34" t="s">
        <v>299</v>
      </c>
      <c r="AB34" t="s">
        <v>2552</v>
      </c>
      <c r="AC34" t="s">
        <v>593</v>
      </c>
      <c r="AE34" t="s">
        <v>643</v>
      </c>
      <c r="AF34" t="s">
        <v>734</v>
      </c>
      <c r="AG34" t="s">
        <v>980</v>
      </c>
      <c r="AI34" t="s">
        <v>2775</v>
      </c>
      <c r="AJ34" t="s">
        <v>2682</v>
      </c>
      <c r="AK34" t="s">
        <v>2684</v>
      </c>
      <c r="AL34" t="s">
        <v>1255</v>
      </c>
      <c r="AM34" t="s">
        <v>1486</v>
      </c>
      <c r="AN34" t="s">
        <v>1546</v>
      </c>
      <c r="AP34" t="s">
        <v>2806</v>
      </c>
      <c r="AQ34" t="s">
        <v>2664</v>
      </c>
      <c r="AR34" t="s">
        <v>1759</v>
      </c>
      <c r="AS34" t="s">
        <v>2628</v>
      </c>
      <c r="AV34" t="s">
        <v>2003</v>
      </c>
      <c r="AW34" t="s">
        <v>2829</v>
      </c>
      <c r="AX34" t="s">
        <v>2219</v>
      </c>
      <c r="AY34" t="s">
        <v>2309</v>
      </c>
    </row>
    <row r="35" spans="2:51" ht="14.25" customHeight="1">
      <c r="B35" s="3"/>
      <c r="C35" s="31"/>
      <c r="D35" s="31"/>
      <c r="E35" s="31"/>
      <c r="F35" s="31"/>
      <c r="G35" s="31"/>
      <c r="H35" s="31"/>
      <c r="I35" s="31"/>
      <c r="J35" s="31"/>
      <c r="K35" s="31"/>
      <c r="L35" s="31"/>
      <c r="M35" s="11"/>
      <c r="N35" s="21"/>
      <c r="O35" s="3"/>
      <c r="P35" s="3"/>
      <c r="Q35" s="3"/>
      <c r="R35" s="3"/>
      <c r="S35" s="3"/>
      <c r="Y35" s="7" t="s">
        <v>28</v>
      </c>
      <c r="Z35" t="s">
        <v>2921</v>
      </c>
      <c r="AA35" t="s">
        <v>300</v>
      </c>
      <c r="AB35" t="s">
        <v>2528</v>
      </c>
      <c r="AC35" t="s">
        <v>595</v>
      </c>
      <c r="AE35" t="s">
        <v>2774</v>
      </c>
      <c r="AF35" t="s">
        <v>736</v>
      </c>
      <c r="AG35" t="s">
        <v>2703</v>
      </c>
      <c r="AI35" t="s">
        <v>1065</v>
      </c>
      <c r="AJ35" t="s">
        <v>2694</v>
      </c>
      <c r="AK35" t="s">
        <v>2685</v>
      </c>
      <c r="AL35" t="s">
        <v>1257</v>
      </c>
      <c r="AM35" t="s">
        <v>1488</v>
      </c>
      <c r="AN35" t="s">
        <v>2782</v>
      </c>
      <c r="AP35" t="s">
        <v>2731</v>
      </c>
      <c r="AQ35" t="s">
        <v>2790</v>
      </c>
      <c r="AR35" t="s">
        <v>1761</v>
      </c>
      <c r="AS35" t="s">
        <v>1883</v>
      </c>
      <c r="AV35" t="s">
        <v>2005</v>
      </c>
      <c r="AW35" t="s">
        <v>2169</v>
      </c>
      <c r="AX35" t="s">
        <v>2221</v>
      </c>
      <c r="AY35" t="s">
        <v>2873</v>
      </c>
    </row>
    <row r="36" spans="2:51" ht="14.25" customHeight="1">
      <c r="B36" s="3"/>
      <c r="C36" s="31"/>
      <c r="D36" s="31"/>
      <c r="E36" s="31"/>
      <c r="F36" s="31"/>
      <c r="G36" s="31"/>
      <c r="H36" s="31"/>
      <c r="I36" s="31"/>
      <c r="J36" s="31"/>
      <c r="K36" s="31"/>
      <c r="L36" s="31"/>
      <c r="M36" s="11"/>
      <c r="N36" s="21"/>
      <c r="O36" s="3"/>
      <c r="P36" s="3"/>
      <c r="Q36" s="3"/>
      <c r="R36" s="3"/>
      <c r="S36" s="3"/>
      <c r="Y36" s="7" t="s">
        <v>29</v>
      </c>
      <c r="Z36" t="s">
        <v>303</v>
      </c>
      <c r="AA36" t="s">
        <v>2920</v>
      </c>
      <c r="AB36" t="s">
        <v>356</v>
      </c>
      <c r="AE36" t="s">
        <v>647</v>
      </c>
      <c r="AF36" t="s">
        <v>738</v>
      </c>
      <c r="AG36" t="s">
        <v>984</v>
      </c>
      <c r="AI36" t="s">
        <v>2641</v>
      </c>
      <c r="AJ36" t="s">
        <v>2821</v>
      </c>
      <c r="AK36" t="s">
        <v>2690</v>
      </c>
      <c r="AL36" t="s">
        <v>2570</v>
      </c>
      <c r="AM36" t="s">
        <v>2675</v>
      </c>
      <c r="AN36" t="s">
        <v>1549</v>
      </c>
      <c r="AP36" t="s">
        <v>2735</v>
      </c>
      <c r="AQ36" t="s">
        <v>2793</v>
      </c>
      <c r="AR36" t="s">
        <v>1763</v>
      </c>
      <c r="AS36" t="s">
        <v>1885</v>
      </c>
      <c r="AV36" t="s">
        <v>2007</v>
      </c>
      <c r="AW36" t="s">
        <v>2846</v>
      </c>
      <c r="AX36" t="s">
        <v>2223</v>
      </c>
      <c r="AY36" t="s">
        <v>2899</v>
      </c>
    </row>
    <row r="37" spans="2:51" ht="14.25" customHeight="1">
      <c r="C37" s="31"/>
      <c r="D37" s="31"/>
      <c r="E37" s="31"/>
      <c r="F37" s="31"/>
      <c r="G37" s="31"/>
      <c r="H37" s="31"/>
      <c r="I37" s="31"/>
      <c r="J37" s="31"/>
      <c r="K37" s="31"/>
      <c r="L37" s="31"/>
      <c r="M37" s="11"/>
      <c r="N37" s="21"/>
      <c r="Y37" s="7" t="s">
        <v>30</v>
      </c>
      <c r="Z37" t="s">
        <v>2923</v>
      </c>
      <c r="AA37" t="s">
        <v>301</v>
      </c>
      <c r="AB37" t="s">
        <v>358</v>
      </c>
      <c r="AE37" t="s">
        <v>649</v>
      </c>
      <c r="AF37" t="s">
        <v>740</v>
      </c>
      <c r="AG37" t="s">
        <v>986</v>
      </c>
      <c r="AI37" t="s">
        <v>2645</v>
      </c>
      <c r="AJ37" t="s">
        <v>1153</v>
      </c>
      <c r="AK37" t="s">
        <v>2812</v>
      </c>
      <c r="AL37" t="s">
        <v>2599</v>
      </c>
      <c r="AM37" t="s">
        <v>2676</v>
      </c>
      <c r="AN37" t="s">
        <v>1551</v>
      </c>
      <c r="AP37" t="s">
        <v>2736</v>
      </c>
      <c r="AQ37" t="s">
        <v>2692</v>
      </c>
      <c r="AR37" t="s">
        <v>1765</v>
      </c>
      <c r="AS37" t="s">
        <v>1887</v>
      </c>
      <c r="AV37" t="s">
        <v>2009</v>
      </c>
      <c r="AW37" t="s">
        <v>2753</v>
      </c>
      <c r="AX37" t="s">
        <v>2225</v>
      </c>
      <c r="AY37" t="s">
        <v>2905</v>
      </c>
    </row>
    <row r="38" spans="2:51" ht="14.25" customHeight="1">
      <c r="C38" s="31"/>
      <c r="D38" s="31"/>
      <c r="E38" s="31"/>
      <c r="F38" s="31"/>
      <c r="G38" s="31"/>
      <c r="H38" s="31"/>
      <c r="I38" s="31"/>
      <c r="J38" s="31"/>
      <c r="K38" s="31"/>
      <c r="L38" s="31"/>
      <c r="M38" s="11"/>
      <c r="N38" s="21"/>
      <c r="Y38" s="7" t="s">
        <v>31</v>
      </c>
      <c r="Z38" t="s">
        <v>297</v>
      </c>
      <c r="AA38" t="s">
        <v>302</v>
      </c>
      <c r="AB38" t="s">
        <v>360</v>
      </c>
      <c r="AE38" t="s">
        <v>651</v>
      </c>
      <c r="AF38" t="s">
        <v>742</v>
      </c>
      <c r="AG38" t="s">
        <v>2852</v>
      </c>
      <c r="AI38" t="s">
        <v>1071</v>
      </c>
      <c r="AK38" t="s">
        <v>2707</v>
      </c>
      <c r="AL38" t="s">
        <v>2588</v>
      </c>
      <c r="AM38" t="s">
        <v>2801</v>
      </c>
      <c r="AN38" t="s">
        <v>1553</v>
      </c>
      <c r="AP38" t="s">
        <v>2738</v>
      </c>
      <c r="AQ38" t="s">
        <v>2711</v>
      </c>
      <c r="AR38" t="s">
        <v>1767</v>
      </c>
      <c r="AS38" t="s">
        <v>1889</v>
      </c>
      <c r="AV38" t="s">
        <v>2595</v>
      </c>
      <c r="AW38" t="s">
        <v>2174</v>
      </c>
      <c r="AX38" t="s">
        <v>2227</v>
      </c>
      <c r="AY38" t="s">
        <v>2315</v>
      </c>
    </row>
    <row r="39" spans="2:51" ht="14.25" customHeight="1">
      <c r="C39" s="31"/>
      <c r="D39" s="31"/>
      <c r="E39" s="31"/>
      <c r="F39" s="31"/>
      <c r="G39" s="31"/>
      <c r="H39" s="31"/>
      <c r="I39" s="31"/>
      <c r="J39" s="31"/>
      <c r="K39" s="31"/>
      <c r="L39" s="31"/>
      <c r="M39" s="22"/>
      <c r="N39" s="21"/>
      <c r="Y39" s="7" t="s">
        <v>32</v>
      </c>
      <c r="Z39" t="s">
        <v>2919</v>
      </c>
      <c r="AA39" t="s">
        <v>303</v>
      </c>
      <c r="AB39" t="s">
        <v>2540</v>
      </c>
      <c r="AE39" t="s">
        <v>2677</v>
      </c>
      <c r="AF39" t="s">
        <v>744</v>
      </c>
      <c r="AG39" t="s">
        <v>990</v>
      </c>
      <c r="AI39" t="s">
        <v>1073</v>
      </c>
      <c r="AK39" t="s">
        <v>2727</v>
      </c>
      <c r="AL39" t="s">
        <v>1265</v>
      </c>
      <c r="AM39" t="s">
        <v>2710</v>
      </c>
      <c r="AN39" t="s">
        <v>1555</v>
      </c>
      <c r="AP39" t="s">
        <v>1656</v>
      </c>
      <c r="AQ39" t="s">
        <v>2717</v>
      </c>
      <c r="AR39" t="s">
        <v>1769</v>
      </c>
      <c r="AS39" t="s">
        <v>1891</v>
      </c>
      <c r="AV39" t="s">
        <v>2577</v>
      </c>
      <c r="AX39" t="s">
        <v>2229</v>
      </c>
      <c r="AY39" t="s">
        <v>2317</v>
      </c>
    </row>
    <row r="40" spans="2:51" ht="15" customHeight="1">
      <c r="C40" s="31"/>
      <c r="D40" s="31"/>
      <c r="E40" s="31"/>
      <c r="F40" s="31"/>
      <c r="G40" s="31"/>
      <c r="H40" s="31"/>
      <c r="I40" s="31"/>
      <c r="J40" s="31"/>
      <c r="K40" s="31"/>
      <c r="L40" s="31"/>
      <c r="M40" s="23"/>
      <c r="N40" s="21"/>
      <c r="Y40" s="7" t="s">
        <v>33</v>
      </c>
      <c r="Z40" t="s">
        <v>298</v>
      </c>
      <c r="AA40" t="s">
        <v>2919</v>
      </c>
      <c r="AB40" t="s">
        <v>364</v>
      </c>
      <c r="AE40" t="s">
        <v>2693</v>
      </c>
      <c r="AF40" t="s">
        <v>746</v>
      </c>
      <c r="AI40" t="s">
        <v>2671</v>
      </c>
      <c r="AK40" t="s">
        <v>1208</v>
      </c>
      <c r="AL40" t="s">
        <v>1267</v>
      </c>
      <c r="AM40" t="s">
        <v>1497</v>
      </c>
      <c r="AN40" t="s">
        <v>2681</v>
      </c>
      <c r="AP40" t="s">
        <v>1658</v>
      </c>
      <c r="AQ40" t="s">
        <v>2822</v>
      </c>
      <c r="AR40" t="s">
        <v>1771</v>
      </c>
      <c r="AS40" t="s">
        <v>2791</v>
      </c>
      <c r="AV40" t="s">
        <v>2600</v>
      </c>
      <c r="AX40" t="s">
        <v>2231</v>
      </c>
      <c r="AY40" t="s">
        <v>2319</v>
      </c>
    </row>
    <row r="41" spans="2:51" ht="14.25" customHeight="1">
      <c r="C41" s="31"/>
      <c r="D41" s="31"/>
      <c r="E41" s="31"/>
      <c r="F41" s="31"/>
      <c r="G41" s="31"/>
      <c r="H41" s="31"/>
      <c r="I41" s="31"/>
      <c r="J41" s="31"/>
      <c r="K41" s="31"/>
      <c r="L41" s="31"/>
      <c r="M41" s="23"/>
      <c r="Y41" s="7" t="s">
        <v>34</v>
      </c>
      <c r="Z41" t="s">
        <v>299</v>
      </c>
      <c r="AA41" t="s">
        <v>304</v>
      </c>
      <c r="AB41" t="s">
        <v>366</v>
      </c>
      <c r="AE41" t="s">
        <v>2696</v>
      </c>
      <c r="AF41" t="s">
        <v>748</v>
      </c>
      <c r="AI41" t="s">
        <v>2674</v>
      </c>
      <c r="AK41" t="s">
        <v>1210</v>
      </c>
      <c r="AL41" t="s">
        <v>1269</v>
      </c>
      <c r="AM41" t="s">
        <v>1499</v>
      </c>
      <c r="AN41" t="s">
        <v>2835</v>
      </c>
      <c r="AP41" t="s">
        <v>1660</v>
      </c>
      <c r="AQ41" t="s">
        <v>2769</v>
      </c>
      <c r="AR41" t="s">
        <v>2872</v>
      </c>
      <c r="AS41" t="s">
        <v>1895</v>
      </c>
      <c r="AV41" t="s">
        <v>2584</v>
      </c>
      <c r="AX41" t="s">
        <v>2233</v>
      </c>
      <c r="AY41" t="s">
        <v>2794</v>
      </c>
    </row>
    <row r="42" spans="2:51" ht="14.25" customHeight="1">
      <c r="C42" s="31"/>
      <c r="D42" s="31"/>
      <c r="E42" s="31"/>
      <c r="F42" s="31"/>
      <c r="G42" s="31"/>
      <c r="H42" s="31"/>
      <c r="I42" s="31"/>
      <c r="J42" s="31"/>
      <c r="K42" s="31"/>
      <c r="L42" s="31"/>
      <c r="M42" s="23"/>
      <c r="Y42" s="7" t="s">
        <v>35</v>
      </c>
      <c r="Z42" t="s">
        <v>300</v>
      </c>
      <c r="AA42" t="s">
        <v>305</v>
      </c>
      <c r="AB42" t="s">
        <v>368</v>
      </c>
      <c r="AE42" t="s">
        <v>2815</v>
      </c>
      <c r="AF42" t="s">
        <v>750</v>
      </c>
      <c r="AI42" t="s">
        <v>1079</v>
      </c>
      <c r="AK42" t="s">
        <v>1212</v>
      </c>
      <c r="AL42" t="s">
        <v>1271</v>
      </c>
      <c r="AM42" t="s">
        <v>1501</v>
      </c>
      <c r="AN42" t="s">
        <v>1560</v>
      </c>
      <c r="AP42" t="s">
        <v>2771</v>
      </c>
      <c r="AR42" t="s">
        <v>2876</v>
      </c>
      <c r="AS42" t="s">
        <v>1897</v>
      </c>
      <c r="AV42" t="s">
        <v>2017</v>
      </c>
      <c r="AX42" t="s">
        <v>2235</v>
      </c>
      <c r="AY42" t="s">
        <v>2322</v>
      </c>
    </row>
    <row r="43" spans="2:51" ht="14.25" customHeight="1">
      <c r="C43" s="31"/>
      <c r="D43" s="31"/>
      <c r="E43" s="31"/>
      <c r="F43" s="31"/>
      <c r="G43" s="31"/>
      <c r="H43" s="31"/>
      <c r="I43" s="31"/>
      <c r="J43" s="31"/>
      <c r="K43" s="31"/>
      <c r="L43" s="31"/>
      <c r="Y43" s="7" t="s">
        <v>36</v>
      </c>
      <c r="Z43" t="s">
        <v>2920</v>
      </c>
      <c r="AA43" t="s">
        <v>306</v>
      </c>
      <c r="AB43" t="s">
        <v>370</v>
      </c>
      <c r="AE43" t="s">
        <v>2699</v>
      </c>
      <c r="AF43" t="s">
        <v>752</v>
      </c>
      <c r="AI43" t="s">
        <v>2730</v>
      </c>
      <c r="AL43" t="s">
        <v>1273</v>
      </c>
      <c r="AM43" t="s">
        <v>2759</v>
      </c>
      <c r="AN43" t="s">
        <v>1562</v>
      </c>
      <c r="AR43" t="s">
        <v>2881</v>
      </c>
      <c r="AS43" t="s">
        <v>2691</v>
      </c>
      <c r="AV43" t="s">
        <v>2019</v>
      </c>
      <c r="AX43" t="s">
        <v>2237</v>
      </c>
      <c r="AY43" t="s">
        <v>2324</v>
      </c>
    </row>
    <row r="44" spans="2:51" ht="14.25" customHeight="1">
      <c r="C44" s="31"/>
      <c r="D44" s="31"/>
      <c r="E44" s="31"/>
      <c r="F44" s="31"/>
      <c r="G44" s="31"/>
      <c r="H44" s="31"/>
      <c r="I44" s="31"/>
      <c r="J44" s="31"/>
      <c r="K44" s="31"/>
      <c r="L44" s="31"/>
      <c r="Y44" s="7" t="s">
        <v>37</v>
      </c>
      <c r="Z44" t="s">
        <v>307</v>
      </c>
      <c r="AA44" t="s">
        <v>307</v>
      </c>
      <c r="AB44" t="s">
        <v>372</v>
      </c>
      <c r="AE44" t="s">
        <v>2700</v>
      </c>
      <c r="AF44" t="s">
        <v>754</v>
      </c>
      <c r="AI44" t="s">
        <v>2752</v>
      </c>
      <c r="AL44" t="s">
        <v>1275</v>
      </c>
      <c r="AN44" t="s">
        <v>1564</v>
      </c>
      <c r="AR44" t="s">
        <v>2896</v>
      </c>
      <c r="AS44" t="s">
        <v>2814</v>
      </c>
      <c r="AV44" t="s">
        <v>2021</v>
      </c>
      <c r="AX44" t="s">
        <v>2239</v>
      </c>
      <c r="AY44" t="s">
        <v>2830</v>
      </c>
    </row>
    <row r="45" spans="2:51" ht="14.25" customHeight="1">
      <c r="C45" s="31"/>
      <c r="D45" s="31"/>
      <c r="E45" s="31"/>
      <c r="F45" s="31"/>
      <c r="G45" s="31"/>
      <c r="H45" s="31"/>
      <c r="I45" s="31"/>
      <c r="J45" s="31"/>
      <c r="K45" s="31"/>
      <c r="L45" s="31"/>
      <c r="Y45" s="7" t="s">
        <v>38</v>
      </c>
      <c r="Z45" t="s">
        <v>308</v>
      </c>
      <c r="AA45" t="s">
        <v>308</v>
      </c>
      <c r="AB45" t="s">
        <v>2860</v>
      </c>
      <c r="AE45" t="s">
        <v>2716</v>
      </c>
      <c r="AF45" t="s">
        <v>2569</v>
      </c>
      <c r="AI45" t="s">
        <v>2837</v>
      </c>
      <c r="AL45" t="s">
        <v>1277</v>
      </c>
      <c r="AN45" t="s">
        <v>1566</v>
      </c>
      <c r="AR45" t="s">
        <v>2897</v>
      </c>
      <c r="AS45" t="s">
        <v>2838</v>
      </c>
      <c r="AV45" t="s">
        <v>2023</v>
      </c>
      <c r="AX45" t="s">
        <v>2241</v>
      </c>
      <c r="AY45" t="s">
        <v>2327</v>
      </c>
    </row>
    <row r="46" spans="2:51" ht="14.25" customHeight="1">
      <c r="C46" s="31"/>
      <c r="D46" s="31"/>
      <c r="E46" s="31"/>
      <c r="F46" s="31"/>
      <c r="G46" s="31"/>
      <c r="H46" s="31"/>
      <c r="I46" s="31"/>
      <c r="J46" s="31"/>
      <c r="K46" s="31"/>
      <c r="L46" s="31"/>
      <c r="Y46" s="7" t="s">
        <v>39</v>
      </c>
      <c r="AB46" t="s">
        <v>376</v>
      </c>
      <c r="AE46" t="s">
        <v>2722</v>
      </c>
      <c r="AF46" t="s">
        <v>2576</v>
      </c>
      <c r="AI46" t="s">
        <v>1086</v>
      </c>
      <c r="AL46" t="s">
        <v>1279</v>
      </c>
      <c r="AN46" t="s">
        <v>1568</v>
      </c>
      <c r="AR46" t="s">
        <v>1782</v>
      </c>
      <c r="AS46" t="s">
        <v>1904</v>
      </c>
      <c r="AV46" t="s">
        <v>2025</v>
      </c>
      <c r="AX46" t="s">
        <v>2243</v>
      </c>
      <c r="AY46" t="s">
        <v>2329</v>
      </c>
    </row>
    <row r="47" spans="2:51" ht="14.25" customHeight="1">
      <c r="C47" s="31"/>
      <c r="D47" s="31"/>
      <c r="E47" s="31"/>
      <c r="F47" s="31"/>
      <c r="G47" s="31"/>
      <c r="H47" s="31"/>
      <c r="I47" s="31"/>
      <c r="J47" s="31"/>
      <c r="K47" s="31"/>
      <c r="L47" s="31"/>
      <c r="Y47" s="7" t="s">
        <v>40</v>
      </c>
      <c r="AB47" t="s">
        <v>378</v>
      </c>
      <c r="AE47" t="s">
        <v>2825</v>
      </c>
      <c r="AF47" t="s">
        <v>760</v>
      </c>
      <c r="AI47" t="s">
        <v>2756</v>
      </c>
      <c r="AL47" t="s">
        <v>1281</v>
      </c>
      <c r="AN47" t="s">
        <v>1570</v>
      </c>
      <c r="AR47" t="s">
        <v>1784</v>
      </c>
      <c r="AS47" t="s">
        <v>1906</v>
      </c>
      <c r="AV47" t="s">
        <v>2027</v>
      </c>
      <c r="AX47" t="s">
        <v>2245</v>
      </c>
      <c r="AY47" t="s">
        <v>2331</v>
      </c>
    </row>
    <row r="48" spans="2:51" ht="14.25" customHeight="1">
      <c r="C48" s="31"/>
      <c r="D48" s="31"/>
      <c r="E48" s="31"/>
      <c r="F48" s="31"/>
      <c r="G48" s="31"/>
      <c r="H48" s="31"/>
      <c r="I48" s="31"/>
      <c r="J48" s="31"/>
      <c r="K48" s="31"/>
      <c r="L48" s="31"/>
      <c r="Y48" s="7" t="s">
        <v>41</v>
      </c>
      <c r="AB48" t="s">
        <v>380</v>
      </c>
      <c r="AE48" t="s">
        <v>2739</v>
      </c>
      <c r="AF48" t="s">
        <v>762</v>
      </c>
      <c r="AI48" t="s">
        <v>2842</v>
      </c>
      <c r="AL48" t="s">
        <v>1283</v>
      </c>
      <c r="AN48" t="s">
        <v>1572</v>
      </c>
      <c r="AR48" t="s">
        <v>2625</v>
      </c>
      <c r="AS48" t="s">
        <v>1908</v>
      </c>
      <c r="AV48" t="s">
        <v>2029</v>
      </c>
      <c r="AX48" t="s">
        <v>2247</v>
      </c>
      <c r="AY48" t="s">
        <v>2333</v>
      </c>
    </row>
    <row r="49" spans="25:51">
      <c r="Y49" s="7" t="s">
        <v>42</v>
      </c>
      <c r="AB49" t="s">
        <v>382</v>
      </c>
      <c r="AE49" t="s">
        <v>2836</v>
      </c>
      <c r="AF49" t="s">
        <v>764</v>
      </c>
      <c r="AI49" t="s">
        <v>2844</v>
      </c>
      <c r="AL49" t="s">
        <v>1285</v>
      </c>
      <c r="AN49" t="s">
        <v>1574</v>
      </c>
      <c r="AR49" t="s">
        <v>2630</v>
      </c>
      <c r="AS49" t="s">
        <v>1910</v>
      </c>
      <c r="AV49" t="s">
        <v>2031</v>
      </c>
      <c r="AX49" t="s">
        <v>2249</v>
      </c>
      <c r="AY49" t="s">
        <v>2335</v>
      </c>
    </row>
    <row r="50" spans="25:51">
      <c r="Y50" s="7" t="s">
        <v>43</v>
      </c>
      <c r="AB50" t="s">
        <v>384</v>
      </c>
      <c r="AE50" t="s">
        <v>2747</v>
      </c>
      <c r="AF50" t="s">
        <v>766</v>
      </c>
      <c r="AI50" t="s">
        <v>1094</v>
      </c>
      <c r="AL50" t="s">
        <v>2611</v>
      </c>
      <c r="AR50" t="s">
        <v>2631</v>
      </c>
      <c r="AS50" t="s">
        <v>2848</v>
      </c>
      <c r="AV50" t="s">
        <v>2615</v>
      </c>
      <c r="AX50" t="s">
        <v>2251</v>
      </c>
      <c r="AY50" t="s">
        <v>2337</v>
      </c>
    </row>
    <row r="51" spans="25:51">
      <c r="Y51" s="7" t="s">
        <v>44</v>
      </c>
      <c r="AB51" t="s">
        <v>2555</v>
      </c>
      <c r="AE51" t="s">
        <v>677</v>
      </c>
      <c r="AF51" t="s">
        <v>768</v>
      </c>
      <c r="AI51" t="s">
        <v>1096</v>
      </c>
      <c r="AL51" t="s">
        <v>1288</v>
      </c>
      <c r="AR51" t="s">
        <v>2777</v>
      </c>
      <c r="AS51" t="s">
        <v>2765</v>
      </c>
      <c r="AV51" t="s">
        <v>2034</v>
      </c>
      <c r="AX51" t="s">
        <v>2253</v>
      </c>
      <c r="AY51" t="s">
        <v>2339</v>
      </c>
    </row>
    <row r="52" spans="25:51">
      <c r="Y52" s="7" t="s">
        <v>45</v>
      </c>
      <c r="AB52" t="s">
        <v>2557</v>
      </c>
      <c r="AE52" t="s">
        <v>679</v>
      </c>
      <c r="AF52" t="s">
        <v>770</v>
      </c>
      <c r="AI52" t="s">
        <v>1098</v>
      </c>
      <c r="AL52" t="s">
        <v>1290</v>
      </c>
      <c r="AR52" t="s">
        <v>2780</v>
      </c>
      <c r="AS52" t="s">
        <v>2766</v>
      </c>
      <c r="AV52" t="s">
        <v>2036</v>
      </c>
      <c r="AX52" t="s">
        <v>2686</v>
      </c>
      <c r="AY52" t="s">
        <v>2341</v>
      </c>
    </row>
    <row r="53" spans="25:51">
      <c r="Y53" s="7" t="s">
        <v>46</v>
      </c>
      <c r="AB53" t="s">
        <v>390</v>
      </c>
      <c r="AE53" t="s">
        <v>2757</v>
      </c>
      <c r="AF53" t="s">
        <v>772</v>
      </c>
      <c r="AI53" t="s">
        <v>1100</v>
      </c>
      <c r="AL53" t="s">
        <v>1292</v>
      </c>
      <c r="AR53" t="s">
        <v>2640</v>
      </c>
      <c r="AV53" t="s">
        <v>2038</v>
      </c>
      <c r="AX53" t="s">
        <v>2820</v>
      </c>
      <c r="AY53" t="s">
        <v>2343</v>
      </c>
    </row>
    <row r="54" spans="25:51">
      <c r="Y54" s="7" t="s">
        <v>47</v>
      </c>
      <c r="AB54" t="s">
        <v>392</v>
      </c>
      <c r="AE54" t="s">
        <v>2758</v>
      </c>
      <c r="AF54" t="s">
        <v>774</v>
      </c>
      <c r="AI54" t="s">
        <v>2767</v>
      </c>
      <c r="AL54" t="s">
        <v>1294</v>
      </c>
      <c r="AR54" t="s">
        <v>1796</v>
      </c>
      <c r="AV54" t="s">
        <v>2040</v>
      </c>
      <c r="AX54" t="s">
        <v>2741</v>
      </c>
      <c r="AY54" t="s">
        <v>2345</v>
      </c>
    </row>
    <row r="55" spans="25:51">
      <c r="Y55" s="7" t="s">
        <v>48</v>
      </c>
      <c r="AB55" t="s">
        <v>2864</v>
      </c>
      <c r="AE55" t="s">
        <v>685</v>
      </c>
      <c r="AF55" t="s">
        <v>776</v>
      </c>
      <c r="AL55" t="s">
        <v>1296</v>
      </c>
      <c r="AR55" t="s">
        <v>2605</v>
      </c>
      <c r="AV55" t="s">
        <v>2621</v>
      </c>
      <c r="AX55" t="s">
        <v>2843</v>
      </c>
    </row>
    <row r="56" spans="25:51">
      <c r="Y56" s="7" t="s">
        <v>49</v>
      </c>
      <c r="AB56" t="s">
        <v>396</v>
      </c>
      <c r="AE56" t="s">
        <v>687</v>
      </c>
      <c r="AF56" t="s">
        <v>778</v>
      </c>
      <c r="AL56" t="s">
        <v>2616</v>
      </c>
      <c r="AR56" t="s">
        <v>1800</v>
      </c>
      <c r="AV56" t="s">
        <v>2044</v>
      </c>
      <c r="AX56" t="s">
        <v>2761</v>
      </c>
    </row>
    <row r="57" spans="25:51">
      <c r="Y57" s="7" t="s">
        <v>50</v>
      </c>
      <c r="AB57" t="s">
        <v>2563</v>
      </c>
      <c r="AE57" t="s">
        <v>2853</v>
      </c>
      <c r="AF57" t="s">
        <v>780</v>
      </c>
      <c r="AL57" t="s">
        <v>1300</v>
      </c>
      <c r="AR57" t="s">
        <v>1802</v>
      </c>
      <c r="AV57" t="s">
        <v>2867</v>
      </c>
      <c r="AX57" t="s">
        <v>2263</v>
      </c>
    </row>
    <row r="58" spans="25:51">
      <c r="Y58" s="7" t="s">
        <v>51</v>
      </c>
      <c r="AB58" t="s">
        <v>400</v>
      </c>
      <c r="AE58" t="s">
        <v>691</v>
      </c>
      <c r="AF58" t="s">
        <v>2620</v>
      </c>
      <c r="AL58" t="s">
        <v>1302</v>
      </c>
      <c r="AR58" t="s">
        <v>2785</v>
      </c>
      <c r="AV58" t="s">
        <v>2048</v>
      </c>
      <c r="AX58" t="s">
        <v>2265</v>
      </c>
    </row>
    <row r="59" spans="25:51">
      <c r="Y59" s="7" t="s">
        <v>52</v>
      </c>
      <c r="AB59" t="s">
        <v>402</v>
      </c>
      <c r="AF59" t="s">
        <v>783</v>
      </c>
      <c r="AL59" t="s">
        <v>1304</v>
      </c>
      <c r="AR59" t="s">
        <v>1806</v>
      </c>
      <c r="AV59" t="s">
        <v>2887</v>
      </c>
      <c r="AX59" t="s">
        <v>2267</v>
      </c>
    </row>
    <row r="60" spans="25:51">
      <c r="Y60" s="7" t="s">
        <v>53</v>
      </c>
      <c r="AB60" t="s">
        <v>403</v>
      </c>
      <c r="AF60" t="s">
        <v>2869</v>
      </c>
      <c r="AL60" t="s">
        <v>1306</v>
      </c>
      <c r="AR60" t="s">
        <v>1808</v>
      </c>
      <c r="AV60" t="s">
        <v>2052</v>
      </c>
    </row>
    <row r="61" spans="25:51">
      <c r="Y61" s="7" t="s">
        <v>54</v>
      </c>
      <c r="AB61" t="s">
        <v>405</v>
      </c>
      <c r="AF61" t="s">
        <v>2904</v>
      </c>
      <c r="AL61" t="s">
        <v>2868</v>
      </c>
      <c r="AR61" t="s">
        <v>2796</v>
      </c>
      <c r="AV61" t="s">
        <v>2629</v>
      </c>
    </row>
    <row r="62" spans="25:51">
      <c r="Y62" s="7" t="s">
        <v>55</v>
      </c>
      <c r="AB62" t="s">
        <v>407</v>
      </c>
      <c r="AF62" t="s">
        <v>2901</v>
      </c>
      <c r="AL62" t="s">
        <v>2884</v>
      </c>
      <c r="AR62" t="s">
        <v>2678</v>
      </c>
      <c r="AV62" t="s">
        <v>2056</v>
      </c>
    </row>
    <row r="63" spans="25:51">
      <c r="Y63" s="7" t="s">
        <v>56</v>
      </c>
      <c r="AB63" t="s">
        <v>409</v>
      </c>
      <c r="AF63" t="s">
        <v>2851</v>
      </c>
      <c r="AL63" t="s">
        <v>2886</v>
      </c>
      <c r="AR63" t="s">
        <v>1813</v>
      </c>
      <c r="AV63" t="s">
        <v>2058</v>
      </c>
    </row>
    <row r="64" spans="25:51">
      <c r="Y64" s="7" t="s">
        <v>57</v>
      </c>
      <c r="AB64" t="s">
        <v>2608</v>
      </c>
      <c r="AF64" t="s">
        <v>793</v>
      </c>
      <c r="AL64" t="s">
        <v>2890</v>
      </c>
      <c r="AR64" t="s">
        <v>1815</v>
      </c>
      <c r="AV64" t="s">
        <v>2060</v>
      </c>
    </row>
    <row r="65" spans="25:48">
      <c r="Y65" s="7" t="s">
        <v>58</v>
      </c>
      <c r="AB65" t="s">
        <v>2610</v>
      </c>
      <c r="AF65" t="s">
        <v>795</v>
      </c>
      <c r="AL65" t="s">
        <v>2903</v>
      </c>
      <c r="AR65" t="s">
        <v>2810</v>
      </c>
      <c r="AV65" t="s">
        <v>2062</v>
      </c>
    </row>
    <row r="66" spans="25:48">
      <c r="Y66" s="7" t="s">
        <v>59</v>
      </c>
      <c r="AB66" t="s">
        <v>2613</v>
      </c>
      <c r="AF66" t="s">
        <v>2772</v>
      </c>
      <c r="AL66" t="s">
        <v>1317</v>
      </c>
      <c r="AR66" t="s">
        <v>2718</v>
      </c>
      <c r="AV66" t="s">
        <v>2064</v>
      </c>
    </row>
    <row r="67" spans="25:48">
      <c r="Y67" s="7" t="s">
        <v>60</v>
      </c>
      <c r="AB67" t="s">
        <v>417</v>
      </c>
      <c r="AF67" t="s">
        <v>799</v>
      </c>
      <c r="AL67" t="s">
        <v>1319</v>
      </c>
      <c r="AR67" t="s">
        <v>2826</v>
      </c>
      <c r="AV67" t="s">
        <v>2066</v>
      </c>
    </row>
    <row r="68" spans="25:48">
      <c r="Y68" s="7" t="s">
        <v>61</v>
      </c>
      <c r="AB68" t="s">
        <v>419</v>
      </c>
      <c r="AF68" t="s">
        <v>801</v>
      </c>
      <c r="AL68" t="s">
        <v>1321</v>
      </c>
      <c r="AR68" t="s">
        <v>2726</v>
      </c>
      <c r="AV68" t="s">
        <v>2068</v>
      </c>
    </row>
    <row r="69" spans="25:48">
      <c r="Y69" s="7" t="s">
        <v>62</v>
      </c>
      <c r="AB69" t="s">
        <v>421</v>
      </c>
      <c r="AF69" t="s">
        <v>803</v>
      </c>
      <c r="AL69" t="s">
        <v>1323</v>
      </c>
      <c r="AR69" t="s">
        <v>2737</v>
      </c>
      <c r="AV69" t="s">
        <v>2070</v>
      </c>
    </row>
    <row r="70" spans="25:48">
      <c r="Y70" s="7" t="s">
        <v>63</v>
      </c>
      <c r="AB70" t="s">
        <v>423</v>
      </c>
      <c r="AF70" t="s">
        <v>805</v>
      </c>
      <c r="AL70" t="s">
        <v>1325</v>
      </c>
      <c r="AR70" t="s">
        <v>2750</v>
      </c>
      <c r="AV70" t="s">
        <v>2072</v>
      </c>
    </row>
    <row r="71" spans="25:48">
      <c r="Y71" s="7" t="s">
        <v>64</v>
      </c>
      <c r="AB71" t="s">
        <v>425</v>
      </c>
      <c r="AF71" t="s">
        <v>807</v>
      </c>
      <c r="AL71" t="s">
        <v>2776</v>
      </c>
      <c r="AR71" t="s">
        <v>1827</v>
      </c>
      <c r="AV71" t="s">
        <v>2643</v>
      </c>
    </row>
    <row r="72" spans="25:48">
      <c r="Y72" s="7" t="s">
        <v>65</v>
      </c>
      <c r="AB72" t="s">
        <v>426</v>
      </c>
      <c r="AF72" t="s">
        <v>809</v>
      </c>
      <c r="AL72" t="s">
        <v>2779</v>
      </c>
      <c r="AR72" t="s">
        <v>1829</v>
      </c>
      <c r="AV72" t="s">
        <v>2076</v>
      </c>
    </row>
    <row r="73" spans="25:48">
      <c r="Y73" s="7" t="s">
        <v>66</v>
      </c>
      <c r="AB73" t="s">
        <v>428</v>
      </c>
      <c r="AF73" t="s">
        <v>2639</v>
      </c>
      <c r="AL73" t="s">
        <v>1330</v>
      </c>
      <c r="AR73" t="s">
        <v>1831</v>
      </c>
      <c r="AV73" t="s">
        <v>2078</v>
      </c>
    </row>
    <row r="74" spans="25:48">
      <c r="Y74" s="7" t="s">
        <v>67</v>
      </c>
      <c r="AB74" t="s">
        <v>2619</v>
      </c>
      <c r="AF74" t="s">
        <v>813</v>
      </c>
      <c r="AL74" t="s">
        <v>1332</v>
      </c>
      <c r="AR74" t="s">
        <v>1833</v>
      </c>
      <c r="AV74" t="s">
        <v>2080</v>
      </c>
    </row>
    <row r="75" spans="25:48">
      <c r="Y75" s="7" t="s">
        <v>68</v>
      </c>
      <c r="AB75" t="s">
        <v>2915</v>
      </c>
      <c r="AF75" t="s">
        <v>815</v>
      </c>
      <c r="AL75" t="s">
        <v>1334</v>
      </c>
      <c r="AR75" t="s">
        <v>1835</v>
      </c>
      <c r="AV75" t="s">
        <v>2651</v>
      </c>
    </row>
    <row r="76" spans="25:48">
      <c r="Y76" s="7" t="s">
        <v>69</v>
      </c>
      <c r="AB76" t="s">
        <v>2916</v>
      </c>
      <c r="AF76" t="s">
        <v>817</v>
      </c>
      <c r="AL76" t="s">
        <v>1336</v>
      </c>
      <c r="AR76" t="s">
        <v>1837</v>
      </c>
      <c r="AV76" t="s">
        <v>2668</v>
      </c>
    </row>
    <row r="77" spans="25:48">
      <c r="Y77" s="7" t="s">
        <v>70</v>
      </c>
      <c r="AB77" t="s">
        <v>2917</v>
      </c>
      <c r="AF77" t="s">
        <v>819</v>
      </c>
      <c r="AL77" t="s">
        <v>1340</v>
      </c>
      <c r="AV77" t="s">
        <v>2673</v>
      </c>
    </row>
    <row r="78" spans="25:48">
      <c r="Y78" s="7" t="s">
        <v>71</v>
      </c>
      <c r="AB78" t="s">
        <v>2918</v>
      </c>
      <c r="AF78" t="s">
        <v>821</v>
      </c>
      <c r="AL78" t="s">
        <v>1342</v>
      </c>
      <c r="AV78" t="s">
        <v>2799</v>
      </c>
    </row>
    <row r="79" spans="25:48">
      <c r="Y79" s="7" t="s">
        <v>72</v>
      </c>
      <c r="AB79" t="s">
        <v>440</v>
      </c>
      <c r="AF79" t="s">
        <v>823</v>
      </c>
      <c r="AL79" t="s">
        <v>1344</v>
      </c>
      <c r="AV79" t="s">
        <v>2679</v>
      </c>
    </row>
    <row r="80" spans="25:48">
      <c r="Y80" s="7" t="s">
        <v>73</v>
      </c>
      <c r="AB80" t="s">
        <v>442</v>
      </c>
      <c r="AF80" t="s">
        <v>825</v>
      </c>
      <c r="AL80" t="s">
        <v>1346</v>
      </c>
      <c r="AV80" t="s">
        <v>2808</v>
      </c>
    </row>
    <row r="81" spans="25:48">
      <c r="Y81" s="7" t="s">
        <v>74</v>
      </c>
      <c r="AB81" t="s">
        <v>444</v>
      </c>
      <c r="AF81" t="s">
        <v>827</v>
      </c>
      <c r="AL81" t="s">
        <v>1348</v>
      </c>
      <c r="AV81" t="s">
        <v>2688</v>
      </c>
    </row>
    <row r="82" spans="25:48">
      <c r="Y82" s="7" t="s">
        <v>75</v>
      </c>
      <c r="AB82" t="s">
        <v>446</v>
      </c>
      <c r="AF82" t="s">
        <v>829</v>
      </c>
      <c r="AL82" t="s">
        <v>2670</v>
      </c>
      <c r="AV82" t="s">
        <v>2698</v>
      </c>
    </row>
    <row r="83" spans="25:48">
      <c r="Y83" s="7" t="s">
        <v>76</v>
      </c>
      <c r="AB83" t="s">
        <v>448</v>
      </c>
      <c r="AF83" t="s">
        <v>2784</v>
      </c>
      <c r="AL83" t="s">
        <v>1352</v>
      </c>
      <c r="AV83" t="s">
        <v>2702</v>
      </c>
    </row>
    <row r="84" spans="25:48">
      <c r="Y84" s="7" t="s">
        <v>77</v>
      </c>
      <c r="AB84" t="s">
        <v>450</v>
      </c>
      <c r="AF84" t="s">
        <v>833</v>
      </c>
      <c r="AL84" t="s">
        <v>1354</v>
      </c>
      <c r="AV84" t="s">
        <v>2705</v>
      </c>
    </row>
    <row r="85" spans="25:48">
      <c r="Y85" s="7" t="s">
        <v>78</v>
      </c>
      <c r="AB85" t="s">
        <v>2778</v>
      </c>
      <c r="AF85" t="s">
        <v>835</v>
      </c>
      <c r="AL85" t="s">
        <v>1356</v>
      </c>
      <c r="AV85" t="s">
        <v>2823</v>
      </c>
    </row>
    <row r="86" spans="25:48">
      <c r="Y86" s="7" t="s">
        <v>79</v>
      </c>
      <c r="AB86" t="s">
        <v>454</v>
      </c>
      <c r="AF86" t="s">
        <v>2656</v>
      </c>
      <c r="AL86" t="s">
        <v>1358</v>
      </c>
      <c r="AV86" t="s">
        <v>2733</v>
      </c>
    </row>
    <row r="87" spans="25:48">
      <c r="Y87" s="7" t="s">
        <v>80</v>
      </c>
      <c r="AB87" t="s">
        <v>456</v>
      </c>
      <c r="AF87" t="s">
        <v>839</v>
      </c>
      <c r="AL87" t="s">
        <v>2795</v>
      </c>
      <c r="AV87" t="s">
        <v>2833</v>
      </c>
    </row>
    <row r="88" spans="25:48">
      <c r="Y88" s="7" t="s">
        <v>81</v>
      </c>
      <c r="AB88" t="s">
        <v>458</v>
      </c>
      <c r="AF88" t="s">
        <v>841</v>
      </c>
      <c r="AL88" t="s">
        <v>2687</v>
      </c>
      <c r="AV88" t="s">
        <v>2740</v>
      </c>
    </row>
    <row r="89" spans="25:48">
      <c r="Y89" s="7" t="s">
        <v>82</v>
      </c>
      <c r="AB89" t="s">
        <v>460</v>
      </c>
      <c r="AF89" t="s">
        <v>843</v>
      </c>
      <c r="AL89" t="s">
        <v>2809</v>
      </c>
      <c r="AV89" t="s">
        <v>2107</v>
      </c>
    </row>
    <row r="90" spans="25:48">
      <c r="Y90" s="7" t="s">
        <v>83</v>
      </c>
      <c r="AB90" t="s">
        <v>462</v>
      </c>
      <c r="AF90" t="s">
        <v>845</v>
      </c>
      <c r="AL90" t="s">
        <v>2813</v>
      </c>
      <c r="AV90" t="s">
        <v>2109</v>
      </c>
    </row>
    <row r="91" spans="25:48">
      <c r="Y91" s="7" t="s">
        <v>84</v>
      </c>
      <c r="AB91" t="s">
        <v>464</v>
      </c>
      <c r="AF91" t="s">
        <v>847</v>
      </c>
      <c r="AL91" t="s">
        <v>2817</v>
      </c>
      <c r="AV91" t="s">
        <v>2111</v>
      </c>
    </row>
    <row r="92" spans="25:48">
      <c r="Y92" s="7" t="s">
        <v>85</v>
      </c>
      <c r="AB92" t="s">
        <v>2655</v>
      </c>
      <c r="AF92" t="s">
        <v>849</v>
      </c>
      <c r="AL92" t="s">
        <v>2713</v>
      </c>
      <c r="AV92" t="s">
        <v>2845</v>
      </c>
    </row>
    <row r="93" spans="25:48">
      <c r="Y93" s="7" t="s">
        <v>86</v>
      </c>
      <c r="AB93" t="s">
        <v>2666</v>
      </c>
      <c r="AF93" t="s">
        <v>851</v>
      </c>
      <c r="AL93" t="s">
        <v>1373</v>
      </c>
      <c r="AV93" t="s">
        <v>2114</v>
      </c>
    </row>
    <row r="94" spans="25:48">
      <c r="Y94" s="7" t="s">
        <v>87</v>
      </c>
      <c r="AB94" t="s">
        <v>2672</v>
      </c>
      <c r="AF94" t="s">
        <v>2695</v>
      </c>
      <c r="AL94" t="s">
        <v>1375</v>
      </c>
      <c r="AV94" t="s">
        <v>2116</v>
      </c>
    </row>
    <row r="95" spans="25:48">
      <c r="Y95" s="7" t="s">
        <v>88</v>
      </c>
      <c r="AB95" t="s">
        <v>472</v>
      </c>
      <c r="AF95" t="s">
        <v>2706</v>
      </c>
      <c r="AL95" t="s">
        <v>1377</v>
      </c>
      <c r="AV95" t="s">
        <v>2760</v>
      </c>
    </row>
    <row r="96" spans="25:48">
      <c r="Y96" s="7" t="s">
        <v>89</v>
      </c>
      <c r="AB96" t="s">
        <v>474</v>
      </c>
      <c r="AF96" t="s">
        <v>2719</v>
      </c>
      <c r="AL96" t="s">
        <v>1379</v>
      </c>
      <c r="AV96" t="s">
        <v>2120</v>
      </c>
    </row>
    <row r="97" spans="25:48">
      <c r="Y97" s="7" t="s">
        <v>90</v>
      </c>
      <c r="AB97" t="s">
        <v>2798</v>
      </c>
      <c r="AF97" t="s">
        <v>2723</v>
      </c>
      <c r="AL97" t="s">
        <v>1381</v>
      </c>
      <c r="AV97" t="s">
        <v>2122</v>
      </c>
    </row>
    <row r="98" spans="25:48">
      <c r="Y98" s="7" t="s">
        <v>91</v>
      </c>
      <c r="AB98" t="s">
        <v>2802</v>
      </c>
      <c r="AF98" t="s">
        <v>2724</v>
      </c>
      <c r="AL98" t="s">
        <v>1383</v>
      </c>
      <c r="AV98" t="s">
        <v>2855</v>
      </c>
    </row>
    <row r="99" spans="25:48">
      <c r="Y99" s="7" t="s">
        <v>92</v>
      </c>
      <c r="AB99" t="s">
        <v>479</v>
      </c>
      <c r="AF99" t="s">
        <v>2827</v>
      </c>
      <c r="AL99" t="s">
        <v>1385</v>
      </c>
      <c r="AV99" t="s">
        <v>2125</v>
      </c>
    </row>
    <row r="100" spans="25:48">
      <c r="Y100" s="7" t="s">
        <v>93</v>
      </c>
      <c r="AB100" t="s">
        <v>480</v>
      </c>
      <c r="AF100" t="s">
        <v>865</v>
      </c>
      <c r="AL100" t="s">
        <v>1387</v>
      </c>
    </row>
    <row r="101" spans="25:48">
      <c r="Y101" s="7" t="s">
        <v>94</v>
      </c>
      <c r="AB101" t="s">
        <v>2807</v>
      </c>
      <c r="AF101" t="s">
        <v>2834</v>
      </c>
      <c r="AL101" t="s">
        <v>1389</v>
      </c>
    </row>
    <row r="102" spans="25:48">
      <c r="Y102" s="7" t="s">
        <v>95</v>
      </c>
      <c r="AB102" t="s">
        <v>2811</v>
      </c>
      <c r="AF102" t="s">
        <v>2746</v>
      </c>
      <c r="AL102" t="s">
        <v>1391</v>
      </c>
    </row>
    <row r="103" spans="25:48">
      <c r="Y103" s="7" t="s">
        <v>96</v>
      </c>
      <c r="AB103" t="s">
        <v>2816</v>
      </c>
      <c r="AF103" t="s">
        <v>2749</v>
      </c>
      <c r="AL103" t="s">
        <v>1393</v>
      </c>
    </row>
    <row r="104" spans="25:48">
      <c r="Y104" s="7" t="s">
        <v>97</v>
      </c>
      <c r="AB104" t="s">
        <v>2701</v>
      </c>
      <c r="AF104" t="s">
        <v>873</v>
      </c>
      <c r="AL104" t="s">
        <v>1395</v>
      </c>
    </row>
    <row r="105" spans="25:48">
      <c r="Y105" s="7" t="s">
        <v>98</v>
      </c>
      <c r="AB105" t="s">
        <v>2704</v>
      </c>
      <c r="AF105" t="s">
        <v>875</v>
      </c>
      <c r="AL105" t="s">
        <v>1397</v>
      </c>
    </row>
    <row r="106" spans="25:48">
      <c r="Y106" s="7" t="s">
        <v>99</v>
      </c>
      <c r="AB106" t="s">
        <v>2714</v>
      </c>
      <c r="AF106" t="s">
        <v>877</v>
      </c>
      <c r="AL106" t="s">
        <v>1399</v>
      </c>
    </row>
    <row r="107" spans="25:48">
      <c r="AB107" t="s">
        <v>2819</v>
      </c>
      <c r="AF107" t="s">
        <v>879</v>
      </c>
      <c r="AL107" t="s">
        <v>1401</v>
      </c>
    </row>
    <row r="108" spans="25:48">
      <c r="AB108" t="s">
        <v>2828</v>
      </c>
      <c r="AF108" t="s">
        <v>881</v>
      </c>
      <c r="AL108" t="s">
        <v>1403</v>
      </c>
    </row>
    <row r="109" spans="25:48">
      <c r="AB109" t="s">
        <v>2831</v>
      </c>
      <c r="AF109" t="s">
        <v>883</v>
      </c>
      <c r="AL109" t="s">
        <v>1405</v>
      </c>
    </row>
    <row r="110" spans="25:48">
      <c r="AB110" t="s">
        <v>2728</v>
      </c>
      <c r="AF110" t="s">
        <v>885</v>
      </c>
      <c r="AL110" t="s">
        <v>1407</v>
      </c>
    </row>
    <row r="111" spans="25:48">
      <c r="AB111" t="s">
        <v>2729</v>
      </c>
      <c r="AF111" t="s">
        <v>887</v>
      </c>
      <c r="AL111" t="s">
        <v>1409</v>
      </c>
    </row>
    <row r="112" spans="25:48">
      <c r="AB112" t="s">
        <v>2732</v>
      </c>
      <c r="AF112" t="s">
        <v>889</v>
      </c>
      <c r="AL112" t="s">
        <v>1411</v>
      </c>
    </row>
    <row r="113" spans="28:38">
      <c r="AB113" t="s">
        <v>2832</v>
      </c>
      <c r="AF113" t="s">
        <v>891</v>
      </c>
      <c r="AL113" t="s">
        <v>1413</v>
      </c>
    </row>
    <row r="114" spans="28:38">
      <c r="AB114" t="s">
        <v>2745</v>
      </c>
      <c r="AF114" t="s">
        <v>893</v>
      </c>
      <c r="AL114" t="s">
        <v>1415</v>
      </c>
    </row>
    <row r="115" spans="28:38">
      <c r="AB115" t="s">
        <v>2754</v>
      </c>
      <c r="AF115" t="s">
        <v>895</v>
      </c>
      <c r="AL115" t="s">
        <v>1417</v>
      </c>
    </row>
    <row r="116" spans="28:38">
      <c r="AB116" t="s">
        <v>2840</v>
      </c>
      <c r="AF116" t="s">
        <v>897</v>
      </c>
      <c r="AL116" t="s">
        <v>1421</v>
      </c>
    </row>
    <row r="117" spans="28:38">
      <c r="AB117" t="s">
        <v>514</v>
      </c>
      <c r="AF117" t="s">
        <v>899</v>
      </c>
      <c r="AL117" t="s">
        <v>1423</v>
      </c>
    </row>
    <row r="118" spans="28:38">
      <c r="AB118" t="s">
        <v>516</v>
      </c>
      <c r="AF118" t="s">
        <v>901</v>
      </c>
      <c r="AL118" t="s">
        <v>2763</v>
      </c>
    </row>
    <row r="119" spans="28:38">
      <c r="AB119" t="s">
        <v>518</v>
      </c>
      <c r="AF119" t="s">
        <v>903</v>
      </c>
      <c r="AL119" t="s">
        <v>1425</v>
      </c>
    </row>
    <row r="120" spans="28:38">
      <c r="AB120" t="s">
        <v>520</v>
      </c>
      <c r="AF120" t="s">
        <v>905</v>
      </c>
      <c r="AL120" t="s">
        <v>1427</v>
      </c>
    </row>
    <row r="121" spans="28:38">
      <c r="AB121" t="s">
        <v>522</v>
      </c>
      <c r="AF121" t="s">
        <v>907</v>
      </c>
      <c r="AL121" t="s">
        <v>2768</v>
      </c>
    </row>
    <row r="122" spans="28:38">
      <c r="AB122" t="s">
        <v>524</v>
      </c>
      <c r="AF122" t="s">
        <v>909</v>
      </c>
      <c r="AL122" t="s">
        <v>1429</v>
      </c>
    </row>
    <row r="123" spans="28:38">
      <c r="AB123" t="s">
        <v>526</v>
      </c>
      <c r="AF123" t="s">
        <v>911</v>
      </c>
      <c r="AL123" t="s">
        <v>1431</v>
      </c>
    </row>
    <row r="124" spans="28:38">
      <c r="AB124" t="s">
        <v>2847</v>
      </c>
      <c r="AF124" t="s">
        <v>913</v>
      </c>
      <c r="AL124" t="s">
        <v>1433</v>
      </c>
    </row>
    <row r="125" spans="28:38">
      <c r="AB125" t="s">
        <v>530</v>
      </c>
      <c r="AF125" t="s">
        <v>915</v>
      </c>
      <c r="AL125" t="s">
        <v>1435</v>
      </c>
    </row>
    <row r="126" spans="28:38">
      <c r="AB126" t="s">
        <v>531</v>
      </c>
      <c r="AF126" t="s">
        <v>917</v>
      </c>
      <c r="AL126" t="s">
        <v>1437</v>
      </c>
    </row>
    <row r="127" spans="28:38">
      <c r="AB127" t="s">
        <v>533</v>
      </c>
      <c r="AF127" t="s">
        <v>919</v>
      </c>
      <c r="AL127" t="s">
        <v>1439</v>
      </c>
    </row>
    <row r="128" spans="28:38">
      <c r="AB128" t="s">
        <v>535</v>
      </c>
      <c r="AF128" t="s">
        <v>921</v>
      </c>
      <c r="AL128" t="s">
        <v>1441</v>
      </c>
    </row>
    <row r="129" spans="28:32">
      <c r="AB129" t="s">
        <v>2849</v>
      </c>
      <c r="AF129" t="s">
        <v>923</v>
      </c>
    </row>
    <row r="130" spans="28:32">
      <c r="AB130" t="s">
        <v>539</v>
      </c>
      <c r="AF130" t="s">
        <v>925</v>
      </c>
    </row>
    <row r="131" spans="28:32">
      <c r="AB131" t="s">
        <v>541</v>
      </c>
      <c r="AF131" t="s">
        <v>927</v>
      </c>
    </row>
    <row r="132" spans="28:32">
      <c r="AB132" t="s">
        <v>2764</v>
      </c>
      <c r="AF132" t="s">
        <v>929</v>
      </c>
    </row>
    <row r="133" spans="28:32">
      <c r="AB133" t="s">
        <v>545</v>
      </c>
      <c r="AF133" t="s">
        <v>931</v>
      </c>
    </row>
    <row r="134" spans="28:32">
      <c r="AB134" t="s">
        <v>547</v>
      </c>
      <c r="AF134" t="s">
        <v>933</v>
      </c>
    </row>
    <row r="135" spans="28:32">
      <c r="AB135" t="s">
        <v>549</v>
      </c>
      <c r="AF135" t="s">
        <v>935</v>
      </c>
    </row>
    <row r="136" spans="28:32">
      <c r="AB136" t="s">
        <v>2770</v>
      </c>
    </row>
    <row r="137" spans="28:32">
      <c r="AB137" t="s">
        <v>553</v>
      </c>
    </row>
  </sheetData>
  <sortState ref="AL13:AL128">
    <sortCondition ref="AL13"/>
  </sortState>
  <mergeCells count="3">
    <mergeCell ref="M19:M20"/>
    <mergeCell ref="M22:M23"/>
    <mergeCell ref="M25:M26"/>
  </mergeCells>
  <conditionalFormatting sqref="E13">
    <cfRule type="expression" dxfId="3" priority="1">
      <formula>IF($D$10=0,1,0)</formula>
    </cfRule>
    <cfRule type="expression" dxfId="2" priority="5">
      <formula>LEN(TRIM($C$13))=0</formula>
    </cfRule>
  </conditionalFormatting>
  <conditionalFormatting sqref="C13 C10">
    <cfRule type="expression" dxfId="1" priority="4">
      <formula>LEN(TRIM(C10))=0</formula>
    </cfRule>
  </conditionalFormatting>
  <conditionalFormatting sqref="C13">
    <cfRule type="expression" dxfId="0" priority="2">
      <formula>IF($D$10=0,1,0)</formula>
    </cfRule>
  </conditionalFormatting>
  <dataValidations xWindow="555" yWindow="392" count="2">
    <dataValidation type="list" allowBlank="1" showInputMessage="1" showErrorMessage="1" promptTitle="Clase de territorio" prompt="Seleccione la clase de territorio que desea consultar:Entidad Territorial Certifica o Departamento" sqref="C10">
      <formula1>$X$13:$X$14</formula1>
    </dataValidation>
    <dataValidation type="list" allowBlank="1" showInputMessage="1" showErrorMessage="1" promptTitle="Territorio de consulta" prompt="Elija la entidad territorial certificada o el departamento de su interés" sqref="C13">
      <formula1>INDIRECT($C$10)</formula1>
    </dataValidation>
  </dataValidations>
  <pageMargins left="0.7" right="0.7" top="0.75" bottom="0.75" header="0.3" footer="0.3"/>
  <pageSetup orientation="portrait" r:id="rId1"/>
  <ignoredErrors>
    <ignoredError sqref="E13"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44</vt:i4>
      </vt:variant>
    </vt:vector>
  </HeadingPairs>
  <TitlesOfParts>
    <vt:vector size="54" baseType="lpstr">
      <vt:lpstr>Instructivo</vt:lpstr>
      <vt:lpstr>Docente Orientador</vt:lpstr>
      <vt:lpstr>Rector o Director Rural</vt:lpstr>
      <vt:lpstr>Coordinador</vt:lpstr>
      <vt:lpstr>Docente Preescolar</vt:lpstr>
      <vt:lpstr>Docente Básica Primaria</vt:lpstr>
      <vt:lpstr>Docente Básica Secundaria</vt:lpstr>
      <vt:lpstr>Docente Media</vt:lpstr>
      <vt:lpstr>1</vt:lpstr>
      <vt:lpstr>2</vt:lpstr>
      <vt:lpstr>Año</vt:lpstr>
      <vt:lpstr>'Docente Orientador'!Área_de_impresión</vt:lpstr>
      <vt:lpstr>'Rector o Director Rural'!Área_de_impresión</vt:lpstr>
      <vt:lpstr>Calificacion1</vt:lpstr>
      <vt:lpstr>Departamento</vt:lpstr>
      <vt:lpstr>Depto._Amazonas</vt:lpstr>
      <vt:lpstr>Depto._Antioquia</vt:lpstr>
      <vt:lpstr>Depto._Arauca</vt:lpstr>
      <vt:lpstr>Depto._Atlántico</vt:lpstr>
      <vt:lpstr>Depto._Bogotá_D.C.</vt:lpstr>
      <vt:lpstr>Depto._Bolívar</vt:lpstr>
      <vt:lpstr>Depto._Boyacá</vt:lpstr>
      <vt:lpstr>Depto._Caldas</vt:lpstr>
      <vt:lpstr>Depto._Caquetá</vt:lpstr>
      <vt:lpstr>Depto._Casanare</vt:lpstr>
      <vt:lpstr>Depto._Cauca</vt:lpstr>
      <vt:lpstr>Depto._Cesar</vt:lpstr>
      <vt:lpstr>Depto._Chocó</vt:lpstr>
      <vt:lpstr>Depto._Córdoba</vt:lpstr>
      <vt:lpstr>Depto._Cundinamarca</vt:lpstr>
      <vt:lpstr>Depto._Guainía</vt:lpstr>
      <vt:lpstr>Depto._Guaviare</vt:lpstr>
      <vt:lpstr>Depto._Huila</vt:lpstr>
      <vt:lpstr>Depto._La_Guajira</vt:lpstr>
      <vt:lpstr>Depto._Magdalena</vt:lpstr>
      <vt:lpstr>Depto._Meta</vt:lpstr>
      <vt:lpstr>Depto._Nariño</vt:lpstr>
      <vt:lpstr>Depto._Norte_de_Santander</vt:lpstr>
      <vt:lpstr>Depto._Putumayo</vt:lpstr>
      <vt:lpstr>Depto._Quindio</vt:lpstr>
      <vt:lpstr>Depto._Risaralda</vt:lpstr>
      <vt:lpstr>Depto._San_Andrés_y_Providencia</vt:lpstr>
      <vt:lpstr>Depto._Santander</vt:lpstr>
      <vt:lpstr>Depto._Sucre</vt:lpstr>
      <vt:lpstr>Depto._Tolima</vt:lpstr>
      <vt:lpstr>Depto._Valle_del_Cauca</vt:lpstr>
      <vt:lpstr>Depto._Vaupés</vt:lpstr>
      <vt:lpstr>Depto._Vichada</vt:lpstr>
      <vt:lpstr>Entidad_Territorial</vt:lpstr>
      <vt:lpstr>Evaluación</vt:lpstr>
      <vt:lpstr>Municipio</vt:lpstr>
      <vt:lpstr>Sexo</vt:lpstr>
      <vt:lpstr>Territorio</vt:lpstr>
      <vt:lpstr>Zona</vt:lpstr>
    </vt:vector>
  </TitlesOfParts>
  <Company>Ministerio de Educación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Raúl Aramendi García</dc:creator>
  <cp:lastModifiedBy>Senia María Díaz Salazar</cp:lastModifiedBy>
  <cp:lastPrinted>2012-07-25T22:16:32Z</cp:lastPrinted>
  <dcterms:created xsi:type="dcterms:W3CDTF">2010-09-16T20:38:26Z</dcterms:created>
  <dcterms:modified xsi:type="dcterms:W3CDTF">2015-07-24T14:50:02Z</dcterms:modified>
</cp:coreProperties>
</file>