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540" yWindow="3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B7" i="1"/>
  <c r="I6" i="1"/>
  <c r="I5" i="1"/>
  <c r="I3" i="1"/>
  <c r="I4" i="1"/>
  <c r="B6" i="1"/>
  <c r="C6" i="1"/>
  <c r="D5" i="1"/>
  <c r="E5" i="1"/>
  <c r="F5" i="1"/>
  <c r="G5" i="1"/>
  <c r="H5" i="1"/>
  <c r="D3" i="1"/>
  <c r="E3" i="1"/>
  <c r="F3" i="1"/>
  <c r="G3" i="1"/>
  <c r="H3" i="1"/>
  <c r="H4" i="1"/>
  <c r="G4" i="1"/>
  <c r="F4" i="1"/>
  <c r="E4" i="1"/>
  <c r="D4" i="1"/>
  <c r="C4" i="1"/>
  <c r="B4" i="1"/>
  <c r="A11" i="1"/>
  <c r="A12" i="1"/>
  <c r="A13" i="1"/>
  <c r="A10" i="1"/>
  <c r="B9" i="1"/>
  <c r="C9" i="1"/>
  <c r="D9" i="1"/>
  <c r="E9" i="1"/>
  <c r="F9" i="1"/>
  <c r="G9" i="1"/>
  <c r="H9" i="1"/>
  <c r="A9" i="1"/>
  <c r="A20" i="1"/>
  <c r="A19" i="1"/>
  <c r="A18" i="1"/>
  <c r="A17" i="1"/>
  <c r="H16" i="1"/>
  <c r="G16" i="1"/>
  <c r="F16" i="1"/>
  <c r="E16" i="1"/>
  <c r="D16" i="1"/>
  <c r="C16" i="1"/>
  <c r="B16" i="1"/>
  <c r="A16" i="1"/>
</calcChain>
</file>

<file path=xl/sharedStrings.xml><?xml version="1.0" encoding="utf-8"?>
<sst xmlns="http://schemas.openxmlformats.org/spreadsheetml/2006/main" count="17" uniqueCount="16">
  <si>
    <t>nprocs=4</t>
  </si>
  <si>
    <t>class=B</t>
  </si>
  <si>
    <t>speedup</t>
  </si>
  <si>
    <t>nprocs=2</t>
  </si>
  <si>
    <t>nprocs=8</t>
  </si>
  <si>
    <t>bt</t>
  </si>
  <si>
    <t>sp</t>
  </si>
  <si>
    <t>lu</t>
  </si>
  <si>
    <t>ft</t>
  </si>
  <si>
    <t>is</t>
  </si>
  <si>
    <t>mg</t>
  </si>
  <si>
    <t>cg</t>
  </si>
  <si>
    <t>nprocs=9</t>
  </si>
  <si>
    <t>orig</t>
  </si>
  <si>
    <t>pipe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</si>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</sst>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NumberForma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nprocs=2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2">
                  <c:v>1.359670434139643</c:v>
                </c:pt>
                <c:pt idx="3">
                  <c:v>1.332053742802303</c:v>
                </c:pt>
                <c:pt idx="4">
                  <c:v>1.035398230088495</c:v>
                </c:pt>
                <c:pt idx="5">
                  <c:v>1.015209125475285</c:v>
                </c:pt>
                <c:pt idx="6">
                  <c:v>1.194632386107352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nprocs=4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1.063473272015299</c:v>
                </c:pt>
                <c:pt idx="1">
                  <c:v>1.010417974143341</c:v>
                </c:pt>
                <c:pt idx="2">
                  <c:v>1.214726087722388</c:v>
                </c:pt>
                <c:pt idx="3">
                  <c:v>1.723452037215271</c:v>
                </c:pt>
                <c:pt idx="4">
                  <c:v>1.139473684210526</c:v>
                </c:pt>
                <c:pt idx="5">
                  <c:v>1.005660377392374</c:v>
                </c:pt>
                <c:pt idx="6">
                  <c:v>1.196219621962196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nprocs=8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2">
                  <c:v>1.240053493814778</c:v>
                </c:pt>
                <c:pt idx="3">
                  <c:v>1.517479499352611</c:v>
                </c:pt>
                <c:pt idx="4">
                  <c:v>1.112994350282486</c:v>
                </c:pt>
                <c:pt idx="5">
                  <c:v>1.072868217231865</c:v>
                </c:pt>
                <c:pt idx="6">
                  <c:v>1.124576271186441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nprocs=9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bt</c:v>
                </c:pt>
                <c:pt idx="1">
                  <c:v>sp</c:v>
                </c:pt>
                <c:pt idx="2">
                  <c:v>lu</c:v>
                </c:pt>
                <c:pt idx="3">
                  <c:v>ft</c:v>
                </c:pt>
                <c:pt idx="4">
                  <c:v>is</c:v>
                </c:pt>
                <c:pt idx="5">
                  <c:v>mg</c:v>
                </c:pt>
                <c:pt idx="6">
                  <c:v>cg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1.105461767626614</c:v>
                </c:pt>
                <c:pt idx="1">
                  <c:v>1.037497578931377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52344"/>
        <c:axId val="2118158232"/>
      </c:barChart>
      <c:catAx>
        <c:axId val="211815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 of the optimized code</a:t>
                </a:r>
                <a:r>
                  <a:rPr lang="en-US" baseline="0"/>
                  <a:t> for input class B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8158232"/>
        <c:crosses val="autoZero"/>
        <c:auto val="1"/>
        <c:lblAlgn val="ctr"/>
        <c:lblOffset val="100"/>
        <c:noMultiLvlLbl val="0"/>
      </c:catAx>
      <c:valAx>
        <c:axId val="211815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up of the original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6350</xdr:rowOff>
    </xdr:from>
    <xdr:to>
      <xdr:col>16</xdr:col>
      <xdr:colOff>38100</xdr:colOff>
      <xdr:row>13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J16" sqref="J16"/>
    </sheetView>
  </sheetViews>
  <sheetFormatPr baseColWidth="10" defaultRowHeight="15" x14ac:dyDescent="0"/>
  <sheetData>
    <row r="1" spans="1:15">
      <c r="A1" t="s">
        <v>2</v>
      </c>
    </row>
    <row r="2" spans="1:15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15</v>
      </c>
    </row>
    <row r="3" spans="1:15">
      <c r="A3" t="s">
        <v>3</v>
      </c>
      <c r="D3">
        <f>D10/D17</f>
        <v>1.3596704341396428</v>
      </c>
      <c r="E3">
        <f>E10/E17</f>
        <v>1.3320537428023034</v>
      </c>
      <c r="F3">
        <f>F10/F17</f>
        <v>1.0353982300884954</v>
      </c>
      <c r="G3">
        <f>G10/G17</f>
        <v>1.0152091254752851</v>
      </c>
      <c r="H3">
        <f>H10/H17</f>
        <v>1.1946323861073522</v>
      </c>
      <c r="I3">
        <f>AVERAGE(D3:H3)</f>
        <v>1.1873927837226159</v>
      </c>
    </row>
    <row r="4" spans="1:15">
      <c r="A4" t="s">
        <v>0</v>
      </c>
      <c r="B4">
        <f>B11/B18</f>
        <v>1.0634732720152991</v>
      </c>
      <c r="C4">
        <f>C11/C18</f>
        <v>1.0104179741433412</v>
      </c>
      <c r="D4">
        <f>D11/D18</f>
        <v>1.2147260877223884</v>
      </c>
      <c r="E4">
        <f>E11/E18</f>
        <v>1.7234520372152711</v>
      </c>
      <c r="F4">
        <f>F11/F18</f>
        <v>1.1394736842105264</v>
      </c>
      <c r="G4">
        <f>G11/G18</f>
        <v>1.005660377392374</v>
      </c>
      <c r="H4">
        <f>H11/H18</f>
        <v>1.1962196219621961</v>
      </c>
      <c r="I4">
        <f>AVERAGE(B4:H4)</f>
        <v>1.1933461506659138</v>
      </c>
    </row>
    <row r="5" spans="1:15">
      <c r="A5" t="s">
        <v>4</v>
      </c>
      <c r="D5">
        <f>D12/D19</f>
        <v>1.2400534938147778</v>
      </c>
      <c r="E5">
        <f>E12/E19</f>
        <v>1.5174794993526108</v>
      </c>
      <c r="F5">
        <f>F12/F19</f>
        <v>1.1129943502824859</v>
      </c>
      <c r="G5">
        <f>G12/G19</f>
        <v>1.0728682172318653</v>
      </c>
      <c r="H5">
        <f>H12/H19</f>
        <v>1.1245762711864407</v>
      </c>
      <c r="I5">
        <f>AVERAGE(D5:H5)</f>
        <v>1.2135943663736362</v>
      </c>
    </row>
    <row r="6" spans="1:15">
      <c r="A6" t="s">
        <v>12</v>
      </c>
      <c r="B6">
        <f>B13/B20</f>
        <v>1.1054617676266136</v>
      </c>
      <c r="C6">
        <f>C13/C20</f>
        <v>1.0374975789313767</v>
      </c>
      <c r="I6">
        <f>AVERAGE(B6:C6)</f>
        <v>1.0714796732789953</v>
      </c>
    </row>
    <row r="7" spans="1:15">
      <c r="A7" t="s">
        <v>15</v>
      </c>
      <c r="B7">
        <f>AVERAGE(B4, B6)</f>
        <v>1.0844675198209563</v>
      </c>
      <c r="C7">
        <f>AVERAGE(C4,C6)</f>
        <v>1.0239577765373591</v>
      </c>
      <c r="D7">
        <f>AVERAGE(D3:D5)</f>
        <v>1.2714833385589364</v>
      </c>
      <c r="E7">
        <f>AVERAGE(E3:E5)</f>
        <v>1.5243284264567283</v>
      </c>
      <c r="F7">
        <f>AVERAGE(F3:F5)</f>
        <v>1.0959554215271694</v>
      </c>
      <c r="G7">
        <f>AVERAGE(G3:G5)</f>
        <v>1.0312459066998414</v>
      </c>
      <c r="H7">
        <f>AVERAGE(H3:H5)</f>
        <v>1.1718094264186629</v>
      </c>
      <c r="I7">
        <f>AVERAGE(I3:I6)</f>
        <v>1.1664532435102903</v>
      </c>
      <c r="M7" s="1"/>
      <c r="N7" s="1"/>
      <c r="O7" s="1"/>
    </row>
    <row r="8" spans="1:15">
      <c r="A8" t="s">
        <v>13</v>
      </c>
      <c r="M8" s="1"/>
      <c r="N8" s="1"/>
      <c r="O8" s="1"/>
    </row>
    <row r="9" spans="1:15">
      <c r="A9" t="str">
        <f>A2</f>
        <v>class=B</v>
      </c>
      <c r="B9" t="str">
        <f t="shared" ref="B9:H9" si="0">B2</f>
        <v>bt</v>
      </c>
      <c r="C9" t="str">
        <f t="shared" si="0"/>
        <v>sp</v>
      </c>
      <c r="D9" t="str">
        <f t="shared" si="0"/>
        <v>lu</v>
      </c>
      <c r="E9" t="str">
        <f t="shared" si="0"/>
        <v>ft</v>
      </c>
      <c r="F9" t="str">
        <f t="shared" si="0"/>
        <v>is</v>
      </c>
      <c r="G9" t="str">
        <f t="shared" si="0"/>
        <v>mg</v>
      </c>
      <c r="H9" t="str">
        <f t="shared" si="0"/>
        <v>cg</v>
      </c>
      <c r="N9" s="1"/>
      <c r="O9" s="1"/>
    </row>
    <row r="10" spans="1:15">
      <c r="A10" t="str">
        <f>A3</f>
        <v>nprocs=2</v>
      </c>
      <c r="D10">
        <v>128.72</v>
      </c>
      <c r="E10" s="2">
        <v>69.400000000000006</v>
      </c>
      <c r="F10" s="2">
        <v>5.85</v>
      </c>
      <c r="G10">
        <v>5.34</v>
      </c>
      <c r="H10">
        <v>52.97</v>
      </c>
      <c r="M10" s="1"/>
      <c r="N10" s="1"/>
      <c r="O10" s="1"/>
    </row>
    <row r="11" spans="1:15">
      <c r="A11" t="str">
        <f t="shared" ref="A11:A13" si="1">A4</f>
        <v>nprocs=4</v>
      </c>
      <c r="B11">
        <v>116.78</v>
      </c>
      <c r="C11">
        <v>80.5</v>
      </c>
      <c r="D11">
        <v>68.959999999999994</v>
      </c>
      <c r="E11">
        <v>53.72</v>
      </c>
      <c r="F11">
        <v>4.33</v>
      </c>
      <c r="G11">
        <v>3.36</v>
      </c>
      <c r="H11">
        <v>39.869999999999997</v>
      </c>
      <c r="M11" s="1"/>
      <c r="N11" s="1"/>
      <c r="O11" s="1"/>
    </row>
    <row r="12" spans="1:15">
      <c r="A12" t="str">
        <f t="shared" si="1"/>
        <v>nprocs=8</v>
      </c>
      <c r="D12">
        <v>37.090000000000003</v>
      </c>
      <c r="E12">
        <v>35.159999999999997</v>
      </c>
      <c r="F12">
        <v>3.94</v>
      </c>
      <c r="G12">
        <v>2.5099999999999998</v>
      </c>
      <c r="H12">
        <v>26.54</v>
      </c>
      <c r="M12" s="1"/>
      <c r="N12" s="1"/>
      <c r="O12" s="1"/>
    </row>
    <row r="13" spans="1:15">
      <c r="A13" t="str">
        <f t="shared" si="1"/>
        <v>nprocs=9</v>
      </c>
      <c r="B13">
        <v>55.66</v>
      </c>
      <c r="C13">
        <v>43.24</v>
      </c>
      <c r="N13" s="1"/>
      <c r="O13" s="1"/>
    </row>
    <row r="15" spans="1:15">
      <c r="A15" t="s">
        <v>14</v>
      </c>
    </row>
    <row r="16" spans="1:15">
      <c r="A16" t="str">
        <f>A9</f>
        <v>class=B</v>
      </c>
      <c r="B16" t="str">
        <f t="shared" ref="B16:H16" si="2">B9</f>
        <v>bt</v>
      </c>
      <c r="C16" t="str">
        <f t="shared" si="2"/>
        <v>sp</v>
      </c>
      <c r="D16" t="str">
        <f t="shared" si="2"/>
        <v>lu</v>
      </c>
      <c r="E16" t="str">
        <f t="shared" si="2"/>
        <v>ft</v>
      </c>
      <c r="F16" t="str">
        <f t="shared" si="2"/>
        <v>is</v>
      </c>
      <c r="G16" t="str">
        <f t="shared" si="2"/>
        <v>mg</v>
      </c>
      <c r="H16" t="str">
        <f t="shared" si="2"/>
        <v>cg</v>
      </c>
    </row>
    <row r="17" spans="1:8">
      <c r="A17" t="str">
        <f>A10</f>
        <v>nprocs=2</v>
      </c>
      <c r="D17">
        <v>94.67</v>
      </c>
      <c r="E17">
        <v>52.1</v>
      </c>
      <c r="F17">
        <v>5.65</v>
      </c>
      <c r="G17">
        <v>5.26</v>
      </c>
      <c r="H17">
        <v>44.34</v>
      </c>
    </row>
    <row r="18" spans="1:8">
      <c r="A18" t="str">
        <f t="shared" ref="A18:A20" si="3">A11</f>
        <v>nprocs=4</v>
      </c>
      <c r="B18">
        <v>109.81</v>
      </c>
      <c r="C18">
        <v>79.67</v>
      </c>
      <c r="D18">
        <v>56.77</v>
      </c>
      <c r="E18">
        <v>31.17</v>
      </c>
      <c r="F18">
        <v>3.8</v>
      </c>
      <c r="G18">
        <v>3.3410881799999999</v>
      </c>
      <c r="H18">
        <v>33.33</v>
      </c>
    </row>
    <row r="19" spans="1:8">
      <c r="A19" t="str">
        <f t="shared" si="3"/>
        <v>nprocs=8</v>
      </c>
      <c r="D19">
        <v>29.91</v>
      </c>
      <c r="E19">
        <v>23.17</v>
      </c>
      <c r="F19">
        <v>3.54</v>
      </c>
      <c r="G19">
        <v>2.339523121</v>
      </c>
      <c r="H19">
        <v>23.6</v>
      </c>
    </row>
    <row r="20" spans="1:8">
      <c r="A20" t="str">
        <f t="shared" si="3"/>
        <v>nprocs=9</v>
      </c>
      <c r="B20">
        <v>50.35</v>
      </c>
      <c r="C20">
        <v>41.677205690000001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Jichi Guo</dc:creator>
  <cp:lastModifiedBy>Jichi Guo</cp:lastModifiedBy>
  <dcterms:created xsi:type="dcterms:W3CDTF">2014-09-29T19:13:19Z</dcterms:created>
  <dcterms:modified xsi:type="dcterms:W3CDTF">2016-05-14T17:13:40Z</dcterms:modified>
</cp:coreProperties>
</file>