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sharedStrings.xml" ContentType="application/vnd.openxmlformats-officedocument.spreadsheetml.sharedString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達成基準チェックリスト" sheetId="1" state="visible" r:id="rId2"/>
    <sheet name="試験対象のウェブページ" sheetId="2" state="visible" r:id="rId3"/>
    <sheet name="1" sheetId="3" state="visible" r:id="rId4"/>
    <sheet name="2" sheetId="4" state="visible" r:id="rId5"/>
    <sheet name="3" sheetId="5" state="visible" r:id="rId6"/>
  </sheet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jidaikobo</author>
  </authors>
  <commentList>
    <comment ref="B5" authorId="0">
      <text>
        <r>
          <rPr>
            <sz val="10"/>
            <color rgb="FF000000"/>
            <rFont val="Noto Sans CJK JP"/>
            <family val="2"/>
            <charset val="1"/>
          </rPr>
          <t xml:space="preserve">非テキストコンテンツ</t>
        </r>
      </text>
    </comment>
    <comment ref="B6" authorId="0">
      <text>
        <r>
          <rPr>
            <sz val="10"/>
            <color rgb="FF000000"/>
            <rFont val="Noto Sans CJK JP"/>
            <family val="2"/>
            <charset val="1"/>
          </rPr>
          <t xml:space="preserve">音声のみ及び映像のみ </t>
        </r>
        <r>
          <rPr>
            <sz val="10"/>
            <color rgb="FF000000"/>
            <rFont val="Arial"/>
            <family val="0"/>
            <charset val="1"/>
          </rPr>
          <t xml:space="preserve">(</t>
        </r>
        <r>
          <rPr>
            <sz val="10"/>
            <color rgb="FF000000"/>
            <rFont val="Noto Sans CJK JP"/>
            <family val="2"/>
            <charset val="1"/>
          </rPr>
          <t xml:space="preserve">収録済</t>
        </r>
        <r>
          <rPr>
            <sz val="10"/>
            <color rgb="FF000000"/>
            <rFont val="Arial"/>
            <family val="0"/>
            <charset val="1"/>
          </rPr>
          <t xml:space="preserve">)</t>
        </r>
      </text>
    </comment>
    <comment ref="B7" authorId="0">
      <text>
        <r>
          <rPr>
            <sz val="10"/>
            <color rgb="FF000000"/>
            <rFont val="Noto Sans CJK JP"/>
            <family val="2"/>
            <charset val="1"/>
          </rPr>
          <t xml:space="preserve">キャプション </t>
        </r>
        <r>
          <rPr>
            <sz val="10"/>
            <color rgb="FF000000"/>
            <rFont val="Arial"/>
            <family val="0"/>
            <charset val="1"/>
          </rPr>
          <t xml:space="preserve">(</t>
        </r>
        <r>
          <rPr>
            <sz val="10"/>
            <color rgb="FF000000"/>
            <rFont val="Noto Sans CJK JP"/>
            <family val="2"/>
            <charset val="1"/>
          </rPr>
          <t xml:space="preserve">収録済</t>
        </r>
        <r>
          <rPr>
            <sz val="10"/>
            <color rgb="FF000000"/>
            <rFont val="Arial"/>
            <family val="0"/>
            <charset val="1"/>
          </rPr>
          <t xml:space="preserve">)</t>
        </r>
      </text>
    </comment>
    <comment ref="B8" authorId="0">
      <text>
        <r>
          <rPr>
            <sz val="10"/>
            <color rgb="FF000000"/>
            <rFont val="Noto Sans CJK JP"/>
            <family val="2"/>
            <charset val="1"/>
          </rPr>
          <t xml:space="preserve">音声解説、又はメディアに対する代替 </t>
        </r>
        <r>
          <rPr>
            <sz val="10"/>
            <color rgb="FF000000"/>
            <rFont val="Arial"/>
            <family val="0"/>
            <charset val="1"/>
          </rPr>
          <t xml:space="preserve">(</t>
        </r>
        <r>
          <rPr>
            <sz val="10"/>
            <color rgb="FF000000"/>
            <rFont val="Noto Sans CJK JP"/>
            <family val="2"/>
            <charset val="1"/>
          </rPr>
          <t xml:space="preserve">収録済</t>
        </r>
        <r>
          <rPr>
            <sz val="10"/>
            <color rgb="FF000000"/>
            <rFont val="Arial"/>
            <family val="0"/>
            <charset val="1"/>
          </rPr>
          <t xml:space="preserve">)</t>
        </r>
      </text>
    </comment>
    <comment ref="B9" authorId="0">
      <text>
        <r>
          <rPr>
            <sz val="10"/>
            <color rgb="FF000000"/>
            <rFont val="Noto Sans CJK JP"/>
            <family val="2"/>
            <charset val="1"/>
          </rPr>
          <t xml:space="preserve">キャプション </t>
        </r>
        <r>
          <rPr>
            <sz val="10"/>
            <color rgb="FF000000"/>
            <rFont val="Arial"/>
            <family val="0"/>
            <charset val="1"/>
          </rPr>
          <t xml:space="preserve">(</t>
        </r>
        <r>
          <rPr>
            <sz val="10"/>
            <color rgb="FF000000"/>
            <rFont val="Noto Sans CJK JP"/>
            <family val="2"/>
            <charset val="1"/>
          </rPr>
          <t xml:space="preserve">ライブ</t>
        </r>
        <r>
          <rPr>
            <sz val="10"/>
            <color rgb="FF000000"/>
            <rFont val="Arial"/>
            <family val="0"/>
            <charset val="1"/>
          </rPr>
          <t xml:space="preserve">)</t>
        </r>
      </text>
    </comment>
    <comment ref="B10" authorId="0">
      <text>
        <r>
          <rPr>
            <sz val="10"/>
            <color rgb="FF000000"/>
            <rFont val="Noto Sans CJK JP"/>
            <family val="2"/>
            <charset val="1"/>
          </rPr>
          <t xml:space="preserve">音声解説 </t>
        </r>
        <r>
          <rPr>
            <sz val="10"/>
            <color rgb="FF000000"/>
            <rFont val="Arial"/>
            <family val="0"/>
            <charset val="1"/>
          </rPr>
          <t xml:space="preserve">(</t>
        </r>
        <r>
          <rPr>
            <sz val="10"/>
            <color rgb="FF000000"/>
            <rFont val="Noto Sans CJK JP"/>
            <family val="2"/>
            <charset val="1"/>
          </rPr>
          <t xml:space="preserve">収録済</t>
        </r>
        <r>
          <rPr>
            <sz val="10"/>
            <color rgb="FF000000"/>
            <rFont val="Arial"/>
            <family val="0"/>
            <charset val="1"/>
          </rPr>
          <t xml:space="preserve">)</t>
        </r>
      </text>
    </comment>
    <comment ref="B11" authorId="0">
      <text>
        <r>
          <rPr>
            <sz val="10"/>
            <color rgb="FF000000"/>
            <rFont val="Noto Sans CJK JP"/>
            <family val="2"/>
            <charset val="1"/>
          </rPr>
          <t xml:space="preserve">情報及び関係性</t>
        </r>
      </text>
    </comment>
    <comment ref="B12" authorId="0">
      <text>
        <r>
          <rPr>
            <sz val="10"/>
            <color rgb="FF000000"/>
            <rFont val="Noto Sans CJK JP"/>
            <family val="2"/>
            <charset val="1"/>
          </rPr>
          <t xml:space="preserve">意味のある順序</t>
        </r>
      </text>
    </comment>
    <comment ref="B13" authorId="0">
      <text>
        <r>
          <rPr>
            <sz val="10"/>
            <color rgb="FF000000"/>
            <rFont val="Noto Sans CJK JP"/>
            <family val="2"/>
            <charset val="1"/>
          </rPr>
          <t xml:space="preserve">感覚的な特徴</t>
        </r>
      </text>
    </comment>
    <comment ref="B14" authorId="0">
      <text>
        <r>
          <rPr>
            <sz val="10"/>
            <color rgb="FF000000"/>
            <rFont val="Noto Sans CJK JP"/>
            <family val="2"/>
            <charset val="1"/>
          </rPr>
          <t xml:space="preserve">色の使用</t>
        </r>
      </text>
    </comment>
    <comment ref="B15" authorId="0">
      <text>
        <r>
          <rPr>
            <sz val="10"/>
            <color rgb="FF000000"/>
            <rFont val="Noto Sans CJK JP"/>
            <family val="2"/>
            <charset val="1"/>
          </rPr>
          <t xml:space="preserve">音声の制御</t>
        </r>
      </text>
    </comment>
    <comment ref="B16" authorId="0">
      <text>
        <r>
          <rPr>
            <sz val="10"/>
            <color rgb="FF000000"/>
            <rFont val="Noto Sans CJK JP"/>
            <family val="2"/>
            <charset val="1"/>
          </rPr>
          <t xml:space="preserve">コントラスト </t>
        </r>
        <r>
          <rPr>
            <sz val="10"/>
            <color rgb="FF000000"/>
            <rFont val="Arial"/>
            <family val="0"/>
            <charset val="1"/>
          </rPr>
          <t xml:space="preserve">(</t>
        </r>
        <r>
          <rPr>
            <sz val="10"/>
            <color rgb="FF000000"/>
            <rFont val="Noto Sans CJK JP"/>
            <family val="2"/>
            <charset val="1"/>
          </rPr>
          <t xml:space="preserve">最低限</t>
        </r>
        <r>
          <rPr>
            <sz val="10"/>
            <color rgb="FF000000"/>
            <rFont val="Arial"/>
            <family val="0"/>
            <charset val="1"/>
          </rPr>
          <t xml:space="preserve">)</t>
        </r>
      </text>
    </comment>
    <comment ref="B17" authorId="0">
      <text>
        <r>
          <rPr>
            <sz val="10"/>
            <color rgb="FF000000"/>
            <rFont val="Noto Sans CJK JP"/>
            <family val="2"/>
            <charset val="1"/>
          </rPr>
          <t xml:space="preserve">テキストのサイズ変更</t>
        </r>
      </text>
    </comment>
    <comment ref="B18" authorId="0">
      <text>
        <r>
          <rPr>
            <sz val="10"/>
            <color rgb="FF000000"/>
            <rFont val="Noto Sans CJK JP"/>
            <family val="2"/>
            <charset val="1"/>
          </rPr>
          <t xml:space="preserve">文字画像</t>
        </r>
      </text>
    </comment>
    <comment ref="B19" authorId="0">
      <text>
        <r>
          <rPr>
            <sz val="10"/>
            <color rgb="FF000000"/>
            <rFont val="Noto Sans CJK JP"/>
            <family val="2"/>
            <charset val="1"/>
          </rPr>
          <t xml:space="preserve">キーボード</t>
        </r>
      </text>
    </comment>
    <comment ref="B20" authorId="0">
      <text>
        <r>
          <rPr>
            <sz val="10"/>
            <color rgb="FF000000"/>
            <rFont val="Noto Sans CJK JP"/>
            <family val="2"/>
            <charset val="1"/>
          </rPr>
          <t xml:space="preserve">キーボードトラップなし</t>
        </r>
      </text>
    </comment>
    <comment ref="B21" authorId="0">
      <text>
        <r>
          <rPr>
            <sz val="10"/>
            <color rgb="FF000000"/>
            <rFont val="Noto Sans CJK JP"/>
            <family val="2"/>
            <charset val="1"/>
          </rPr>
          <t xml:space="preserve">タイミング調整可能</t>
        </r>
      </text>
    </comment>
    <comment ref="B22" authorId="0">
      <text>
        <r>
          <rPr>
            <sz val="10"/>
            <color rgb="FF000000"/>
            <rFont val="Noto Sans CJK JP"/>
            <family val="2"/>
            <charset val="1"/>
          </rPr>
          <t xml:space="preserve">一時停止、停止、非表示</t>
        </r>
      </text>
    </comment>
    <comment ref="B23" authorId="0">
      <text>
        <r>
          <rPr>
            <sz val="10"/>
            <color rgb="FF000000"/>
            <rFont val="Noto Sans CJK JP"/>
            <family val="2"/>
            <charset val="1"/>
          </rPr>
          <t xml:space="preserve">3回の閃光、又は閾値以下</t>
        </r>
      </text>
    </comment>
    <comment ref="B24" authorId="0">
      <text>
        <r>
          <rPr>
            <sz val="10"/>
            <color rgb="FF000000"/>
            <rFont val="Noto Sans CJK JP"/>
            <family val="2"/>
            <charset val="1"/>
          </rPr>
          <t xml:space="preserve">ブロックスキップ</t>
        </r>
      </text>
    </comment>
    <comment ref="B25" authorId="0">
      <text>
        <r>
          <rPr>
            <sz val="10"/>
            <color rgb="FF000000"/>
            <rFont val="Noto Sans CJK JP"/>
            <family val="2"/>
            <charset val="1"/>
          </rPr>
          <t xml:space="preserve">ページタイトル</t>
        </r>
      </text>
    </comment>
    <comment ref="B26" authorId="0">
      <text>
        <r>
          <rPr>
            <sz val="10"/>
            <color rgb="FF000000"/>
            <rFont val="Noto Sans CJK JP"/>
            <family val="2"/>
            <charset val="1"/>
          </rPr>
          <t xml:space="preserve">フォーカス順序</t>
        </r>
      </text>
    </comment>
    <comment ref="B27" authorId="0">
      <text>
        <r>
          <rPr>
            <sz val="10"/>
            <color rgb="FF000000"/>
            <rFont val="Noto Sans CJK JP"/>
            <family val="2"/>
            <charset val="1"/>
          </rPr>
          <t xml:space="preserve">リンクの目的 </t>
        </r>
        <r>
          <rPr>
            <sz val="10"/>
            <color rgb="FF000000"/>
            <rFont val="Arial"/>
            <family val="0"/>
            <charset val="1"/>
          </rPr>
          <t xml:space="preserve">(</t>
        </r>
        <r>
          <rPr>
            <sz val="10"/>
            <color rgb="FF000000"/>
            <rFont val="Noto Sans CJK JP"/>
            <family val="2"/>
            <charset val="1"/>
          </rPr>
          <t xml:space="preserve">コンテキスト内</t>
        </r>
        <r>
          <rPr>
            <sz val="10"/>
            <color rgb="FF000000"/>
            <rFont val="Arial"/>
            <family val="0"/>
            <charset val="1"/>
          </rPr>
          <t xml:space="preserve">)</t>
        </r>
      </text>
    </comment>
    <comment ref="B28" authorId="0">
      <text>
        <r>
          <rPr>
            <sz val="10"/>
            <color rgb="FF000000"/>
            <rFont val="Noto Sans CJK JP"/>
            <family val="2"/>
            <charset val="1"/>
          </rPr>
          <t xml:space="preserve">複数の手段</t>
        </r>
      </text>
    </comment>
    <comment ref="B29" authorId="0">
      <text>
        <r>
          <rPr>
            <sz val="10"/>
            <color rgb="FF000000"/>
            <rFont val="Noto Sans CJK JP"/>
            <family val="2"/>
            <charset val="1"/>
          </rPr>
          <t xml:space="preserve">見出し及びラベル</t>
        </r>
      </text>
    </comment>
    <comment ref="B30" authorId="0">
      <text>
        <r>
          <rPr>
            <sz val="10"/>
            <color rgb="FF000000"/>
            <rFont val="Noto Sans CJK JP"/>
            <family val="2"/>
            <charset val="1"/>
          </rPr>
          <t xml:space="preserve">フォーカスの可視化</t>
        </r>
      </text>
    </comment>
    <comment ref="B31" authorId="0">
      <text>
        <r>
          <rPr>
            <sz val="10"/>
            <color rgb="FF000000"/>
            <rFont val="Noto Sans CJK JP"/>
            <family val="2"/>
            <charset val="1"/>
          </rPr>
          <t xml:space="preserve">ページの言語</t>
        </r>
      </text>
    </comment>
    <comment ref="B32" authorId="0">
      <text>
        <r>
          <rPr>
            <sz val="10"/>
            <color rgb="FF000000"/>
            <rFont val="Noto Sans CJK JP"/>
            <family val="2"/>
            <charset val="1"/>
          </rPr>
          <t xml:space="preserve">一部分の言語</t>
        </r>
      </text>
    </comment>
    <comment ref="B33" authorId="0">
      <text>
        <r>
          <rPr>
            <sz val="10"/>
            <color rgb="FF000000"/>
            <rFont val="Noto Sans CJK JP"/>
            <family val="2"/>
            <charset val="1"/>
          </rPr>
          <t xml:space="preserve">フォーカス時</t>
        </r>
      </text>
    </comment>
    <comment ref="B34" authorId="0">
      <text>
        <r>
          <rPr>
            <sz val="10"/>
            <color rgb="FF000000"/>
            <rFont val="Noto Sans CJK JP"/>
            <family val="2"/>
            <charset val="1"/>
          </rPr>
          <t xml:space="preserve">入力時</t>
        </r>
      </text>
    </comment>
    <comment ref="B35" authorId="0">
      <text>
        <r>
          <rPr>
            <sz val="10"/>
            <color rgb="FF000000"/>
            <rFont val="Noto Sans CJK JP"/>
            <family val="2"/>
            <charset val="1"/>
          </rPr>
          <t xml:space="preserve">一貫したナビゲーション</t>
        </r>
      </text>
    </comment>
    <comment ref="B36" authorId="0">
      <text>
        <r>
          <rPr>
            <sz val="10"/>
            <color rgb="FF000000"/>
            <rFont val="Noto Sans CJK JP"/>
            <family val="2"/>
            <charset val="1"/>
          </rPr>
          <t xml:space="preserve">一貫した識別性</t>
        </r>
      </text>
    </comment>
    <comment ref="B37" authorId="0">
      <text>
        <r>
          <rPr>
            <sz val="10"/>
            <color rgb="FF000000"/>
            <rFont val="Noto Sans CJK JP"/>
            <family val="2"/>
            <charset val="1"/>
          </rPr>
          <t xml:space="preserve">エラーの特定</t>
        </r>
      </text>
    </comment>
    <comment ref="B38" authorId="0">
      <text>
        <r>
          <rPr>
            <sz val="10"/>
            <color rgb="FF000000"/>
            <rFont val="Noto Sans CJK JP"/>
            <family val="2"/>
            <charset val="1"/>
          </rPr>
          <t xml:space="preserve">ラベル又は説明</t>
        </r>
      </text>
    </comment>
    <comment ref="B39" authorId="0">
      <text>
        <r>
          <rPr>
            <sz val="10"/>
            <color rgb="FF000000"/>
            <rFont val="Noto Sans CJK JP"/>
            <family val="2"/>
            <charset val="1"/>
          </rPr>
          <t xml:space="preserve">エラー修正の提案</t>
        </r>
      </text>
    </comment>
    <comment ref="B40" authorId="0">
      <text>
        <r>
          <rPr>
            <sz val="10"/>
            <color rgb="FF000000"/>
            <rFont val="Noto Sans CJK JP"/>
            <family val="2"/>
            <charset val="1"/>
          </rPr>
          <t xml:space="preserve">エラー回避 </t>
        </r>
        <r>
          <rPr>
            <sz val="10"/>
            <color rgb="FF000000"/>
            <rFont val="Arial"/>
            <family val="0"/>
            <charset val="1"/>
          </rPr>
          <t xml:space="preserve">(</t>
        </r>
        <r>
          <rPr>
            <sz val="10"/>
            <color rgb="FF000000"/>
            <rFont val="Noto Sans CJK JP"/>
            <family val="2"/>
            <charset val="1"/>
          </rPr>
          <t xml:space="preserve">法的、金融、データ</t>
        </r>
        <r>
          <rPr>
            <sz val="10"/>
            <color rgb="FF000000"/>
            <rFont val="Arial"/>
            <family val="0"/>
            <charset val="1"/>
          </rPr>
          <t xml:space="preserve">)</t>
        </r>
      </text>
    </comment>
    <comment ref="B41" authorId="0">
      <text>
        <r>
          <rPr>
            <sz val="10"/>
            <color rgb="FF000000"/>
            <rFont val="Noto Sans CJK JP"/>
            <family val="2"/>
            <charset val="1"/>
          </rPr>
          <t xml:space="preserve">構文解析</t>
        </r>
      </text>
    </comment>
    <comment ref="B42" authorId="0">
      <text>
        <r>
          <rPr>
            <sz val="10"/>
            <color rgb="FF000000"/>
            <rFont val="Noto Sans CJK JP"/>
            <family val="2"/>
            <charset val="1"/>
          </rPr>
          <t xml:space="preserve">名前 </t>
        </r>
        <r>
          <rPr>
            <sz val="10"/>
            <color rgb="FF000000"/>
            <rFont val="Arial"/>
            <family val="0"/>
            <charset val="1"/>
          </rPr>
          <t xml:space="preserve">(name) </t>
        </r>
        <r>
          <rPr>
            <sz val="10"/>
            <color rgb="FF000000"/>
            <rFont val="Noto Sans CJK JP"/>
            <family val="2"/>
            <charset val="1"/>
          </rPr>
          <t xml:space="preserve">・役割 </t>
        </r>
        <r>
          <rPr>
            <sz val="10"/>
            <color rgb="FF000000"/>
            <rFont val="Arial"/>
            <family val="0"/>
            <charset val="1"/>
          </rPr>
          <t xml:space="preserve">(role) </t>
        </r>
        <r>
          <rPr>
            <sz val="10"/>
            <color rgb="FF000000"/>
            <rFont val="Noto Sans CJK JP"/>
            <family val="2"/>
            <charset val="1"/>
          </rPr>
          <t xml:space="preserve">及び値 </t>
        </r>
        <r>
          <rPr>
            <sz val="10"/>
            <color rgb="FF000000"/>
            <rFont val="Arial"/>
            <family val="0"/>
            <charset val="1"/>
          </rPr>
          <t xml:space="preserve">(value)</t>
        </r>
      </text>
    </comment>
  </commentList>
</comments>
</file>

<file path=xl/comments4.xml><?xml version="1.0" encoding="utf-8"?>
<comments xmlns="http://schemas.openxmlformats.org/spreadsheetml/2006/main" xmlns:xdr="http://schemas.openxmlformats.org/drawingml/2006/spreadsheetDrawing">
  <authors>
    <author>jidaikobo</author>
  </authors>
  <commentList>
    <comment ref="B5" authorId="0">
      <text>
        <r>
          <rPr>
            <sz val="10"/>
            <color rgb="FF000000"/>
            <rFont val="Noto Sans CJK JP"/>
            <family val="2"/>
            <charset val="1"/>
          </rPr>
          <t xml:space="preserve">非テキストコンテンツ</t>
        </r>
      </text>
    </comment>
    <comment ref="B6" authorId="0">
      <text>
        <r>
          <rPr>
            <sz val="10"/>
            <color rgb="FF000000"/>
            <rFont val="Noto Sans CJK JP"/>
            <family val="2"/>
            <charset val="1"/>
          </rPr>
          <t xml:space="preserve">音声のみ及び映像のみ </t>
        </r>
        <r>
          <rPr>
            <sz val="10"/>
            <color rgb="FF000000"/>
            <rFont val="Arial"/>
            <family val="0"/>
            <charset val="1"/>
          </rPr>
          <t xml:space="preserve">(</t>
        </r>
        <r>
          <rPr>
            <sz val="10"/>
            <color rgb="FF000000"/>
            <rFont val="Noto Sans CJK JP"/>
            <family val="2"/>
            <charset val="1"/>
          </rPr>
          <t xml:space="preserve">収録済</t>
        </r>
        <r>
          <rPr>
            <sz val="10"/>
            <color rgb="FF000000"/>
            <rFont val="Arial"/>
            <family val="0"/>
            <charset val="1"/>
          </rPr>
          <t xml:space="preserve">)</t>
        </r>
      </text>
    </comment>
    <comment ref="B7" authorId="0">
      <text>
        <r>
          <rPr>
            <sz val="10"/>
            <color rgb="FF000000"/>
            <rFont val="Noto Sans CJK JP"/>
            <family val="2"/>
            <charset val="1"/>
          </rPr>
          <t xml:space="preserve">キャプション </t>
        </r>
        <r>
          <rPr>
            <sz val="10"/>
            <color rgb="FF000000"/>
            <rFont val="Arial"/>
            <family val="0"/>
            <charset val="1"/>
          </rPr>
          <t xml:space="preserve">(</t>
        </r>
        <r>
          <rPr>
            <sz val="10"/>
            <color rgb="FF000000"/>
            <rFont val="Noto Sans CJK JP"/>
            <family val="2"/>
            <charset val="1"/>
          </rPr>
          <t xml:space="preserve">収録済</t>
        </r>
        <r>
          <rPr>
            <sz val="10"/>
            <color rgb="FF000000"/>
            <rFont val="Arial"/>
            <family val="0"/>
            <charset val="1"/>
          </rPr>
          <t xml:space="preserve">)</t>
        </r>
      </text>
    </comment>
    <comment ref="B8" authorId="0">
      <text>
        <r>
          <rPr>
            <sz val="10"/>
            <color rgb="FF000000"/>
            <rFont val="Noto Sans CJK JP"/>
            <family val="2"/>
            <charset val="1"/>
          </rPr>
          <t xml:space="preserve">音声解説、又はメディアに対する代替 </t>
        </r>
        <r>
          <rPr>
            <sz val="10"/>
            <color rgb="FF000000"/>
            <rFont val="Arial"/>
            <family val="0"/>
            <charset val="1"/>
          </rPr>
          <t xml:space="preserve">(</t>
        </r>
        <r>
          <rPr>
            <sz val="10"/>
            <color rgb="FF000000"/>
            <rFont val="Noto Sans CJK JP"/>
            <family val="2"/>
            <charset val="1"/>
          </rPr>
          <t xml:space="preserve">収録済</t>
        </r>
        <r>
          <rPr>
            <sz val="10"/>
            <color rgb="FF000000"/>
            <rFont val="Arial"/>
            <family val="0"/>
            <charset val="1"/>
          </rPr>
          <t xml:space="preserve">)</t>
        </r>
      </text>
    </comment>
    <comment ref="B9" authorId="0">
      <text>
        <r>
          <rPr>
            <sz val="10"/>
            <color rgb="FF000000"/>
            <rFont val="Noto Sans CJK JP"/>
            <family val="2"/>
            <charset val="1"/>
          </rPr>
          <t xml:space="preserve">キャプション </t>
        </r>
        <r>
          <rPr>
            <sz val="10"/>
            <color rgb="FF000000"/>
            <rFont val="Arial"/>
            <family val="0"/>
            <charset val="1"/>
          </rPr>
          <t xml:space="preserve">(</t>
        </r>
        <r>
          <rPr>
            <sz val="10"/>
            <color rgb="FF000000"/>
            <rFont val="Noto Sans CJK JP"/>
            <family val="2"/>
            <charset val="1"/>
          </rPr>
          <t xml:space="preserve">ライブ</t>
        </r>
        <r>
          <rPr>
            <sz val="10"/>
            <color rgb="FF000000"/>
            <rFont val="Arial"/>
            <family val="0"/>
            <charset val="1"/>
          </rPr>
          <t xml:space="preserve">)</t>
        </r>
      </text>
    </comment>
    <comment ref="B10" authorId="0">
      <text>
        <r>
          <rPr>
            <sz val="10"/>
            <color rgb="FF000000"/>
            <rFont val="Noto Sans CJK JP"/>
            <family val="2"/>
            <charset val="1"/>
          </rPr>
          <t xml:space="preserve">音声解説 </t>
        </r>
        <r>
          <rPr>
            <sz val="10"/>
            <color rgb="FF000000"/>
            <rFont val="Arial"/>
            <family val="0"/>
            <charset val="1"/>
          </rPr>
          <t xml:space="preserve">(</t>
        </r>
        <r>
          <rPr>
            <sz val="10"/>
            <color rgb="FF000000"/>
            <rFont val="Noto Sans CJK JP"/>
            <family val="2"/>
            <charset val="1"/>
          </rPr>
          <t xml:space="preserve">収録済</t>
        </r>
        <r>
          <rPr>
            <sz val="10"/>
            <color rgb="FF000000"/>
            <rFont val="Arial"/>
            <family val="0"/>
            <charset val="1"/>
          </rPr>
          <t xml:space="preserve">)</t>
        </r>
      </text>
    </comment>
    <comment ref="B11" authorId="0">
      <text>
        <r>
          <rPr>
            <sz val="10"/>
            <color rgb="FF000000"/>
            <rFont val="Noto Sans CJK JP"/>
            <family val="2"/>
            <charset val="1"/>
          </rPr>
          <t xml:space="preserve">情報及び関係性</t>
        </r>
      </text>
    </comment>
    <comment ref="B12" authorId="0">
      <text>
        <r>
          <rPr>
            <sz val="10"/>
            <color rgb="FF000000"/>
            <rFont val="Noto Sans CJK JP"/>
            <family val="2"/>
            <charset val="1"/>
          </rPr>
          <t xml:space="preserve">意味のある順序</t>
        </r>
      </text>
    </comment>
    <comment ref="B13" authorId="0">
      <text>
        <r>
          <rPr>
            <sz val="10"/>
            <color rgb="FF000000"/>
            <rFont val="Noto Sans CJK JP"/>
            <family val="2"/>
            <charset val="1"/>
          </rPr>
          <t xml:space="preserve">感覚的な特徴</t>
        </r>
      </text>
    </comment>
    <comment ref="B14" authorId="0">
      <text>
        <r>
          <rPr>
            <sz val="10"/>
            <color rgb="FF000000"/>
            <rFont val="Noto Sans CJK JP"/>
            <family val="2"/>
            <charset val="1"/>
          </rPr>
          <t xml:space="preserve">色の使用</t>
        </r>
      </text>
    </comment>
    <comment ref="B15" authorId="0">
      <text>
        <r>
          <rPr>
            <sz val="10"/>
            <color rgb="FF000000"/>
            <rFont val="Noto Sans CJK JP"/>
            <family val="2"/>
            <charset val="1"/>
          </rPr>
          <t xml:space="preserve">音声の制御</t>
        </r>
      </text>
    </comment>
    <comment ref="B16" authorId="0">
      <text>
        <r>
          <rPr>
            <sz val="10"/>
            <color rgb="FF000000"/>
            <rFont val="Noto Sans CJK JP"/>
            <family val="2"/>
            <charset val="1"/>
          </rPr>
          <t xml:space="preserve">コントラスト </t>
        </r>
        <r>
          <rPr>
            <sz val="10"/>
            <color rgb="FF000000"/>
            <rFont val="Arial"/>
            <family val="0"/>
            <charset val="1"/>
          </rPr>
          <t xml:space="preserve">(</t>
        </r>
        <r>
          <rPr>
            <sz val="10"/>
            <color rgb="FF000000"/>
            <rFont val="Noto Sans CJK JP"/>
            <family val="2"/>
            <charset val="1"/>
          </rPr>
          <t xml:space="preserve">最低限</t>
        </r>
        <r>
          <rPr>
            <sz val="10"/>
            <color rgb="FF000000"/>
            <rFont val="Arial"/>
            <family val="0"/>
            <charset val="1"/>
          </rPr>
          <t xml:space="preserve">)</t>
        </r>
      </text>
    </comment>
    <comment ref="B17" authorId="0">
      <text>
        <r>
          <rPr>
            <sz val="10"/>
            <color rgb="FF000000"/>
            <rFont val="Noto Sans CJK JP"/>
            <family val="2"/>
            <charset val="1"/>
          </rPr>
          <t xml:space="preserve">テキストのサイズ変更</t>
        </r>
      </text>
    </comment>
    <comment ref="B18" authorId="0">
      <text>
        <r>
          <rPr>
            <sz val="10"/>
            <color rgb="FF000000"/>
            <rFont val="Noto Sans CJK JP"/>
            <family val="2"/>
            <charset val="1"/>
          </rPr>
          <t xml:space="preserve">文字画像</t>
        </r>
      </text>
    </comment>
    <comment ref="B19" authorId="0">
      <text>
        <r>
          <rPr>
            <sz val="10"/>
            <color rgb="FF000000"/>
            <rFont val="Noto Sans CJK JP"/>
            <family val="2"/>
            <charset val="1"/>
          </rPr>
          <t xml:space="preserve">キーボード</t>
        </r>
      </text>
    </comment>
    <comment ref="B20" authorId="0">
      <text>
        <r>
          <rPr>
            <sz val="10"/>
            <color rgb="FF000000"/>
            <rFont val="Noto Sans CJK JP"/>
            <family val="2"/>
            <charset val="1"/>
          </rPr>
          <t xml:space="preserve">キーボードトラップなし</t>
        </r>
      </text>
    </comment>
    <comment ref="B21" authorId="0">
      <text>
        <r>
          <rPr>
            <sz val="10"/>
            <color rgb="FF000000"/>
            <rFont val="Noto Sans CJK JP"/>
            <family val="2"/>
            <charset val="1"/>
          </rPr>
          <t xml:space="preserve">タイミング調整可能</t>
        </r>
      </text>
    </comment>
    <comment ref="B22" authorId="0">
      <text>
        <r>
          <rPr>
            <sz val="10"/>
            <color rgb="FF000000"/>
            <rFont val="Noto Sans CJK JP"/>
            <family val="2"/>
            <charset val="1"/>
          </rPr>
          <t xml:space="preserve">一時停止、停止、非表示</t>
        </r>
      </text>
    </comment>
    <comment ref="B23" authorId="0">
      <text>
        <r>
          <rPr>
            <sz val="10"/>
            <color rgb="FF000000"/>
            <rFont val="Noto Sans CJK JP"/>
            <family val="2"/>
            <charset val="1"/>
          </rPr>
          <t xml:space="preserve">3回の閃光、又は閾値以下</t>
        </r>
      </text>
    </comment>
    <comment ref="B24" authorId="0">
      <text>
        <r>
          <rPr>
            <sz val="10"/>
            <color rgb="FF000000"/>
            <rFont val="Noto Sans CJK JP"/>
            <family val="2"/>
            <charset val="1"/>
          </rPr>
          <t xml:space="preserve">ブロックスキップ</t>
        </r>
      </text>
    </comment>
    <comment ref="B25" authorId="0">
      <text>
        <r>
          <rPr>
            <sz val="10"/>
            <color rgb="FF000000"/>
            <rFont val="Noto Sans CJK JP"/>
            <family val="2"/>
            <charset val="1"/>
          </rPr>
          <t xml:space="preserve">ページタイトル</t>
        </r>
      </text>
    </comment>
    <comment ref="B26" authorId="0">
      <text>
        <r>
          <rPr>
            <sz val="10"/>
            <color rgb="FF000000"/>
            <rFont val="Noto Sans CJK JP"/>
            <family val="2"/>
            <charset val="1"/>
          </rPr>
          <t xml:space="preserve">フォーカス順序</t>
        </r>
      </text>
    </comment>
    <comment ref="B27" authorId="0">
      <text>
        <r>
          <rPr>
            <sz val="10"/>
            <color rgb="FF000000"/>
            <rFont val="Noto Sans CJK JP"/>
            <family val="2"/>
            <charset val="1"/>
          </rPr>
          <t xml:space="preserve">リンクの目的 </t>
        </r>
        <r>
          <rPr>
            <sz val="10"/>
            <color rgb="FF000000"/>
            <rFont val="Arial"/>
            <family val="0"/>
            <charset val="1"/>
          </rPr>
          <t xml:space="preserve">(</t>
        </r>
        <r>
          <rPr>
            <sz val="10"/>
            <color rgb="FF000000"/>
            <rFont val="Noto Sans CJK JP"/>
            <family val="2"/>
            <charset val="1"/>
          </rPr>
          <t xml:space="preserve">コンテキスト内</t>
        </r>
        <r>
          <rPr>
            <sz val="10"/>
            <color rgb="FF000000"/>
            <rFont val="Arial"/>
            <family val="0"/>
            <charset val="1"/>
          </rPr>
          <t xml:space="preserve">)</t>
        </r>
      </text>
    </comment>
    <comment ref="B28" authorId="0">
      <text>
        <r>
          <rPr>
            <sz val="10"/>
            <color rgb="FF000000"/>
            <rFont val="Noto Sans CJK JP"/>
            <family val="2"/>
            <charset val="1"/>
          </rPr>
          <t xml:space="preserve">複数の手段</t>
        </r>
      </text>
    </comment>
    <comment ref="B29" authorId="0">
      <text>
        <r>
          <rPr>
            <sz val="10"/>
            <color rgb="FF000000"/>
            <rFont val="Noto Sans CJK JP"/>
            <family val="2"/>
            <charset val="1"/>
          </rPr>
          <t xml:space="preserve">見出し及びラベル</t>
        </r>
      </text>
    </comment>
    <comment ref="B30" authorId="0">
      <text>
        <r>
          <rPr>
            <sz val="10"/>
            <color rgb="FF000000"/>
            <rFont val="Noto Sans CJK JP"/>
            <family val="2"/>
            <charset val="1"/>
          </rPr>
          <t xml:space="preserve">フォーカスの可視化</t>
        </r>
      </text>
    </comment>
    <comment ref="B31" authorId="0">
      <text>
        <r>
          <rPr>
            <sz val="10"/>
            <color rgb="FF000000"/>
            <rFont val="Noto Sans CJK JP"/>
            <family val="2"/>
            <charset val="1"/>
          </rPr>
          <t xml:space="preserve">ページの言語</t>
        </r>
      </text>
    </comment>
    <comment ref="B32" authorId="0">
      <text>
        <r>
          <rPr>
            <sz val="10"/>
            <color rgb="FF000000"/>
            <rFont val="Noto Sans CJK JP"/>
            <family val="2"/>
            <charset val="1"/>
          </rPr>
          <t xml:space="preserve">一部分の言語</t>
        </r>
      </text>
    </comment>
    <comment ref="B33" authorId="0">
      <text>
        <r>
          <rPr>
            <sz val="10"/>
            <color rgb="FF000000"/>
            <rFont val="Noto Sans CJK JP"/>
            <family val="2"/>
            <charset val="1"/>
          </rPr>
          <t xml:space="preserve">フォーカス時</t>
        </r>
      </text>
    </comment>
    <comment ref="B34" authorId="0">
      <text>
        <r>
          <rPr>
            <sz val="10"/>
            <color rgb="FF000000"/>
            <rFont val="Noto Sans CJK JP"/>
            <family val="2"/>
            <charset val="1"/>
          </rPr>
          <t xml:space="preserve">入力時</t>
        </r>
      </text>
    </comment>
    <comment ref="B35" authorId="0">
      <text>
        <r>
          <rPr>
            <sz val="10"/>
            <color rgb="FF000000"/>
            <rFont val="Noto Sans CJK JP"/>
            <family val="2"/>
            <charset val="1"/>
          </rPr>
          <t xml:space="preserve">一貫したナビゲーション</t>
        </r>
      </text>
    </comment>
    <comment ref="B36" authorId="0">
      <text>
        <r>
          <rPr>
            <sz val="10"/>
            <color rgb="FF000000"/>
            <rFont val="Noto Sans CJK JP"/>
            <family val="2"/>
            <charset val="1"/>
          </rPr>
          <t xml:space="preserve">一貫した識別性</t>
        </r>
      </text>
    </comment>
    <comment ref="B37" authorId="0">
      <text>
        <r>
          <rPr>
            <sz val="10"/>
            <color rgb="FF000000"/>
            <rFont val="Noto Sans CJK JP"/>
            <family val="2"/>
            <charset val="1"/>
          </rPr>
          <t xml:space="preserve">エラーの特定</t>
        </r>
      </text>
    </comment>
    <comment ref="B38" authorId="0">
      <text>
        <r>
          <rPr>
            <sz val="10"/>
            <color rgb="FF000000"/>
            <rFont val="Noto Sans CJK JP"/>
            <family val="2"/>
            <charset val="1"/>
          </rPr>
          <t xml:space="preserve">ラベル又は説明</t>
        </r>
      </text>
    </comment>
    <comment ref="B39" authorId="0">
      <text>
        <r>
          <rPr>
            <sz val="10"/>
            <color rgb="FF000000"/>
            <rFont val="Noto Sans CJK JP"/>
            <family val="2"/>
            <charset val="1"/>
          </rPr>
          <t xml:space="preserve">エラー修正の提案</t>
        </r>
      </text>
    </comment>
    <comment ref="B40" authorId="0">
      <text>
        <r>
          <rPr>
            <sz val="10"/>
            <color rgb="FF000000"/>
            <rFont val="Noto Sans CJK JP"/>
            <family val="2"/>
            <charset val="1"/>
          </rPr>
          <t xml:space="preserve">エラー回避 </t>
        </r>
        <r>
          <rPr>
            <sz val="10"/>
            <color rgb="FF000000"/>
            <rFont val="Arial"/>
            <family val="0"/>
            <charset val="1"/>
          </rPr>
          <t xml:space="preserve">(</t>
        </r>
        <r>
          <rPr>
            <sz val="10"/>
            <color rgb="FF000000"/>
            <rFont val="Noto Sans CJK JP"/>
            <family val="2"/>
            <charset val="1"/>
          </rPr>
          <t xml:space="preserve">法的、金融、データ</t>
        </r>
        <r>
          <rPr>
            <sz val="10"/>
            <color rgb="FF000000"/>
            <rFont val="Arial"/>
            <family val="0"/>
            <charset val="1"/>
          </rPr>
          <t xml:space="preserve">)</t>
        </r>
      </text>
    </comment>
    <comment ref="B41" authorId="0">
      <text>
        <r>
          <rPr>
            <sz val="10"/>
            <color rgb="FF000000"/>
            <rFont val="Noto Sans CJK JP"/>
            <family val="2"/>
            <charset val="1"/>
          </rPr>
          <t xml:space="preserve">構文解析</t>
        </r>
      </text>
    </comment>
    <comment ref="B42" authorId="0">
      <text>
        <r>
          <rPr>
            <sz val="10"/>
            <color rgb="FF000000"/>
            <rFont val="Noto Sans CJK JP"/>
            <family val="2"/>
            <charset val="1"/>
          </rPr>
          <t xml:space="preserve">名前 </t>
        </r>
        <r>
          <rPr>
            <sz val="10"/>
            <color rgb="FF000000"/>
            <rFont val="Arial"/>
            <family val="0"/>
            <charset val="1"/>
          </rPr>
          <t xml:space="preserve">(name) </t>
        </r>
        <r>
          <rPr>
            <sz val="10"/>
            <color rgb="FF000000"/>
            <rFont val="Noto Sans CJK JP"/>
            <family val="2"/>
            <charset val="1"/>
          </rPr>
          <t xml:space="preserve">・役割 </t>
        </r>
        <r>
          <rPr>
            <sz val="10"/>
            <color rgb="FF000000"/>
            <rFont val="Arial"/>
            <family val="0"/>
            <charset val="1"/>
          </rPr>
          <t xml:space="preserve">(role) </t>
        </r>
        <r>
          <rPr>
            <sz val="10"/>
            <color rgb="FF000000"/>
            <rFont val="Noto Sans CJK JP"/>
            <family val="2"/>
            <charset val="1"/>
          </rPr>
          <t xml:space="preserve">及び値 </t>
        </r>
        <r>
          <rPr>
            <sz val="10"/>
            <color rgb="FF000000"/>
            <rFont val="Arial"/>
            <family val="0"/>
            <charset val="1"/>
          </rPr>
          <t xml:space="preserve">(value)</t>
        </r>
      </text>
    </comment>
  </commentList>
</comments>
</file>

<file path=xl/comments5.xml><?xml version="1.0" encoding="utf-8"?>
<comments xmlns="http://schemas.openxmlformats.org/spreadsheetml/2006/main" xmlns:xdr="http://schemas.openxmlformats.org/drawingml/2006/spreadsheetDrawing">
  <authors>
    <author>jidaikobo</author>
  </authors>
  <commentList>
    <comment ref="B5" authorId="0">
      <text>
        <r>
          <rPr>
            <sz val="10"/>
            <color rgb="FF000000"/>
            <rFont val="Noto Sans CJK JP"/>
            <family val="2"/>
            <charset val="1"/>
          </rPr>
          <t xml:space="preserve">非テキストコンテンツ</t>
        </r>
      </text>
    </comment>
    <comment ref="B6" authorId="0">
      <text>
        <r>
          <rPr>
            <sz val="10"/>
            <color rgb="FF000000"/>
            <rFont val="Noto Sans CJK JP"/>
            <family val="2"/>
            <charset val="1"/>
          </rPr>
          <t xml:space="preserve">音声のみ及び映像のみ </t>
        </r>
        <r>
          <rPr>
            <sz val="10"/>
            <color rgb="FF000000"/>
            <rFont val="Arial"/>
            <family val="0"/>
            <charset val="1"/>
          </rPr>
          <t xml:space="preserve">(</t>
        </r>
        <r>
          <rPr>
            <sz val="10"/>
            <color rgb="FF000000"/>
            <rFont val="Noto Sans CJK JP"/>
            <family val="2"/>
            <charset val="1"/>
          </rPr>
          <t xml:space="preserve">収録済</t>
        </r>
        <r>
          <rPr>
            <sz val="10"/>
            <color rgb="FF000000"/>
            <rFont val="Arial"/>
            <family val="0"/>
            <charset val="1"/>
          </rPr>
          <t xml:space="preserve">)</t>
        </r>
      </text>
    </comment>
    <comment ref="B7" authorId="0">
      <text>
        <r>
          <rPr>
            <sz val="10"/>
            <color rgb="FF000000"/>
            <rFont val="Noto Sans CJK JP"/>
            <family val="2"/>
            <charset val="1"/>
          </rPr>
          <t xml:space="preserve">キャプション </t>
        </r>
        <r>
          <rPr>
            <sz val="10"/>
            <color rgb="FF000000"/>
            <rFont val="Arial"/>
            <family val="0"/>
            <charset val="1"/>
          </rPr>
          <t xml:space="preserve">(</t>
        </r>
        <r>
          <rPr>
            <sz val="10"/>
            <color rgb="FF000000"/>
            <rFont val="Noto Sans CJK JP"/>
            <family val="2"/>
            <charset val="1"/>
          </rPr>
          <t xml:space="preserve">収録済</t>
        </r>
        <r>
          <rPr>
            <sz val="10"/>
            <color rgb="FF000000"/>
            <rFont val="Arial"/>
            <family val="0"/>
            <charset val="1"/>
          </rPr>
          <t xml:space="preserve">)</t>
        </r>
      </text>
    </comment>
    <comment ref="B8" authorId="0">
      <text>
        <r>
          <rPr>
            <sz val="10"/>
            <color rgb="FF000000"/>
            <rFont val="Noto Sans CJK JP"/>
            <family val="2"/>
            <charset val="1"/>
          </rPr>
          <t xml:space="preserve">音声解説、又はメディアに対する代替 </t>
        </r>
        <r>
          <rPr>
            <sz val="10"/>
            <color rgb="FF000000"/>
            <rFont val="Arial"/>
            <family val="0"/>
            <charset val="1"/>
          </rPr>
          <t xml:space="preserve">(</t>
        </r>
        <r>
          <rPr>
            <sz val="10"/>
            <color rgb="FF000000"/>
            <rFont val="Noto Sans CJK JP"/>
            <family val="2"/>
            <charset val="1"/>
          </rPr>
          <t xml:space="preserve">収録済</t>
        </r>
        <r>
          <rPr>
            <sz val="10"/>
            <color rgb="FF000000"/>
            <rFont val="Arial"/>
            <family val="0"/>
            <charset val="1"/>
          </rPr>
          <t xml:space="preserve">)</t>
        </r>
      </text>
    </comment>
    <comment ref="B9" authorId="0">
      <text>
        <r>
          <rPr>
            <sz val="10"/>
            <color rgb="FF000000"/>
            <rFont val="Noto Sans CJK JP"/>
            <family val="2"/>
            <charset val="1"/>
          </rPr>
          <t xml:space="preserve">キャプション </t>
        </r>
        <r>
          <rPr>
            <sz val="10"/>
            <color rgb="FF000000"/>
            <rFont val="Arial"/>
            <family val="0"/>
            <charset val="1"/>
          </rPr>
          <t xml:space="preserve">(</t>
        </r>
        <r>
          <rPr>
            <sz val="10"/>
            <color rgb="FF000000"/>
            <rFont val="Noto Sans CJK JP"/>
            <family val="2"/>
            <charset val="1"/>
          </rPr>
          <t xml:space="preserve">ライブ</t>
        </r>
        <r>
          <rPr>
            <sz val="10"/>
            <color rgb="FF000000"/>
            <rFont val="Arial"/>
            <family val="0"/>
            <charset val="1"/>
          </rPr>
          <t xml:space="preserve">)</t>
        </r>
      </text>
    </comment>
    <comment ref="B10" authorId="0">
      <text>
        <r>
          <rPr>
            <sz val="10"/>
            <color rgb="FF000000"/>
            <rFont val="Noto Sans CJK JP"/>
            <family val="2"/>
            <charset val="1"/>
          </rPr>
          <t xml:space="preserve">音声解説 </t>
        </r>
        <r>
          <rPr>
            <sz val="10"/>
            <color rgb="FF000000"/>
            <rFont val="Arial"/>
            <family val="0"/>
            <charset val="1"/>
          </rPr>
          <t xml:space="preserve">(</t>
        </r>
        <r>
          <rPr>
            <sz val="10"/>
            <color rgb="FF000000"/>
            <rFont val="Noto Sans CJK JP"/>
            <family val="2"/>
            <charset val="1"/>
          </rPr>
          <t xml:space="preserve">収録済</t>
        </r>
        <r>
          <rPr>
            <sz val="10"/>
            <color rgb="FF000000"/>
            <rFont val="Arial"/>
            <family val="0"/>
            <charset val="1"/>
          </rPr>
          <t xml:space="preserve">)</t>
        </r>
      </text>
    </comment>
    <comment ref="B11" authorId="0">
      <text>
        <r>
          <rPr>
            <sz val="10"/>
            <color rgb="FF000000"/>
            <rFont val="Noto Sans CJK JP"/>
            <family val="2"/>
            <charset val="1"/>
          </rPr>
          <t xml:space="preserve">情報及び関係性</t>
        </r>
      </text>
    </comment>
    <comment ref="B12" authorId="0">
      <text>
        <r>
          <rPr>
            <sz val="10"/>
            <color rgb="FF000000"/>
            <rFont val="Noto Sans CJK JP"/>
            <family val="2"/>
            <charset val="1"/>
          </rPr>
          <t xml:space="preserve">意味のある順序</t>
        </r>
      </text>
    </comment>
    <comment ref="B13" authorId="0">
      <text>
        <r>
          <rPr>
            <sz val="10"/>
            <color rgb="FF000000"/>
            <rFont val="Noto Sans CJK JP"/>
            <family val="2"/>
            <charset val="1"/>
          </rPr>
          <t xml:space="preserve">感覚的な特徴</t>
        </r>
      </text>
    </comment>
    <comment ref="B14" authorId="0">
      <text>
        <r>
          <rPr>
            <sz val="10"/>
            <color rgb="FF000000"/>
            <rFont val="Noto Sans CJK JP"/>
            <family val="2"/>
            <charset val="1"/>
          </rPr>
          <t xml:space="preserve">色の使用</t>
        </r>
      </text>
    </comment>
    <comment ref="B15" authorId="0">
      <text>
        <r>
          <rPr>
            <sz val="10"/>
            <color rgb="FF000000"/>
            <rFont val="Noto Sans CJK JP"/>
            <family val="2"/>
            <charset val="1"/>
          </rPr>
          <t xml:space="preserve">音声の制御</t>
        </r>
      </text>
    </comment>
    <comment ref="B16" authorId="0">
      <text>
        <r>
          <rPr>
            <sz val="10"/>
            <color rgb="FF000000"/>
            <rFont val="Noto Sans CJK JP"/>
            <family val="2"/>
            <charset val="1"/>
          </rPr>
          <t xml:space="preserve">コントラスト </t>
        </r>
        <r>
          <rPr>
            <sz val="10"/>
            <color rgb="FF000000"/>
            <rFont val="Arial"/>
            <family val="0"/>
            <charset val="1"/>
          </rPr>
          <t xml:space="preserve">(</t>
        </r>
        <r>
          <rPr>
            <sz val="10"/>
            <color rgb="FF000000"/>
            <rFont val="Noto Sans CJK JP"/>
            <family val="2"/>
            <charset val="1"/>
          </rPr>
          <t xml:space="preserve">最低限</t>
        </r>
        <r>
          <rPr>
            <sz val="10"/>
            <color rgb="FF000000"/>
            <rFont val="Arial"/>
            <family val="0"/>
            <charset val="1"/>
          </rPr>
          <t xml:space="preserve">)</t>
        </r>
      </text>
    </comment>
    <comment ref="B17" authorId="0">
      <text>
        <r>
          <rPr>
            <sz val="10"/>
            <color rgb="FF000000"/>
            <rFont val="Noto Sans CJK JP"/>
            <family val="2"/>
            <charset val="1"/>
          </rPr>
          <t xml:space="preserve">テキストのサイズ変更</t>
        </r>
      </text>
    </comment>
    <comment ref="B18" authorId="0">
      <text>
        <r>
          <rPr>
            <sz val="10"/>
            <color rgb="FF000000"/>
            <rFont val="Noto Sans CJK JP"/>
            <family val="2"/>
            <charset val="1"/>
          </rPr>
          <t xml:space="preserve">文字画像</t>
        </r>
      </text>
    </comment>
    <comment ref="B19" authorId="0">
      <text>
        <r>
          <rPr>
            <sz val="10"/>
            <color rgb="FF000000"/>
            <rFont val="Noto Sans CJK JP"/>
            <family val="2"/>
            <charset val="1"/>
          </rPr>
          <t xml:space="preserve">キーボード</t>
        </r>
      </text>
    </comment>
    <comment ref="B20" authorId="0">
      <text>
        <r>
          <rPr>
            <sz val="10"/>
            <color rgb="FF000000"/>
            <rFont val="Noto Sans CJK JP"/>
            <family val="2"/>
            <charset val="1"/>
          </rPr>
          <t xml:space="preserve">キーボードトラップなし</t>
        </r>
      </text>
    </comment>
    <comment ref="B21" authorId="0">
      <text>
        <r>
          <rPr>
            <sz val="10"/>
            <color rgb="FF000000"/>
            <rFont val="Noto Sans CJK JP"/>
            <family val="2"/>
            <charset val="1"/>
          </rPr>
          <t xml:space="preserve">タイミング調整可能</t>
        </r>
      </text>
    </comment>
    <comment ref="B22" authorId="0">
      <text>
        <r>
          <rPr>
            <sz val="10"/>
            <color rgb="FF000000"/>
            <rFont val="Noto Sans CJK JP"/>
            <family val="2"/>
            <charset val="1"/>
          </rPr>
          <t xml:space="preserve">一時停止、停止、非表示</t>
        </r>
      </text>
    </comment>
    <comment ref="B23" authorId="0">
      <text>
        <r>
          <rPr>
            <sz val="10"/>
            <color rgb="FF000000"/>
            <rFont val="Noto Sans CJK JP"/>
            <family val="2"/>
            <charset val="1"/>
          </rPr>
          <t xml:space="preserve">3回の閃光、又は閾値以下</t>
        </r>
      </text>
    </comment>
    <comment ref="B24" authorId="0">
      <text>
        <r>
          <rPr>
            <sz val="10"/>
            <color rgb="FF000000"/>
            <rFont val="Noto Sans CJK JP"/>
            <family val="2"/>
            <charset val="1"/>
          </rPr>
          <t xml:space="preserve">ブロックスキップ</t>
        </r>
      </text>
    </comment>
    <comment ref="B25" authorId="0">
      <text>
        <r>
          <rPr>
            <sz val="10"/>
            <color rgb="FF000000"/>
            <rFont val="Noto Sans CJK JP"/>
            <family val="2"/>
            <charset val="1"/>
          </rPr>
          <t xml:space="preserve">ページタイトル</t>
        </r>
      </text>
    </comment>
    <comment ref="B26" authorId="0">
      <text>
        <r>
          <rPr>
            <sz val="10"/>
            <color rgb="FF000000"/>
            <rFont val="Noto Sans CJK JP"/>
            <family val="2"/>
            <charset val="1"/>
          </rPr>
          <t xml:space="preserve">フォーカス順序</t>
        </r>
      </text>
    </comment>
    <comment ref="B27" authorId="0">
      <text>
        <r>
          <rPr>
            <sz val="10"/>
            <color rgb="FF000000"/>
            <rFont val="Noto Sans CJK JP"/>
            <family val="2"/>
            <charset val="1"/>
          </rPr>
          <t xml:space="preserve">リンクの目的 </t>
        </r>
        <r>
          <rPr>
            <sz val="10"/>
            <color rgb="FF000000"/>
            <rFont val="Arial"/>
            <family val="0"/>
            <charset val="1"/>
          </rPr>
          <t xml:space="preserve">(</t>
        </r>
        <r>
          <rPr>
            <sz val="10"/>
            <color rgb="FF000000"/>
            <rFont val="Noto Sans CJK JP"/>
            <family val="2"/>
            <charset val="1"/>
          </rPr>
          <t xml:space="preserve">コンテキスト内</t>
        </r>
        <r>
          <rPr>
            <sz val="10"/>
            <color rgb="FF000000"/>
            <rFont val="Arial"/>
            <family val="0"/>
            <charset val="1"/>
          </rPr>
          <t xml:space="preserve">)</t>
        </r>
      </text>
    </comment>
    <comment ref="B28" authorId="0">
      <text>
        <r>
          <rPr>
            <sz val="10"/>
            <color rgb="FF000000"/>
            <rFont val="Noto Sans CJK JP"/>
            <family val="2"/>
            <charset val="1"/>
          </rPr>
          <t xml:space="preserve">複数の手段</t>
        </r>
      </text>
    </comment>
    <comment ref="B29" authorId="0">
      <text>
        <r>
          <rPr>
            <sz val="10"/>
            <color rgb="FF000000"/>
            <rFont val="Noto Sans CJK JP"/>
            <family val="2"/>
            <charset val="1"/>
          </rPr>
          <t xml:space="preserve">見出し及びラベル</t>
        </r>
      </text>
    </comment>
    <comment ref="B30" authorId="0">
      <text>
        <r>
          <rPr>
            <sz val="10"/>
            <color rgb="FF000000"/>
            <rFont val="Noto Sans CJK JP"/>
            <family val="2"/>
            <charset val="1"/>
          </rPr>
          <t xml:space="preserve">フォーカスの可視化</t>
        </r>
      </text>
    </comment>
    <comment ref="B31" authorId="0">
      <text>
        <r>
          <rPr>
            <sz val="10"/>
            <color rgb="FF000000"/>
            <rFont val="Noto Sans CJK JP"/>
            <family val="2"/>
            <charset val="1"/>
          </rPr>
          <t xml:space="preserve">ページの言語</t>
        </r>
      </text>
    </comment>
    <comment ref="B32" authorId="0">
      <text>
        <r>
          <rPr>
            <sz val="10"/>
            <color rgb="FF000000"/>
            <rFont val="Noto Sans CJK JP"/>
            <family val="2"/>
            <charset val="1"/>
          </rPr>
          <t xml:space="preserve">一部分の言語</t>
        </r>
      </text>
    </comment>
    <comment ref="B33" authorId="0">
      <text>
        <r>
          <rPr>
            <sz val="10"/>
            <color rgb="FF000000"/>
            <rFont val="Noto Sans CJK JP"/>
            <family val="2"/>
            <charset val="1"/>
          </rPr>
          <t xml:space="preserve">フォーカス時</t>
        </r>
      </text>
    </comment>
    <comment ref="B34" authorId="0">
      <text>
        <r>
          <rPr>
            <sz val="10"/>
            <color rgb="FF000000"/>
            <rFont val="Noto Sans CJK JP"/>
            <family val="2"/>
            <charset val="1"/>
          </rPr>
          <t xml:space="preserve">入力時</t>
        </r>
      </text>
    </comment>
    <comment ref="B35" authorId="0">
      <text>
        <r>
          <rPr>
            <sz val="10"/>
            <color rgb="FF000000"/>
            <rFont val="Noto Sans CJK JP"/>
            <family val="2"/>
            <charset val="1"/>
          </rPr>
          <t xml:space="preserve">一貫したナビゲーション</t>
        </r>
      </text>
    </comment>
    <comment ref="B36" authorId="0">
      <text>
        <r>
          <rPr>
            <sz val="10"/>
            <color rgb="FF000000"/>
            <rFont val="Noto Sans CJK JP"/>
            <family val="2"/>
            <charset val="1"/>
          </rPr>
          <t xml:space="preserve">一貫した識別性</t>
        </r>
      </text>
    </comment>
    <comment ref="B37" authorId="0">
      <text>
        <r>
          <rPr>
            <sz val="10"/>
            <color rgb="FF000000"/>
            <rFont val="Noto Sans CJK JP"/>
            <family val="2"/>
            <charset val="1"/>
          </rPr>
          <t xml:space="preserve">エラーの特定</t>
        </r>
      </text>
    </comment>
    <comment ref="B38" authorId="0">
      <text>
        <r>
          <rPr>
            <sz val="10"/>
            <color rgb="FF000000"/>
            <rFont val="Noto Sans CJK JP"/>
            <family val="2"/>
            <charset val="1"/>
          </rPr>
          <t xml:space="preserve">ラベル又は説明</t>
        </r>
      </text>
    </comment>
    <comment ref="B39" authorId="0">
      <text>
        <r>
          <rPr>
            <sz val="10"/>
            <color rgb="FF000000"/>
            <rFont val="Noto Sans CJK JP"/>
            <family val="2"/>
            <charset val="1"/>
          </rPr>
          <t xml:space="preserve">エラー修正の提案</t>
        </r>
      </text>
    </comment>
    <comment ref="B40" authorId="0">
      <text>
        <r>
          <rPr>
            <sz val="10"/>
            <color rgb="FF000000"/>
            <rFont val="Noto Sans CJK JP"/>
            <family val="2"/>
            <charset val="1"/>
          </rPr>
          <t xml:space="preserve">エラー回避 </t>
        </r>
        <r>
          <rPr>
            <sz val="10"/>
            <color rgb="FF000000"/>
            <rFont val="Arial"/>
            <family val="0"/>
            <charset val="1"/>
          </rPr>
          <t xml:space="preserve">(</t>
        </r>
        <r>
          <rPr>
            <sz val="10"/>
            <color rgb="FF000000"/>
            <rFont val="Noto Sans CJK JP"/>
            <family val="2"/>
            <charset val="1"/>
          </rPr>
          <t xml:space="preserve">法的、金融、データ</t>
        </r>
        <r>
          <rPr>
            <sz val="10"/>
            <color rgb="FF000000"/>
            <rFont val="Arial"/>
            <family val="0"/>
            <charset val="1"/>
          </rPr>
          <t xml:space="preserve">)</t>
        </r>
      </text>
    </comment>
    <comment ref="B41" authorId="0">
      <text>
        <r>
          <rPr>
            <sz val="10"/>
            <color rgb="FF000000"/>
            <rFont val="Noto Sans CJK JP"/>
            <family val="2"/>
            <charset val="1"/>
          </rPr>
          <t xml:space="preserve">構文解析</t>
        </r>
      </text>
    </comment>
    <comment ref="B42" authorId="0">
      <text>
        <r>
          <rPr>
            <sz val="10"/>
            <color rgb="FF000000"/>
            <rFont val="Noto Sans CJK JP"/>
            <family val="2"/>
            <charset val="1"/>
          </rPr>
          <t xml:space="preserve">名前 </t>
        </r>
        <r>
          <rPr>
            <sz val="10"/>
            <color rgb="FF000000"/>
            <rFont val="Arial"/>
            <family val="0"/>
            <charset val="1"/>
          </rPr>
          <t xml:space="preserve">(name) </t>
        </r>
        <r>
          <rPr>
            <sz val="10"/>
            <color rgb="FF000000"/>
            <rFont val="Noto Sans CJK JP"/>
            <family val="2"/>
            <charset val="1"/>
          </rPr>
          <t xml:space="preserve">・役割 </t>
        </r>
        <r>
          <rPr>
            <sz val="10"/>
            <color rgb="FF000000"/>
            <rFont val="Arial"/>
            <family val="0"/>
            <charset val="1"/>
          </rPr>
          <t xml:space="preserve">(role) </t>
        </r>
        <r>
          <rPr>
            <sz val="10"/>
            <color rgb="FF000000"/>
            <rFont val="Noto Sans CJK JP"/>
            <family val="2"/>
            <charset val="1"/>
          </rPr>
          <t xml:space="preserve">及び値 </t>
        </r>
        <r>
          <rPr>
            <sz val="10"/>
            <color rgb="FF000000"/>
            <rFont val="Arial"/>
            <family val="0"/>
            <charset val="1"/>
          </rPr>
          <t xml:space="preserve">(value)</t>
        </r>
      </text>
    </comment>
  </commentList>
</comments>
</file>

<file path=xl/sharedStrings.xml><?xml version="1.0" encoding="utf-8"?>
<sst xmlns="http://schemas.openxmlformats.org/spreadsheetml/2006/main" count="469" uniqueCount="124">
  <si>
    <t xml:space="preserve">達成基準</t>
  </si>
  <si>
    <t xml:space="preserve">名称</t>
  </si>
  <si>
    <t xml:space="preserve">レベル</t>
  </si>
  <si>
    <t xml:space="preserve">結果</t>
  </si>
  <si>
    <t xml:space="preserve">達成度</t>
  </si>
  <si>
    <t xml:space="preserve">適用</t>
  </si>
  <si>
    <t xml:space="preserve">1.1.1</t>
  </si>
  <si>
    <t xml:space="preserve">非テキストコンテンツ</t>
  </si>
  <si>
    <t xml:space="preserve">A</t>
  </si>
  <si>
    <t xml:space="preserve">o</t>
  </si>
  <si>
    <t xml:space="preserve">1.2.1</t>
  </si>
  <si>
    <r>
      <rPr>
        <sz val="11"/>
        <color rgb="FF000000"/>
        <rFont val="Noto Sans CJK JP"/>
        <family val="2"/>
        <charset val="1"/>
      </rPr>
      <t xml:space="preserve">音声のみ及び映像のみ </t>
    </r>
    <r>
      <rPr>
        <sz val="11"/>
        <color rgb="FF000000"/>
        <rFont val="Arial"/>
        <family val="0"/>
        <charset val="1"/>
      </rPr>
      <t xml:space="preserve">(</t>
    </r>
    <r>
      <rPr>
        <sz val="11"/>
        <color rgb="FF000000"/>
        <rFont val="Noto Sans CJK JP"/>
        <family val="2"/>
        <charset val="1"/>
      </rPr>
      <t xml:space="preserve">収録済</t>
    </r>
    <r>
      <rPr>
        <sz val="11"/>
        <color rgb="FF000000"/>
        <rFont val="Arial"/>
        <family val="0"/>
        <charset val="1"/>
      </rPr>
      <t xml:space="preserve">)</t>
    </r>
  </si>
  <si>
    <t xml:space="preserve">x</t>
  </si>
  <si>
    <t xml:space="preserve">1.2.2</t>
  </si>
  <si>
    <r>
      <rPr>
        <sz val="11"/>
        <color rgb="FF000000"/>
        <rFont val="Noto Sans CJK JP"/>
        <family val="2"/>
        <charset val="1"/>
      </rPr>
      <t xml:space="preserve">キャプション </t>
    </r>
    <r>
      <rPr>
        <sz val="11"/>
        <color rgb="FF000000"/>
        <rFont val="Arial"/>
        <family val="0"/>
        <charset val="1"/>
      </rPr>
      <t xml:space="preserve">(</t>
    </r>
    <r>
      <rPr>
        <sz val="11"/>
        <color rgb="FF000000"/>
        <rFont val="Noto Sans CJK JP"/>
        <family val="2"/>
        <charset val="1"/>
      </rPr>
      <t xml:space="preserve">収録済</t>
    </r>
    <r>
      <rPr>
        <sz val="11"/>
        <color rgb="FF000000"/>
        <rFont val="Arial"/>
        <family val="0"/>
        <charset val="1"/>
      </rPr>
      <t xml:space="preserve">)</t>
    </r>
  </si>
  <si>
    <t xml:space="preserve">0/3</t>
  </si>
  <si>
    <t xml:space="preserve">1.2.3</t>
  </si>
  <si>
    <r>
      <rPr>
        <sz val="11"/>
        <color rgb="FF000000"/>
        <rFont val="Noto Sans CJK JP"/>
        <family val="2"/>
        <charset val="1"/>
      </rPr>
      <t xml:space="preserve">音声解説、又はメディアに対する代替 </t>
    </r>
    <r>
      <rPr>
        <sz val="11"/>
        <color rgb="FF000000"/>
        <rFont val="Arial"/>
        <family val="0"/>
        <charset val="1"/>
      </rPr>
      <t xml:space="preserve">(</t>
    </r>
    <r>
      <rPr>
        <sz val="11"/>
        <color rgb="FF000000"/>
        <rFont val="Noto Sans CJK JP"/>
        <family val="2"/>
        <charset val="1"/>
      </rPr>
      <t xml:space="preserve">収録済</t>
    </r>
    <r>
      <rPr>
        <sz val="11"/>
        <color rgb="FF000000"/>
        <rFont val="Arial"/>
        <family val="0"/>
        <charset val="1"/>
      </rPr>
      <t xml:space="preserve">)</t>
    </r>
  </si>
  <si>
    <t xml:space="preserve">1.2.4</t>
  </si>
  <si>
    <r>
      <rPr>
        <sz val="11"/>
        <color rgb="FF000000"/>
        <rFont val="Noto Sans CJK JP"/>
        <family val="2"/>
        <charset val="1"/>
      </rPr>
      <t xml:space="preserve">キャプション </t>
    </r>
    <r>
      <rPr>
        <sz val="11"/>
        <color rgb="FF000000"/>
        <rFont val="Arial"/>
        <family val="0"/>
        <charset val="1"/>
      </rPr>
      <t xml:space="preserve">(</t>
    </r>
    <r>
      <rPr>
        <sz val="11"/>
        <color rgb="FF000000"/>
        <rFont val="Noto Sans CJK JP"/>
        <family val="2"/>
        <charset val="1"/>
      </rPr>
      <t xml:space="preserve">ライブ</t>
    </r>
    <r>
      <rPr>
        <sz val="11"/>
        <color rgb="FF000000"/>
        <rFont val="Arial"/>
        <family val="0"/>
        <charset val="1"/>
      </rPr>
      <t xml:space="preserve">)</t>
    </r>
  </si>
  <si>
    <t xml:space="preserve">AA</t>
  </si>
  <si>
    <t xml:space="preserve">-</t>
  </si>
  <si>
    <t xml:space="preserve">1.2.5</t>
  </si>
  <si>
    <r>
      <rPr>
        <sz val="11"/>
        <color rgb="FF000000"/>
        <rFont val="Noto Sans CJK JP"/>
        <family val="2"/>
        <charset val="1"/>
      </rPr>
      <t xml:space="preserve">音声解説 </t>
    </r>
    <r>
      <rPr>
        <sz val="11"/>
        <color rgb="FF000000"/>
        <rFont val="Arial"/>
        <family val="0"/>
        <charset val="1"/>
      </rPr>
      <t xml:space="preserve">(</t>
    </r>
    <r>
      <rPr>
        <sz val="11"/>
        <color rgb="FF000000"/>
        <rFont val="Noto Sans CJK JP"/>
        <family val="2"/>
        <charset val="1"/>
      </rPr>
      <t xml:space="preserve">収録済</t>
    </r>
    <r>
      <rPr>
        <sz val="11"/>
        <color rgb="FF000000"/>
        <rFont val="Arial"/>
        <family val="0"/>
        <charset val="1"/>
      </rPr>
      <t xml:space="preserve">)</t>
    </r>
  </si>
  <si>
    <t xml:space="preserve">1.3.1</t>
  </si>
  <si>
    <t xml:space="preserve">情報及び関係性</t>
  </si>
  <si>
    <t xml:space="preserve">1.3.2</t>
  </si>
  <si>
    <t xml:space="preserve">意味のある順序</t>
  </si>
  <si>
    <t xml:space="preserve">1.3.3</t>
  </si>
  <si>
    <t xml:space="preserve">感覚的な特徴</t>
  </si>
  <si>
    <t xml:space="preserve">1.4.1</t>
  </si>
  <si>
    <t xml:space="preserve">色の使用</t>
  </si>
  <si>
    <t xml:space="preserve">1.4.2</t>
  </si>
  <si>
    <t xml:space="preserve">音声の制御</t>
  </si>
  <si>
    <t xml:space="preserve">1.4.3</t>
  </si>
  <si>
    <r>
      <rPr>
        <sz val="11"/>
        <color rgb="FF000000"/>
        <rFont val="Noto Sans CJK JP"/>
        <family val="2"/>
        <charset val="1"/>
      </rPr>
      <t xml:space="preserve">コントラスト </t>
    </r>
    <r>
      <rPr>
        <sz val="11"/>
        <color rgb="FF000000"/>
        <rFont val="Arial"/>
        <family val="0"/>
        <charset val="1"/>
      </rPr>
      <t xml:space="preserve">(</t>
    </r>
    <r>
      <rPr>
        <sz val="11"/>
        <color rgb="FF000000"/>
        <rFont val="Noto Sans CJK JP"/>
        <family val="2"/>
        <charset val="1"/>
      </rPr>
      <t xml:space="preserve">最低限</t>
    </r>
    <r>
      <rPr>
        <sz val="11"/>
        <color rgb="FF000000"/>
        <rFont val="Arial"/>
        <family val="0"/>
        <charset val="1"/>
      </rPr>
      <t xml:space="preserve">)</t>
    </r>
  </si>
  <si>
    <t xml:space="preserve">1.4.4</t>
  </si>
  <si>
    <t xml:space="preserve">テキストのサイズ変更</t>
  </si>
  <si>
    <t xml:space="preserve">1.4.5</t>
  </si>
  <si>
    <t xml:space="preserve">文字画像</t>
  </si>
  <si>
    <t xml:space="preserve">2.1.1</t>
  </si>
  <si>
    <t xml:space="preserve">キーボード</t>
  </si>
  <si>
    <t xml:space="preserve">2.1.2</t>
  </si>
  <si>
    <t xml:space="preserve">キーボードトラップなし</t>
  </si>
  <si>
    <t xml:space="preserve">2.2.1</t>
  </si>
  <si>
    <t xml:space="preserve">タイミング調整可能</t>
  </si>
  <si>
    <t xml:space="preserve">2.2.2</t>
  </si>
  <si>
    <t xml:space="preserve">一時停止、停止、非表示</t>
  </si>
  <si>
    <t xml:space="preserve">2.3.1</t>
  </si>
  <si>
    <r>
      <rPr>
        <sz val="11"/>
        <color rgb="FF000000"/>
        <rFont val="Arial"/>
        <family val="0"/>
        <charset val="1"/>
      </rPr>
      <t xml:space="preserve">3</t>
    </r>
    <r>
      <rPr>
        <sz val="11"/>
        <color rgb="FF000000"/>
        <rFont val="Noto Sans CJK JP"/>
        <family val="2"/>
        <charset val="1"/>
      </rPr>
      <t xml:space="preserve">回の閃光、又は閾値以下</t>
    </r>
  </si>
  <si>
    <t xml:space="preserve">2.4.1</t>
  </si>
  <si>
    <t xml:space="preserve">ブロックスキップ</t>
  </si>
  <si>
    <t xml:space="preserve">2.4.2</t>
  </si>
  <si>
    <t xml:space="preserve">ページタイトル</t>
  </si>
  <si>
    <t xml:space="preserve">2.4.3</t>
  </si>
  <si>
    <t xml:space="preserve">フォーカス順序</t>
  </si>
  <si>
    <t xml:space="preserve">2.4.4</t>
  </si>
  <si>
    <r>
      <rPr>
        <sz val="11"/>
        <color rgb="FF000000"/>
        <rFont val="Noto Sans CJK JP"/>
        <family val="2"/>
        <charset val="1"/>
      </rPr>
      <t xml:space="preserve">リンクの目的 </t>
    </r>
    <r>
      <rPr>
        <sz val="11"/>
        <color rgb="FF000000"/>
        <rFont val="Arial"/>
        <family val="0"/>
        <charset val="1"/>
      </rPr>
      <t xml:space="preserve">(</t>
    </r>
    <r>
      <rPr>
        <sz val="11"/>
        <color rgb="FF000000"/>
        <rFont val="Noto Sans CJK JP"/>
        <family val="2"/>
        <charset val="1"/>
      </rPr>
      <t xml:space="preserve">コンテキスト内</t>
    </r>
    <r>
      <rPr>
        <sz val="11"/>
        <color rgb="FF000000"/>
        <rFont val="Arial"/>
        <family val="0"/>
        <charset val="1"/>
      </rPr>
      <t xml:space="preserve">)</t>
    </r>
  </si>
  <si>
    <t xml:space="preserve">2.4.5</t>
  </si>
  <si>
    <t xml:space="preserve">複数の手段</t>
  </si>
  <si>
    <t xml:space="preserve">2.4.6</t>
  </si>
  <si>
    <t xml:space="preserve">見出し及びラベル</t>
  </si>
  <si>
    <t xml:space="preserve">2.4.7</t>
  </si>
  <si>
    <t xml:space="preserve">フォーカスの可視化</t>
  </si>
  <si>
    <t xml:space="preserve">3.1.1</t>
  </si>
  <si>
    <t xml:space="preserve">ページの言語</t>
  </si>
  <si>
    <t xml:space="preserve">3.1.2</t>
  </si>
  <si>
    <t xml:space="preserve">一部分の言語</t>
  </si>
  <si>
    <t xml:space="preserve">3.2.1</t>
  </si>
  <si>
    <t xml:space="preserve">フォーカス時</t>
  </si>
  <si>
    <t xml:space="preserve">3.2.2</t>
  </si>
  <si>
    <t xml:space="preserve">入力時</t>
  </si>
  <si>
    <t xml:space="preserve">3.2.3</t>
  </si>
  <si>
    <t xml:space="preserve">一貫したナビゲーション</t>
  </si>
  <si>
    <t xml:space="preserve">3.2.4</t>
  </si>
  <si>
    <t xml:space="preserve">一貫した識別性</t>
  </si>
  <si>
    <t xml:space="preserve">3.3.1</t>
  </si>
  <si>
    <t xml:space="preserve">エラーの特定</t>
  </si>
  <si>
    <t xml:space="preserve">3.3.2</t>
  </si>
  <si>
    <t xml:space="preserve">ラベル又は説明</t>
  </si>
  <si>
    <t xml:space="preserve">3.3.3</t>
  </si>
  <si>
    <t xml:space="preserve">エラー修正の提案</t>
  </si>
  <si>
    <t xml:space="preserve">3.3.4</t>
  </si>
  <si>
    <r>
      <rPr>
        <sz val="11"/>
        <color rgb="FF000000"/>
        <rFont val="Noto Sans CJK JP"/>
        <family val="2"/>
        <charset val="1"/>
      </rPr>
      <t xml:space="preserve">エラー回避 </t>
    </r>
    <r>
      <rPr>
        <sz val="11"/>
        <color rgb="FF000000"/>
        <rFont val="Arial"/>
        <family val="0"/>
        <charset val="1"/>
      </rPr>
      <t xml:space="preserve">(</t>
    </r>
    <r>
      <rPr>
        <sz val="11"/>
        <color rgb="FF000000"/>
        <rFont val="Noto Sans CJK JP"/>
        <family val="2"/>
        <charset val="1"/>
      </rPr>
      <t xml:space="preserve">法的、金融、データ</t>
    </r>
    <r>
      <rPr>
        <sz val="11"/>
        <color rgb="FF000000"/>
        <rFont val="Arial"/>
        <family val="0"/>
        <charset val="1"/>
      </rPr>
      <t xml:space="preserve">)</t>
    </r>
  </si>
  <si>
    <t xml:space="preserve">4.1.1</t>
  </si>
  <si>
    <t xml:space="preserve">構文解析</t>
  </si>
  <si>
    <t xml:space="preserve">4.1.2</t>
  </si>
  <si>
    <r>
      <rPr>
        <sz val="11"/>
        <color rgb="FF000000"/>
        <rFont val="Noto Sans CJK JP"/>
        <family val="2"/>
        <charset val="1"/>
      </rPr>
      <t xml:space="preserve">名前 </t>
    </r>
    <r>
      <rPr>
        <sz val="11"/>
        <color rgb="FF000000"/>
        <rFont val="Arial"/>
        <family val="0"/>
        <charset val="1"/>
      </rPr>
      <t xml:space="preserve">(name) </t>
    </r>
    <r>
      <rPr>
        <sz val="11"/>
        <color rgb="FF000000"/>
        <rFont val="Noto Sans CJK JP"/>
        <family val="2"/>
        <charset val="1"/>
      </rPr>
      <t xml:space="preserve">・役割 </t>
    </r>
    <r>
      <rPr>
        <sz val="11"/>
        <color rgb="FF000000"/>
        <rFont val="Arial"/>
        <family val="0"/>
        <charset val="1"/>
      </rPr>
      <t xml:space="preserve">(role) </t>
    </r>
    <r>
      <rPr>
        <sz val="11"/>
        <color rgb="FF000000"/>
        <rFont val="Noto Sans CJK JP"/>
        <family val="2"/>
        <charset val="1"/>
      </rPr>
      <t xml:space="preserve">及び値 </t>
    </r>
    <r>
      <rPr>
        <sz val="11"/>
        <color rgb="FF000000"/>
        <rFont val="Arial"/>
        <family val="0"/>
        <charset val="1"/>
      </rPr>
      <t xml:space="preserve">(value)</t>
    </r>
  </si>
  <si>
    <t xml:space="preserve">Total</t>
  </si>
  <si>
    <t xml:space="preserve">A-</t>
  </si>
  <si>
    <t xml:space="preserve">No.</t>
  </si>
  <si>
    <t xml:space="preserve">URL</t>
  </si>
  <si>
    <t xml:space="preserve">title</t>
  </si>
  <si>
    <t xml:space="preserve">1</t>
  </si>
  <si>
    <t xml:space="preserve">https://a11yc.com/city-komaru/practice/</t>
  </si>
  <si>
    <r>
      <rPr>
        <sz val="11"/>
        <color rgb="FF000000"/>
        <rFont val="Noto Sans CJK JP"/>
        <family val="2"/>
        <charset val="1"/>
      </rPr>
      <t xml:space="preserve">駒瑠市 地球温暖化防止課 </t>
    </r>
    <r>
      <rPr>
        <sz val="11"/>
        <color rgb="FF000000"/>
        <rFont val="Arial"/>
        <family val="0"/>
        <charset val="1"/>
      </rPr>
      <t xml:space="preserve">| </t>
    </r>
    <r>
      <rPr>
        <sz val="11"/>
        <color rgb="FF000000"/>
        <rFont val="Noto Sans CJK JP"/>
        <family val="2"/>
        <charset val="1"/>
      </rPr>
      <t xml:space="preserve">トップページ</t>
    </r>
  </si>
  <si>
    <t xml:space="preserve">2</t>
  </si>
  <si>
    <t xml:space="preserve">https://a11yc.com/city-komaru/practice/fact.php</t>
  </si>
  <si>
    <r>
      <rPr>
        <sz val="11"/>
        <color rgb="FF000000"/>
        <rFont val="Noto Sans CJK JP"/>
        <family val="2"/>
        <charset val="1"/>
      </rPr>
      <t xml:space="preserve">駒瑠市 地球温暖化防止課 </t>
    </r>
    <r>
      <rPr>
        <sz val="11"/>
        <color rgb="FF000000"/>
        <rFont val="Arial"/>
        <family val="0"/>
        <charset val="1"/>
      </rPr>
      <t xml:space="preserve">| </t>
    </r>
    <r>
      <rPr>
        <sz val="11"/>
        <color rgb="FF000000"/>
        <rFont val="Noto Sans CJK JP"/>
        <family val="2"/>
        <charset val="1"/>
      </rPr>
      <t xml:space="preserve">温暖化の状況</t>
    </r>
  </si>
  <si>
    <t xml:space="preserve">3</t>
  </si>
  <si>
    <t xml:space="preserve">https://a11yc.com/city-komaru/practice/register.php</t>
  </si>
  <si>
    <r>
      <rPr>
        <sz val="11"/>
        <color rgb="FF000000"/>
        <rFont val="Noto Sans CJK JP"/>
        <family val="2"/>
        <charset val="1"/>
      </rPr>
      <t xml:space="preserve">駒瑠市 地球温暖化防止課 </t>
    </r>
    <r>
      <rPr>
        <sz val="11"/>
        <color rgb="FF000000"/>
        <rFont val="Arial"/>
        <family val="0"/>
        <charset val="1"/>
      </rPr>
      <t xml:space="preserve">| </t>
    </r>
    <r>
      <rPr>
        <sz val="11"/>
        <color rgb="FF000000"/>
        <rFont val="Noto Sans CJK JP"/>
        <family val="2"/>
        <charset val="1"/>
      </rPr>
      <t xml:space="preserve">会員登録</t>
    </r>
  </si>
  <si>
    <t xml:space="preserve">備考</t>
  </si>
  <si>
    <t xml:space="preserve">スクリーンショット</t>
  </si>
  <si>
    <t xml:space="preserve">テスト担当者</t>
  </si>
  <si>
    <t xml:space="preserve">日付</t>
  </si>
  <si>
    <t xml:space="preserve">２月２日</t>
  </si>
  <si>
    <t xml:space="preserve">判定</t>
  </si>
  <si>
    <t xml:space="preserve">動画にキャプションが提供されていない</t>
  </si>
  <si>
    <t xml:space="preserve">動画に音声解説も書き起こしテキストも存在しない</t>
  </si>
  <si>
    <t xml:space="preserve">動画に音声解説は提供されていない</t>
  </si>
  <si>
    <r>
      <rPr>
        <sz val="11"/>
        <color rgb="FF000000"/>
        <rFont val="Arial"/>
        <family val="0"/>
        <charset val="1"/>
      </rPr>
      <t xml:space="preserve">CO₂</t>
    </r>
    <r>
      <rPr>
        <sz val="11"/>
        <color rgb="FF000000"/>
        <rFont val="Noto Sans CJK JP"/>
        <family val="2"/>
        <charset val="1"/>
      </rPr>
      <t xml:space="preserve">カウンターのコントラスト比が十分でない
リンクのコントラスト比が十分でない
カルーセルのうち</t>
    </r>
    <r>
      <rPr>
        <sz val="11"/>
        <color rgb="FF000000"/>
        <rFont val="Arial"/>
        <family val="0"/>
        <charset val="1"/>
      </rPr>
      <t xml:space="preserve">1</t>
    </r>
    <r>
      <rPr>
        <sz val="11"/>
        <color rgb="FF000000"/>
        <rFont val="Noto Sans CJK JP"/>
        <family val="2"/>
        <charset val="1"/>
      </rPr>
      <t xml:space="preserve">枚のコントラスト比が十分でない</t>
    </r>
  </si>
  <si>
    <t xml:space="preserve">グローバルナビゲーション以外の各ページへのアクセス方法が提供されていない</t>
  </si>
  <si>
    <t xml:space="preserve">グローバルナビゲーションの付近でフォーカスインジケータが見えなくなる</t>
  </si>
  <si>
    <r>
      <rPr>
        <sz val="11"/>
        <color rgb="FF000000"/>
        <rFont val="Noto Sans CJK JP"/>
        <family val="2"/>
        <charset val="1"/>
      </rPr>
      <t xml:space="preserve">言語切替のリンクの</t>
    </r>
    <r>
      <rPr>
        <sz val="11"/>
        <color rgb="FF000000"/>
        <rFont val="Arial"/>
        <family val="0"/>
        <charset val="1"/>
      </rPr>
      <t xml:space="preserve">lang</t>
    </r>
    <r>
      <rPr>
        <sz val="11"/>
        <color rgb="FF000000"/>
        <rFont val="Noto Sans CJK JP"/>
        <family val="2"/>
        <charset val="1"/>
      </rPr>
      <t xml:space="preserve">属性がない</t>
    </r>
  </si>
  <si>
    <t xml:space="preserve">「個人情報保護方針」「プライバシーポリシー」に表記揺れがある</t>
  </si>
  <si>
    <t xml:space="preserve">映像のみのコンテンツにコンテンツを理解するのに十分な書き起こしテキストが提供されていない</t>
  </si>
  <si>
    <t xml:space="preserve">リンクのコントラスト比が十分でない
ページのヘッダのコントラスト比が十分でない</t>
  </si>
  <si>
    <t xml:space="preserve">アニメーション部分の見出しが、直前の見出しと同じであり、内容と合致していない</t>
  </si>
  <si>
    <t xml:space="preserve">グローバルナビゲーションのラベルに一貫性がない</t>
  </si>
  <si>
    <r>
      <rPr>
        <sz val="11"/>
        <color rgb="FF000000"/>
        <rFont val="Arial"/>
        <family val="0"/>
        <charset val="1"/>
      </rPr>
      <t xml:space="preserve">CAPTCHA</t>
    </r>
    <r>
      <rPr>
        <sz val="11"/>
        <color rgb="FF000000"/>
        <rFont val="Noto Sans CJK JP"/>
        <family val="2"/>
        <charset val="1"/>
      </rPr>
      <t xml:space="preserve">が</t>
    </r>
    <r>
      <rPr>
        <sz val="11"/>
        <color rgb="FF000000"/>
        <rFont val="Arial"/>
        <family val="0"/>
        <charset val="1"/>
      </rPr>
      <t xml:space="preserve">1</t>
    </r>
    <r>
      <rPr>
        <sz val="11"/>
        <color rgb="FF000000"/>
        <rFont val="Noto Sans CJK JP"/>
        <family val="2"/>
        <charset val="1"/>
      </rPr>
      <t xml:space="preserve">つのモダリティにのみ提供されている</t>
    </r>
  </si>
  <si>
    <t xml:space="preserve">リンクのコントラスト比が十分でない
ヘッダのコントラスト比が十分でない</t>
  </si>
  <si>
    <t xml:space="preserve">フォーム送信時（会員登録）のエラー修正の提案がない</t>
  </si>
  <si>
    <t xml:space="preserve">フォーム送信時（会員登録）の入力内容の送信を続行するために確認を求めていない</t>
  </si>
</sst>
</file>

<file path=xl/styles.xml><?xml version="1.0" encoding="utf-8"?>
<styleSheet xmlns="http://schemas.openxmlformats.org/spreadsheetml/2006/main">
  <numFmts count="3">
    <numFmt numFmtId="164" formatCode="General"/>
    <numFmt numFmtId="165" formatCode="m/d"/>
    <numFmt numFmtId="166" formatCode="General"/>
  </numFmts>
  <fonts count="10">
    <font>
      <sz val="10"/>
      <color rgb="FF000000"/>
      <name val="Noto Sans CJK JP"/>
      <family val="2"/>
      <charset val="1"/>
    </font>
    <font>
      <sz val="10"/>
      <name val="Arial"/>
      <family val="0"/>
    </font>
    <font>
      <sz val="10"/>
      <name val="Arial"/>
      <family val="0"/>
    </font>
    <font>
      <sz val="10"/>
      <name val="Arial"/>
      <family val="0"/>
    </font>
    <font>
      <b val="true"/>
      <sz val="11"/>
      <color rgb="FFFFFFFF"/>
      <name val="Noto Sans CJK JP"/>
      <family val="2"/>
      <charset val="1"/>
    </font>
    <font>
      <sz val="11"/>
      <color rgb="FF000000"/>
      <name val="Arial"/>
      <family val="0"/>
      <charset val="1"/>
    </font>
    <font>
      <sz val="11"/>
      <color rgb="FF000000"/>
      <name val="Noto Sans CJK JP"/>
      <family val="2"/>
      <charset val="1"/>
    </font>
    <font>
      <u val="single"/>
      <sz val="11"/>
      <color rgb="FF0000FF"/>
      <name val="Cambria"/>
      <family val="0"/>
      <charset val="1"/>
    </font>
    <font>
      <u val="single"/>
      <sz val="11"/>
      <color rgb="FF1155CC"/>
      <name val="Cambria"/>
      <family val="0"/>
      <charset val="1"/>
    </font>
    <font>
      <sz val="10"/>
      <color rgb="FF000000"/>
      <name val="Arial"/>
      <family val="0"/>
      <charset val="1"/>
    </font>
  </fonts>
  <fills count="4">
    <fill>
      <patternFill patternType="none"/>
    </fill>
    <fill>
      <patternFill patternType="gray125"/>
    </fill>
    <fill>
      <patternFill patternType="solid">
        <fgColor rgb="FF87823E"/>
        <bgColor rgb="FF808080"/>
      </patternFill>
    </fill>
    <fill>
      <patternFill patternType="solid">
        <fgColor rgb="FFEEEEEE"/>
        <bgColor rgb="FFF7F3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6" fontId="7"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bgColor rgb="FFF7F3FF"/>
        </patternFill>
      </fill>
    </dxf>
    <dxf>
      <fill>
        <patternFill>
          <bgColor rgb="FFF5FFF3"/>
        </patternFill>
      </fill>
    </dxf>
    <dxf>
      <font>
        <b val="1"/>
        <color rgb="FF000000"/>
      </font>
      <fill>
        <patternFill>
          <bgColor rgb="FFFFF1A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7823E"/>
      <rgbColor rgb="FF800080"/>
      <rgbColor rgb="FF008080"/>
      <rgbColor rgb="FFC0C0C0"/>
      <rgbColor rgb="FF808080"/>
      <rgbColor rgb="FF9999FF"/>
      <rgbColor rgb="FF993366"/>
      <rgbColor rgb="FFF5FFF3"/>
      <rgbColor rgb="FFEEEEEE"/>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F7F3FF"/>
      <rgbColor rgb="FFCCFFCC"/>
      <rgbColor rgb="FFFFF1AC"/>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a11yc.com/city-komaru/practice/" TargetMode="External"/><Relationship Id="rId2" Type="http://schemas.openxmlformats.org/officeDocument/2006/relationships/hyperlink" Target="https://a11yc.com/city-komaru/practice/fact.php" TargetMode="External"/><Relationship Id="rId3" Type="http://schemas.openxmlformats.org/officeDocument/2006/relationships/hyperlink" Target="https://a11yc.com/city-komaru/practice/register.php" TargetMode="Externa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a11yc.com/city-komaru/practice/" TargetMode="Externa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a11yc.com/city-komaru/practice/fact.php" TargetMode="External"/><Relationship Id="rId3"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a11yc.com/city-komaru/practice/register.php" TargetMode="External"/><Relationship Id="rId3"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0" activePane="bottomLeft" state="frozen"/>
      <selection pane="topLeft" activeCell="A1" activeCellId="0" sqref="A1"/>
      <selection pane="bottomLeft" activeCell="A1" activeCellId="0" sqref="A1"/>
    </sheetView>
  </sheetViews>
  <sheetFormatPr defaultColWidth="12.66015625" defaultRowHeight="12.8" zeroHeight="false" outlineLevelRow="0" outlineLevelCol="0"/>
  <cols>
    <col collapsed="false" customWidth="true" hidden="false" outlineLevel="0" max="1" min="1" style="0" width="8.87"/>
    <col collapsed="false" customWidth="true" hidden="false" outlineLevel="0" max="2" min="2" style="0" width="25.13"/>
    <col collapsed="false" customWidth="true" hidden="false" outlineLevel="0" max="3" min="3" style="0" width="6.38"/>
    <col collapsed="false" customWidth="true" hidden="false" outlineLevel="0" max="4" min="4" style="0" width="5.13"/>
    <col collapsed="false" customWidth="true" hidden="false" outlineLevel="0" max="5" min="5" style="0" width="6.38"/>
    <col collapsed="false" customWidth="true" hidden="false" outlineLevel="0" max="6" min="6" style="0" width="5.13"/>
  </cols>
  <sheetData>
    <row r="1" customFormat="false" ht="13.8" hidden="false" customHeight="false" outlineLevel="0" collapsed="false">
      <c r="A1" s="1" t="s">
        <v>0</v>
      </c>
      <c r="B1" s="1" t="s">
        <v>1</v>
      </c>
      <c r="C1" s="1" t="s">
        <v>2</v>
      </c>
      <c r="D1" s="1" t="s">
        <v>3</v>
      </c>
      <c r="E1" s="1" t="s">
        <v>4</v>
      </c>
      <c r="F1" s="1" t="s">
        <v>5</v>
      </c>
      <c r="G1" s="2"/>
      <c r="H1" s="2"/>
      <c r="I1" s="2"/>
      <c r="J1" s="2"/>
      <c r="K1" s="2"/>
      <c r="L1" s="2"/>
      <c r="M1" s="2"/>
      <c r="N1" s="2"/>
      <c r="O1" s="2"/>
      <c r="P1" s="2"/>
      <c r="Q1" s="2"/>
      <c r="R1" s="2"/>
      <c r="S1" s="2"/>
      <c r="T1" s="2"/>
      <c r="U1" s="2"/>
      <c r="V1" s="2"/>
      <c r="W1" s="2"/>
      <c r="X1" s="2"/>
      <c r="Y1" s="2"/>
      <c r="Z1" s="2"/>
    </row>
    <row r="2" customFormat="false" ht="14.9" hidden="false" customHeight="false" outlineLevel="0" collapsed="false">
      <c r="A2" s="3" t="s">
        <v>6</v>
      </c>
      <c r="B2" s="4" t="s">
        <v>7</v>
      </c>
      <c r="C2" s="3" t="s">
        <v>8</v>
      </c>
      <c r="D2" s="3" t="s">
        <v>9</v>
      </c>
      <c r="E2" s="5" t="n">
        <v>44623</v>
      </c>
      <c r="F2" s="3" t="n">
        <v>3</v>
      </c>
    </row>
    <row r="3" customFormat="false" ht="18.4" hidden="false" customHeight="false" outlineLevel="0" collapsed="false">
      <c r="A3" s="3" t="s">
        <v>10</v>
      </c>
      <c r="B3" s="4" t="s">
        <v>11</v>
      </c>
      <c r="C3" s="3" t="s">
        <v>8</v>
      </c>
      <c r="D3" s="3" t="s">
        <v>12</v>
      </c>
      <c r="E3" s="5" t="n">
        <v>44564</v>
      </c>
      <c r="F3" s="3" t="n">
        <v>2</v>
      </c>
    </row>
    <row r="4" customFormat="false" ht="18.4" hidden="false" customHeight="false" outlineLevel="0" collapsed="false">
      <c r="A4" s="3" t="s">
        <v>13</v>
      </c>
      <c r="B4" s="4" t="s">
        <v>14</v>
      </c>
      <c r="C4" s="3" t="s">
        <v>8</v>
      </c>
      <c r="D4" s="3" t="s">
        <v>12</v>
      </c>
      <c r="E4" s="3" t="s">
        <v>15</v>
      </c>
      <c r="F4" s="3" t="n">
        <v>1</v>
      </c>
    </row>
    <row r="5" customFormat="false" ht="18.4" hidden="false" customHeight="false" outlineLevel="0" collapsed="false">
      <c r="A5" s="3" t="s">
        <v>16</v>
      </c>
      <c r="B5" s="4" t="s">
        <v>17</v>
      </c>
      <c r="C5" s="3" t="s">
        <v>8</v>
      </c>
      <c r="D5" s="3" t="s">
        <v>12</v>
      </c>
      <c r="E5" s="3" t="s">
        <v>15</v>
      </c>
      <c r="F5" s="3" t="n">
        <v>1</v>
      </c>
    </row>
    <row r="6" customFormat="false" ht="18.4" hidden="false" customHeight="false" outlineLevel="0" collapsed="false">
      <c r="A6" s="3" t="s">
        <v>18</v>
      </c>
      <c r="B6" s="4" t="s">
        <v>19</v>
      </c>
      <c r="C6" s="3" t="s">
        <v>20</v>
      </c>
      <c r="D6" s="3" t="s">
        <v>21</v>
      </c>
      <c r="E6" s="5" t="n">
        <v>44623</v>
      </c>
      <c r="F6" s="3" t="n">
        <v>0</v>
      </c>
    </row>
    <row r="7" customFormat="false" ht="18.4" hidden="false" customHeight="false" outlineLevel="0" collapsed="false">
      <c r="A7" s="3" t="s">
        <v>22</v>
      </c>
      <c r="B7" s="4" t="s">
        <v>23</v>
      </c>
      <c r="C7" s="3" t="s">
        <v>20</v>
      </c>
      <c r="D7" s="3" t="s">
        <v>12</v>
      </c>
      <c r="E7" s="3" t="s">
        <v>15</v>
      </c>
      <c r="F7" s="3" t="n">
        <v>1</v>
      </c>
    </row>
    <row r="8" customFormat="false" ht="14.9" hidden="false" customHeight="false" outlineLevel="0" collapsed="false">
      <c r="A8" s="3" t="s">
        <v>24</v>
      </c>
      <c r="B8" s="4" t="s">
        <v>25</v>
      </c>
      <c r="C8" s="3" t="s">
        <v>8</v>
      </c>
      <c r="D8" s="3" t="s">
        <v>9</v>
      </c>
      <c r="E8" s="5" t="n">
        <v>44623</v>
      </c>
      <c r="F8" s="3" t="n">
        <v>3</v>
      </c>
    </row>
    <row r="9" customFormat="false" ht="14.9" hidden="false" customHeight="false" outlineLevel="0" collapsed="false">
      <c r="A9" s="3" t="s">
        <v>26</v>
      </c>
      <c r="B9" s="4" t="s">
        <v>27</v>
      </c>
      <c r="C9" s="3" t="s">
        <v>8</v>
      </c>
      <c r="D9" s="3" t="s">
        <v>9</v>
      </c>
      <c r="E9" s="5" t="n">
        <v>44623</v>
      </c>
      <c r="F9" s="3" t="n">
        <v>3</v>
      </c>
    </row>
    <row r="10" customFormat="false" ht="14.9" hidden="false" customHeight="false" outlineLevel="0" collapsed="false">
      <c r="A10" s="3" t="s">
        <v>28</v>
      </c>
      <c r="B10" s="4" t="s">
        <v>29</v>
      </c>
      <c r="C10" s="3" t="s">
        <v>8</v>
      </c>
      <c r="D10" s="3" t="s">
        <v>9</v>
      </c>
      <c r="E10" s="5" t="n">
        <v>44623</v>
      </c>
      <c r="F10" s="3" t="n">
        <v>3</v>
      </c>
    </row>
    <row r="11" customFormat="false" ht="14.9" hidden="false" customHeight="false" outlineLevel="0" collapsed="false">
      <c r="A11" s="3" t="s">
        <v>30</v>
      </c>
      <c r="B11" s="4" t="s">
        <v>31</v>
      </c>
      <c r="C11" s="3" t="s">
        <v>8</v>
      </c>
      <c r="D11" s="3" t="s">
        <v>9</v>
      </c>
      <c r="E11" s="5" t="n">
        <v>44623</v>
      </c>
      <c r="F11" s="3" t="n">
        <v>3</v>
      </c>
    </row>
    <row r="12" customFormat="false" ht="14.9" hidden="false" customHeight="false" outlineLevel="0" collapsed="false">
      <c r="A12" s="3" t="s">
        <v>32</v>
      </c>
      <c r="B12" s="4" t="s">
        <v>33</v>
      </c>
      <c r="C12" s="3" t="s">
        <v>8</v>
      </c>
      <c r="D12" s="3" t="s">
        <v>9</v>
      </c>
      <c r="E12" s="5" t="n">
        <v>44623</v>
      </c>
      <c r="F12" s="3" t="n">
        <v>3</v>
      </c>
    </row>
    <row r="13" customFormat="false" ht="18.4" hidden="false" customHeight="false" outlineLevel="0" collapsed="false">
      <c r="A13" s="3" t="s">
        <v>34</v>
      </c>
      <c r="B13" s="4" t="s">
        <v>35</v>
      </c>
      <c r="C13" s="3" t="s">
        <v>20</v>
      </c>
      <c r="D13" s="3" t="s">
        <v>12</v>
      </c>
      <c r="E13" s="3" t="s">
        <v>15</v>
      </c>
      <c r="F13" s="3" t="n">
        <v>3</v>
      </c>
    </row>
    <row r="14" customFormat="false" ht="14.9" hidden="false" customHeight="false" outlineLevel="0" collapsed="false">
      <c r="A14" s="3" t="s">
        <v>36</v>
      </c>
      <c r="B14" s="4" t="s">
        <v>37</v>
      </c>
      <c r="C14" s="3" t="s">
        <v>20</v>
      </c>
      <c r="D14" s="3" t="s">
        <v>9</v>
      </c>
      <c r="E14" s="5" t="n">
        <v>44623</v>
      </c>
      <c r="F14" s="3" t="n">
        <v>3</v>
      </c>
    </row>
    <row r="15" customFormat="false" ht="14.9" hidden="false" customHeight="false" outlineLevel="0" collapsed="false">
      <c r="A15" s="3" t="s">
        <v>38</v>
      </c>
      <c r="B15" s="4" t="s">
        <v>39</v>
      </c>
      <c r="C15" s="3" t="s">
        <v>20</v>
      </c>
      <c r="D15" s="3" t="s">
        <v>9</v>
      </c>
      <c r="E15" s="5" t="n">
        <v>44623</v>
      </c>
      <c r="F15" s="3" t="n">
        <v>3</v>
      </c>
    </row>
    <row r="16" customFormat="false" ht="14.9" hidden="false" customHeight="false" outlineLevel="0" collapsed="false">
      <c r="A16" s="3" t="s">
        <v>40</v>
      </c>
      <c r="B16" s="4" t="s">
        <v>41</v>
      </c>
      <c r="C16" s="3" t="s">
        <v>8</v>
      </c>
      <c r="D16" s="3" t="s">
        <v>9</v>
      </c>
      <c r="E16" s="5" t="n">
        <v>44623</v>
      </c>
      <c r="F16" s="3" t="n">
        <v>3</v>
      </c>
    </row>
    <row r="17" customFormat="false" ht="14.9" hidden="false" customHeight="false" outlineLevel="0" collapsed="false">
      <c r="A17" s="3" t="s">
        <v>42</v>
      </c>
      <c r="B17" s="4" t="s">
        <v>43</v>
      </c>
      <c r="C17" s="3" t="s">
        <v>8</v>
      </c>
      <c r="D17" s="3" t="s">
        <v>9</v>
      </c>
      <c r="E17" s="5" t="n">
        <v>44623</v>
      </c>
      <c r="F17" s="3" t="n">
        <v>3</v>
      </c>
    </row>
    <row r="18" customFormat="false" ht="14.9" hidden="false" customHeight="false" outlineLevel="0" collapsed="false">
      <c r="A18" s="3" t="s">
        <v>44</v>
      </c>
      <c r="B18" s="4" t="s">
        <v>45</v>
      </c>
      <c r="C18" s="3" t="s">
        <v>8</v>
      </c>
      <c r="D18" s="3" t="s">
        <v>9</v>
      </c>
      <c r="E18" s="5" t="n">
        <v>44623</v>
      </c>
      <c r="F18" s="3" t="n">
        <v>3</v>
      </c>
    </row>
    <row r="19" customFormat="false" ht="14.9" hidden="false" customHeight="false" outlineLevel="0" collapsed="false">
      <c r="A19" s="3" t="s">
        <v>46</v>
      </c>
      <c r="B19" s="4" t="s">
        <v>47</v>
      </c>
      <c r="C19" s="3" t="s">
        <v>8</v>
      </c>
      <c r="D19" s="3" t="s">
        <v>9</v>
      </c>
      <c r="E19" s="5" t="n">
        <v>44623</v>
      </c>
      <c r="F19" s="3" t="n">
        <v>3</v>
      </c>
    </row>
    <row r="20" customFormat="false" ht="18.4" hidden="false" customHeight="false" outlineLevel="0" collapsed="false">
      <c r="A20" s="3" t="s">
        <v>48</v>
      </c>
      <c r="B20" s="6" t="s">
        <v>49</v>
      </c>
      <c r="C20" s="3" t="s">
        <v>8</v>
      </c>
      <c r="D20" s="3" t="s">
        <v>9</v>
      </c>
      <c r="E20" s="5" t="n">
        <v>44623</v>
      </c>
      <c r="F20" s="3" t="n">
        <v>3</v>
      </c>
    </row>
    <row r="21" customFormat="false" ht="14.9" hidden="false" customHeight="false" outlineLevel="0" collapsed="false">
      <c r="A21" s="3" t="s">
        <v>50</v>
      </c>
      <c r="B21" s="4" t="s">
        <v>51</v>
      </c>
      <c r="C21" s="3" t="s">
        <v>8</v>
      </c>
      <c r="D21" s="3" t="s">
        <v>9</v>
      </c>
      <c r="E21" s="5" t="n">
        <v>44623</v>
      </c>
      <c r="F21" s="3" t="n">
        <v>3</v>
      </c>
    </row>
    <row r="22" customFormat="false" ht="14.9" hidden="false" customHeight="false" outlineLevel="0" collapsed="false">
      <c r="A22" s="3" t="s">
        <v>52</v>
      </c>
      <c r="B22" s="4" t="s">
        <v>53</v>
      </c>
      <c r="C22" s="3" t="s">
        <v>8</v>
      </c>
      <c r="D22" s="3" t="s">
        <v>9</v>
      </c>
      <c r="E22" s="5" t="n">
        <v>44623</v>
      </c>
      <c r="F22" s="3" t="n">
        <v>3</v>
      </c>
    </row>
    <row r="23" customFormat="false" ht="14.9" hidden="false" customHeight="false" outlineLevel="0" collapsed="false">
      <c r="A23" s="3" t="s">
        <v>54</v>
      </c>
      <c r="B23" s="4" t="s">
        <v>55</v>
      </c>
      <c r="C23" s="3" t="s">
        <v>8</v>
      </c>
      <c r="D23" s="3" t="s">
        <v>9</v>
      </c>
      <c r="E23" s="5" t="n">
        <v>44623</v>
      </c>
      <c r="F23" s="3" t="n">
        <v>3</v>
      </c>
    </row>
    <row r="24" customFormat="false" ht="18.4" hidden="false" customHeight="false" outlineLevel="0" collapsed="false">
      <c r="A24" s="3" t="s">
        <v>56</v>
      </c>
      <c r="B24" s="4" t="s">
        <v>57</v>
      </c>
      <c r="C24" s="3" t="s">
        <v>8</v>
      </c>
      <c r="D24" s="3" t="s">
        <v>9</v>
      </c>
      <c r="E24" s="5" t="n">
        <v>44623</v>
      </c>
      <c r="F24" s="3" t="n">
        <v>3</v>
      </c>
    </row>
    <row r="25" customFormat="false" ht="14.9" hidden="false" customHeight="false" outlineLevel="0" collapsed="false">
      <c r="A25" s="3" t="s">
        <v>58</v>
      </c>
      <c r="B25" s="4" t="s">
        <v>59</v>
      </c>
      <c r="C25" s="3" t="s">
        <v>20</v>
      </c>
      <c r="D25" s="3" t="s">
        <v>12</v>
      </c>
      <c r="E25" s="3" t="s">
        <v>15</v>
      </c>
      <c r="F25" s="3" t="n">
        <v>3</v>
      </c>
    </row>
    <row r="26" customFormat="false" ht="14.9" hidden="false" customHeight="false" outlineLevel="0" collapsed="false">
      <c r="A26" s="3" t="s">
        <v>60</v>
      </c>
      <c r="B26" s="4" t="s">
        <v>61</v>
      </c>
      <c r="C26" s="3" t="s">
        <v>20</v>
      </c>
      <c r="D26" s="3" t="s">
        <v>12</v>
      </c>
      <c r="E26" s="5" t="n">
        <v>44595</v>
      </c>
      <c r="F26" s="3" t="n">
        <v>3</v>
      </c>
    </row>
    <row r="27" customFormat="false" ht="14.9" hidden="false" customHeight="false" outlineLevel="0" collapsed="false">
      <c r="A27" s="3" t="s">
        <v>62</v>
      </c>
      <c r="B27" s="4" t="s">
        <v>63</v>
      </c>
      <c r="C27" s="3" t="s">
        <v>20</v>
      </c>
      <c r="D27" s="3" t="s">
        <v>12</v>
      </c>
      <c r="E27" s="3" t="s">
        <v>15</v>
      </c>
      <c r="F27" s="3" t="n">
        <v>3</v>
      </c>
    </row>
    <row r="28" customFormat="false" ht="14.9" hidden="false" customHeight="false" outlineLevel="0" collapsed="false">
      <c r="A28" s="3" t="s">
        <v>64</v>
      </c>
      <c r="B28" s="4" t="s">
        <v>65</v>
      </c>
      <c r="C28" s="3" t="s">
        <v>8</v>
      </c>
      <c r="D28" s="3" t="s">
        <v>9</v>
      </c>
      <c r="E28" s="5" t="n">
        <v>44623</v>
      </c>
      <c r="F28" s="3" t="n">
        <v>3</v>
      </c>
    </row>
    <row r="29" customFormat="false" ht="14.9" hidden="false" customHeight="false" outlineLevel="0" collapsed="false">
      <c r="A29" s="3" t="s">
        <v>66</v>
      </c>
      <c r="B29" s="4" t="s">
        <v>67</v>
      </c>
      <c r="C29" s="3" t="s">
        <v>20</v>
      </c>
      <c r="D29" s="3" t="s">
        <v>12</v>
      </c>
      <c r="E29" s="3" t="s">
        <v>15</v>
      </c>
      <c r="F29" s="3" t="n">
        <v>3</v>
      </c>
    </row>
    <row r="30" customFormat="false" ht="14.9" hidden="false" customHeight="false" outlineLevel="0" collapsed="false">
      <c r="A30" s="3" t="s">
        <v>68</v>
      </c>
      <c r="B30" s="4" t="s">
        <v>69</v>
      </c>
      <c r="C30" s="3" t="s">
        <v>8</v>
      </c>
      <c r="D30" s="3" t="s">
        <v>9</v>
      </c>
      <c r="E30" s="5" t="n">
        <v>44623</v>
      </c>
      <c r="F30" s="3" t="n">
        <v>3</v>
      </c>
    </row>
    <row r="31" customFormat="false" ht="14.9" hidden="false" customHeight="false" outlineLevel="0" collapsed="false">
      <c r="A31" s="3" t="s">
        <v>70</v>
      </c>
      <c r="B31" s="4" t="s">
        <v>71</v>
      </c>
      <c r="C31" s="3" t="s">
        <v>8</v>
      </c>
      <c r="D31" s="3" t="s">
        <v>9</v>
      </c>
      <c r="E31" s="5" t="n">
        <v>44623</v>
      </c>
      <c r="F31" s="3" t="n">
        <v>3</v>
      </c>
    </row>
    <row r="32" customFormat="false" ht="14.9" hidden="false" customHeight="false" outlineLevel="0" collapsed="false">
      <c r="A32" s="3" t="s">
        <v>72</v>
      </c>
      <c r="B32" s="4" t="s">
        <v>73</v>
      </c>
      <c r="C32" s="3" t="s">
        <v>20</v>
      </c>
      <c r="D32" s="3" t="s">
        <v>9</v>
      </c>
      <c r="E32" s="5" t="n">
        <v>44623</v>
      </c>
      <c r="F32" s="3" t="n">
        <v>3</v>
      </c>
    </row>
    <row r="33" customFormat="false" ht="14.9" hidden="false" customHeight="false" outlineLevel="0" collapsed="false">
      <c r="A33" s="3" t="s">
        <v>74</v>
      </c>
      <c r="B33" s="4" t="s">
        <v>75</v>
      </c>
      <c r="C33" s="3" t="s">
        <v>20</v>
      </c>
      <c r="D33" s="3" t="s">
        <v>12</v>
      </c>
      <c r="E33" s="5" t="n">
        <v>44564</v>
      </c>
      <c r="F33" s="3" t="n">
        <v>3</v>
      </c>
    </row>
    <row r="34" customFormat="false" ht="14.9" hidden="false" customHeight="false" outlineLevel="0" collapsed="false">
      <c r="A34" s="3" t="s">
        <v>76</v>
      </c>
      <c r="B34" s="4" t="s">
        <v>77</v>
      </c>
      <c r="C34" s="3" t="s">
        <v>8</v>
      </c>
      <c r="D34" s="3" t="s">
        <v>9</v>
      </c>
      <c r="E34" s="5" t="n">
        <v>44623</v>
      </c>
      <c r="F34" s="3" t="n">
        <v>3</v>
      </c>
    </row>
    <row r="35" customFormat="false" ht="14.9" hidden="false" customHeight="false" outlineLevel="0" collapsed="false">
      <c r="A35" s="3" t="s">
        <v>78</v>
      </c>
      <c r="B35" s="4" t="s">
        <v>79</v>
      </c>
      <c r="C35" s="3" t="s">
        <v>8</v>
      </c>
      <c r="D35" s="3" t="s">
        <v>9</v>
      </c>
      <c r="E35" s="5" t="n">
        <v>44623</v>
      </c>
      <c r="F35" s="3" t="n">
        <v>3</v>
      </c>
    </row>
    <row r="36" customFormat="false" ht="14.9" hidden="false" customHeight="false" outlineLevel="0" collapsed="false">
      <c r="A36" s="3" t="s">
        <v>80</v>
      </c>
      <c r="B36" s="4" t="s">
        <v>81</v>
      </c>
      <c r="C36" s="3" t="s">
        <v>20</v>
      </c>
      <c r="D36" s="3" t="s">
        <v>12</v>
      </c>
      <c r="E36" s="5" t="n">
        <v>44595</v>
      </c>
      <c r="F36" s="3" t="n">
        <v>3</v>
      </c>
    </row>
    <row r="37" customFormat="false" ht="18.4" hidden="false" customHeight="false" outlineLevel="0" collapsed="false">
      <c r="A37" s="3" t="s">
        <v>82</v>
      </c>
      <c r="B37" s="4" t="s">
        <v>83</v>
      </c>
      <c r="C37" s="3" t="s">
        <v>20</v>
      </c>
      <c r="D37" s="3" t="s">
        <v>12</v>
      </c>
      <c r="E37" s="5" t="n">
        <v>44595</v>
      </c>
      <c r="F37" s="3" t="n">
        <v>3</v>
      </c>
    </row>
    <row r="38" customFormat="false" ht="14.9" hidden="false" customHeight="false" outlineLevel="0" collapsed="false">
      <c r="A38" s="3" t="s">
        <v>84</v>
      </c>
      <c r="B38" s="4" t="s">
        <v>85</v>
      </c>
      <c r="C38" s="3" t="s">
        <v>8</v>
      </c>
      <c r="D38" s="3" t="s">
        <v>9</v>
      </c>
      <c r="E38" s="5" t="n">
        <v>44623</v>
      </c>
      <c r="F38" s="3" t="n">
        <v>3</v>
      </c>
    </row>
    <row r="39" customFormat="false" ht="18.4" hidden="false" customHeight="false" outlineLevel="0" collapsed="false">
      <c r="A39" s="3" t="s">
        <v>86</v>
      </c>
      <c r="B39" s="4" t="s">
        <v>87</v>
      </c>
      <c r="C39" s="3" t="s">
        <v>8</v>
      </c>
      <c r="D39" s="3" t="s">
        <v>9</v>
      </c>
      <c r="E39" s="5" t="n">
        <v>44623</v>
      </c>
      <c r="F39" s="3" t="n">
        <v>3</v>
      </c>
    </row>
    <row r="40" customFormat="false" ht="14.9" hidden="false" customHeight="false" outlineLevel="0" collapsed="false">
      <c r="A40" s="3" t="s">
        <v>88</v>
      </c>
      <c r="B40" s="6"/>
      <c r="C40" s="3"/>
      <c r="D40" s="3" t="s">
        <v>89</v>
      </c>
      <c r="E40" s="3"/>
      <c r="F40" s="3"/>
    </row>
  </sheetData>
  <conditionalFormatting sqref="D2:D39">
    <cfRule type="cellIs" priority="2" operator="equal" aboveAverage="0" equalAverage="0" bottom="0" percent="0" rank="0" text="" dxfId="0">
      <formula>"x"</formula>
    </cfRule>
  </conditionalFormatting>
  <conditionalFormatting sqref="D2:D39">
    <cfRule type="cellIs" priority="3" operator="equal" aboveAverage="0" equalAverage="0" bottom="0" percent="0" rank="0" text="" dxfId="1">
      <formula>"o"</formula>
    </cfRule>
  </conditionalFormatting>
  <conditionalFormatting sqref="D40">
    <cfRule type="cellIs" priority="4" operator="equal" aboveAverage="0" equalAverage="0" bottom="0" percent="0" rank="0" text="" dxfId="1">
      <formula>"AA"</formula>
    </cfRule>
  </conditionalFormatting>
  <conditionalFormatting sqref="D40">
    <cfRule type="cellIs" priority="5" operator="equal" aboveAverage="0" equalAverage="0" bottom="0" percent="0" rank="0" text="" dxfId="0">
      <formula>"NI"</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4" activeCellId="0" sqref="D4"/>
    </sheetView>
  </sheetViews>
  <sheetFormatPr defaultColWidth="12.66015625" defaultRowHeight="12.8" zeroHeight="false" outlineLevelRow="0" outlineLevelCol="0"/>
  <cols>
    <col collapsed="false" customWidth="true" hidden="false" outlineLevel="0" max="1" min="1" style="0" width="2.99"/>
    <col collapsed="false" customWidth="true" hidden="false" outlineLevel="0" max="2" min="2" style="0" width="38.5"/>
  </cols>
  <sheetData>
    <row r="1" customFormat="false" ht="13.8" hidden="false" customHeight="false" outlineLevel="0" collapsed="false">
      <c r="A1" s="7" t="s">
        <v>90</v>
      </c>
      <c r="B1" s="7" t="s">
        <v>91</v>
      </c>
      <c r="C1" s="7" t="s">
        <v>92</v>
      </c>
      <c r="D1" s="7"/>
      <c r="E1" s="8"/>
      <c r="F1" s="8"/>
      <c r="G1" s="8"/>
      <c r="H1" s="8"/>
      <c r="I1" s="8"/>
      <c r="J1" s="8"/>
      <c r="K1" s="8"/>
      <c r="L1" s="8"/>
      <c r="M1" s="8"/>
      <c r="N1" s="8"/>
      <c r="O1" s="8"/>
      <c r="P1" s="8"/>
      <c r="Q1" s="8"/>
      <c r="R1" s="8"/>
      <c r="S1" s="8"/>
      <c r="T1" s="8"/>
      <c r="U1" s="8"/>
      <c r="V1" s="8"/>
      <c r="W1" s="8"/>
      <c r="X1" s="8"/>
      <c r="Y1" s="8"/>
      <c r="Z1" s="8"/>
    </row>
    <row r="2" customFormat="false" ht="18.4" hidden="false" customHeight="false" outlineLevel="0" collapsed="false">
      <c r="A2" s="9" t="s">
        <v>93</v>
      </c>
      <c r="B2" s="10" t="s">
        <v>94</v>
      </c>
      <c r="C2" s="11" t="s">
        <v>95</v>
      </c>
    </row>
    <row r="3" customFormat="false" ht="18.4" hidden="false" customHeight="false" outlineLevel="0" collapsed="false">
      <c r="A3" s="9" t="s">
        <v>96</v>
      </c>
      <c r="B3" s="10" t="s">
        <v>97</v>
      </c>
      <c r="C3" s="11" t="s">
        <v>98</v>
      </c>
      <c r="D3" s="11"/>
    </row>
    <row r="4" customFormat="false" ht="18.4" hidden="false" customHeight="false" outlineLevel="0" collapsed="false">
      <c r="A4" s="9" t="s">
        <v>99</v>
      </c>
      <c r="B4" s="10" t="s">
        <v>100</v>
      </c>
      <c r="C4" s="11" t="s">
        <v>101</v>
      </c>
      <c r="D4" s="11"/>
    </row>
    <row r="5" customFormat="false" ht="13.8" hidden="false" customHeight="false" outlineLevel="0" collapsed="false">
      <c r="A5" s="11" t="n">
        <v>4</v>
      </c>
    </row>
    <row r="6" customFormat="false" ht="13.8" hidden="false" customHeight="false" outlineLevel="0" collapsed="false">
      <c r="A6" s="11" t="n">
        <v>5</v>
      </c>
    </row>
    <row r="7" customFormat="false" ht="13.8" hidden="false" customHeight="false" outlineLevel="0" collapsed="false">
      <c r="A7" s="11" t="n">
        <v>6</v>
      </c>
    </row>
    <row r="8" customFormat="false" ht="13.8" hidden="false" customHeight="false" outlineLevel="0" collapsed="false">
      <c r="A8" s="11" t="n">
        <v>7</v>
      </c>
    </row>
    <row r="9" customFormat="false" ht="13.8" hidden="false" customHeight="false" outlineLevel="0" collapsed="false">
      <c r="A9" s="11" t="n">
        <v>8</v>
      </c>
    </row>
    <row r="10" customFormat="false" ht="13.8" hidden="false" customHeight="false" outlineLevel="0" collapsed="false">
      <c r="A10" s="11" t="n">
        <v>9</v>
      </c>
    </row>
    <row r="11" customFormat="false" ht="13.8" hidden="false" customHeight="false" outlineLevel="0" collapsed="false">
      <c r="A11" s="11" t="n">
        <v>10</v>
      </c>
    </row>
    <row r="12" customFormat="false" ht="13.8" hidden="false" customHeight="false" outlineLevel="0" collapsed="false">
      <c r="A12" s="11" t="n">
        <v>11</v>
      </c>
    </row>
    <row r="13" customFormat="false" ht="13.8" hidden="false" customHeight="false" outlineLevel="0" collapsed="false">
      <c r="A13" s="11" t="n">
        <v>12</v>
      </c>
    </row>
    <row r="14" customFormat="false" ht="13.8" hidden="false" customHeight="false" outlineLevel="0" collapsed="false">
      <c r="A14" s="11" t="n">
        <v>13</v>
      </c>
    </row>
    <row r="15" customFormat="false" ht="13.8" hidden="false" customHeight="false" outlineLevel="0" collapsed="false">
      <c r="A15" s="11" t="n">
        <v>14</v>
      </c>
    </row>
    <row r="16" customFormat="false" ht="13.8" hidden="false" customHeight="false" outlineLevel="0" collapsed="false">
      <c r="A16" s="11" t="n">
        <v>15</v>
      </c>
    </row>
    <row r="17" customFormat="false" ht="13.8" hidden="false" customHeight="false" outlineLevel="0" collapsed="false">
      <c r="A17" s="11" t="n">
        <v>16</v>
      </c>
    </row>
    <row r="18" customFormat="false" ht="13.8" hidden="false" customHeight="false" outlineLevel="0" collapsed="false">
      <c r="A18" s="11" t="n">
        <v>17</v>
      </c>
    </row>
    <row r="19" customFormat="false" ht="13.8" hidden="false" customHeight="false" outlineLevel="0" collapsed="false">
      <c r="A19" s="11" t="n">
        <v>18</v>
      </c>
    </row>
    <row r="20" customFormat="false" ht="13.8" hidden="false" customHeight="false" outlineLevel="0" collapsed="false">
      <c r="A20" s="11" t="n">
        <v>19</v>
      </c>
    </row>
    <row r="21" customFormat="false" ht="13.8" hidden="false" customHeight="false" outlineLevel="0" collapsed="false">
      <c r="A21" s="11" t="n">
        <v>20</v>
      </c>
    </row>
    <row r="22" customFormat="false" ht="13.8" hidden="false" customHeight="false" outlineLevel="0" collapsed="false">
      <c r="A22" s="11" t="n">
        <v>21</v>
      </c>
    </row>
    <row r="23" customFormat="false" ht="13.8" hidden="false" customHeight="false" outlineLevel="0" collapsed="false">
      <c r="A23" s="11" t="n">
        <v>22</v>
      </c>
    </row>
    <row r="24" customFormat="false" ht="13.8" hidden="false" customHeight="false" outlineLevel="0" collapsed="false">
      <c r="A24" s="11" t="n">
        <v>23</v>
      </c>
    </row>
    <row r="25" customFormat="false" ht="13.8" hidden="false" customHeight="false" outlineLevel="0" collapsed="false">
      <c r="A25" s="11" t="n">
        <v>24</v>
      </c>
    </row>
    <row r="26" customFormat="false" ht="13.8" hidden="false" customHeight="false" outlineLevel="0" collapsed="false">
      <c r="A26" s="11" t="n">
        <v>25</v>
      </c>
    </row>
    <row r="27" customFormat="false" ht="13.8" hidden="false" customHeight="false" outlineLevel="0" collapsed="false">
      <c r="A27" s="11" t="n">
        <v>26</v>
      </c>
    </row>
    <row r="28" customFormat="false" ht="13.8" hidden="false" customHeight="false" outlineLevel="0" collapsed="false">
      <c r="A28" s="11" t="n">
        <v>27</v>
      </c>
    </row>
    <row r="29" customFormat="false" ht="13.8" hidden="false" customHeight="false" outlineLevel="0" collapsed="false">
      <c r="A29" s="11" t="n">
        <v>28</v>
      </c>
    </row>
    <row r="30" customFormat="false" ht="13.8" hidden="false" customHeight="false" outlineLevel="0" collapsed="false">
      <c r="A30" s="11" t="n">
        <v>29</v>
      </c>
    </row>
    <row r="31" customFormat="false" ht="13.8" hidden="false" customHeight="false" outlineLevel="0" collapsed="false">
      <c r="A31" s="11" t="n">
        <v>30</v>
      </c>
    </row>
    <row r="32" customFormat="false" ht="13.8" hidden="false" customHeight="false" outlineLevel="0" collapsed="false">
      <c r="A32" s="11" t="n">
        <v>31</v>
      </c>
    </row>
    <row r="33" customFormat="false" ht="13.8" hidden="false" customHeight="false" outlineLevel="0" collapsed="false">
      <c r="A33" s="11" t="n">
        <v>32</v>
      </c>
    </row>
    <row r="34" customFormat="false" ht="13.8" hidden="false" customHeight="false" outlineLevel="0" collapsed="false">
      <c r="A34" s="11" t="n">
        <v>33</v>
      </c>
    </row>
    <row r="35" customFormat="false" ht="13.8" hidden="false" customHeight="false" outlineLevel="0" collapsed="false">
      <c r="A35" s="11" t="n">
        <v>34</v>
      </c>
    </row>
    <row r="36" customFormat="false" ht="13.8" hidden="false" customHeight="false" outlineLevel="0" collapsed="false">
      <c r="A36" s="11" t="n">
        <v>35</v>
      </c>
    </row>
    <row r="37" customFormat="false" ht="13.8" hidden="false" customHeight="false" outlineLevel="0" collapsed="false">
      <c r="A37" s="11" t="n">
        <v>36</v>
      </c>
    </row>
    <row r="38" customFormat="false" ht="13.8" hidden="false" customHeight="false" outlineLevel="0" collapsed="false">
      <c r="A38" s="11" t="n">
        <v>37</v>
      </c>
    </row>
    <row r="39" customFormat="false" ht="13.8" hidden="false" customHeight="false" outlineLevel="0" collapsed="false">
      <c r="A39" s="11" t="n">
        <v>38</v>
      </c>
    </row>
    <row r="40" customFormat="false" ht="13.8" hidden="false" customHeight="false" outlineLevel="0" collapsed="false">
      <c r="A40" s="11" t="n">
        <v>39</v>
      </c>
    </row>
    <row r="41" customFormat="false" ht="13.8" hidden="false" customHeight="false" outlineLevel="0" collapsed="false">
      <c r="A41" s="11" t="n">
        <v>40</v>
      </c>
    </row>
  </sheetData>
  <hyperlinks>
    <hyperlink ref="A2" location="1!A1" display="1"/>
    <hyperlink ref="B2" r:id="rId1" display="https://a11yc.com/city-komaru/practice/"/>
    <hyperlink ref="A3" location="2!A1" display="2"/>
    <hyperlink ref="B3" r:id="rId2" display="https://a11yc.com/city-komaru/practice/fact.php"/>
    <hyperlink ref="A4" location="3!A1" display="3"/>
    <hyperlink ref="B4" r:id="rId3" display="https://a11yc.com/city-komaru/practice/register.php"/>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B6" activeCellId="0" sqref="B6"/>
    </sheetView>
  </sheetViews>
  <sheetFormatPr defaultColWidth="12.66015625" defaultRowHeight="12.8" zeroHeight="false" outlineLevelRow="0" outlineLevelCol="0"/>
  <cols>
    <col collapsed="false" customWidth="true" hidden="false" outlineLevel="0" max="1" min="1" style="0" width="7.63"/>
    <col collapsed="false" customWidth="true" hidden="false" outlineLevel="0" max="3" min="2" style="0" width="6.38"/>
  </cols>
  <sheetData>
    <row r="1" customFormat="false" ht="13.8" hidden="false" customHeight="false" outlineLevel="0" collapsed="false">
      <c r="A1" s="12" t="s">
        <v>102</v>
      </c>
    </row>
    <row r="2" customFormat="false" ht="14.9" hidden="false" customHeight="false" outlineLevel="0" collapsed="false">
      <c r="A2" s="7" t="s">
        <v>91</v>
      </c>
      <c r="B2" s="9" t="s">
        <v>94</v>
      </c>
      <c r="E2" s="12" t="s">
        <v>103</v>
      </c>
    </row>
    <row r="3" customFormat="false" ht="18.4" hidden="false" customHeight="false" outlineLevel="0" collapsed="false">
      <c r="A3" s="7" t="s">
        <v>92</v>
      </c>
      <c r="B3" s="11" t="s">
        <v>95</v>
      </c>
      <c r="E3" s="12" t="s">
        <v>104</v>
      </c>
      <c r="G3" s="12" t="s">
        <v>105</v>
      </c>
      <c r="H3" s="11" t="s">
        <v>106</v>
      </c>
    </row>
    <row r="4" customFormat="false" ht="18.4" hidden="false" customHeight="false" outlineLevel="0" collapsed="false">
      <c r="A4" s="13" t="s">
        <v>0</v>
      </c>
      <c r="B4" s="13" t="s">
        <v>107</v>
      </c>
      <c r="C4" s="13" t="s">
        <v>2</v>
      </c>
      <c r="D4" s="13" t="s">
        <v>102</v>
      </c>
      <c r="E4" s="13"/>
      <c r="F4" s="13"/>
      <c r="G4" s="13"/>
      <c r="H4" s="13"/>
      <c r="I4" s="13"/>
      <c r="J4" s="13"/>
      <c r="K4" s="13"/>
      <c r="L4" s="13"/>
      <c r="M4" s="13"/>
      <c r="N4" s="13"/>
      <c r="O4" s="13"/>
      <c r="P4" s="13"/>
      <c r="Q4" s="13"/>
      <c r="R4" s="13"/>
      <c r="S4" s="13"/>
      <c r="T4" s="13"/>
      <c r="U4" s="13"/>
      <c r="V4" s="13"/>
      <c r="W4" s="13"/>
      <c r="X4" s="13"/>
      <c r="Y4" s="13"/>
      <c r="Z4" s="13"/>
    </row>
    <row r="5" customFormat="false" ht="14.9" hidden="false" customHeight="false" outlineLevel="0" collapsed="false">
      <c r="A5" s="14" t="str">
        <f aca="false">HYPERLINK("https://waic.jp/docs/UNDERSTANDING-WCAG20/text-equiv-all", "1.1.1")</f>
        <v>1.1.1</v>
      </c>
      <c r="B5" s="3" t="s">
        <v>9</v>
      </c>
      <c r="C5" s="3" t="s">
        <v>8</v>
      </c>
    </row>
    <row r="6" customFormat="false" ht="14.9" hidden="false" customHeight="false" outlineLevel="0" collapsed="false">
      <c r="A6" s="14" t="str">
        <f aca="false">HYPERLINK("https://waic.jp/docs/UNDERSTANDING-WCAG20/media-equiv-av-only-alt", "1.2.1")</f>
        <v>1.2.1</v>
      </c>
      <c r="B6" s="3" t="s">
        <v>9</v>
      </c>
      <c r="C6" s="3" t="s">
        <v>8</v>
      </c>
    </row>
    <row r="7" customFormat="false" ht="14.9" hidden="false" customHeight="false" outlineLevel="0" collapsed="false">
      <c r="A7" s="14" t="str">
        <f aca="false">HYPERLINK("https://waic.jp/docs/UNDERSTANDING-WCAG20/media-equiv-captions", "1.2.2")</f>
        <v>1.2.2</v>
      </c>
      <c r="B7" s="3" t="s">
        <v>12</v>
      </c>
      <c r="C7" s="3" t="s">
        <v>8</v>
      </c>
      <c r="D7" s="11" t="s">
        <v>108</v>
      </c>
    </row>
    <row r="8" customFormat="false" ht="14.9" hidden="false" customHeight="false" outlineLevel="0" collapsed="false">
      <c r="A8" s="14" t="str">
        <f aca="false">HYPERLINK("https://waic.jp/docs/UNDERSTANDING-WCAG20/media-equiv-audio-desc", "1.2.3")</f>
        <v>1.2.3</v>
      </c>
      <c r="B8" s="3" t="s">
        <v>12</v>
      </c>
      <c r="C8" s="3" t="s">
        <v>8</v>
      </c>
      <c r="D8" s="11" t="s">
        <v>109</v>
      </c>
    </row>
    <row r="9" customFormat="false" ht="14.9" hidden="false" customHeight="false" outlineLevel="0" collapsed="false">
      <c r="A9" s="14" t="str">
        <f aca="false">HYPERLINK("https://waic.jp/docs/UNDERSTANDING-WCAG20/media-equiv-real-time-captions", "1.2.4")</f>
        <v>1.2.4</v>
      </c>
      <c r="B9" s="3" t="s">
        <v>21</v>
      </c>
      <c r="C9" s="3" t="s">
        <v>20</v>
      </c>
    </row>
    <row r="10" customFormat="false" ht="14.9" hidden="false" customHeight="false" outlineLevel="0" collapsed="false">
      <c r="A10" s="14" t="str">
        <f aca="false">HYPERLINK("https://waic.jp/docs/UNDERSTANDING-WCAG20/media-equiv-audio-desc-only", "1.2.5")</f>
        <v>1.2.5</v>
      </c>
      <c r="B10" s="3" t="s">
        <v>12</v>
      </c>
      <c r="C10" s="3" t="s">
        <v>20</v>
      </c>
      <c r="D10" s="11" t="s">
        <v>110</v>
      </c>
    </row>
    <row r="11" customFormat="false" ht="14.9" hidden="false" customHeight="false" outlineLevel="0" collapsed="false">
      <c r="A11" s="14" t="str">
        <f aca="false">HYPERLINK("https://waic.jp/docs/UNDERSTANDING-WCAG20/content-structure-separation-programmatic", "1.3.1")</f>
        <v>1.3.1</v>
      </c>
      <c r="B11" s="3" t="s">
        <v>9</v>
      </c>
      <c r="C11" s="3" t="s">
        <v>8</v>
      </c>
    </row>
    <row r="12" customFormat="false" ht="14.9" hidden="false" customHeight="false" outlineLevel="0" collapsed="false">
      <c r="A12" s="14" t="str">
        <f aca="false">HYPERLINK("https://waic.jp/docs/UNDERSTANDING-WCAG20/content-structure-separation-sequence", "1.3.2")</f>
        <v>1.3.2</v>
      </c>
      <c r="B12" s="3" t="s">
        <v>9</v>
      </c>
      <c r="C12" s="3" t="s">
        <v>8</v>
      </c>
    </row>
    <row r="13" customFormat="false" ht="14.9" hidden="false" customHeight="false" outlineLevel="0" collapsed="false">
      <c r="A13" s="14" t="str">
        <f aca="false">HYPERLINK("https://waic.jp/docs/UNDERSTANDING-WCAG20/content-structure-separation-understanding", "1.3.3")</f>
        <v>1.3.3</v>
      </c>
      <c r="B13" s="3" t="s">
        <v>9</v>
      </c>
      <c r="C13" s="3" t="s">
        <v>8</v>
      </c>
    </row>
    <row r="14" customFormat="false" ht="14.9" hidden="false" customHeight="false" outlineLevel="0" collapsed="false">
      <c r="A14" s="14" t="str">
        <f aca="false">HYPERLINK("https://waic.jp/docs/UNDERSTANDING-WCAG20/visual-audio-contrast-without-color", "1.4.1")</f>
        <v>1.4.1</v>
      </c>
      <c r="B14" s="3" t="s">
        <v>9</v>
      </c>
      <c r="C14" s="3" t="s">
        <v>8</v>
      </c>
    </row>
    <row r="15" customFormat="false" ht="14.9" hidden="false" customHeight="false" outlineLevel="0" collapsed="false">
      <c r="A15" s="14" t="str">
        <f aca="false">HYPERLINK("https://waic.jp/docs/UNDERSTANDING-WCAG20/visual-audio-contrast-dis-audio", "1.4.2")</f>
        <v>1.4.2</v>
      </c>
      <c r="B15" s="3" t="s">
        <v>9</v>
      </c>
      <c r="C15" s="3" t="s">
        <v>8</v>
      </c>
    </row>
    <row r="16" customFormat="false" ht="51.75" hidden="false" customHeight="false" outlineLevel="0" collapsed="false">
      <c r="A16" s="14" t="str">
        <f aca="false">HYPERLINK("https://waic.jp/docs/UNDERSTANDING-WCAG20/visual-audio-contrast-contrast", "1.4.3")</f>
        <v>1.4.3</v>
      </c>
      <c r="B16" s="3" t="s">
        <v>12</v>
      </c>
      <c r="C16" s="3" t="s">
        <v>20</v>
      </c>
      <c r="D16" s="15" t="s">
        <v>111</v>
      </c>
    </row>
    <row r="17" customFormat="false" ht="14.9" hidden="false" customHeight="false" outlineLevel="0" collapsed="false">
      <c r="A17" s="14" t="str">
        <f aca="false">HYPERLINK("https://waic.jp/docs/UNDERSTANDING-WCAG20/visual-audio-contrast-scale", "1.4.4")</f>
        <v>1.4.4</v>
      </c>
      <c r="B17" s="3" t="s">
        <v>9</v>
      </c>
      <c r="C17" s="3" t="s">
        <v>20</v>
      </c>
    </row>
    <row r="18" customFormat="false" ht="14.9" hidden="false" customHeight="false" outlineLevel="0" collapsed="false">
      <c r="A18" s="14" t="str">
        <f aca="false">HYPERLINK("https://waic.jp/docs/UNDERSTANDING-WCAG20/visual-audio-contrast-text-presentation", "1.4.5")</f>
        <v>1.4.5</v>
      </c>
      <c r="B18" s="3" t="s">
        <v>9</v>
      </c>
      <c r="C18" s="3" t="s">
        <v>20</v>
      </c>
    </row>
    <row r="19" customFormat="false" ht="14.9" hidden="false" customHeight="false" outlineLevel="0" collapsed="false">
      <c r="A19" s="14" t="str">
        <f aca="false">HYPERLINK("https://waic.jp/docs/UNDERSTANDING-WCAG20/keyboard-operation-keyboard-operable", "2.1.1")</f>
        <v>2.1.1</v>
      </c>
      <c r="B19" s="3" t="s">
        <v>9</v>
      </c>
      <c r="C19" s="3" t="s">
        <v>8</v>
      </c>
    </row>
    <row r="20" customFormat="false" ht="14.9" hidden="false" customHeight="false" outlineLevel="0" collapsed="false">
      <c r="A20" s="14" t="str">
        <f aca="false">HYPERLINK("https://waic.jp/docs/UNDERSTANDING-WCAG20/keyboard-operation-trapping", "2.1.2")</f>
        <v>2.1.2</v>
      </c>
      <c r="B20" s="3" t="s">
        <v>9</v>
      </c>
      <c r="C20" s="3" t="s">
        <v>8</v>
      </c>
    </row>
    <row r="21" customFormat="false" ht="14.9" hidden="false" customHeight="false" outlineLevel="0" collapsed="false">
      <c r="A21" s="14" t="str">
        <f aca="false">HYPERLINK("https://waic.jp/docs/UNDERSTANDING-WCAG20/time-limits-required-behaviors", "2.2.1")</f>
        <v>2.2.1</v>
      </c>
      <c r="B21" s="3" t="s">
        <v>9</v>
      </c>
      <c r="C21" s="3" t="s">
        <v>8</v>
      </c>
    </row>
    <row r="22" customFormat="false" ht="14.9" hidden="false" customHeight="false" outlineLevel="0" collapsed="false">
      <c r="A22" s="14" t="str">
        <f aca="false">HYPERLINK("https://waic.jp/docs/UNDERSTANDING-WCAG20/time-limits-pause", "2.2.2")</f>
        <v>2.2.2</v>
      </c>
      <c r="B22" s="3" t="s">
        <v>9</v>
      </c>
      <c r="C22" s="3" t="s">
        <v>8</v>
      </c>
    </row>
    <row r="23" customFormat="false" ht="14.9" hidden="false" customHeight="false" outlineLevel="0" collapsed="false">
      <c r="A23" s="14" t="str">
        <f aca="false">HYPERLINK("https://waic.jp/docs/UNDERSTANDING-WCAG20/seizure-does-not-violate", "2.3.1")</f>
        <v>2.3.1</v>
      </c>
      <c r="B23" s="3" t="s">
        <v>9</v>
      </c>
      <c r="C23" s="3" t="s">
        <v>8</v>
      </c>
    </row>
    <row r="24" customFormat="false" ht="14.9" hidden="false" customHeight="false" outlineLevel="0" collapsed="false">
      <c r="A24" s="14" t="str">
        <f aca="false">HYPERLINK("https://waic.jp/docs/UNDERSTANDING-WCAG20/navigation-mechanisms-skip", "2.4.1")</f>
        <v>2.4.1</v>
      </c>
      <c r="B24" s="3" t="s">
        <v>9</v>
      </c>
      <c r="C24" s="3" t="s">
        <v>8</v>
      </c>
    </row>
    <row r="25" customFormat="false" ht="14.9" hidden="false" customHeight="false" outlineLevel="0" collapsed="false">
      <c r="A25" s="14" t="str">
        <f aca="false">HYPERLINK("https://waic.jp/docs/UNDERSTANDING-WCAG20/navigation-mechanisms-title", "2.4.2")</f>
        <v>2.4.2</v>
      </c>
      <c r="B25" s="3" t="s">
        <v>9</v>
      </c>
      <c r="C25" s="3" t="s">
        <v>8</v>
      </c>
    </row>
    <row r="26" customFormat="false" ht="14.9" hidden="false" customHeight="false" outlineLevel="0" collapsed="false">
      <c r="A26" s="14" t="str">
        <f aca="false">HYPERLINK("https://waic.jp/docs/UNDERSTANDING-WCAG20/navigation-mechanisms-focus-order", "2.4.3")</f>
        <v>2.4.3</v>
      </c>
      <c r="B26" s="3" t="s">
        <v>9</v>
      </c>
      <c r="C26" s="3" t="s">
        <v>8</v>
      </c>
    </row>
    <row r="27" customFormat="false" ht="14.9" hidden="false" customHeight="false" outlineLevel="0" collapsed="false">
      <c r="A27" s="14" t="str">
        <f aca="false">HYPERLINK("https://waic.jp/docs/UNDERSTANDING-WCAG20/navigation-mechanisms-refs", "2.4.4")</f>
        <v>2.4.4</v>
      </c>
      <c r="B27" s="3" t="s">
        <v>9</v>
      </c>
      <c r="C27" s="3" t="s">
        <v>8</v>
      </c>
    </row>
    <row r="28" customFormat="false" ht="14.9" hidden="false" customHeight="false" outlineLevel="0" collapsed="false">
      <c r="A28" s="14" t="str">
        <f aca="false">HYPERLINK("https://waic.jp/docs/UNDERSTANDING-WCAG20/navigation-mechanisms-mult-loc", "2.4.5")</f>
        <v>2.4.5</v>
      </c>
      <c r="B28" s="3" t="s">
        <v>12</v>
      </c>
      <c r="C28" s="3" t="s">
        <v>20</v>
      </c>
      <c r="D28" s="11" t="s">
        <v>112</v>
      </c>
    </row>
    <row r="29" customFormat="false" ht="14.9" hidden="false" customHeight="false" outlineLevel="0" collapsed="false">
      <c r="A29" s="14" t="str">
        <f aca="false">HYPERLINK("https://waic.jp/docs/UNDERSTANDING-WCAG20/navigation-mechanisms-descriptive", "2.4.6")</f>
        <v>2.4.6</v>
      </c>
      <c r="B29" s="3" t="s">
        <v>9</v>
      </c>
      <c r="C29" s="3" t="s">
        <v>20</v>
      </c>
    </row>
    <row r="30" customFormat="false" ht="14.9" hidden="false" customHeight="false" outlineLevel="0" collapsed="false">
      <c r="A30" s="14" t="str">
        <f aca="false">HYPERLINK("https://waic.jp/docs/UNDERSTANDING-WCAG20/navigation-mechanisms-focus-visible", "2.4.7")</f>
        <v>2.4.7</v>
      </c>
      <c r="B30" s="3" t="s">
        <v>12</v>
      </c>
      <c r="C30" s="3" t="s">
        <v>20</v>
      </c>
      <c r="D30" s="11" t="s">
        <v>113</v>
      </c>
    </row>
    <row r="31" customFormat="false" ht="14.9" hidden="false" customHeight="false" outlineLevel="0" collapsed="false">
      <c r="A31" s="14" t="str">
        <f aca="false">HYPERLINK("https://waic.jp/docs/UNDERSTANDING-WCAG20/meaning-doc-lang-id", "3.1.1")</f>
        <v>3.1.1</v>
      </c>
      <c r="B31" s="3" t="s">
        <v>9</v>
      </c>
      <c r="C31" s="3" t="s">
        <v>8</v>
      </c>
    </row>
    <row r="32" customFormat="false" ht="18.4" hidden="false" customHeight="false" outlineLevel="0" collapsed="false">
      <c r="A32" s="14" t="str">
        <f aca="false">HYPERLINK("https://waic.jp/docs/UNDERSTANDING-WCAG20/meaning-other-lang-id", "3.1.2")</f>
        <v>3.1.2</v>
      </c>
      <c r="B32" s="3" t="s">
        <v>12</v>
      </c>
      <c r="C32" s="3" t="s">
        <v>20</v>
      </c>
      <c r="D32" s="11" t="s">
        <v>114</v>
      </c>
    </row>
    <row r="33" customFormat="false" ht="14.9" hidden="false" customHeight="false" outlineLevel="0" collapsed="false">
      <c r="A33" s="14" t="str">
        <f aca="false">HYPERLINK("https://waic.jp/docs/UNDERSTANDING-WCAG20/consistent-behavior-receive-focus", "3.2.1")</f>
        <v>3.2.1</v>
      </c>
      <c r="B33" s="3" t="s">
        <v>9</v>
      </c>
      <c r="C33" s="3" t="s">
        <v>8</v>
      </c>
    </row>
    <row r="34" customFormat="false" ht="14.9" hidden="false" customHeight="false" outlineLevel="0" collapsed="false">
      <c r="A34" s="14" t="str">
        <f aca="false">HYPERLINK("https://waic.jp/docs/UNDERSTANDING-WCAG20/consistent-behavior-unpredictable-change", "3.2.2")</f>
        <v>3.2.2</v>
      </c>
      <c r="B34" s="3" t="s">
        <v>9</v>
      </c>
      <c r="C34" s="3" t="s">
        <v>8</v>
      </c>
    </row>
    <row r="35" customFormat="false" ht="14.9" hidden="false" customHeight="false" outlineLevel="0" collapsed="false">
      <c r="A35" s="14" t="str">
        <f aca="false">HYPERLINK("https://waic.jp/docs/UNDERSTANDING-WCAG20/consistent-behavior-consistent-locations", "3.2.3")</f>
        <v>3.2.3</v>
      </c>
      <c r="B35" s="3" t="s">
        <v>9</v>
      </c>
      <c r="C35" s="3" t="s">
        <v>20</v>
      </c>
    </row>
    <row r="36" customFormat="false" ht="14.9" hidden="false" customHeight="false" outlineLevel="0" collapsed="false">
      <c r="A36" s="14" t="str">
        <f aca="false">HYPERLINK("https://waic.jp/docs/UNDERSTANDING-WCAG20/consistent-behavior-consistent-functionality", "3.2.4")</f>
        <v>3.2.4</v>
      </c>
      <c r="B36" s="3" t="s">
        <v>12</v>
      </c>
      <c r="C36" s="3" t="s">
        <v>20</v>
      </c>
      <c r="D36" s="11" t="s">
        <v>115</v>
      </c>
    </row>
    <row r="37" customFormat="false" ht="14.9" hidden="false" customHeight="false" outlineLevel="0" collapsed="false">
      <c r="A37" s="14" t="str">
        <f aca="false">HYPERLINK("https://waic.jp/docs/UNDERSTANDING-WCAG20/minimize-error-identified", "3.3.1")</f>
        <v>3.3.1</v>
      </c>
      <c r="B37" s="3" t="s">
        <v>9</v>
      </c>
      <c r="C37" s="3" t="s">
        <v>8</v>
      </c>
    </row>
    <row r="38" customFormat="false" ht="14.9" hidden="false" customHeight="false" outlineLevel="0" collapsed="false">
      <c r="A38" s="14" t="str">
        <f aca="false">HYPERLINK("https://waic.jp/docs/UNDERSTANDING-WCAG20/minimize-error-cues", "3.3.2")</f>
        <v>3.3.2</v>
      </c>
      <c r="B38" s="3" t="s">
        <v>9</v>
      </c>
      <c r="C38" s="3" t="s">
        <v>8</v>
      </c>
    </row>
    <row r="39" customFormat="false" ht="14.9" hidden="false" customHeight="false" outlineLevel="0" collapsed="false">
      <c r="A39" s="14" t="str">
        <f aca="false">HYPERLINK("https://waic.jp/docs/UNDERSTANDING-WCAG20/minimize-error-suggestions", "3.3.3")</f>
        <v>3.3.3</v>
      </c>
      <c r="B39" s="3" t="s">
        <v>9</v>
      </c>
      <c r="C39" s="3" t="s">
        <v>20</v>
      </c>
    </row>
    <row r="40" customFormat="false" ht="14.9" hidden="false" customHeight="false" outlineLevel="0" collapsed="false">
      <c r="A40" s="14" t="str">
        <f aca="false">HYPERLINK("https://waic.jp/docs/UNDERSTANDING-WCAG20/minimize-error-reversible", "3.3.4")</f>
        <v>3.3.4</v>
      </c>
      <c r="B40" s="3" t="s">
        <v>9</v>
      </c>
      <c r="C40" s="3" t="s">
        <v>20</v>
      </c>
    </row>
    <row r="41" customFormat="false" ht="14.9" hidden="false" customHeight="false" outlineLevel="0" collapsed="false">
      <c r="A41" s="14" t="str">
        <f aca="false">HYPERLINK("https://waic.jp/docs/UNDERSTANDING-WCAG20/ensure-compat-parses", "4.1.1")</f>
        <v>4.1.1</v>
      </c>
      <c r="B41" s="3" t="s">
        <v>9</v>
      </c>
      <c r="C41" s="3" t="s">
        <v>8</v>
      </c>
    </row>
    <row r="42" customFormat="false" ht="14.9" hidden="false" customHeight="false" outlineLevel="0" collapsed="false">
      <c r="A42" s="14" t="str">
        <f aca="false">HYPERLINK("https://waic.jp/docs/UNDERSTANDING-WCAG20/ensure-compat-rsv", "4.1.2")</f>
        <v>4.1.2</v>
      </c>
      <c r="B42" s="3" t="s">
        <v>9</v>
      </c>
      <c r="C42" s="3" t="s">
        <v>8</v>
      </c>
    </row>
  </sheetData>
  <conditionalFormatting sqref="B1:B1000">
    <cfRule type="cellIs" priority="2" operator="equal" aboveAverage="0" equalAverage="0" bottom="0" percent="0" rank="0" text="" dxfId="0">
      <formula>"x"</formula>
    </cfRule>
  </conditionalFormatting>
  <conditionalFormatting sqref="B1:B1000">
    <cfRule type="cellIs" priority="3" operator="equal" aboveAverage="0" equalAverage="0" bottom="0" percent="0" rank="0" text="" dxfId="1">
      <formula>"o"</formula>
    </cfRule>
  </conditionalFormatting>
  <conditionalFormatting sqref="A5:C42">
    <cfRule type="expression" priority="4" aboveAverage="0" equalAverage="0" bottom="0" percent="0" rank="0" text="" dxfId="2">
      <formula>$B5=""</formula>
    </cfRule>
  </conditionalFormatting>
  <dataValidations count="1">
    <dataValidation allowBlank="true" operator="between" showDropDown="false" showErrorMessage="false" showInputMessage="false" sqref="B5:B42" type="list">
      <formula1>"?,-,o,x"</formula1>
      <formula2>0</formula2>
    </dataValidation>
  </dataValidations>
  <hyperlinks>
    <hyperlink ref="B2" r:id="rId2" display="https://a11yc.com/city-komaru/practic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B6" activeCellId="0" sqref="B6"/>
    </sheetView>
  </sheetViews>
  <sheetFormatPr defaultColWidth="12.66015625" defaultRowHeight="12.8" zeroHeight="false" outlineLevelRow="0" outlineLevelCol="0"/>
  <cols>
    <col collapsed="false" customWidth="true" hidden="false" outlineLevel="0" max="1" min="1" style="0" width="7.63"/>
    <col collapsed="false" customWidth="true" hidden="false" outlineLevel="0" max="3" min="2" style="0" width="6.38"/>
  </cols>
  <sheetData>
    <row r="1" customFormat="false" ht="13.8" hidden="false" customHeight="false" outlineLevel="0" collapsed="false">
      <c r="A1" s="12" t="s">
        <v>102</v>
      </c>
    </row>
    <row r="2" customFormat="false" ht="14.9" hidden="false" customHeight="false" outlineLevel="0" collapsed="false">
      <c r="A2" s="7" t="s">
        <v>91</v>
      </c>
      <c r="B2" s="9" t="s">
        <v>97</v>
      </c>
      <c r="E2" s="12" t="s">
        <v>103</v>
      </c>
    </row>
    <row r="3" customFormat="false" ht="18.4" hidden="false" customHeight="false" outlineLevel="0" collapsed="false">
      <c r="A3" s="7" t="s">
        <v>92</v>
      </c>
      <c r="B3" s="11" t="s">
        <v>98</v>
      </c>
      <c r="E3" s="12" t="s">
        <v>104</v>
      </c>
      <c r="G3" s="12" t="s">
        <v>105</v>
      </c>
      <c r="H3" s="11" t="s">
        <v>106</v>
      </c>
    </row>
    <row r="4" customFormat="false" ht="18.4" hidden="false" customHeight="false" outlineLevel="0" collapsed="false">
      <c r="A4" s="13" t="s">
        <v>0</v>
      </c>
      <c r="B4" s="13" t="s">
        <v>107</v>
      </c>
      <c r="C4" s="13" t="s">
        <v>2</v>
      </c>
      <c r="D4" s="13" t="s">
        <v>102</v>
      </c>
      <c r="E4" s="13"/>
      <c r="F4" s="13"/>
      <c r="G4" s="13"/>
      <c r="H4" s="13"/>
      <c r="I4" s="13"/>
      <c r="J4" s="13"/>
      <c r="K4" s="13"/>
      <c r="L4" s="13"/>
      <c r="M4" s="13"/>
      <c r="N4" s="13"/>
      <c r="O4" s="13"/>
      <c r="P4" s="13"/>
      <c r="Q4" s="13"/>
      <c r="R4" s="13"/>
      <c r="S4" s="13"/>
      <c r="T4" s="13"/>
      <c r="U4" s="13"/>
      <c r="V4" s="13"/>
      <c r="W4" s="13"/>
      <c r="X4" s="13"/>
      <c r="Y4" s="13"/>
      <c r="Z4" s="13"/>
    </row>
    <row r="5" customFormat="false" ht="14.9" hidden="false" customHeight="false" outlineLevel="0" collapsed="false">
      <c r="A5" s="14" t="str">
        <f aca="false">HYPERLINK("https://waic.jp/docs/UNDERSTANDING-WCAG20/text-equiv-all", "1.1.1")</f>
        <v>1.1.1</v>
      </c>
      <c r="B5" s="3" t="s">
        <v>9</v>
      </c>
      <c r="C5" s="3" t="s">
        <v>8</v>
      </c>
    </row>
    <row r="6" customFormat="false" ht="14.9" hidden="false" customHeight="false" outlineLevel="0" collapsed="false">
      <c r="A6" s="14" t="str">
        <f aca="false">HYPERLINK("https://waic.jp/docs/UNDERSTANDING-WCAG20/media-equiv-av-only-alt", "1.2.1")</f>
        <v>1.2.1</v>
      </c>
      <c r="B6" s="3" t="s">
        <v>12</v>
      </c>
      <c r="C6" s="3" t="s">
        <v>8</v>
      </c>
      <c r="D6" s="11" t="s">
        <v>116</v>
      </c>
    </row>
    <row r="7" customFormat="false" ht="14.9" hidden="false" customHeight="false" outlineLevel="0" collapsed="false">
      <c r="A7" s="14" t="str">
        <f aca="false">HYPERLINK("https://waic.jp/docs/UNDERSTANDING-WCAG20/media-equiv-captions", "1.2.2")</f>
        <v>1.2.2</v>
      </c>
      <c r="B7" s="3" t="s">
        <v>21</v>
      </c>
      <c r="C7" s="3" t="s">
        <v>8</v>
      </c>
    </row>
    <row r="8" customFormat="false" ht="14.9" hidden="false" customHeight="false" outlineLevel="0" collapsed="false">
      <c r="A8" s="14" t="str">
        <f aca="false">HYPERLINK("https://waic.jp/docs/UNDERSTANDING-WCAG20/media-equiv-audio-desc", "1.2.3")</f>
        <v>1.2.3</v>
      </c>
      <c r="B8" s="3" t="s">
        <v>21</v>
      </c>
      <c r="C8" s="3" t="s">
        <v>8</v>
      </c>
    </row>
    <row r="9" customFormat="false" ht="14.9" hidden="false" customHeight="false" outlineLevel="0" collapsed="false">
      <c r="A9" s="14" t="str">
        <f aca="false">HYPERLINK("https://waic.jp/docs/UNDERSTANDING-WCAG20/media-equiv-real-time-captions", "1.2.4")</f>
        <v>1.2.4</v>
      </c>
      <c r="B9" s="3" t="s">
        <v>21</v>
      </c>
      <c r="C9" s="3" t="s">
        <v>20</v>
      </c>
    </row>
    <row r="10" customFormat="false" ht="14.9" hidden="false" customHeight="false" outlineLevel="0" collapsed="false">
      <c r="A10" s="14" t="str">
        <f aca="false">HYPERLINK("https://waic.jp/docs/UNDERSTANDING-WCAG20/media-equiv-audio-desc-only", "1.2.5")</f>
        <v>1.2.5</v>
      </c>
      <c r="B10" s="3" t="s">
        <v>21</v>
      </c>
      <c r="C10" s="3" t="s">
        <v>20</v>
      </c>
    </row>
    <row r="11" customFormat="false" ht="14.9" hidden="false" customHeight="false" outlineLevel="0" collapsed="false">
      <c r="A11" s="14" t="str">
        <f aca="false">HYPERLINK("https://waic.jp/docs/UNDERSTANDING-WCAG20/content-structure-separation-programmatic", "1.3.1")</f>
        <v>1.3.1</v>
      </c>
      <c r="B11" s="3" t="s">
        <v>9</v>
      </c>
      <c r="C11" s="3" t="s">
        <v>8</v>
      </c>
    </row>
    <row r="12" customFormat="false" ht="14.9" hidden="false" customHeight="false" outlineLevel="0" collapsed="false">
      <c r="A12" s="14" t="str">
        <f aca="false">HYPERLINK("https://waic.jp/docs/UNDERSTANDING-WCAG20/content-structure-separation-sequence", "1.3.2")</f>
        <v>1.3.2</v>
      </c>
      <c r="B12" s="3" t="s">
        <v>9</v>
      </c>
      <c r="C12" s="3" t="s">
        <v>8</v>
      </c>
    </row>
    <row r="13" customFormat="false" ht="14.9" hidden="false" customHeight="false" outlineLevel="0" collapsed="false">
      <c r="A13" s="14" t="str">
        <f aca="false">HYPERLINK("https://waic.jp/docs/UNDERSTANDING-WCAG20/content-structure-separation-understanding", "1.3.3")</f>
        <v>1.3.3</v>
      </c>
      <c r="B13" s="3" t="s">
        <v>9</v>
      </c>
      <c r="C13" s="3" t="s">
        <v>8</v>
      </c>
    </row>
    <row r="14" customFormat="false" ht="14.9" hidden="false" customHeight="false" outlineLevel="0" collapsed="false">
      <c r="A14" s="14" t="str">
        <f aca="false">HYPERLINK("https://waic.jp/docs/UNDERSTANDING-WCAG20/visual-audio-contrast-without-color", "1.4.1")</f>
        <v>1.4.1</v>
      </c>
      <c r="B14" s="3" t="s">
        <v>9</v>
      </c>
      <c r="C14" s="3" t="s">
        <v>8</v>
      </c>
    </row>
    <row r="15" customFormat="false" ht="14.9" hidden="false" customHeight="false" outlineLevel="0" collapsed="false">
      <c r="A15" s="14" t="str">
        <f aca="false">HYPERLINK("https://waic.jp/docs/UNDERSTANDING-WCAG20/visual-audio-contrast-dis-audio", "1.4.2")</f>
        <v>1.4.2</v>
      </c>
      <c r="B15" s="3" t="s">
        <v>9</v>
      </c>
      <c r="C15" s="3" t="s">
        <v>8</v>
      </c>
    </row>
    <row r="16" customFormat="false" ht="35.05" hidden="false" customHeight="false" outlineLevel="0" collapsed="false">
      <c r="A16" s="14" t="str">
        <f aca="false">HYPERLINK("https://waic.jp/docs/UNDERSTANDING-WCAG20/visual-audio-contrast-contrast", "1.4.3")</f>
        <v>1.4.3</v>
      </c>
      <c r="B16" s="3" t="s">
        <v>12</v>
      </c>
      <c r="C16" s="3" t="s">
        <v>20</v>
      </c>
      <c r="D16" s="16" t="s">
        <v>117</v>
      </c>
    </row>
    <row r="17" customFormat="false" ht="14.9" hidden="false" customHeight="false" outlineLevel="0" collapsed="false">
      <c r="A17" s="14" t="str">
        <f aca="false">HYPERLINK("https://waic.jp/docs/UNDERSTANDING-WCAG20/visual-audio-contrast-scale", "1.4.4")</f>
        <v>1.4.4</v>
      </c>
      <c r="B17" s="3" t="s">
        <v>9</v>
      </c>
      <c r="C17" s="3" t="s">
        <v>20</v>
      </c>
    </row>
    <row r="18" customFormat="false" ht="14.9" hidden="false" customHeight="false" outlineLevel="0" collapsed="false">
      <c r="A18" s="14" t="str">
        <f aca="false">HYPERLINK("https://waic.jp/docs/UNDERSTANDING-WCAG20/visual-audio-contrast-text-presentation", "1.4.5")</f>
        <v>1.4.5</v>
      </c>
      <c r="B18" s="3" t="s">
        <v>9</v>
      </c>
      <c r="C18" s="3" t="s">
        <v>20</v>
      </c>
    </row>
    <row r="19" customFormat="false" ht="14.9" hidden="false" customHeight="false" outlineLevel="0" collapsed="false">
      <c r="A19" s="14" t="str">
        <f aca="false">HYPERLINK("https://waic.jp/docs/UNDERSTANDING-WCAG20/keyboard-operation-keyboard-operable", "2.1.1")</f>
        <v>2.1.1</v>
      </c>
      <c r="B19" s="3" t="s">
        <v>9</v>
      </c>
      <c r="C19" s="3" t="s">
        <v>8</v>
      </c>
    </row>
    <row r="20" customFormat="false" ht="14.9" hidden="false" customHeight="false" outlineLevel="0" collapsed="false">
      <c r="A20" s="14" t="str">
        <f aca="false">HYPERLINK("https://waic.jp/docs/UNDERSTANDING-WCAG20/keyboard-operation-trapping", "2.1.2")</f>
        <v>2.1.2</v>
      </c>
      <c r="B20" s="3" t="s">
        <v>9</v>
      </c>
      <c r="C20" s="3" t="s">
        <v>8</v>
      </c>
    </row>
    <row r="21" customFormat="false" ht="14.9" hidden="false" customHeight="false" outlineLevel="0" collapsed="false">
      <c r="A21" s="14" t="str">
        <f aca="false">HYPERLINK("https://waic.jp/docs/UNDERSTANDING-WCAG20/time-limits-required-behaviors", "2.2.1")</f>
        <v>2.2.1</v>
      </c>
      <c r="B21" s="3" t="s">
        <v>9</v>
      </c>
      <c r="C21" s="3" t="s">
        <v>8</v>
      </c>
    </row>
    <row r="22" customFormat="false" ht="14.9" hidden="false" customHeight="false" outlineLevel="0" collapsed="false">
      <c r="A22" s="14" t="str">
        <f aca="false">HYPERLINK("https://waic.jp/docs/UNDERSTANDING-WCAG20/time-limits-pause", "2.2.2")</f>
        <v>2.2.2</v>
      </c>
      <c r="B22" s="3" t="s">
        <v>9</v>
      </c>
      <c r="C22" s="3" t="s">
        <v>8</v>
      </c>
    </row>
    <row r="23" customFormat="false" ht="14.9" hidden="false" customHeight="false" outlineLevel="0" collapsed="false">
      <c r="A23" s="14" t="str">
        <f aca="false">HYPERLINK("https://waic.jp/docs/UNDERSTANDING-WCAG20/seizure-does-not-violate", "2.3.1")</f>
        <v>2.3.1</v>
      </c>
      <c r="B23" s="3" t="s">
        <v>9</v>
      </c>
      <c r="C23" s="3" t="s">
        <v>8</v>
      </c>
    </row>
    <row r="24" customFormat="false" ht="14.9" hidden="false" customHeight="false" outlineLevel="0" collapsed="false">
      <c r="A24" s="14" t="str">
        <f aca="false">HYPERLINK("https://waic.jp/docs/UNDERSTANDING-WCAG20/navigation-mechanisms-skip", "2.4.1")</f>
        <v>2.4.1</v>
      </c>
      <c r="B24" s="3" t="s">
        <v>9</v>
      </c>
      <c r="C24" s="3" t="s">
        <v>8</v>
      </c>
    </row>
    <row r="25" customFormat="false" ht="14.9" hidden="false" customHeight="false" outlineLevel="0" collapsed="false">
      <c r="A25" s="14" t="str">
        <f aca="false">HYPERLINK("https://waic.jp/docs/UNDERSTANDING-WCAG20/navigation-mechanisms-title", "2.4.2")</f>
        <v>2.4.2</v>
      </c>
      <c r="B25" s="3" t="s">
        <v>9</v>
      </c>
      <c r="C25" s="3" t="s">
        <v>8</v>
      </c>
    </row>
    <row r="26" customFormat="false" ht="14.9" hidden="false" customHeight="false" outlineLevel="0" collapsed="false">
      <c r="A26" s="14" t="str">
        <f aca="false">HYPERLINK("https://waic.jp/docs/UNDERSTANDING-WCAG20/navigation-mechanisms-focus-order", "2.4.3")</f>
        <v>2.4.3</v>
      </c>
      <c r="B26" s="3" t="s">
        <v>9</v>
      </c>
      <c r="C26" s="3" t="s">
        <v>8</v>
      </c>
    </row>
    <row r="27" customFormat="false" ht="14.9" hidden="false" customHeight="false" outlineLevel="0" collapsed="false">
      <c r="A27" s="14" t="str">
        <f aca="false">HYPERLINK("https://waic.jp/docs/UNDERSTANDING-WCAG20/navigation-mechanisms-refs", "2.4.4")</f>
        <v>2.4.4</v>
      </c>
      <c r="B27" s="3" t="s">
        <v>9</v>
      </c>
      <c r="C27" s="3" t="s">
        <v>8</v>
      </c>
    </row>
    <row r="28" customFormat="false" ht="14.9" hidden="false" customHeight="false" outlineLevel="0" collapsed="false">
      <c r="A28" s="14" t="str">
        <f aca="false">HYPERLINK("https://waic.jp/docs/UNDERSTANDING-WCAG20/navigation-mechanisms-mult-loc", "2.4.5")</f>
        <v>2.4.5</v>
      </c>
      <c r="B28" s="3" t="s">
        <v>12</v>
      </c>
      <c r="C28" s="3" t="s">
        <v>20</v>
      </c>
      <c r="D28" s="11" t="s">
        <v>112</v>
      </c>
    </row>
    <row r="29" customFormat="false" ht="14.9" hidden="false" customHeight="false" outlineLevel="0" collapsed="false">
      <c r="A29" s="14" t="str">
        <f aca="false">HYPERLINK("https://waic.jp/docs/UNDERSTANDING-WCAG20/navigation-mechanisms-descriptive", "2.4.6")</f>
        <v>2.4.6</v>
      </c>
      <c r="B29" s="3" t="s">
        <v>12</v>
      </c>
      <c r="C29" s="3" t="s">
        <v>20</v>
      </c>
      <c r="D29" s="11" t="s">
        <v>118</v>
      </c>
    </row>
    <row r="30" customFormat="false" ht="14.9" hidden="false" customHeight="false" outlineLevel="0" collapsed="false">
      <c r="A30" s="14" t="str">
        <f aca="false">HYPERLINK("https://waic.jp/docs/UNDERSTANDING-WCAG20/navigation-mechanisms-focus-visible", "2.4.7")</f>
        <v>2.4.7</v>
      </c>
      <c r="B30" s="3" t="s">
        <v>12</v>
      </c>
      <c r="C30" s="3" t="s">
        <v>20</v>
      </c>
      <c r="D30" s="11" t="s">
        <v>113</v>
      </c>
    </row>
    <row r="31" customFormat="false" ht="14.9" hidden="false" customHeight="false" outlineLevel="0" collapsed="false">
      <c r="A31" s="14" t="str">
        <f aca="false">HYPERLINK("https://waic.jp/docs/UNDERSTANDING-WCAG20/meaning-doc-lang-id", "3.1.1")</f>
        <v>3.1.1</v>
      </c>
      <c r="B31" s="3" t="s">
        <v>9</v>
      </c>
      <c r="C31" s="3" t="s">
        <v>8</v>
      </c>
    </row>
    <row r="32" customFormat="false" ht="18.4" hidden="false" customHeight="false" outlineLevel="0" collapsed="false">
      <c r="A32" s="14" t="str">
        <f aca="false">HYPERLINK("https://waic.jp/docs/UNDERSTANDING-WCAG20/meaning-other-lang-id", "3.1.2")</f>
        <v>3.1.2</v>
      </c>
      <c r="B32" s="3" t="s">
        <v>12</v>
      </c>
      <c r="C32" s="3" t="s">
        <v>20</v>
      </c>
      <c r="D32" s="11" t="s">
        <v>114</v>
      </c>
    </row>
    <row r="33" customFormat="false" ht="14.9" hidden="false" customHeight="false" outlineLevel="0" collapsed="false">
      <c r="A33" s="14" t="str">
        <f aca="false">HYPERLINK("https://waic.jp/docs/UNDERSTANDING-WCAG20/consistent-behavior-receive-focus", "3.2.1")</f>
        <v>3.2.1</v>
      </c>
      <c r="B33" s="3" t="s">
        <v>9</v>
      </c>
      <c r="C33" s="3" t="s">
        <v>8</v>
      </c>
    </row>
    <row r="34" customFormat="false" ht="14.9" hidden="false" customHeight="false" outlineLevel="0" collapsed="false">
      <c r="A34" s="14" t="str">
        <f aca="false">HYPERLINK("https://waic.jp/docs/UNDERSTANDING-WCAG20/consistent-behavior-unpredictable-change", "3.2.2")</f>
        <v>3.2.2</v>
      </c>
      <c r="B34" s="3" t="s">
        <v>9</v>
      </c>
      <c r="C34" s="3" t="s">
        <v>8</v>
      </c>
    </row>
    <row r="35" customFormat="false" ht="14.9" hidden="false" customHeight="false" outlineLevel="0" collapsed="false">
      <c r="A35" s="14" t="str">
        <f aca="false">HYPERLINK("https://waic.jp/docs/UNDERSTANDING-WCAG20/consistent-behavior-consistent-locations", "3.2.3")</f>
        <v>3.2.3</v>
      </c>
      <c r="B35" s="3" t="s">
        <v>9</v>
      </c>
      <c r="C35" s="3" t="s">
        <v>20</v>
      </c>
    </row>
    <row r="36" customFormat="false" ht="14.9" hidden="false" customHeight="false" outlineLevel="0" collapsed="false">
      <c r="A36" s="14" t="str">
        <f aca="false">HYPERLINK("https://waic.jp/docs/UNDERSTANDING-WCAG20/consistent-behavior-consistent-functionality", "3.2.4")</f>
        <v>3.2.4</v>
      </c>
      <c r="B36" s="3" t="s">
        <v>12</v>
      </c>
      <c r="C36" s="3" t="s">
        <v>20</v>
      </c>
      <c r="D36" s="11" t="s">
        <v>119</v>
      </c>
    </row>
    <row r="37" customFormat="false" ht="14.9" hidden="false" customHeight="false" outlineLevel="0" collapsed="false">
      <c r="A37" s="14" t="str">
        <f aca="false">HYPERLINK("https://waic.jp/docs/UNDERSTANDING-WCAG20/minimize-error-identified", "3.3.1")</f>
        <v>3.3.1</v>
      </c>
      <c r="B37" s="3" t="s">
        <v>9</v>
      </c>
      <c r="C37" s="3" t="s">
        <v>8</v>
      </c>
    </row>
    <row r="38" customFormat="false" ht="14.9" hidden="false" customHeight="false" outlineLevel="0" collapsed="false">
      <c r="A38" s="14" t="str">
        <f aca="false">HYPERLINK("https://waic.jp/docs/UNDERSTANDING-WCAG20/minimize-error-cues", "3.3.2")</f>
        <v>3.3.2</v>
      </c>
      <c r="B38" s="3" t="s">
        <v>9</v>
      </c>
      <c r="C38" s="3" t="s">
        <v>8</v>
      </c>
    </row>
    <row r="39" customFormat="false" ht="14.9" hidden="false" customHeight="false" outlineLevel="0" collapsed="false">
      <c r="A39" s="14" t="str">
        <f aca="false">HYPERLINK("https://waic.jp/docs/UNDERSTANDING-WCAG20/minimize-error-suggestions", "3.3.3")</f>
        <v>3.3.3</v>
      </c>
      <c r="B39" s="3" t="s">
        <v>9</v>
      </c>
      <c r="C39" s="3" t="s">
        <v>20</v>
      </c>
    </row>
    <row r="40" customFormat="false" ht="14.9" hidden="false" customHeight="false" outlineLevel="0" collapsed="false">
      <c r="A40" s="14" t="str">
        <f aca="false">HYPERLINK("https://waic.jp/docs/UNDERSTANDING-WCAG20/minimize-error-reversible", "3.3.4")</f>
        <v>3.3.4</v>
      </c>
      <c r="B40" s="3" t="s">
        <v>9</v>
      </c>
      <c r="C40" s="3" t="s">
        <v>20</v>
      </c>
    </row>
    <row r="41" customFormat="false" ht="14.9" hidden="false" customHeight="false" outlineLevel="0" collapsed="false">
      <c r="A41" s="14" t="str">
        <f aca="false">HYPERLINK("https://waic.jp/docs/UNDERSTANDING-WCAG20/ensure-compat-parses", "4.1.1")</f>
        <v>4.1.1</v>
      </c>
      <c r="B41" s="3" t="s">
        <v>9</v>
      </c>
      <c r="C41" s="3" t="s">
        <v>8</v>
      </c>
    </row>
    <row r="42" customFormat="false" ht="14.9" hidden="false" customHeight="false" outlineLevel="0" collapsed="false">
      <c r="A42" s="14" t="str">
        <f aca="false">HYPERLINK("https://waic.jp/docs/UNDERSTANDING-WCAG20/ensure-compat-rsv", "4.1.2")</f>
        <v>4.1.2</v>
      </c>
      <c r="B42" s="3" t="s">
        <v>9</v>
      </c>
      <c r="C42" s="3" t="s">
        <v>8</v>
      </c>
    </row>
  </sheetData>
  <conditionalFormatting sqref="B1:B1000">
    <cfRule type="cellIs" priority="2" operator="equal" aboveAverage="0" equalAverage="0" bottom="0" percent="0" rank="0" text="" dxfId="0">
      <formula>"x"</formula>
    </cfRule>
  </conditionalFormatting>
  <conditionalFormatting sqref="B1:B1000">
    <cfRule type="cellIs" priority="3" operator="equal" aboveAverage="0" equalAverage="0" bottom="0" percent="0" rank="0" text="" dxfId="1">
      <formula>"o"</formula>
    </cfRule>
  </conditionalFormatting>
  <conditionalFormatting sqref="A5:C42">
    <cfRule type="expression" priority="4" aboveAverage="0" equalAverage="0" bottom="0" percent="0" rank="0" text="" dxfId="2">
      <formula>$B5=""</formula>
    </cfRule>
  </conditionalFormatting>
  <dataValidations count="1">
    <dataValidation allowBlank="true" operator="between" showDropDown="false" showErrorMessage="false" showInputMessage="false" sqref="B5:B42" type="list">
      <formula1>"?,-,o,x"</formula1>
      <formula2>0</formula2>
    </dataValidation>
  </dataValidations>
  <hyperlinks>
    <hyperlink ref="B2" r:id="rId2" display="https://a11yc.com/city-komaru/practice/fact.php"/>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B6" activeCellId="0" sqref="B6"/>
    </sheetView>
  </sheetViews>
  <sheetFormatPr defaultColWidth="12.66015625" defaultRowHeight="12.8" zeroHeight="false" outlineLevelRow="0" outlineLevelCol="0"/>
  <cols>
    <col collapsed="false" customWidth="true" hidden="false" outlineLevel="0" max="1" min="1" style="0" width="7.63"/>
    <col collapsed="false" customWidth="true" hidden="false" outlineLevel="0" max="3" min="2" style="0" width="6.38"/>
  </cols>
  <sheetData>
    <row r="1" customFormat="false" ht="13.8" hidden="false" customHeight="false" outlineLevel="0" collapsed="false">
      <c r="A1" s="12" t="s">
        <v>102</v>
      </c>
    </row>
    <row r="2" customFormat="false" ht="14.9" hidden="false" customHeight="false" outlineLevel="0" collapsed="false">
      <c r="A2" s="7" t="s">
        <v>91</v>
      </c>
      <c r="B2" s="9" t="s">
        <v>100</v>
      </c>
      <c r="E2" s="12" t="s">
        <v>103</v>
      </c>
    </row>
    <row r="3" customFormat="false" ht="18.4" hidden="false" customHeight="false" outlineLevel="0" collapsed="false">
      <c r="A3" s="7" t="s">
        <v>92</v>
      </c>
      <c r="B3" s="11" t="s">
        <v>101</v>
      </c>
      <c r="E3" s="12" t="s">
        <v>104</v>
      </c>
      <c r="G3" s="12" t="s">
        <v>105</v>
      </c>
      <c r="H3" s="11" t="s">
        <v>106</v>
      </c>
    </row>
    <row r="4" customFormat="false" ht="18.4" hidden="false" customHeight="false" outlineLevel="0" collapsed="false">
      <c r="A4" s="13" t="s">
        <v>0</v>
      </c>
      <c r="B4" s="13" t="s">
        <v>107</v>
      </c>
      <c r="C4" s="13" t="s">
        <v>2</v>
      </c>
      <c r="D4" s="13" t="s">
        <v>102</v>
      </c>
      <c r="E4" s="13"/>
      <c r="F4" s="13"/>
      <c r="G4" s="13"/>
      <c r="H4" s="13"/>
      <c r="I4" s="13"/>
      <c r="J4" s="13"/>
      <c r="K4" s="13"/>
      <c r="L4" s="13"/>
      <c r="M4" s="13"/>
      <c r="N4" s="13"/>
      <c r="O4" s="13"/>
      <c r="P4" s="13"/>
      <c r="Q4" s="13"/>
      <c r="R4" s="13"/>
      <c r="S4" s="13"/>
      <c r="T4" s="13"/>
      <c r="U4" s="13"/>
      <c r="V4" s="13"/>
      <c r="W4" s="13"/>
      <c r="X4" s="13"/>
      <c r="Y4" s="13"/>
      <c r="Z4" s="13"/>
    </row>
    <row r="5" customFormat="false" ht="18.4" hidden="false" customHeight="false" outlineLevel="0" collapsed="false">
      <c r="A5" s="14" t="str">
        <f aca="false">HYPERLINK("https://waic.jp/docs/UNDERSTANDING-WCAG20/text-equiv-all", "1.1.1")</f>
        <v>1.1.1</v>
      </c>
      <c r="B5" s="3" t="s">
        <v>12</v>
      </c>
      <c r="C5" s="3" t="s">
        <v>8</v>
      </c>
      <c r="D5" s="15" t="s">
        <v>120</v>
      </c>
    </row>
    <row r="6" customFormat="false" ht="14.9" hidden="false" customHeight="false" outlineLevel="0" collapsed="false">
      <c r="A6" s="14" t="str">
        <f aca="false">HYPERLINK("https://waic.jp/docs/UNDERSTANDING-WCAG20/media-equiv-av-only-alt", "1.2.1")</f>
        <v>1.2.1</v>
      </c>
      <c r="B6" s="3" t="s">
        <v>21</v>
      </c>
      <c r="C6" s="3" t="s">
        <v>8</v>
      </c>
    </row>
    <row r="7" customFormat="false" ht="14.9" hidden="false" customHeight="false" outlineLevel="0" collapsed="false">
      <c r="A7" s="14" t="str">
        <f aca="false">HYPERLINK("https://waic.jp/docs/UNDERSTANDING-WCAG20/media-equiv-captions", "1.2.2")</f>
        <v>1.2.2</v>
      </c>
      <c r="B7" s="3" t="s">
        <v>21</v>
      </c>
      <c r="C7" s="3" t="s">
        <v>8</v>
      </c>
    </row>
    <row r="8" customFormat="false" ht="14.9" hidden="false" customHeight="false" outlineLevel="0" collapsed="false">
      <c r="A8" s="14" t="str">
        <f aca="false">HYPERLINK("https://waic.jp/docs/UNDERSTANDING-WCAG20/media-equiv-audio-desc", "1.2.3")</f>
        <v>1.2.3</v>
      </c>
      <c r="B8" s="3" t="s">
        <v>21</v>
      </c>
      <c r="C8" s="3" t="s">
        <v>8</v>
      </c>
    </row>
    <row r="9" customFormat="false" ht="14.9" hidden="false" customHeight="false" outlineLevel="0" collapsed="false">
      <c r="A9" s="14" t="str">
        <f aca="false">HYPERLINK("https://waic.jp/docs/UNDERSTANDING-WCAG20/media-equiv-real-time-captions", "1.2.4")</f>
        <v>1.2.4</v>
      </c>
      <c r="B9" s="3" t="s">
        <v>21</v>
      </c>
      <c r="C9" s="3" t="s">
        <v>20</v>
      </c>
    </row>
    <row r="10" customFormat="false" ht="14.9" hidden="false" customHeight="false" outlineLevel="0" collapsed="false">
      <c r="A10" s="14" t="str">
        <f aca="false">HYPERLINK("https://waic.jp/docs/UNDERSTANDING-WCAG20/media-equiv-audio-desc-only", "1.2.5")</f>
        <v>1.2.5</v>
      </c>
      <c r="B10" s="3" t="s">
        <v>21</v>
      </c>
      <c r="C10" s="3" t="s">
        <v>20</v>
      </c>
    </row>
    <row r="11" customFormat="false" ht="14.9" hidden="false" customHeight="false" outlineLevel="0" collapsed="false">
      <c r="A11" s="14" t="str">
        <f aca="false">HYPERLINK("https://waic.jp/docs/UNDERSTANDING-WCAG20/content-structure-separation-programmatic", "1.3.1")</f>
        <v>1.3.1</v>
      </c>
      <c r="B11" s="3" t="s">
        <v>9</v>
      </c>
      <c r="C11" s="3" t="s">
        <v>8</v>
      </c>
    </row>
    <row r="12" customFormat="false" ht="14.9" hidden="false" customHeight="false" outlineLevel="0" collapsed="false">
      <c r="A12" s="14" t="str">
        <f aca="false">HYPERLINK("https://waic.jp/docs/UNDERSTANDING-WCAG20/content-structure-separation-sequence", "1.3.2")</f>
        <v>1.3.2</v>
      </c>
      <c r="B12" s="3" t="s">
        <v>9</v>
      </c>
      <c r="C12" s="3" t="s">
        <v>8</v>
      </c>
    </row>
    <row r="13" customFormat="false" ht="14.9" hidden="false" customHeight="false" outlineLevel="0" collapsed="false">
      <c r="A13" s="14" t="str">
        <f aca="false">HYPERLINK("https://waic.jp/docs/UNDERSTANDING-WCAG20/content-structure-separation-understanding", "1.3.3")</f>
        <v>1.3.3</v>
      </c>
      <c r="B13" s="3" t="s">
        <v>9</v>
      </c>
      <c r="C13" s="3" t="s">
        <v>8</v>
      </c>
    </row>
    <row r="14" customFormat="false" ht="14.9" hidden="false" customHeight="false" outlineLevel="0" collapsed="false">
      <c r="A14" s="14" t="str">
        <f aca="false">HYPERLINK("https://waic.jp/docs/UNDERSTANDING-WCAG20/visual-audio-contrast-without-color", "1.4.1")</f>
        <v>1.4.1</v>
      </c>
      <c r="B14" s="3" t="s">
        <v>9</v>
      </c>
      <c r="C14" s="3" t="s">
        <v>8</v>
      </c>
    </row>
    <row r="15" customFormat="false" ht="14.9" hidden="false" customHeight="false" outlineLevel="0" collapsed="false">
      <c r="A15" s="14" t="str">
        <f aca="false">HYPERLINK("https://waic.jp/docs/UNDERSTANDING-WCAG20/visual-audio-contrast-dis-audio", "1.4.2")</f>
        <v>1.4.2</v>
      </c>
      <c r="B15" s="3" t="s">
        <v>9</v>
      </c>
      <c r="C15" s="3" t="s">
        <v>8</v>
      </c>
    </row>
    <row r="16" customFormat="false" ht="35.05" hidden="false" customHeight="false" outlineLevel="0" collapsed="false">
      <c r="A16" s="14" t="str">
        <f aca="false">HYPERLINK("https://waic.jp/docs/UNDERSTANDING-WCAG20/visual-audio-contrast-contrast", "1.4.3")</f>
        <v>1.4.3</v>
      </c>
      <c r="B16" s="3" t="s">
        <v>12</v>
      </c>
      <c r="C16" s="3" t="s">
        <v>20</v>
      </c>
      <c r="D16" s="16" t="s">
        <v>121</v>
      </c>
    </row>
    <row r="17" customFormat="false" ht="14.9" hidden="false" customHeight="false" outlineLevel="0" collapsed="false">
      <c r="A17" s="14" t="str">
        <f aca="false">HYPERLINK("https://waic.jp/docs/UNDERSTANDING-WCAG20/visual-audio-contrast-scale", "1.4.4")</f>
        <v>1.4.4</v>
      </c>
      <c r="B17" s="3" t="s">
        <v>9</v>
      </c>
      <c r="C17" s="3" t="s">
        <v>20</v>
      </c>
    </row>
    <row r="18" customFormat="false" ht="14.9" hidden="false" customHeight="false" outlineLevel="0" collapsed="false">
      <c r="A18" s="14" t="str">
        <f aca="false">HYPERLINK("https://waic.jp/docs/UNDERSTANDING-WCAG20/visual-audio-contrast-text-presentation", "1.4.5")</f>
        <v>1.4.5</v>
      </c>
      <c r="B18" s="3" t="s">
        <v>9</v>
      </c>
      <c r="C18" s="3" t="s">
        <v>20</v>
      </c>
    </row>
    <row r="19" customFormat="false" ht="14.9" hidden="false" customHeight="false" outlineLevel="0" collapsed="false">
      <c r="A19" s="14" t="str">
        <f aca="false">HYPERLINK("https://waic.jp/docs/UNDERSTANDING-WCAG20/keyboard-operation-keyboard-operable", "2.1.1")</f>
        <v>2.1.1</v>
      </c>
      <c r="B19" s="3" t="s">
        <v>9</v>
      </c>
      <c r="C19" s="3" t="s">
        <v>8</v>
      </c>
    </row>
    <row r="20" customFormat="false" ht="14.9" hidden="false" customHeight="false" outlineLevel="0" collapsed="false">
      <c r="A20" s="14" t="str">
        <f aca="false">HYPERLINK("https://waic.jp/docs/UNDERSTANDING-WCAG20/keyboard-operation-trapping", "2.1.2")</f>
        <v>2.1.2</v>
      </c>
      <c r="B20" s="3" t="s">
        <v>9</v>
      </c>
      <c r="C20" s="3" t="s">
        <v>8</v>
      </c>
    </row>
    <row r="21" customFormat="false" ht="14.9" hidden="false" customHeight="false" outlineLevel="0" collapsed="false">
      <c r="A21" s="14" t="str">
        <f aca="false">HYPERLINK("https://waic.jp/docs/UNDERSTANDING-WCAG20/time-limits-required-behaviors", "2.2.1")</f>
        <v>2.2.1</v>
      </c>
      <c r="B21" s="3" t="s">
        <v>9</v>
      </c>
      <c r="C21" s="3" t="s">
        <v>8</v>
      </c>
    </row>
    <row r="22" customFormat="false" ht="14.9" hidden="false" customHeight="false" outlineLevel="0" collapsed="false">
      <c r="A22" s="14" t="str">
        <f aca="false">HYPERLINK("https://waic.jp/docs/UNDERSTANDING-WCAG20/time-limits-pause", "2.2.2")</f>
        <v>2.2.2</v>
      </c>
      <c r="B22" s="3" t="s">
        <v>9</v>
      </c>
      <c r="C22" s="3" t="s">
        <v>8</v>
      </c>
    </row>
    <row r="23" customFormat="false" ht="14.9" hidden="false" customHeight="false" outlineLevel="0" collapsed="false">
      <c r="A23" s="14" t="str">
        <f aca="false">HYPERLINK("https://waic.jp/docs/UNDERSTANDING-WCAG20/seizure-does-not-violate", "2.3.1")</f>
        <v>2.3.1</v>
      </c>
      <c r="B23" s="3" t="s">
        <v>9</v>
      </c>
      <c r="C23" s="3" t="s">
        <v>8</v>
      </c>
    </row>
    <row r="24" customFormat="false" ht="14.9" hidden="false" customHeight="false" outlineLevel="0" collapsed="false">
      <c r="A24" s="14" t="str">
        <f aca="false">HYPERLINK("https://waic.jp/docs/UNDERSTANDING-WCAG20/navigation-mechanisms-skip", "2.4.1")</f>
        <v>2.4.1</v>
      </c>
      <c r="B24" s="3" t="s">
        <v>9</v>
      </c>
      <c r="C24" s="3" t="s">
        <v>8</v>
      </c>
    </row>
    <row r="25" customFormat="false" ht="14.9" hidden="false" customHeight="false" outlineLevel="0" collapsed="false">
      <c r="A25" s="14" t="str">
        <f aca="false">HYPERLINK("https://waic.jp/docs/UNDERSTANDING-WCAG20/navigation-mechanisms-title", "2.4.2")</f>
        <v>2.4.2</v>
      </c>
      <c r="B25" s="3" t="s">
        <v>9</v>
      </c>
      <c r="C25" s="3" t="s">
        <v>8</v>
      </c>
    </row>
    <row r="26" customFormat="false" ht="14.9" hidden="false" customHeight="false" outlineLevel="0" collapsed="false">
      <c r="A26" s="14" t="str">
        <f aca="false">HYPERLINK("https://waic.jp/docs/UNDERSTANDING-WCAG20/navigation-mechanisms-focus-order", "2.4.3")</f>
        <v>2.4.3</v>
      </c>
      <c r="B26" s="3" t="s">
        <v>9</v>
      </c>
      <c r="C26" s="3" t="s">
        <v>8</v>
      </c>
    </row>
    <row r="27" customFormat="false" ht="14.9" hidden="false" customHeight="false" outlineLevel="0" collapsed="false">
      <c r="A27" s="14" t="str">
        <f aca="false">HYPERLINK("https://waic.jp/docs/UNDERSTANDING-WCAG20/navigation-mechanisms-refs", "2.4.4")</f>
        <v>2.4.4</v>
      </c>
      <c r="B27" s="3" t="s">
        <v>9</v>
      </c>
      <c r="C27" s="3" t="s">
        <v>8</v>
      </c>
    </row>
    <row r="28" customFormat="false" ht="14.9" hidden="false" customHeight="false" outlineLevel="0" collapsed="false">
      <c r="A28" s="14" t="str">
        <f aca="false">HYPERLINK("https://waic.jp/docs/UNDERSTANDING-WCAG20/navigation-mechanisms-mult-loc", "2.4.5")</f>
        <v>2.4.5</v>
      </c>
      <c r="B28" s="3" t="s">
        <v>12</v>
      </c>
      <c r="C28" s="3" t="s">
        <v>20</v>
      </c>
      <c r="D28" s="11" t="s">
        <v>112</v>
      </c>
    </row>
    <row r="29" customFormat="false" ht="14.9" hidden="false" customHeight="false" outlineLevel="0" collapsed="false">
      <c r="A29" s="14" t="str">
        <f aca="false">HYPERLINK("https://waic.jp/docs/UNDERSTANDING-WCAG20/navigation-mechanisms-descriptive", "2.4.6")</f>
        <v>2.4.6</v>
      </c>
      <c r="B29" s="3" t="s">
        <v>9</v>
      </c>
      <c r="C29" s="3" t="s">
        <v>20</v>
      </c>
    </row>
    <row r="30" customFormat="false" ht="14.9" hidden="false" customHeight="false" outlineLevel="0" collapsed="false">
      <c r="A30" s="14" t="str">
        <f aca="false">HYPERLINK("https://waic.jp/docs/UNDERSTANDING-WCAG20/navigation-mechanisms-focus-visible", "2.4.7")</f>
        <v>2.4.7</v>
      </c>
      <c r="B30" s="3" t="s">
        <v>12</v>
      </c>
      <c r="C30" s="3" t="s">
        <v>20</v>
      </c>
      <c r="D30" s="11" t="s">
        <v>113</v>
      </c>
    </row>
    <row r="31" customFormat="false" ht="14.9" hidden="false" customHeight="false" outlineLevel="0" collapsed="false">
      <c r="A31" s="14" t="str">
        <f aca="false">HYPERLINK("https://waic.jp/docs/UNDERSTANDING-WCAG20/meaning-doc-lang-id", "3.1.1")</f>
        <v>3.1.1</v>
      </c>
      <c r="B31" s="3" t="s">
        <v>9</v>
      </c>
      <c r="C31" s="3" t="s">
        <v>8</v>
      </c>
    </row>
    <row r="32" customFormat="false" ht="18.4" hidden="false" customHeight="false" outlineLevel="0" collapsed="false">
      <c r="A32" s="14" t="str">
        <f aca="false">HYPERLINK("https://waic.jp/docs/UNDERSTANDING-WCAG20/meaning-other-lang-id", "3.1.2")</f>
        <v>3.1.2</v>
      </c>
      <c r="B32" s="3" t="s">
        <v>12</v>
      </c>
      <c r="C32" s="3" t="s">
        <v>20</v>
      </c>
      <c r="D32" s="11" t="s">
        <v>114</v>
      </c>
    </row>
    <row r="33" customFormat="false" ht="14.9" hidden="false" customHeight="false" outlineLevel="0" collapsed="false">
      <c r="A33" s="14" t="str">
        <f aca="false">HYPERLINK("https://waic.jp/docs/UNDERSTANDING-WCAG20/consistent-behavior-receive-focus", "3.2.1")</f>
        <v>3.2.1</v>
      </c>
      <c r="B33" s="3" t="s">
        <v>9</v>
      </c>
      <c r="C33" s="3" t="s">
        <v>8</v>
      </c>
    </row>
    <row r="34" customFormat="false" ht="14.9" hidden="false" customHeight="false" outlineLevel="0" collapsed="false">
      <c r="A34" s="14" t="str">
        <f aca="false">HYPERLINK("https://waic.jp/docs/UNDERSTANDING-WCAG20/consistent-behavior-unpredictable-change", "3.2.2")</f>
        <v>3.2.2</v>
      </c>
      <c r="B34" s="3" t="s">
        <v>9</v>
      </c>
      <c r="C34" s="3" t="s">
        <v>8</v>
      </c>
    </row>
    <row r="35" customFormat="false" ht="14.9" hidden="false" customHeight="false" outlineLevel="0" collapsed="false">
      <c r="A35" s="14" t="str">
        <f aca="false">HYPERLINK("https://waic.jp/docs/UNDERSTANDING-WCAG20/consistent-behavior-consistent-locations", "3.2.3")</f>
        <v>3.2.3</v>
      </c>
      <c r="B35" s="3" t="s">
        <v>9</v>
      </c>
      <c r="C35" s="3" t="s">
        <v>20</v>
      </c>
    </row>
    <row r="36" customFormat="false" ht="14.9" hidden="false" customHeight="false" outlineLevel="0" collapsed="false">
      <c r="A36" s="14" t="str">
        <f aca="false">HYPERLINK("https://waic.jp/docs/UNDERSTANDING-WCAG20/consistent-behavior-consistent-functionality", "3.2.4")</f>
        <v>3.2.4</v>
      </c>
      <c r="B36" s="3" t="s">
        <v>12</v>
      </c>
      <c r="C36" s="3" t="s">
        <v>20</v>
      </c>
      <c r="D36" s="11" t="s">
        <v>115</v>
      </c>
    </row>
    <row r="37" customFormat="false" ht="14.9" hidden="false" customHeight="false" outlineLevel="0" collapsed="false">
      <c r="A37" s="14" t="str">
        <f aca="false">HYPERLINK("https://waic.jp/docs/UNDERSTANDING-WCAG20/minimize-error-identified", "3.3.1")</f>
        <v>3.3.1</v>
      </c>
      <c r="B37" s="3" t="s">
        <v>9</v>
      </c>
      <c r="C37" s="3" t="s">
        <v>8</v>
      </c>
    </row>
    <row r="38" customFormat="false" ht="14.9" hidden="false" customHeight="false" outlineLevel="0" collapsed="false">
      <c r="A38" s="14" t="str">
        <f aca="false">HYPERLINK("https://waic.jp/docs/UNDERSTANDING-WCAG20/minimize-error-cues", "3.3.2")</f>
        <v>3.3.2</v>
      </c>
      <c r="B38" s="3" t="s">
        <v>9</v>
      </c>
      <c r="C38" s="3" t="s">
        <v>8</v>
      </c>
    </row>
    <row r="39" customFormat="false" ht="14.9" hidden="false" customHeight="false" outlineLevel="0" collapsed="false">
      <c r="A39" s="14" t="str">
        <f aca="false">HYPERLINK("https://waic.jp/docs/UNDERSTANDING-WCAG20/minimize-error-suggestions", "3.3.3")</f>
        <v>3.3.3</v>
      </c>
      <c r="B39" s="3" t="s">
        <v>12</v>
      </c>
      <c r="C39" s="3" t="s">
        <v>20</v>
      </c>
      <c r="D39" s="11" t="s">
        <v>122</v>
      </c>
    </row>
    <row r="40" customFormat="false" ht="14.9" hidden="false" customHeight="false" outlineLevel="0" collapsed="false">
      <c r="A40" s="14" t="str">
        <f aca="false">HYPERLINK("https://waic.jp/docs/UNDERSTANDING-WCAG20/minimize-error-reversible", "3.3.4")</f>
        <v>3.3.4</v>
      </c>
      <c r="B40" s="3" t="s">
        <v>12</v>
      </c>
      <c r="C40" s="3" t="s">
        <v>20</v>
      </c>
      <c r="D40" s="11" t="s">
        <v>123</v>
      </c>
    </row>
    <row r="41" customFormat="false" ht="14.9" hidden="false" customHeight="false" outlineLevel="0" collapsed="false">
      <c r="A41" s="14" t="str">
        <f aca="false">HYPERLINK("https://waic.jp/docs/UNDERSTANDING-WCAG20/ensure-compat-parses", "4.1.1")</f>
        <v>4.1.1</v>
      </c>
      <c r="B41" s="3" t="s">
        <v>9</v>
      </c>
      <c r="C41" s="3" t="s">
        <v>8</v>
      </c>
    </row>
    <row r="42" customFormat="false" ht="14.9" hidden="false" customHeight="false" outlineLevel="0" collapsed="false">
      <c r="A42" s="14" t="str">
        <f aca="false">HYPERLINK("https://waic.jp/docs/UNDERSTANDING-WCAG20/ensure-compat-rsv", "4.1.2")</f>
        <v>4.1.2</v>
      </c>
      <c r="B42" s="3" t="s">
        <v>9</v>
      </c>
      <c r="C42" s="3" t="s">
        <v>8</v>
      </c>
    </row>
  </sheetData>
  <conditionalFormatting sqref="B1:B1000">
    <cfRule type="cellIs" priority="2" operator="equal" aboveAverage="0" equalAverage="0" bottom="0" percent="0" rank="0" text="" dxfId="0">
      <formula>"x"</formula>
    </cfRule>
  </conditionalFormatting>
  <conditionalFormatting sqref="B1:B1000">
    <cfRule type="cellIs" priority="3" operator="equal" aboveAverage="0" equalAverage="0" bottom="0" percent="0" rank="0" text="" dxfId="1">
      <formula>"o"</formula>
    </cfRule>
  </conditionalFormatting>
  <conditionalFormatting sqref="A5:C42">
    <cfRule type="expression" priority="4" aboveAverage="0" equalAverage="0" bottom="0" percent="0" rank="0" text="" dxfId="2">
      <formula>$B5=""</formula>
    </cfRule>
  </conditionalFormatting>
  <dataValidations count="1">
    <dataValidation allowBlank="true" operator="between" showDropDown="false" showErrorMessage="false" showInputMessage="false" sqref="B5:B42" type="list">
      <formula1>"?,-,o,x"</formula1>
      <formula2>0</formula2>
    </dataValidation>
  </dataValidations>
  <hyperlinks>
    <hyperlink ref="B2" r:id="rId2" display="https://a11yc.com/city-komaru/practice/register.php"/>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docProps/app.xml><?xml version="1.0" encoding="utf-8"?>
<Properties xmlns="http://schemas.openxmlformats.org/officeDocument/2006/extended-properties" xmlns:vt="http://schemas.openxmlformats.org/officeDocument/2006/docPropsVTypes">
  <Template/>
  <TotalTime>17</TotalTime>
  <Application>LibreOffice/7.0.4.2$MacOSX_X86_64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2022-06-27T16:53:44Z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